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42" windowHeight="9737"/>
  </bookViews>
  <sheets>
    <sheet name="reception_raw" sheetId="1" r:id="rId1"/>
    <sheet name="reception_analysis" sheetId="3" r:id="rId2"/>
    <sheet name="tracklis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<sst xmlns="http://schemas.openxmlformats.org/spreadsheetml/2006/main" count="729" uniqueCount="246">
  <si>
    <t>Track</t>
  </si>
  <si>
    <t>Author</t>
  </si>
  <si>
    <t>Platform</t>
  </si>
  <si>
    <t>URL</t>
  </si>
  <si>
    <t>Quote</t>
  </si>
  <si>
    <t>Sentiment</t>
  </si>
  <si>
    <t>Roisin O'Connor &amp; Elizabeth Aubrey</t>
  </si>
  <si>
    <t>The Independent</t>
  </si>
  <si>
    <t>https://www.independent.co.uk/arts-entertainment/music/reviews/metallica-blacklist-review-common-album-b1916443.html</t>
  </si>
  <si>
    <t>But Alessia Cara triumphs ... abandoning her R&amp;B roots in place of a &lt;proficiency&gt;snarling, agile vocal performance,&lt;/proficiency&gt; with a &lt;genre&gt;delicious pinch of pop-punk&lt;/genre&gt; on the verses providing additional spice.</t>
  </si>
  <si>
    <t>Sam Walker-Smart</t>
  </si>
  <si>
    <t>Clash</t>
  </si>
  <si>
    <t>https://www.clashmusic.com/reviews/v-a-the-metallica-blacklist/</t>
  </si>
  <si>
    <t xml:space="preserve">Mac DeMarco['s] hella fun stab at 'Enter Sandman' add[s] some &lt;genre&gt;garage rock panache&lt;/genre&gt; to this guitar shop classic. It's heavy, it's goofy, and he sounds like he's having the time of his life with it. </t>
  </si>
  <si>
    <t>Mark Beaumont</t>
  </si>
  <si>
    <t>NME</t>
  </si>
  <si>
    <t>https://www.nme.com/reviews/album/various-artists-the-metallica-blacklist-review-black-album-3042648</t>
  </si>
  <si>
    <t>Mac DeMarco's &lt;proficiency&gt;spirited if wobbly&lt;/proficiency&gt; attempt to give it its full metal dues</t>
  </si>
  <si>
    <t>Joe Gross</t>
  </si>
  <si>
    <t>The Rolling Stone</t>
  </si>
  <si>
    <t>https://www.rollingstone.com/music/music-album-reviews/the-metallica-blacklist-1221950/</t>
  </si>
  <si>
    <t>(Then again, &lt;loyalty&gt;nobody, including ... Mac DeMarco, go very afield&lt;/loyalty&gt; with that one.)</t>
  </si>
  <si>
    <t>Joe Daly</t>
  </si>
  <si>
    <t>Metal Hammer</t>
  </si>
  <si>
    <t>https://www.loudersound.com/reviews/the-metallica-blacklist-thrash-icons-landmark-album-gets-covered-across-the-musical-spectrum</t>
  </si>
  <si>
    <t xml:space="preserve">Ghost transform Enter Sandman into a &lt;genre&gt;euphoric slice of 70s hard rock&lt;/genre&gt; with &lt;instrumentation&gt;snarling riffs, piano-driven melodies&lt;/instrumentation&gt; and Papa's witchy, layered vocals. </t>
  </si>
  <si>
    <t>Max Morin</t>
  </si>
  <si>
    <t>Metal Injection</t>
  </si>
  <si>
    <t>https://metalinjection.net/reviews/metallica-the-metallica-blacklist</t>
  </si>
  <si>
    <t>Ghost have definitely been waiting to cover "Enter Sandman" forever and it comes out with their &lt;memorability&gt;distinct organ-heavy energy&lt;/memorability&gt;.</t>
  </si>
  <si>
    <t>with the rear of the field made up by Ghost's &lt;genre&gt;gloss-rock pantomime&lt;/genre&gt; version</t>
  </si>
  <si>
    <t>(Then again, &lt;loyalty&gt;nobody, including Ghost ... go very afield&lt;/loyalty&gt; with that one.)</t>
  </si>
  <si>
    <t>Colombia's &lt;reputation&gt;Grammy-collecting megastar&lt;/reputation&gt;, Juanes, &lt;genre&gt;funks up Enter Sandman with a bit of Latin flavour&lt;/genre&gt;</t>
  </si>
  <si>
    <t xml:space="preserve">...but you'd still be &lt;memorability&gt;hard-pressed to remember it&lt;/memorability&gt; among the numerous other versions. </t>
  </si>
  <si>
    <t xml:space="preserve">...Juanes, the Colombian pop musician who returns to his roots for a &lt;genre&gt;reggaeton&lt;/genre&gt; "Enter Sandman". </t>
  </si>
  <si>
    <t>(Then again, &lt;loyalty&gt;nobody, including  ... Juanes ... go very afield&lt;/loyalty&gt; with that one.)</t>
  </si>
  <si>
    <t>Rina Sawayama is an &lt;genre&gt;industrial queen&lt;/genre&gt; in a maelstrom of &lt;instrumentation&gt;crunchy riffs and chugging bass.&lt;/instrumentation&gt;</t>
  </si>
  <si>
    <t>Steve Lampiris</t>
  </si>
  <si>
    <t>The Line of Best Fit</t>
  </si>
  <si>
    <t>https://www.thelineofbestfit.com/reviews/albums/metallica-the-blacklist-album-review</t>
  </si>
  <si>
    <t>&lt;genre&gt;pop-industrial&lt;/genre&gt; (Rina Sawayama's "Enter Sandman")</t>
  </si>
  <si>
    <t>Rina Sawayama turns the same song into a &lt;genre&gt;thrash/dance tune.&lt;/genre&gt;</t>
  </si>
  <si>
    <t>In the battle for 'Enter Sandman', Rina Sawayama's &lt;genre&gt;crazed electro-storm&lt;/genre&gt; ... triumphs</t>
  </si>
  <si>
    <t>Brad Sanders</t>
  </si>
  <si>
    <t>Pitchfork</t>
  </si>
  <si>
    <t>https://pitchfork.com/reviews/albums/metallica-the-metallica-blacklist/</t>
  </si>
  <si>
    <t>The spirit of the release is better captured by the thumping, maximalist pop of Rina Sawayama's "Enter Sandman"</t>
  </si>
  <si>
    <t xml:space="preserve">It's not that Weezer's "Sandman" ... (among others) are bad; instead, they're simply uninteresting. &lt;loyalty&gt;They don't add anything new.&lt;/loyalty&gt; "It's a little stock," in other words. </t>
  </si>
  <si>
    <t>But the hits outweigh the misses by a mile, especially when you've got &lt;reputation&gt;hitters like ... Weezer ... in the line-up&lt;/reputation&gt;.</t>
  </si>
  <si>
    <t>&lt;memorability&gt;Don't miss&lt;memorability&gt; more covers by ... Weezer</t>
  </si>
  <si>
    <t>Weezer's &lt;instrumentation&gt;power-chord overload&lt;/instrumentation</t>
  </si>
  <si>
    <t>Weezer, who scored an improbable hit in 2018 by covering Toto, &lt;loyalty&gt;sleepwalk through a carbon copy of "Enter Sandman" that follows the original note-for-note&lt;/loyalty&gt; except when they interpolate a lick from "Buddy Holly."</t>
  </si>
  <si>
    <t>Weezer doing "Enter Sandman" &lt;reputation&gt;sounds, well, exactly like Weezer&lt;/reputation&gt; covering "Enter Sandman"</t>
  </si>
  <si>
    <t>Both &lt;interpretation&gt;trump Sam Fender's soul effort&lt;/interpretation&gt;</t>
  </si>
  <si>
    <t>Closely related, Jason Isbell and The 400 Unit turn Sad But True into a &lt;genre&gt;boozy roadhouse shakedown&lt;/genre&gt;.</t>
  </si>
  <si>
    <t>Jason Isbell and The 400 Unit ... throw their &lt;genre&gt;oversized cowboy hats in the ring&lt;/genre&gt;.</t>
  </si>
  <si>
    <t>but face stiff competition from Jason Isbell And The 400 Unit (&lt;genre&gt;demented skiffle rock&lt;/genre&gt;)</t>
  </si>
  <si>
    <t>Jason Isbell and the 400 Unit turn "Sad But True" into a &lt;genre&gt;roots rave-up&lt;/genre&gt;</t>
  </si>
  <si>
    <t>but face stiff competition from ... the Mexican Institute Of Sound (&lt;genre&gt;carnival freak rave&lt;/genre&gt;)</t>
  </si>
  <si>
    <t xml:space="preserve">It's not that ... Royal Blood's "Sad," ... (among others) are bad; instead, &lt;loyalty&gt;they're simply uninteresting. They don't add anything new.&lt;/loyalty&gt; "It's a little stock," in other words. </t>
  </si>
  <si>
    <t>But the hits outweigh the misses by a mile, especially when you've got &lt;reputation&gt;hitters like Royal Blood ... in the line-up&lt;/reputation&gt;.</t>
  </si>
  <si>
    <t>Royal Blood &lt;proficiency&gt;continue to sound bigger&lt;/proficiency&gt; &lt;reputation&gt;than their two members&lt;/reputation&gt; on a worshipful "Sad But True"</t>
  </si>
  <si>
    <t>Royal Blood ... &lt;loyalty&gt;channelling faithful Kirk Hammett riffage&lt;/loyalty&gt;</t>
  </si>
  <si>
    <t>Fred Thomas</t>
  </si>
  <si>
    <t>AllMusic</t>
  </si>
  <si>
    <t>https://www.allmusic.com/album/the-metallica-blacklist-mw0003548306</t>
  </si>
  <si>
    <t>St. Vincent's &lt;genre&gt;hard-edged electro-rock version&lt;/genre&gt; of "Sad But True" stand[s] out</t>
  </si>
  <si>
    <t xml:space="preserve">Other notable performances include St. Vincent's &lt;genre&gt;smouldering, pseudo-industrial take&lt;/genre&gt; on Sad But True </t>
  </si>
  <si>
    <t xml:space="preserve">St. Vincent is a confirmed metalhead, but her &lt;genre&gt;synth-pop "Sad But True" won't please metal fans&lt;/genre&gt; or her own listeners. </t>
  </si>
  <si>
    <t>St. Vincent ... taking it for an &lt;genre&gt;art-pop frolic&lt;/genre&gt; through an &lt;genre&gt;industrial wasteland&lt;/genre&gt;</t>
  </si>
  <si>
    <t>St. Vincent creates &lt;genre&gt;hazy electro-rock weirdness&lt;/genre&gt; with it</t>
  </si>
  <si>
    <t>White Reaper's &lt;instrumentation&gt;chugging&lt;/instrumentation&gt; take on "Sad But True" is &lt;loyalty&gt;especially true to form&lt;/loyalty&gt;</t>
  </si>
  <si>
    <t>The collection features everything from &lt;loyalty&gt;safe recreations&lt;/loyalty&gt; (White Reaper's "Sad But True")</t>
  </si>
  <si>
    <t xml:space="preserve">&lt;memorability&gt;Don't miss&lt;/memorability&gt; more covers by ... White Reaper. </t>
  </si>
  <si>
    <t>Biffy Clyro's Holier Than Thou – an onslaught of &lt;instrumentation&gt;surging beats, razor-wire riffing&lt;/instrumentation&gt; and a &lt;composition&gt;supernova-sized breakdown&lt;/composition&gt;.</t>
  </si>
  <si>
    <t>Biffy Clyro make an early claim on 'Holier Than Thou' with a &lt;interpretation&gt;sophisticated yet brutal reading&lt;/interpretation&gt; plus &lt;composition&gt;anthemic coda&lt;/composition&gt;</t>
  </si>
  <si>
    <t>Mad Aussies The Chats bring some &lt;interpretation&gt;snot and snarl&lt;/interpretation&gt; to 'Holier Than Though,' morphing the original's bruising beat into a &lt;genre&gt;lost punk classic circa 1977&lt;/genre&gt;.</t>
  </si>
  <si>
    <t>only to be assaulted in a dark alleyway by &lt;genre&gt;speed-punk gangs&lt;/genre&gt; The Chats</t>
  </si>
  <si>
    <t>Off! turn in a positively blistering version that anyone unfamiliar with the original could credibly mistake for an &lt;genre&gt;old-school punk anthem&lt;/genre&gt;.</t>
  </si>
  <si>
    <t>&lt;memorability&gt;Don't miss&lt;/memorability&gt; more covers by ... Off!</t>
  </si>
  <si>
    <t>only to be assaulted in a dark alleyway by &lt;genre&gt;speed-punk gangs&lt;/genre&gt; ... OFF!</t>
  </si>
  <si>
    <t>Elsewhere, you get &lt;genre&gt;snotty garage rock&lt;/genre&gt; (PUP's "Holier Than Thou Art")</t>
  </si>
  <si>
    <t>&lt;genre&gt;Don't miss&lt;/genre&gt; more covers by Pup</t>
  </si>
  <si>
    <t>only to be assaulted in a dark alleyway by &lt;genre&gt;speed-punk gangs&lt;/genre&gt; ... PUP</t>
  </si>
  <si>
    <t>&lt;reputation&gt;Slipknot frontman&lt;/reputation&gt; Corey Taylor's gut-wrenching roars on "Holier Than Thou" are &lt;reputation&gt;just as impressive as James Hetfield's&lt;/reputation&gt;.</t>
  </si>
  <si>
    <t>Additionally, there are also some nifty moments—like the &lt;composition&gt;"Whiplash" tease at the end of Corey Taylor's ... "Holier,"&lt;/composition&gt;</t>
  </si>
  <si>
    <t>Corey Taylor's &lt;memorability&gt;otherwise-pedestrian&lt;/memorability&gt; take on "Holier,"</t>
  </si>
  <si>
    <t>But the hits outweigh the misses by a mile, especially when you've got &lt;reputation&gt;hitters like ... Corey Taylor&lt;/reputation&gt; in the line-up.</t>
  </si>
  <si>
    <t>&lt;reputation&gt;Corey Taylor sounds like Corey Taylor&lt;/reputation&gt; on "Holier Than Thou"</t>
  </si>
  <si>
    <t>before having it ferociously wrestled from their grasp to present to their &lt;reputation&gt;ruler and ringleader, Corey Taylor&lt;/reputation&gt;</t>
  </si>
  <si>
    <t>Slipknot's Corey Taylor clearly loves "Holier Than Thou," but his &lt;loyalty&gt;note-perfect interpretation feels out of place&lt;/loyalty&gt;.</t>
  </si>
  <si>
    <t>Cage The Elephant's &lt;interpretation&gt;take on 'The Unforgiven',&lt;/interpretation&gt; giving James Hetfield's struggles with religion upon his mother's death a &lt;genre&gt;cultured psych-rock soundtrack&lt;/genre&gt;, does the trick straight off the bat.</t>
  </si>
  <si>
    <t>&lt;genre&gt;Indian electronica and rap&lt;/genre&gt; ("The Unforgiven" from Vishal Dadlani and DIVINE)</t>
  </si>
  <si>
    <t>Bollywood legend Vishal Dadlani valiantly takes on "The Unforgiven", but it's too sappy to be worth more than one listen.</t>
  </si>
  <si>
    <t>Yet further variants on the &lt;genre&gt;doom ballad theme from the likes of Vishal Dadlani &amp; Divine (intense)&lt;/genre&gt; ... feel like vast overkill.</t>
  </si>
  <si>
    <t>Diet Cig &lt;interpretation&gt;sounds like Phoebe Bridgers if she listened to more Wolf Alice&lt;/interpretation&gt;, but somehow not as cool as that should be.</t>
  </si>
  <si>
    <t>Yet further variants on the &lt;genre&gt;doom ballad theme from the likes of ... Diet Cig (grungy)&lt;/genre&gt; ... feel like vast overkill.</t>
  </si>
  <si>
    <t>...nifty moments—like... &lt;composition&gt;Meechy Darko's song-stealing verse&lt;/composition&gt; during Flatbush Zombies's "The Unforgiven,"</t>
  </si>
  <si>
    <t>Flatbush Zombies turn 'The Unforgiven' into &lt;genre&gt;gnarled electro-rap&lt;/genre&gt;</t>
  </si>
  <si>
    <t>Flatbush Zombies build a &lt;genre&gt;woozy hip-hop epic&lt;/genre&gt; &lt;composition&gt;around a pitch-shifted sample&lt;/composition&gt; of "The Unforgiven," splashing &lt;interpretation&gt;wrenchingly autobiographical verses&lt;/interpretation&gt; on James Hetfield's vaguely anti-authoritarian canvas.</t>
  </si>
  <si>
    <t>Ha*Ash's version of The Unforgiven – a &lt;genre&gt;dreamy slice of acoustic balladry&lt;/genre&gt; that feels like the theme to a mythic quest.</t>
  </si>
  <si>
    <t>Yet further variants on the &lt;genre&gt;doom ballad theme from the likes of ... Ha*Ash (folk-poppy)&lt;/genre&gt; ... feel like vast overkill.</t>
  </si>
  <si>
    <t xml:space="preserve">Ghanaian-American singer-songwriter Moses Sumney brings &lt;interpretation&gt;soul and pathos&lt;/interpretation&gt; to 'The Unforgiven,' a true highlight and the most beautiful moment of the set. </t>
  </si>
  <si>
    <t>Moses Sumney's &lt;interpretation&gt;delicate and achingly beautiful take&lt;/interpretation&gt; on "The Unforgiven"</t>
  </si>
  <si>
    <t>Yet further variants on the &lt;genre&gt;doom ballad theme from the likes of ... Moses Sumney (soulful and fiddly-fingered)&lt;/genre&gt; feel like vast overkill.</t>
  </si>
  <si>
    <t>and the &lt;interpretation&gt;disquieting beauty&lt;/genre&gt; of Moses Sumney's "The Unforgiven."</t>
  </si>
  <si>
    <t>to left-field rejiggering (J Balvin's &lt;genre&gt;rap reimagining&lt;/genre&gt; of "Wherever I May Roam")</t>
  </si>
  <si>
    <t>...nifty moments—like... Tainy's &lt;composition&gt;nice-trick production for J Balvin's "Wherever" that cuts up the original's guitar solo into its own hook and then morphs it into an emergency siren&lt;/composition&gt;</t>
  </si>
  <si>
    <t>But by the time J Balvin is &lt;genre&gt;rapping&lt;/genre&gt; "Wherever I May Roam" in Spanish, all bets are off.</t>
  </si>
  <si>
    <t>[T]here's a refreshing stretch where J Balvin ... &lt;remould[s] the eastern textures of 'Wherever I May Roam' into &lt;/genre&gt;modernist dancefloor destroyers&lt;/genre&gt;</t>
  </si>
  <si>
    <t>&lt;reputation&gt;Reggaeton hitmaker&lt;/reputation&gt; J Balvin drops off a version of "Wherever I May Roam" &lt;proficiency&gt;so half-assed that it seems like he accidentally delivered the demo.&lt;/proficiency&gt;</t>
  </si>
  <si>
    <t>Chase &amp; Status bring in Background Gee for Wherever I May Roam, showcasing some &lt;genre&gt;filthy hip hop grooves&lt;/genre&gt;</t>
  </si>
  <si>
    <t>Chase &amp; Status bring in Background Gee for Wherever I May Roam ... but [leave] listeners waiting for a huge payoff that never arrives.</t>
  </si>
  <si>
    <t>[T]here's a refreshing stretch where ... Chase &amp; Status ... remould the eastern textures of 'Wherever I May Roam' into &lt;/genre&gt;modernist dancefloor destroyers&lt;/genre&gt;</t>
  </si>
  <si>
    <t>[T]here's a refreshing stretch ... The Neptunes ... remould the eastern textures of 'Wherever I May Roam' into &lt;/genre&gt;modernist dancefloor destroyers&lt;/genre&gt;</t>
  </si>
  <si>
    <t>Jon Pardi throw[s his] &lt;genre&gt;oversized cowboy [hat]&lt;/genre&gt; in the ring.</t>
  </si>
  <si>
    <t>French producer SebastiAn brings some &lt;genre&gt;Prince and George-Michael-indebted funk&lt;/genre&gt; to "Don't Tread On Me"</t>
  </si>
  <si>
    <t>SebastiAn's stupid-fun &lt;genre&gt;disco-infused house&lt;/genre&gt; &lt;composition&gt;mash-up&lt;/composition&gt; of "Don't Tread On Me" and "Nothing Else Matters"</t>
  </si>
  <si>
    <t>French producer SebastiAn, ... throws himself fully into the concept by &lt;composition&gt;mashing up two tracks&lt;/composition&gt; into an &lt;genre&gt;electro-orchestral funk frippery&lt;/genre&gt; clumsily titled 'Don't Tread On Else Matters'.</t>
  </si>
  <si>
    <t>Later, Portugal. The Man bring a certain &lt;genre&gt;Pac-Man element to their very metal&lt;/genre&gt; 'Don't Tread On Me'</t>
  </si>
  <si>
    <t xml:space="preserve">It's not that ... Volbeat's "Don't Tread" (among others) are bad; instead, &lt;loyalty&gt;they're simply uninteresting. They don't add anything new.&lt;/loyalty&gt; "It's a little stock," in other words. </t>
  </si>
  <si>
    <t xml:space="preserve">Volbeat must be sick of all the comparisons by now, because their "Don't Tread On Me" features one of The Blacklist's &lt;loyalty&gt;most faithful renditions.&lt;/loyalty&gt; </t>
  </si>
  <si>
    <t>Mongolian marauders The Hu check in with a slamming Through The Never, &lt;interpretation&gt;sung in their native tongue and played with the wild, surging ferocity of a bloodthirsty horde riding into battle&lt;/interpretation&gt;.</t>
  </si>
  <si>
    <t>But it's The Hu's &lt;memorability&gt;Mongolian-language "Through The Never"&lt;/memorability&gt; that will send fans into fits of musical ecstasy.</t>
  </si>
  <si>
    <t>&lt;reputation&gt;rising R&amp;B star&lt;/reputation&gt; Tomi Owó, whose version of "Through The Never" manages to &lt;instrumentation&gt;balance metal riffs with her angelic voice&lt;/instrumentation&gt;.</t>
  </si>
  <si>
    <t>Phoebe Bridgers' &lt;interpretation&gt;especially delicate reading&lt;/interpretation&gt;</t>
  </si>
  <si>
    <t>For something completely different, we have Phoebe Bridgers &lt;genre&gt;baroque-pop&lt;/genre&gt; go at 'Nothing Else Matters,' &lt;instrumentation&gt;twinkling keys and somber strings&lt;/instrumentation&gt; adding some welcome ambiance to the power ballad.</t>
  </si>
  <si>
    <t>On "Nothing Else Matters", Bridgers opens with a &lt;instrumentation&gt;startlingly beautiful piano motif&lt;/instrumentation&gt; reminiscent of Chilly Gonzales's delicate work. Where many have attempted to capture the imposing volume Metallica brought to The Black Album, Bridgers &lt;interpretation&gt;takes the stripped-down route, with magnificent results&lt;/interpretation&gt;.</t>
  </si>
  <si>
    <t>Phoebe Bridgers, whose &lt;interpretation&gt;stunning and haunting&lt;/interpretation&gt; &lt;genre&gt;chamber music reading&lt;/genre&gt; of "Nothing" is the best of the dozen ...</t>
  </si>
  <si>
    <t>Phoebe Bridgers is here to chill things out with her &lt;instrumentation&gt;piano&lt;/instrumentation&gt; and &lt;genre&gt;indie-rock production&lt;/genre&gt;</t>
  </si>
  <si>
    <t>Phoebe Bridgers produces a &lt;genre&gt;far more gorgeous, vaporous junk&lt;/genre&gt; &lt;instrumentation&gt;piano&lt;/instrumentation&gt; take</t>
  </si>
  <si>
    <t>Phoebe Bridgers' delicate version &lt;interpretation&gt;feels like a Punisher outtake&lt;/interpretation&gt;</t>
  </si>
  <si>
    <t>Phoebe Bridgers (&lt;instrumentation&gt;piano and strings&lt;/instrumentation&gt;)</t>
  </si>
  <si>
    <t>a &lt;uniqueness&gt;&lt;uniqueness&gt;staggering 12 versions&lt;/uniqueness&gt;&lt;/uniqueness&gt; of "Nothing Else Matters" by everyone from &lt;reputation&gt;Miley Cyrus (appearing along with Yo-Yo Ma, Elton John, and other friends)&lt;/reputation&gt; ... and more.</t>
  </si>
  <si>
    <t>&lt;reputation&gt;Miley Cyrus, Elton John, the Chili's Chad Smith, and Metallica's own Robert Trujillo join forces&lt;/reputation&gt; for an absolutely stacked cover of 'Nothing Else Matters,' Cyrus channeling Stevie Nicks for some &lt;proficiency&gt;serious 80s wind-machine worthy epicness&lt;/proficiency&gt;.</t>
  </si>
  <si>
    <t>We'd already seen Miley Cyrus spark calls for her to abandon pop altogether in favour of a new era as a fully fledged rock star, thanks to her &lt;reputation&gt;Glastonbury performance of "Nothing Else Matters"&lt;/reputation&gt;. Her recorded version is just as impressive[.]</t>
  </si>
  <si>
    <t>worth checking out, [...] &lt;reputation&gt;Miley Cyrus' fascinating mess—featuring six artists including Elton John, Yo-Yo Ma, and Chad Smith&lt;/reputation&gt;</t>
  </si>
  <si>
    <t>&lt;reputation&gt;Miley Cyrus's collaboration with Elton John and others&lt;/reputation&gt; on Nothing Else Matters is one of the more memorable tracks</t>
  </si>
  <si>
    <t>All the attention is right on the centre of the album. It's where &lt;reputation&gt;Miley Cyrus, Elton John, Yo-yo Ma and Chad Smith of Red Hot Chili Peppers deliver the star take&lt;/reputation&gt;. Miley Cyrus has reinvented herself several times at this point, but her recent transformation into The Hard Rock Queen of Karaoke has been unexpected and genuinely great. She has a harsh edge on her voice that has been hiding up to this point, a &lt;interpretation&gt;bluesy rasp that calls to mind PJ Harvey, Courtney Barnett and James Hetfield's own bark&lt;/interpretation&gt;. As their version of "Nothing Else Matters" swells to its climax, it's clear that this is the only track on The Blacklist that can actually be compared to the original.</t>
  </si>
  <si>
    <t>The &lt;reputation&gt;marquee names are instantly apparent: Miley Cyrus ropes in Elton John and Chad Smith (among others)&lt;/reputation&gt;, complete with &lt;composition&gt;unnecessary violin solo&lt;/composition&gt;</t>
  </si>
  <si>
    <t>Miley Cyrus &lt;reputation&gt;enlists Elton John and Yo-Yo Ma for no reason other than she can&lt;/reputation&gt;</t>
  </si>
  <si>
    <t>Current covers queen Miley Cyrus assembles an &lt;reputation&gt;all-star cast for her version,
including Eton John, Red Hot Chili Peppers drummer Chad Smith and current Metallica bassist Robert Trujillo,&lt;/reputation&gt; her voice at the &lt;proficiency&gt;perfect grit&lt;/proficiency&gt; for the iconic ballad.</t>
  </si>
  <si>
    <t>&lt;reputation&gt;Depeche Mode's Dave Gahan&lt;/reputation&gt; was born to sing it, swathed in an &lt;genre&gt;electronic miasma&lt;/genre&gt;.</t>
  </si>
  <si>
    <t>&lt;reputation&gt;Depeche Mode singer Dave Gahan&lt;/reputation&gt; (&lt;genre&gt;maximum lounge crooner&lt;/genre&gt;)</t>
  </si>
  <si>
    <t>a &lt;uniqueness&gt;&lt;uniqueness&gt;staggering 12 versions&lt;/uniqueness&gt;&lt;/uniqueness&gt; of "Nothing Else Matters" by everyone from ... My Morning Jacket ... and more.</t>
  </si>
  <si>
    <t>My Morning Jacket turning it into a &lt;genre&gt;lighthearted ditty&lt;/genre&gt; that's ready-made for car commercials.</t>
  </si>
  <si>
    <t>But the bottom has to be My Morning Jacket, who turn "Nothing Else Matters" into a &lt;genre&gt;pop rock tune that sounds weak and lacking&lt;/genre&gt; in bite at the same time. It's the soundtrack to a bad commercial interrupting your YouTube playlist.</t>
  </si>
  <si>
    <t>Kudos to My Morning Jacket and (oh yes) Roxette for banging out &lt;genre&gt;pop versions below four minutes&lt;/genre&gt;</t>
  </si>
  <si>
    <t>My Morning Jacket (&lt;reputation&gt;couldn't sound more MMJ&lt;/reputation&gt;)</t>
  </si>
  <si>
    <t>&lt;reputation&gt;Swedish pop pioneers Roxette&lt;/reputation&gt; (do the rest, please)</t>
  </si>
  <si>
    <t>a &lt;uniqueness&gt;&lt;uniqueness&gt;staggering 12 versions&lt;/uniqueness&gt;&lt;/uniqueness&gt; of "Nothing Else Matters" by everyone from ... Darius Rucker and more.</t>
  </si>
  <si>
    <t>Darius Rucker (&lt;genre&gt;frat dude country in full Nashvegas mode&lt;/genre&gt;)</t>
  </si>
  <si>
    <t>Chris Stapleton's has a &lt;composition&gt;cool jam at the end&lt;/composition&gt;</t>
  </si>
  <si>
    <t>&lt;reputation&gt;country legend&lt;/reputation&gt; Chris Stapleton taps into the &lt;interpretation&gt;gritty defiance of the original with a mean and dusty&lt;/interpretation&gt; eight-minute version that rises to the top of the …Blacklist heap</t>
  </si>
  <si>
    <t>Chris Stapleton ... throw[s his] &lt;genre&gt;oversized cowboy [hat]&lt;/genre&gt; in the ring.</t>
  </si>
  <si>
    <t>there are few more dispiriting moments in music than when you realise ...  that country blues croaker Chris Stapleton is now going to wang on for over eight [minutes].</t>
  </si>
  <si>
    <t>a &lt;uniqueness&gt;staggering 12 versions&lt;/uniqueness&gt; of "Nothing Else Matters" by everyone from ... TRESOR ... and more.</t>
  </si>
  <si>
    <t>The &lt;uniqueness&gt;least-covered songs&lt;/uniqueness&gt; on The Metallica Blacklist stand out [such as] Goodnight, Texas' &lt;interpretation&gt;woodsy version&lt;/interpretation&gt; of "Of Wolf and Man"</t>
  </si>
  <si>
    <t>Special mention must go to Goodnight, Texas ... &lt;uniqueness&gt;the only [act] to offer to cover 'Of Wolf And Man'&lt;/uniqueness&gt;</t>
  </si>
  <si>
    <t>On a 53-track album, they can't all be winners ... A group called Goodnight, Texas brings a &lt;genre&gt;stomp-clap-hey&lt;/genre&gt; to "Of Wolf and Man."</t>
  </si>
  <si>
    <t xml:space="preserve">IDLES pummel 'The God That Failed' into their wheelhouse, &lt;instrumentation&gt;snarling guitars and sparse bass&lt;/instrumentation&gt; &lt;interpretation&gt;transforming the song into something wholly new and completely thrilling&lt;/interpretation&gt;. </t>
  </si>
  <si>
    <t>IDLES insert British &lt;genre&gt;gutter punk energy&lt;/genre&gt; into their cover of "The God That Failed", already one of the heaviest songs on The Black Album</t>
  </si>
  <si>
    <t>IDLES deliver a &lt;interpretation&gt;sonic slap in the face&lt;/interpretation&gt; with 'The God That Failed'</t>
  </si>
  <si>
    <t>IDLES turn "The God That Failed" into a &lt;genre&gt;bug-eyed post-punk exorcism&lt;/genre&gt;</t>
  </si>
  <si>
    <t>Cherry Glazzer covers "My Friend of Misery" as &lt;genre&gt;stiffish New Wave guitar rock&lt;/genre&gt;</t>
  </si>
  <si>
    <t>Kamasi Washington's &lt;genre&gt;spacy grooves&lt;/genre&gt; on "My Friend Misery"</t>
  </si>
  <si>
    <t>jazz virtuoso Kamasi Washington's &lt;interpretation&gt;transcendent take&lt;/interpretation&gt; on "My Friend of Misery"</t>
  </si>
  <si>
    <t>Kamasi Washington pulls off the most impressive feat of the record, discovering a &lt;genre&gt;swirling spiritual jazz workout&lt;/genre&gt; in the &lt;uniqueness&gt;little-loved "My Friend of Misery"&lt;/uniqueness" and enlisting vocalist Patrice Quinn to &lt;interpretation&gt;breathe new life&lt;/interpretation&gt; into Hetfield's cynical lyric.</t>
  </si>
  <si>
    <t>Kamasi Washington turns it into shockingly great electric fusion with singer Patrice Quinn reworking James Hetfield's lyrics into something for the Village Vanguard.</t>
  </si>
  <si>
    <t>The &lt;uniqueness&gt;least-covered songs on The Metallica Blacklist stand out&lt;/uniqueness&gt; [such as] Rodrigo y Gabriela's &lt;instrumentation&gt;precision acoustic instrumental&lt;/instrumentation&gt; take on "The Struggle Within"</t>
  </si>
  <si>
    <t>Rodrigo y Gabriela's &lt;genre&gt;impressive flamenco transformation&lt;/genre&gt; of "The Struggle Within"</t>
  </si>
  <si>
    <t>Special mention must go to ... Rodrigo Y Gabriela, the &lt;uniqueness&gt;only [act] to offer to cover  ... 'The Struggle Within'&lt;/uniqueness&gt;</t>
  </si>
  <si>
    <t>Mentions</t>
  </si>
  <si>
    <t>Score</t>
  </si>
  <si>
    <t>Positive</t>
  </si>
  <si>
    <t>Negative</t>
  </si>
  <si>
    <t>Score Positive</t>
  </si>
  <si>
    <t>Score Negative</t>
  </si>
  <si>
    <t>Total Score</t>
  </si>
  <si>
    <t>Alessia Cara, The Warning</t>
  </si>
  <si>
    <t>Mac DeMarco</t>
  </si>
  <si>
    <t>Ghost</t>
  </si>
  <si>
    <t>Juanes</t>
  </si>
  <si>
    <t>Rina Sawayama</t>
  </si>
  <si>
    <t>Weezer</t>
  </si>
  <si>
    <t>Sam Fender</t>
  </si>
  <si>
    <t>Jason Isbell and the 400 Unit</t>
  </si>
  <si>
    <t>Mexican Institute Of Sound, La Perla, Gera MX, Metallica</t>
  </si>
  <si>
    <t>Royal Blood</t>
  </si>
  <si>
    <t>St. Vincent</t>
  </si>
  <si>
    <t>White Reaper</t>
  </si>
  <si>
    <t>YB</t>
  </si>
  <si>
    <t>Biffy Clyro</t>
  </si>
  <si>
    <t>The Chats</t>
  </si>
  <si>
    <t>OFF!</t>
  </si>
  <si>
    <t>PUP</t>
  </si>
  <si>
    <t>Corey Taylor</t>
  </si>
  <si>
    <t>Cage The Elephant</t>
  </si>
  <si>
    <t>Vishal Dadlani, DIVINE, Shor Police, Metallica</t>
  </si>
  <si>
    <t>Diet Cig</t>
  </si>
  <si>
    <t>Flatbush Zombies, DJ Scratch, Metallica</t>
  </si>
  <si>
    <t>Ha*Ash</t>
  </si>
  <si>
    <t>José Madero</t>
  </si>
  <si>
    <t>Moses Sumney</t>
  </si>
  <si>
    <t>J Balvin, Metallica</t>
  </si>
  <si>
    <t>Chase &amp; Status, BackRoad Gee, Metallica</t>
  </si>
  <si>
    <t>The Neptunes, Metallica</t>
  </si>
  <si>
    <t>Jon Pardi</t>
  </si>
  <si>
    <t>SebastiAn, Metallica</t>
  </si>
  <si>
    <t>Portugal. The Man, Aaron Beam</t>
  </si>
  <si>
    <t>Volbeat</t>
  </si>
  <si>
    <t>The HU</t>
  </si>
  <si>
    <t>Tomi Owó</t>
  </si>
  <si>
    <t>Phoebe Bridgers</t>
  </si>
  <si>
    <t>Miley Cyrus, WATT, Elton John, Yo-Yo Ma, Robert Trujillo, Chad Smith</t>
  </si>
  <si>
    <t>Dave Gahan</t>
  </si>
  <si>
    <t>Mickey Guyton</t>
  </si>
  <si>
    <t>Dermot Kennedy</t>
  </si>
  <si>
    <t>Mon Laferte</t>
  </si>
  <si>
    <t>Igor Levit</t>
  </si>
  <si>
    <t>My Morning Jacket</t>
  </si>
  <si>
    <t>PG Roxette</t>
  </si>
  <si>
    <t>Darius Rucker</t>
  </si>
  <si>
    <t>Chris Stapleton</t>
  </si>
  <si>
    <t>TRESOR</t>
  </si>
  <si>
    <t>Goodnight, Texas</t>
  </si>
  <si>
    <t>IDLES</t>
  </si>
  <si>
    <t>Imelda May</t>
  </si>
  <si>
    <t>Cherry Glazerr</t>
  </si>
  <si>
    <t>Izïa</t>
  </si>
  <si>
    <t>Kamasi Washington</t>
  </si>
  <si>
    <t>Rodrigo y Gabriela</t>
  </si>
  <si>
    <t>Enter Sandman</t>
  </si>
  <si>
    <t>Sad But True (Live)</t>
  </si>
  <si>
    <t>Sad But True</t>
  </si>
  <si>
    <t>Holier Than Thou</t>
  </si>
  <si>
    <t>The Unforgiven</t>
  </si>
  <si>
    <t>Wherever I May Roam</t>
  </si>
  <si>
    <t>Don't Tread on Else Matters</t>
  </si>
  <si>
    <t>Don't Tread on Me</t>
  </si>
  <si>
    <t>Through the Never</t>
  </si>
  <si>
    <t>Nothing Else Matters</t>
  </si>
  <si>
    <t>Of Wolf and Man</t>
  </si>
  <si>
    <t>The God That Failed</t>
  </si>
  <si>
    <t>My Friend of Misery</t>
  </si>
  <si>
    <t>The Struggle Within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</si>
</sst>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Fill="1" applyAlignment="1">
      <alignment vertical="center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6" applyFont="1" applyAlignment="1">
      <alignment wrapText="1"/>
    </xf>
    <xf numFmtId="0" fontId="0" fillId="0" borderId="0" xfId="0" applyFill="1" applyAlignment="1">
      <alignment wrapText="1"/>
    </xf>
    <xf numFmtId="0" fontId="3" fillId="0" borderId="0" xfId="6" applyAlignment="1">
      <alignment wrapText="1"/>
    </xf>
    <xf numFmtId="0" fontId="0" fillId="0" borderId="0" xfId="0" applyFont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0AA6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pitchfork.com/reviews/albums/metallica-the-metallica-blacklist/" TargetMode="External"/><Relationship Id="rId6" Type="http://schemas.openxmlformats.org/officeDocument/2006/relationships/hyperlink" Target="https://www.nme.com/reviews/album/various-artists-the-metallica-blacklist-review-black-album-3042648" TargetMode="External"/><Relationship Id="rId5" Type="http://schemas.openxmlformats.org/officeDocument/2006/relationships/hyperlink" Target="https://www.loudersound.com/reviews/the-metallica-blacklist-thrash-icons-landmark-album-gets-covered-across-the-musical-spectrum" TargetMode="External"/><Relationship Id="rId4" Type="http://schemas.openxmlformats.org/officeDocument/2006/relationships/hyperlink" Target="https://www.thelineofbestfit.com/reviews/albums/metallica-the-blacklist-album-review" TargetMode="External"/><Relationship Id="rId3" Type="http://schemas.openxmlformats.org/officeDocument/2006/relationships/hyperlink" Target="https://www.independent.co.uk/arts-entertainment/music/reviews/metallica-blacklist-review-common-album-b1916443.html" TargetMode="External"/><Relationship Id="rId2" Type="http://schemas.openxmlformats.org/officeDocument/2006/relationships/hyperlink" Target="https://www.clashmusic.com/reviews/v-a-the-metallica-blacklist/" TargetMode="External"/><Relationship Id="rId1" Type="http://schemas.openxmlformats.org/officeDocument/2006/relationships/hyperlink" Target="https://www.allmusic.com/album/the-metallica-blacklist-mw00035483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0"/>
  <sheetViews>
    <sheetView tabSelected="1" zoomScale="115" zoomScaleNormal="115" workbookViewId="0">
      <selection activeCell="A2" sqref="A2"/>
    </sheetView>
  </sheetViews>
  <sheetFormatPr defaultColWidth="9" defaultRowHeight="14.55" outlineLevelCol="5"/>
  <cols>
    <col min="1" max="1" width="15.5135135135135" customWidth="1"/>
    <col min="2" max="2" width="10.6576576576577" customWidth="1"/>
    <col min="3" max="3" width="10.8828828828829" customWidth="1"/>
    <col min="4" max="4" width="40.7657657657658" style="3" customWidth="1"/>
    <col min="5" max="5" width="121.468468468468" style="3" customWidth="1"/>
    <col min="6" max="6" width="11.1171171171171" customWidth="1"/>
  </cols>
  <sheetData>
    <row r="1" spans="1:6">
      <c r="A1" s="2" t="s">
        <v>0</v>
      </c>
      <c r="B1" s="2" t="s">
        <v>1</v>
      </c>
      <c r="C1" s="2" t="s">
        <v>2</v>
      </c>
      <c r="D1" s="4" t="s">
        <v>3</v>
      </c>
      <c r="E1" s="4" t="s">
        <v>4</v>
      </c>
      <c r="F1" s="2" t="s">
        <v>5</v>
      </c>
    </row>
    <row r="2" ht="43.7" spans="1:6">
      <c r="A2">
        <v>1</v>
      </c>
      <c r="B2" t="s">
        <v>6</v>
      </c>
      <c r="C2" t="s">
        <v>7</v>
      </c>
      <c r="D2" s="5" t="s">
        <v>8</v>
      </c>
      <c r="E2" s="3" t="s">
        <v>9</v>
      </c>
      <c r="F2">
        <v>1</v>
      </c>
    </row>
    <row r="3" ht="29.15" spans="1:6">
      <c r="A3">
        <v>2</v>
      </c>
      <c r="B3" t="s">
        <v>10</v>
      </c>
      <c r="C3" t="s">
        <v>11</v>
      </c>
      <c r="D3" s="5" t="s">
        <v>12</v>
      </c>
      <c r="E3" s="6" t="s">
        <v>13</v>
      </c>
      <c r="F3">
        <v>1</v>
      </c>
    </row>
    <row r="4" ht="43.7" spans="1:6">
      <c r="A4">
        <v>2</v>
      </c>
      <c r="B4" t="s">
        <v>14</v>
      </c>
      <c r="C4" t="s">
        <v>15</v>
      </c>
      <c r="D4" s="5" t="s">
        <v>16</v>
      </c>
      <c r="E4" s="3" t="s">
        <v>17</v>
      </c>
      <c r="F4">
        <v>-1</v>
      </c>
    </row>
    <row r="5" ht="29.15" spans="1:6">
      <c r="A5">
        <v>2</v>
      </c>
      <c r="B5" t="s">
        <v>18</v>
      </c>
      <c r="C5" t="s">
        <v>19</v>
      </c>
      <c r="D5" s="3" t="s">
        <v>20</v>
      </c>
      <c r="E5" s="3" t="s">
        <v>21</v>
      </c>
      <c r="F5">
        <v>-1</v>
      </c>
    </row>
    <row r="6" ht="43.7" spans="1:6">
      <c r="A6">
        <v>3</v>
      </c>
      <c r="B6" t="s">
        <v>22</v>
      </c>
      <c r="C6" t="s">
        <v>23</v>
      </c>
      <c r="D6" s="7" t="s">
        <v>24</v>
      </c>
      <c r="E6" s="3" t="s">
        <v>25</v>
      </c>
      <c r="F6">
        <v>1</v>
      </c>
    </row>
    <row r="7" ht="29.15" spans="1:6">
      <c r="A7">
        <v>3</v>
      </c>
      <c r="B7" t="s">
        <v>26</v>
      </c>
      <c r="C7" t="s">
        <v>27</v>
      </c>
      <c r="D7" s="3" t="s">
        <v>28</v>
      </c>
      <c r="E7" s="3" t="s">
        <v>29</v>
      </c>
      <c r="F7">
        <v>1</v>
      </c>
    </row>
    <row r="8" ht="43.7" spans="1:6">
      <c r="A8">
        <v>3</v>
      </c>
      <c r="B8" t="s">
        <v>14</v>
      </c>
      <c r="C8" t="s">
        <v>15</v>
      </c>
      <c r="D8" s="5" t="s">
        <v>16</v>
      </c>
      <c r="E8" s="3" t="s">
        <v>30</v>
      </c>
      <c r="F8">
        <v>-1</v>
      </c>
    </row>
    <row r="9" ht="29.15" spans="1:6">
      <c r="A9">
        <v>3</v>
      </c>
      <c r="B9" t="s">
        <v>18</v>
      </c>
      <c r="C9" t="s">
        <v>19</v>
      </c>
      <c r="D9" s="3" t="s">
        <v>20</v>
      </c>
      <c r="E9" s="3" t="s">
        <v>31</v>
      </c>
      <c r="F9">
        <v>-1</v>
      </c>
    </row>
    <row r="10" ht="43.7" spans="1:6">
      <c r="A10">
        <v>4</v>
      </c>
      <c r="B10" t="s">
        <v>22</v>
      </c>
      <c r="C10" t="s">
        <v>23</v>
      </c>
      <c r="D10" s="7" t="s">
        <v>24</v>
      </c>
      <c r="E10" s="3" t="s">
        <v>32</v>
      </c>
      <c r="F10">
        <v>1</v>
      </c>
    </row>
    <row r="11" customFormat="1" ht="43.7" spans="1:6">
      <c r="A11">
        <v>4</v>
      </c>
      <c r="B11" t="s">
        <v>22</v>
      </c>
      <c r="C11" t="s">
        <v>23</v>
      </c>
      <c r="D11" s="7" t="s">
        <v>24</v>
      </c>
      <c r="E11" s="3" t="s">
        <v>33</v>
      </c>
      <c r="F11">
        <v>-1</v>
      </c>
    </row>
    <row r="12" ht="29.15" spans="1:6">
      <c r="A12">
        <v>4</v>
      </c>
      <c r="B12" t="s">
        <v>26</v>
      </c>
      <c r="C12" t="s">
        <v>27</v>
      </c>
      <c r="D12" s="3" t="s">
        <v>28</v>
      </c>
      <c r="E12" s="3" t="s">
        <v>34</v>
      </c>
      <c r="F12">
        <v>1</v>
      </c>
    </row>
    <row r="13" ht="29.15" spans="1:6">
      <c r="A13">
        <v>4</v>
      </c>
      <c r="B13" t="s">
        <v>18</v>
      </c>
      <c r="C13" t="s">
        <v>19</v>
      </c>
      <c r="D13" s="3" t="s">
        <v>20</v>
      </c>
      <c r="E13" s="3" t="s">
        <v>35</v>
      </c>
      <c r="F13">
        <v>-1</v>
      </c>
    </row>
    <row r="14" ht="43.7" spans="1:6">
      <c r="A14">
        <v>5</v>
      </c>
      <c r="B14" t="s">
        <v>6</v>
      </c>
      <c r="C14" t="s">
        <v>7</v>
      </c>
      <c r="D14" s="7" t="s">
        <v>8</v>
      </c>
      <c r="E14" s="3" t="s">
        <v>36</v>
      </c>
      <c r="F14">
        <v>1</v>
      </c>
    </row>
    <row r="15" ht="29.15" spans="1:6">
      <c r="A15">
        <v>5</v>
      </c>
      <c r="B15" t="s">
        <v>37</v>
      </c>
      <c r="C15" t="s">
        <v>38</v>
      </c>
      <c r="D15" s="7" t="s">
        <v>39</v>
      </c>
      <c r="E15" s="3" t="s">
        <v>40</v>
      </c>
      <c r="F15">
        <v>1</v>
      </c>
    </row>
    <row r="16" ht="29.15" spans="1:6">
      <c r="A16">
        <v>5</v>
      </c>
      <c r="B16" t="s">
        <v>26</v>
      </c>
      <c r="C16" t="s">
        <v>27</v>
      </c>
      <c r="D16" s="3" t="s">
        <v>28</v>
      </c>
      <c r="E16" s="3" t="s">
        <v>41</v>
      </c>
      <c r="F16">
        <v>1</v>
      </c>
    </row>
    <row r="17" ht="43.7" spans="1:6">
      <c r="A17">
        <v>5</v>
      </c>
      <c r="B17" t="s">
        <v>14</v>
      </c>
      <c r="C17" t="s">
        <v>15</v>
      </c>
      <c r="D17" s="5" t="s">
        <v>16</v>
      </c>
      <c r="E17" s="3" t="s">
        <v>42</v>
      </c>
      <c r="F17">
        <v>1</v>
      </c>
    </row>
    <row r="18" ht="29.15" spans="1:6">
      <c r="A18">
        <v>5</v>
      </c>
      <c r="B18" t="s">
        <v>43</v>
      </c>
      <c r="C18" t="s">
        <v>44</v>
      </c>
      <c r="D18" s="5" t="s">
        <v>45</v>
      </c>
      <c r="E18" s="3" t="s">
        <v>46</v>
      </c>
      <c r="F18">
        <v>1</v>
      </c>
    </row>
    <row r="19" ht="29.15" spans="1:6">
      <c r="A19">
        <v>6</v>
      </c>
      <c r="B19" t="s">
        <v>37</v>
      </c>
      <c r="C19" t="s">
        <v>38</v>
      </c>
      <c r="D19" s="7" t="s">
        <v>39</v>
      </c>
      <c r="E19" s="3" t="s">
        <v>47</v>
      </c>
      <c r="F19">
        <v>-1</v>
      </c>
    </row>
    <row r="20" ht="43.7" spans="1:6">
      <c r="A20">
        <v>6</v>
      </c>
      <c r="B20" t="s">
        <v>22</v>
      </c>
      <c r="C20" t="s">
        <v>23</v>
      </c>
      <c r="D20" s="7" t="s">
        <v>24</v>
      </c>
      <c r="E20" s="3" t="s">
        <v>48</v>
      </c>
      <c r="F20">
        <v>1</v>
      </c>
    </row>
    <row r="21" ht="29.15" spans="1:6">
      <c r="A21">
        <v>6</v>
      </c>
      <c r="B21" t="s">
        <v>26</v>
      </c>
      <c r="C21" t="s">
        <v>27</v>
      </c>
      <c r="D21" s="3" t="s">
        <v>28</v>
      </c>
      <c r="E21" s="3" t="s">
        <v>49</v>
      </c>
      <c r="F21">
        <v>1</v>
      </c>
    </row>
    <row r="22" ht="43.7" spans="1:6">
      <c r="A22">
        <v>6</v>
      </c>
      <c r="B22" t="s">
        <v>14</v>
      </c>
      <c r="C22" t="s">
        <v>15</v>
      </c>
      <c r="D22" s="5" t="s">
        <v>16</v>
      </c>
      <c r="E22" s="8" t="s">
        <v>50</v>
      </c>
      <c r="F22">
        <v>1</v>
      </c>
    </row>
    <row r="23" ht="29.15" spans="1:6">
      <c r="A23">
        <v>6</v>
      </c>
      <c r="B23" t="s">
        <v>43</v>
      </c>
      <c r="C23" t="s">
        <v>44</v>
      </c>
      <c r="D23" s="7" t="s">
        <v>45</v>
      </c>
      <c r="E23" s="3" t="s">
        <v>51</v>
      </c>
      <c r="F23">
        <v>-1</v>
      </c>
    </row>
    <row r="24" ht="29.15" spans="1:6">
      <c r="A24">
        <v>6</v>
      </c>
      <c r="B24" t="s">
        <v>18</v>
      </c>
      <c r="C24" t="s">
        <v>19</v>
      </c>
      <c r="D24" s="3" t="s">
        <v>20</v>
      </c>
      <c r="E24" s="3" t="s">
        <v>52</v>
      </c>
      <c r="F24">
        <v>1</v>
      </c>
    </row>
    <row r="25" ht="43.7" spans="1:6">
      <c r="A25">
        <v>7</v>
      </c>
      <c r="B25" t="s">
        <v>14</v>
      </c>
      <c r="C25" t="s">
        <v>15</v>
      </c>
      <c r="D25" s="5" t="s">
        <v>16</v>
      </c>
      <c r="E25" s="3" t="s">
        <v>53</v>
      </c>
      <c r="F25">
        <v>-1</v>
      </c>
    </row>
    <row r="26" ht="43.7" spans="1:6">
      <c r="A26">
        <v>8</v>
      </c>
      <c r="B26" t="s">
        <v>22</v>
      </c>
      <c r="C26" t="s">
        <v>23</v>
      </c>
      <c r="D26" s="7" t="s">
        <v>24</v>
      </c>
      <c r="E26" s="3" t="s">
        <v>54</v>
      </c>
      <c r="F26">
        <v>1</v>
      </c>
    </row>
    <row r="27" ht="29.15" spans="1:6">
      <c r="A27">
        <v>8</v>
      </c>
      <c r="B27" t="s">
        <v>26</v>
      </c>
      <c r="C27" t="s">
        <v>27</v>
      </c>
      <c r="D27" s="3" t="s">
        <v>28</v>
      </c>
      <c r="E27" s="3" t="s">
        <v>55</v>
      </c>
      <c r="F27">
        <v>1</v>
      </c>
    </row>
    <row r="28" ht="43.7" spans="1:6">
      <c r="A28">
        <v>8</v>
      </c>
      <c r="B28" t="s">
        <v>14</v>
      </c>
      <c r="C28" t="s">
        <v>15</v>
      </c>
      <c r="D28" s="5" t="s">
        <v>16</v>
      </c>
      <c r="E28" s="3" t="s">
        <v>56</v>
      </c>
      <c r="F28">
        <v>1</v>
      </c>
    </row>
    <row r="29" ht="29.15" spans="1:6">
      <c r="A29">
        <v>8</v>
      </c>
      <c r="B29" t="s">
        <v>18</v>
      </c>
      <c r="C29" t="s">
        <v>19</v>
      </c>
      <c r="D29" s="3" t="s">
        <v>20</v>
      </c>
      <c r="E29" s="3" t="s">
        <v>57</v>
      </c>
      <c r="F29">
        <v>1</v>
      </c>
    </row>
    <row r="30" ht="43.7" spans="1:6">
      <c r="A30">
        <v>9</v>
      </c>
      <c r="B30" t="s">
        <v>14</v>
      </c>
      <c r="C30" t="s">
        <v>15</v>
      </c>
      <c r="D30" s="5" t="s">
        <v>16</v>
      </c>
      <c r="E30" s="3" t="s">
        <v>58</v>
      </c>
      <c r="F30">
        <v>1</v>
      </c>
    </row>
    <row r="31" ht="29.15" spans="1:5">
      <c r="A31">
        <v>10</v>
      </c>
      <c r="B31" t="s">
        <v>37</v>
      </c>
      <c r="C31" t="s">
        <v>38</v>
      </c>
      <c r="D31" s="7" t="s">
        <v>39</v>
      </c>
      <c r="E31" s="3" t="s">
        <v>59</v>
      </c>
    </row>
    <row r="32" ht="43.7" spans="1:6">
      <c r="A32">
        <v>10</v>
      </c>
      <c r="B32" t="s">
        <v>22</v>
      </c>
      <c r="C32" t="s">
        <v>23</v>
      </c>
      <c r="D32" s="7" t="s">
        <v>24</v>
      </c>
      <c r="E32" s="3" t="s">
        <v>60</v>
      </c>
      <c r="F32">
        <v>1</v>
      </c>
    </row>
    <row r="33" ht="29.15" spans="1:6">
      <c r="A33">
        <v>10</v>
      </c>
      <c r="B33" t="s">
        <v>26</v>
      </c>
      <c r="C33" t="s">
        <v>27</v>
      </c>
      <c r="D33" s="3" t="s">
        <v>28</v>
      </c>
      <c r="E33" s="3" t="s">
        <v>61</v>
      </c>
      <c r="F33">
        <v>1</v>
      </c>
    </row>
    <row r="34" ht="43.7" spans="1:6">
      <c r="A34">
        <v>10</v>
      </c>
      <c r="B34" t="s">
        <v>14</v>
      </c>
      <c r="C34" t="s">
        <v>15</v>
      </c>
      <c r="D34" s="5" t="s">
        <v>16</v>
      </c>
      <c r="E34" s="3" t="s">
        <v>62</v>
      </c>
      <c r="F34">
        <v>1</v>
      </c>
    </row>
    <row r="35" ht="29.15" spans="1:6">
      <c r="A35">
        <v>11</v>
      </c>
      <c r="B35" t="s">
        <v>63</v>
      </c>
      <c r="C35" t="s">
        <v>64</v>
      </c>
      <c r="D35" s="7" t="s">
        <v>65</v>
      </c>
      <c r="E35" s="3" t="s">
        <v>66</v>
      </c>
      <c r="F35">
        <v>1</v>
      </c>
    </row>
    <row r="36" ht="43.7" spans="1:6">
      <c r="A36">
        <v>11</v>
      </c>
      <c r="B36" t="s">
        <v>22</v>
      </c>
      <c r="C36" t="s">
        <v>23</v>
      </c>
      <c r="D36" s="7" t="s">
        <v>24</v>
      </c>
      <c r="E36" s="3" t="s">
        <v>67</v>
      </c>
      <c r="F36">
        <v>1</v>
      </c>
    </row>
    <row r="37" ht="29.15" spans="1:6">
      <c r="A37">
        <v>11</v>
      </c>
      <c r="B37" t="s">
        <v>26</v>
      </c>
      <c r="C37" t="s">
        <v>27</v>
      </c>
      <c r="D37" s="3" t="s">
        <v>28</v>
      </c>
      <c r="E37" s="3" t="s">
        <v>68</v>
      </c>
      <c r="F37">
        <v>-1</v>
      </c>
    </row>
    <row r="38" ht="43.7" spans="1:6">
      <c r="A38">
        <v>11</v>
      </c>
      <c r="B38" t="s">
        <v>14</v>
      </c>
      <c r="C38" t="s">
        <v>15</v>
      </c>
      <c r="D38" s="5" t="s">
        <v>16</v>
      </c>
      <c r="E38" s="3" t="s">
        <v>69</v>
      </c>
      <c r="F38">
        <v>1</v>
      </c>
    </row>
    <row r="39" ht="29.15" spans="1:6">
      <c r="A39">
        <v>11</v>
      </c>
      <c r="B39" t="s">
        <v>18</v>
      </c>
      <c r="C39" t="s">
        <v>19</v>
      </c>
      <c r="D39" s="3" t="s">
        <v>20</v>
      </c>
      <c r="E39" s="3" t="s">
        <v>70</v>
      </c>
      <c r="F39">
        <v>1</v>
      </c>
    </row>
    <row r="40" ht="29.15" spans="1:6">
      <c r="A40">
        <v>12</v>
      </c>
      <c r="B40" t="s">
        <v>63</v>
      </c>
      <c r="C40" t="s">
        <v>64</v>
      </c>
      <c r="D40" s="7" t="s">
        <v>65</v>
      </c>
      <c r="E40" s="3" t="s">
        <v>71</v>
      </c>
      <c r="F40">
        <v>1</v>
      </c>
    </row>
    <row r="41" ht="29.15" spans="1:6">
      <c r="A41">
        <v>12</v>
      </c>
      <c r="B41" t="s">
        <v>37</v>
      </c>
      <c r="C41" t="s">
        <v>38</v>
      </c>
      <c r="D41" s="7" t="s">
        <v>39</v>
      </c>
      <c r="E41" s="3" t="s">
        <v>72</v>
      </c>
      <c r="F41">
        <v>1</v>
      </c>
    </row>
    <row r="42" ht="29.15" spans="1:6">
      <c r="A42">
        <v>12</v>
      </c>
      <c r="B42" t="s">
        <v>26</v>
      </c>
      <c r="C42" t="s">
        <v>27</v>
      </c>
      <c r="D42" s="3" t="s">
        <v>28</v>
      </c>
      <c r="E42" s="3" t="s">
        <v>73</v>
      </c>
      <c r="F42">
        <v>1</v>
      </c>
    </row>
    <row r="43" ht="43.7" spans="1:6">
      <c r="A43">
        <v>14</v>
      </c>
      <c r="B43" t="s">
        <v>22</v>
      </c>
      <c r="C43" t="s">
        <v>23</v>
      </c>
      <c r="D43" s="7" t="s">
        <v>24</v>
      </c>
      <c r="E43" s="3" t="s">
        <v>74</v>
      </c>
      <c r="F43">
        <v>1</v>
      </c>
    </row>
    <row r="44" ht="43.7" spans="1:6">
      <c r="A44">
        <v>14</v>
      </c>
      <c r="B44" t="s">
        <v>14</v>
      </c>
      <c r="C44" t="s">
        <v>15</v>
      </c>
      <c r="D44" s="5" t="s">
        <v>16</v>
      </c>
      <c r="E44" s="3" t="s">
        <v>75</v>
      </c>
      <c r="F44">
        <v>1</v>
      </c>
    </row>
    <row r="45" ht="29.15" spans="1:6">
      <c r="A45">
        <v>15</v>
      </c>
      <c r="B45" t="s">
        <v>10</v>
      </c>
      <c r="C45" t="s">
        <v>11</v>
      </c>
      <c r="D45" s="5" t="s">
        <v>12</v>
      </c>
      <c r="E45" s="3" t="s">
        <v>76</v>
      </c>
      <c r="F45">
        <v>1</v>
      </c>
    </row>
    <row r="46" ht="43.7" spans="1:6">
      <c r="A46">
        <v>15</v>
      </c>
      <c r="B46" t="s">
        <v>14</v>
      </c>
      <c r="C46" t="s">
        <v>15</v>
      </c>
      <c r="D46" s="5" t="s">
        <v>16</v>
      </c>
      <c r="E46" s="3" t="s">
        <v>77</v>
      </c>
      <c r="F46">
        <v>1</v>
      </c>
    </row>
    <row r="47" ht="43.7" spans="1:6">
      <c r="A47">
        <v>16</v>
      </c>
      <c r="B47" t="s">
        <v>22</v>
      </c>
      <c r="C47" t="s">
        <v>23</v>
      </c>
      <c r="D47" s="7" t="s">
        <v>24</v>
      </c>
      <c r="E47" s="3" t="s">
        <v>78</v>
      </c>
      <c r="F47">
        <v>1</v>
      </c>
    </row>
    <row r="48" ht="29.15" spans="1:6">
      <c r="A48">
        <v>16</v>
      </c>
      <c r="B48" t="s">
        <v>26</v>
      </c>
      <c r="C48" t="s">
        <v>27</v>
      </c>
      <c r="D48" s="3" t="s">
        <v>28</v>
      </c>
      <c r="E48" s="3" t="s">
        <v>79</v>
      </c>
      <c r="F48">
        <v>1</v>
      </c>
    </row>
    <row r="49" ht="43.7" spans="1:6">
      <c r="A49">
        <v>16</v>
      </c>
      <c r="B49" t="s">
        <v>14</v>
      </c>
      <c r="C49" t="s">
        <v>15</v>
      </c>
      <c r="D49" s="5" t="s">
        <v>16</v>
      </c>
      <c r="E49" s="3" t="s">
        <v>80</v>
      </c>
      <c r="F49">
        <v>1</v>
      </c>
    </row>
    <row r="50" ht="29.15" spans="1:6">
      <c r="A50">
        <v>17</v>
      </c>
      <c r="B50" t="s">
        <v>37</v>
      </c>
      <c r="C50" t="s">
        <v>38</v>
      </c>
      <c r="D50" s="7" t="s">
        <v>39</v>
      </c>
      <c r="E50" s="3" t="s">
        <v>81</v>
      </c>
      <c r="F50">
        <v>1</v>
      </c>
    </row>
    <row r="51" ht="29.15" spans="1:6">
      <c r="A51">
        <v>17</v>
      </c>
      <c r="B51" t="s">
        <v>26</v>
      </c>
      <c r="C51" t="s">
        <v>27</v>
      </c>
      <c r="D51" s="3" t="s">
        <v>28</v>
      </c>
      <c r="E51" s="3" t="s">
        <v>82</v>
      </c>
      <c r="F51">
        <v>1</v>
      </c>
    </row>
    <row r="52" ht="43.7" spans="1:6">
      <c r="A52">
        <v>17</v>
      </c>
      <c r="B52" t="s">
        <v>14</v>
      </c>
      <c r="C52" t="s">
        <v>15</v>
      </c>
      <c r="D52" s="5" t="s">
        <v>16</v>
      </c>
      <c r="E52" s="3" t="s">
        <v>83</v>
      </c>
      <c r="F52">
        <v>1</v>
      </c>
    </row>
    <row r="53" ht="43.7" spans="1:6">
      <c r="A53">
        <v>18</v>
      </c>
      <c r="B53" t="s">
        <v>6</v>
      </c>
      <c r="C53" t="s">
        <v>7</v>
      </c>
      <c r="D53" s="7" t="s">
        <v>8</v>
      </c>
      <c r="E53" s="3" t="s">
        <v>84</v>
      </c>
      <c r="F53">
        <v>1</v>
      </c>
    </row>
    <row r="54" ht="29.15" spans="1:6">
      <c r="A54">
        <v>18</v>
      </c>
      <c r="B54" t="s">
        <v>37</v>
      </c>
      <c r="C54" t="s">
        <v>38</v>
      </c>
      <c r="D54" s="7" t="s">
        <v>39</v>
      </c>
      <c r="E54" s="3" t="s">
        <v>85</v>
      </c>
      <c r="F54">
        <v>1</v>
      </c>
    </row>
    <row r="55" customFormat="1" ht="29.15" spans="1:6">
      <c r="A55">
        <v>18</v>
      </c>
      <c r="B55" t="s">
        <v>37</v>
      </c>
      <c r="C55" t="s">
        <v>38</v>
      </c>
      <c r="D55" s="7" t="s">
        <v>39</v>
      </c>
      <c r="E55" s="3" t="s">
        <v>86</v>
      </c>
      <c r="F55">
        <v>-1</v>
      </c>
    </row>
    <row r="56" ht="43.7" spans="1:6">
      <c r="A56">
        <v>18</v>
      </c>
      <c r="B56" t="s">
        <v>22</v>
      </c>
      <c r="C56" t="s">
        <v>23</v>
      </c>
      <c r="D56" s="7" t="s">
        <v>24</v>
      </c>
      <c r="E56" s="3" t="s">
        <v>87</v>
      </c>
      <c r="F56">
        <v>1</v>
      </c>
    </row>
    <row r="57" ht="29.15" spans="1:6">
      <c r="A57">
        <v>18</v>
      </c>
      <c r="B57" t="s">
        <v>26</v>
      </c>
      <c r="C57" t="s">
        <v>27</v>
      </c>
      <c r="D57" s="3" t="s">
        <v>28</v>
      </c>
      <c r="E57" s="3" t="s">
        <v>88</v>
      </c>
      <c r="F57">
        <v>1</v>
      </c>
    </row>
    <row r="58" ht="43.7" spans="1:6">
      <c r="A58">
        <v>18</v>
      </c>
      <c r="B58" t="s">
        <v>14</v>
      </c>
      <c r="C58" t="s">
        <v>15</v>
      </c>
      <c r="D58" s="5" t="s">
        <v>16</v>
      </c>
      <c r="E58" s="3" t="s">
        <v>89</v>
      </c>
      <c r="F58">
        <v>1</v>
      </c>
    </row>
    <row r="59" ht="29.15" spans="1:6">
      <c r="A59">
        <v>18</v>
      </c>
      <c r="B59" t="s">
        <v>43</v>
      </c>
      <c r="C59" t="s">
        <v>44</v>
      </c>
      <c r="D59" s="7" t="s">
        <v>45</v>
      </c>
      <c r="E59" s="3" t="s">
        <v>90</v>
      </c>
      <c r="F59">
        <v>-1</v>
      </c>
    </row>
    <row r="60" ht="43.7" spans="1:6">
      <c r="A60">
        <v>19</v>
      </c>
      <c r="B60" t="s">
        <v>14</v>
      </c>
      <c r="C60" t="s">
        <v>15</v>
      </c>
      <c r="D60" s="5" t="s">
        <v>16</v>
      </c>
      <c r="E60" s="3" t="s">
        <v>91</v>
      </c>
      <c r="F60">
        <v>1</v>
      </c>
    </row>
    <row r="61" ht="29.15" spans="1:6">
      <c r="A61">
        <v>20</v>
      </c>
      <c r="B61" t="s">
        <v>37</v>
      </c>
      <c r="C61" t="s">
        <v>38</v>
      </c>
      <c r="D61" s="7" t="s">
        <v>39</v>
      </c>
      <c r="E61" s="3" t="s">
        <v>92</v>
      </c>
      <c r="F61">
        <v>1</v>
      </c>
    </row>
    <row r="62" ht="29.15" spans="1:6">
      <c r="A62">
        <v>20</v>
      </c>
      <c r="B62" t="s">
        <v>26</v>
      </c>
      <c r="C62" t="s">
        <v>27</v>
      </c>
      <c r="D62" s="3" t="s">
        <v>28</v>
      </c>
      <c r="E62" s="3" t="s">
        <v>93</v>
      </c>
      <c r="F62">
        <v>-1</v>
      </c>
    </row>
    <row r="63" ht="43.7" spans="1:6">
      <c r="A63">
        <v>20</v>
      </c>
      <c r="B63" t="s">
        <v>14</v>
      </c>
      <c r="C63" t="s">
        <v>15</v>
      </c>
      <c r="D63" s="5" t="s">
        <v>16</v>
      </c>
      <c r="E63" s="3" t="s">
        <v>94</v>
      </c>
      <c r="F63">
        <v>-1</v>
      </c>
    </row>
    <row r="64" ht="29.15" spans="1:6">
      <c r="A64">
        <v>21</v>
      </c>
      <c r="B64" t="s">
        <v>26</v>
      </c>
      <c r="C64" t="s">
        <v>27</v>
      </c>
      <c r="D64" s="3" t="s">
        <v>28</v>
      </c>
      <c r="E64" s="3" t="s">
        <v>95</v>
      </c>
      <c r="F64">
        <v>-1</v>
      </c>
    </row>
    <row r="65" ht="43.7" spans="1:6">
      <c r="A65">
        <v>21</v>
      </c>
      <c r="B65" t="s">
        <v>14</v>
      </c>
      <c r="C65" t="s">
        <v>15</v>
      </c>
      <c r="D65" s="5" t="s">
        <v>16</v>
      </c>
      <c r="E65" s="3" t="s">
        <v>96</v>
      </c>
      <c r="F65">
        <v>-1</v>
      </c>
    </row>
    <row r="66" ht="29.15" spans="1:6">
      <c r="A66">
        <v>22</v>
      </c>
      <c r="B66" t="s">
        <v>37</v>
      </c>
      <c r="C66" t="s">
        <v>38</v>
      </c>
      <c r="D66" s="7" t="s">
        <v>39</v>
      </c>
      <c r="E66" s="3" t="s">
        <v>97</v>
      </c>
      <c r="F66">
        <v>1</v>
      </c>
    </row>
    <row r="67" ht="43.7" spans="1:6">
      <c r="A67">
        <v>22</v>
      </c>
      <c r="B67" t="s">
        <v>14</v>
      </c>
      <c r="C67" t="s">
        <v>15</v>
      </c>
      <c r="D67" s="5" t="s">
        <v>16</v>
      </c>
      <c r="E67" s="3" t="s">
        <v>98</v>
      </c>
      <c r="F67">
        <v>1</v>
      </c>
    </row>
    <row r="68" ht="29.15" spans="1:6">
      <c r="A68">
        <v>22</v>
      </c>
      <c r="B68" t="s">
        <v>43</v>
      </c>
      <c r="C68" t="s">
        <v>44</v>
      </c>
      <c r="D68" s="7" t="s">
        <v>45</v>
      </c>
      <c r="E68" s="3" t="s">
        <v>99</v>
      </c>
      <c r="F68">
        <v>1</v>
      </c>
    </row>
    <row r="69" ht="43.7" spans="1:6">
      <c r="A69">
        <v>23</v>
      </c>
      <c r="B69" t="s">
        <v>22</v>
      </c>
      <c r="C69" t="s">
        <v>23</v>
      </c>
      <c r="D69" s="7" t="s">
        <v>24</v>
      </c>
      <c r="E69" s="3" t="s">
        <v>100</v>
      </c>
      <c r="F69">
        <v>1</v>
      </c>
    </row>
    <row r="70" ht="43.7" spans="1:6">
      <c r="A70">
        <v>23</v>
      </c>
      <c r="B70" t="s">
        <v>14</v>
      </c>
      <c r="C70" t="s">
        <v>15</v>
      </c>
      <c r="D70" s="5" t="s">
        <v>16</v>
      </c>
      <c r="E70" s="3" t="s">
        <v>101</v>
      </c>
      <c r="F70">
        <v>-1</v>
      </c>
    </row>
    <row r="71" ht="29.15" spans="1:6">
      <c r="A71">
        <v>25</v>
      </c>
      <c r="B71" t="s">
        <v>10</v>
      </c>
      <c r="C71" t="s">
        <v>11</v>
      </c>
      <c r="D71" s="5" t="s">
        <v>12</v>
      </c>
      <c r="E71" s="3" t="s">
        <v>102</v>
      </c>
      <c r="F71">
        <v>1</v>
      </c>
    </row>
    <row r="72" ht="29.15" spans="1:6">
      <c r="A72">
        <v>25</v>
      </c>
      <c r="B72" t="s">
        <v>37</v>
      </c>
      <c r="C72" t="s">
        <v>38</v>
      </c>
      <c r="D72" s="7" t="s">
        <v>39</v>
      </c>
      <c r="E72" s="3" t="s">
        <v>103</v>
      </c>
      <c r="F72">
        <v>1</v>
      </c>
    </row>
    <row r="73" ht="43.7" spans="1:6">
      <c r="A73">
        <v>25</v>
      </c>
      <c r="B73" t="s">
        <v>14</v>
      </c>
      <c r="C73" t="s">
        <v>15</v>
      </c>
      <c r="D73" s="5" t="s">
        <v>16</v>
      </c>
      <c r="E73" s="3" t="s">
        <v>104</v>
      </c>
      <c r="F73">
        <v>-1</v>
      </c>
    </row>
    <row r="74" ht="29.15" spans="1:6">
      <c r="A74">
        <v>25</v>
      </c>
      <c r="B74" t="s">
        <v>43</v>
      </c>
      <c r="C74" t="s">
        <v>44</v>
      </c>
      <c r="D74" s="7" t="s">
        <v>45</v>
      </c>
      <c r="E74" s="3" t="s">
        <v>105</v>
      </c>
      <c r="F74">
        <v>1</v>
      </c>
    </row>
    <row r="75" ht="29.15" spans="1:6">
      <c r="A75">
        <v>26</v>
      </c>
      <c r="B75" t="s">
        <v>37</v>
      </c>
      <c r="C75" t="s">
        <v>38</v>
      </c>
      <c r="D75" s="7" t="s">
        <v>39</v>
      </c>
      <c r="E75" s="3" t="s">
        <v>106</v>
      </c>
      <c r="F75">
        <v>1</v>
      </c>
    </row>
    <row r="76" ht="29.15" spans="1:6">
      <c r="A76">
        <v>26</v>
      </c>
      <c r="B76" t="s">
        <v>37</v>
      </c>
      <c r="C76" t="s">
        <v>38</v>
      </c>
      <c r="D76" s="7" t="s">
        <v>39</v>
      </c>
      <c r="E76" s="3" t="s">
        <v>107</v>
      </c>
      <c r="F76">
        <v>1</v>
      </c>
    </row>
    <row r="77" ht="29.15" spans="1:6">
      <c r="A77">
        <v>26</v>
      </c>
      <c r="B77" t="s">
        <v>26</v>
      </c>
      <c r="C77" t="s">
        <v>27</v>
      </c>
      <c r="D77" s="3" t="s">
        <v>28</v>
      </c>
      <c r="E77" s="3" t="s">
        <v>108</v>
      </c>
      <c r="F77">
        <v>1</v>
      </c>
    </row>
    <row r="78" ht="43.7" spans="1:6">
      <c r="A78">
        <v>26</v>
      </c>
      <c r="B78" t="s">
        <v>14</v>
      </c>
      <c r="C78" t="s">
        <v>15</v>
      </c>
      <c r="D78" s="5" t="s">
        <v>16</v>
      </c>
      <c r="E78" s="3" t="s">
        <v>109</v>
      </c>
      <c r="F78">
        <v>1</v>
      </c>
    </row>
    <row r="79" ht="29.15" spans="1:6">
      <c r="A79">
        <v>26</v>
      </c>
      <c r="B79" t="s">
        <v>43</v>
      </c>
      <c r="C79" t="s">
        <v>44</v>
      </c>
      <c r="D79" s="7" t="s">
        <v>45</v>
      </c>
      <c r="E79" s="3" t="s">
        <v>110</v>
      </c>
      <c r="F79">
        <v>-1</v>
      </c>
    </row>
    <row r="80" ht="43.7" spans="1:6">
      <c r="A80">
        <v>27</v>
      </c>
      <c r="B80" t="s">
        <v>22</v>
      </c>
      <c r="C80" t="s">
        <v>23</v>
      </c>
      <c r="D80" s="5" t="s">
        <v>24</v>
      </c>
      <c r="E80" s="3" t="s">
        <v>111</v>
      </c>
      <c r="F80">
        <v>1</v>
      </c>
    </row>
    <row r="81" customFormat="1" ht="43.7" spans="1:6">
      <c r="A81">
        <v>27</v>
      </c>
      <c r="B81" t="s">
        <v>22</v>
      </c>
      <c r="C81" t="s">
        <v>23</v>
      </c>
      <c r="D81" s="5" t="s">
        <v>24</v>
      </c>
      <c r="E81" s="3" t="s">
        <v>112</v>
      </c>
      <c r="F81">
        <v>-1</v>
      </c>
    </row>
    <row r="82" ht="43.7" spans="1:6">
      <c r="A82">
        <v>27</v>
      </c>
      <c r="B82" t="s">
        <v>14</v>
      </c>
      <c r="C82" t="s">
        <v>15</v>
      </c>
      <c r="D82" s="5" t="s">
        <v>16</v>
      </c>
      <c r="E82" s="3" t="s">
        <v>113</v>
      </c>
      <c r="F82">
        <v>1</v>
      </c>
    </row>
    <row r="83" ht="43.7" spans="1:6">
      <c r="A83">
        <v>28</v>
      </c>
      <c r="B83" t="s">
        <v>14</v>
      </c>
      <c r="C83" t="s">
        <v>15</v>
      </c>
      <c r="D83" s="5" t="s">
        <v>16</v>
      </c>
      <c r="E83" s="3" t="s">
        <v>114</v>
      </c>
      <c r="F83">
        <v>1</v>
      </c>
    </row>
    <row r="84" ht="29.15" spans="1:6">
      <c r="A84">
        <v>29</v>
      </c>
      <c r="B84" t="s">
        <v>26</v>
      </c>
      <c r="C84" t="s">
        <v>27</v>
      </c>
      <c r="D84" s="3" t="s">
        <v>28</v>
      </c>
      <c r="E84" s="3" t="s">
        <v>115</v>
      </c>
      <c r="F84">
        <v>1</v>
      </c>
    </row>
    <row r="85" ht="43.7" spans="1:6">
      <c r="A85">
        <v>30</v>
      </c>
      <c r="B85" t="s">
        <v>6</v>
      </c>
      <c r="C85" t="s">
        <v>7</v>
      </c>
      <c r="D85" s="7" t="s">
        <v>8</v>
      </c>
      <c r="E85" s="3" t="s">
        <v>116</v>
      </c>
      <c r="F85">
        <v>1</v>
      </c>
    </row>
    <row r="86" ht="29.15" spans="1:6">
      <c r="A86">
        <v>30</v>
      </c>
      <c r="B86" t="s">
        <v>37</v>
      </c>
      <c r="C86" t="s">
        <v>38</v>
      </c>
      <c r="D86" s="7" t="s">
        <v>39</v>
      </c>
      <c r="E86" s="3" t="s">
        <v>117</v>
      </c>
      <c r="F86">
        <v>1</v>
      </c>
    </row>
    <row r="87" customFormat="1" ht="43.7" spans="1:6">
      <c r="A87">
        <v>30</v>
      </c>
      <c r="B87" t="s">
        <v>14</v>
      </c>
      <c r="C87" t="s">
        <v>15</v>
      </c>
      <c r="D87" s="5" t="s">
        <v>16</v>
      </c>
      <c r="E87" s="3" t="s">
        <v>118</v>
      </c>
      <c r="F87">
        <v>1</v>
      </c>
    </row>
    <row r="88" ht="43.7" spans="1:6">
      <c r="A88">
        <v>31</v>
      </c>
      <c r="B88" t="s">
        <v>14</v>
      </c>
      <c r="C88" t="s">
        <v>15</v>
      </c>
      <c r="D88" s="5" t="s">
        <v>16</v>
      </c>
      <c r="E88" s="3" t="s">
        <v>119</v>
      </c>
      <c r="F88">
        <v>1</v>
      </c>
    </row>
    <row r="89" ht="29.15" spans="1:5">
      <c r="A89">
        <v>32</v>
      </c>
      <c r="B89" t="s">
        <v>37</v>
      </c>
      <c r="C89" t="s">
        <v>38</v>
      </c>
      <c r="D89" s="7" t="s">
        <v>39</v>
      </c>
      <c r="E89" s="3" t="s">
        <v>120</v>
      </c>
    </row>
    <row r="90" ht="29.15" spans="1:6">
      <c r="A90">
        <v>32</v>
      </c>
      <c r="B90" t="s">
        <v>26</v>
      </c>
      <c r="C90" t="s">
        <v>27</v>
      </c>
      <c r="D90" s="3" t="s">
        <v>28</v>
      </c>
      <c r="E90" s="3" t="s">
        <v>121</v>
      </c>
      <c r="F90">
        <v>1</v>
      </c>
    </row>
    <row r="91" ht="43.7" spans="1:6">
      <c r="A91">
        <v>33</v>
      </c>
      <c r="B91" t="s">
        <v>22</v>
      </c>
      <c r="C91" t="s">
        <v>23</v>
      </c>
      <c r="D91" s="7" t="s">
        <v>24</v>
      </c>
      <c r="E91" s="3" t="s">
        <v>122</v>
      </c>
      <c r="F91">
        <v>1</v>
      </c>
    </row>
    <row r="92" ht="29.15" spans="1:6">
      <c r="A92">
        <v>33</v>
      </c>
      <c r="B92" t="s">
        <v>26</v>
      </c>
      <c r="C92" t="s">
        <v>27</v>
      </c>
      <c r="D92" s="3" t="s">
        <v>28</v>
      </c>
      <c r="E92" s="3" t="s">
        <v>123</v>
      </c>
      <c r="F92">
        <v>1</v>
      </c>
    </row>
    <row r="93" ht="29.15" spans="1:6">
      <c r="A93">
        <v>34</v>
      </c>
      <c r="B93" t="s">
        <v>26</v>
      </c>
      <c r="C93" t="s">
        <v>27</v>
      </c>
      <c r="D93" s="3" t="s">
        <v>28</v>
      </c>
      <c r="E93" s="3" t="s">
        <v>124</v>
      </c>
      <c r="F93">
        <v>1</v>
      </c>
    </row>
    <row r="94" ht="29.15" spans="1:6">
      <c r="A94">
        <v>35</v>
      </c>
      <c r="B94" t="s">
        <v>63</v>
      </c>
      <c r="C94" t="s">
        <v>64</v>
      </c>
      <c r="D94" s="7" t="s">
        <v>65</v>
      </c>
      <c r="E94" s="3" t="s">
        <v>125</v>
      </c>
      <c r="F94">
        <v>1</v>
      </c>
    </row>
    <row r="95" ht="29.15" spans="1:6">
      <c r="A95">
        <v>35</v>
      </c>
      <c r="B95" t="s">
        <v>10</v>
      </c>
      <c r="C95" t="s">
        <v>11</v>
      </c>
      <c r="D95" s="5" t="s">
        <v>12</v>
      </c>
      <c r="E95" s="3" t="s">
        <v>126</v>
      </c>
      <c r="F95">
        <v>1</v>
      </c>
    </row>
    <row r="96" ht="43.7" spans="1:6">
      <c r="A96">
        <v>35</v>
      </c>
      <c r="B96" t="s">
        <v>6</v>
      </c>
      <c r="C96" t="s">
        <v>7</v>
      </c>
      <c r="D96" s="7" t="s">
        <v>8</v>
      </c>
      <c r="E96" s="3" t="s">
        <v>127</v>
      </c>
      <c r="F96">
        <v>1</v>
      </c>
    </row>
    <row r="97" ht="29.15" spans="1:6">
      <c r="A97">
        <v>35</v>
      </c>
      <c r="B97" t="s">
        <v>37</v>
      </c>
      <c r="C97" t="s">
        <v>38</v>
      </c>
      <c r="D97" s="7" t="s">
        <v>39</v>
      </c>
      <c r="E97" s="3" t="s">
        <v>128</v>
      </c>
      <c r="F97">
        <v>1</v>
      </c>
    </row>
    <row r="98" ht="29.15" spans="1:6">
      <c r="A98">
        <v>35</v>
      </c>
      <c r="B98" t="s">
        <v>26</v>
      </c>
      <c r="C98" t="s">
        <v>27</v>
      </c>
      <c r="D98" s="3" t="s">
        <v>28</v>
      </c>
      <c r="E98" s="3" t="s">
        <v>129</v>
      </c>
      <c r="F98">
        <v>1</v>
      </c>
    </row>
    <row r="99" ht="43.7" spans="1:6">
      <c r="A99">
        <v>35</v>
      </c>
      <c r="B99" t="s">
        <v>14</v>
      </c>
      <c r="C99" t="s">
        <v>15</v>
      </c>
      <c r="D99" s="5" t="s">
        <v>16</v>
      </c>
      <c r="E99" s="3" t="s">
        <v>130</v>
      </c>
      <c r="F99">
        <v>1</v>
      </c>
    </row>
    <row r="100" ht="29.15" spans="1:6">
      <c r="A100">
        <v>35</v>
      </c>
      <c r="B100" t="s">
        <v>43</v>
      </c>
      <c r="C100" t="s">
        <v>44</v>
      </c>
      <c r="D100" s="7" t="s">
        <v>45</v>
      </c>
      <c r="E100" s="3" t="s">
        <v>131</v>
      </c>
      <c r="F100">
        <v>1</v>
      </c>
    </row>
    <row r="101" ht="29.15" spans="1:6">
      <c r="A101">
        <v>35</v>
      </c>
      <c r="B101" t="s">
        <v>18</v>
      </c>
      <c r="C101" t="s">
        <v>19</v>
      </c>
      <c r="D101" s="3" t="s">
        <v>20</v>
      </c>
      <c r="E101" s="3" t="s">
        <v>132</v>
      </c>
      <c r="F101">
        <v>1</v>
      </c>
    </row>
    <row r="102" ht="29.15" spans="1:6">
      <c r="A102">
        <v>36</v>
      </c>
      <c r="B102" t="s">
        <v>63</v>
      </c>
      <c r="C102" t="s">
        <v>64</v>
      </c>
      <c r="D102" s="7" t="s">
        <v>65</v>
      </c>
      <c r="E102" s="6" t="s">
        <v>133</v>
      </c>
      <c r="F102">
        <v>1</v>
      </c>
    </row>
    <row r="103" ht="29.15" spans="1:6">
      <c r="A103">
        <v>36</v>
      </c>
      <c r="B103" t="s">
        <v>10</v>
      </c>
      <c r="C103" t="s">
        <v>11</v>
      </c>
      <c r="D103" s="5" t="s">
        <v>12</v>
      </c>
      <c r="E103" s="3" t="s">
        <v>134</v>
      </c>
      <c r="F103">
        <v>1</v>
      </c>
    </row>
    <row r="104" ht="43.7" spans="1:6">
      <c r="A104">
        <v>36</v>
      </c>
      <c r="B104" t="s">
        <v>6</v>
      </c>
      <c r="C104" t="s">
        <v>7</v>
      </c>
      <c r="D104" s="7" t="s">
        <v>8</v>
      </c>
      <c r="E104" s="3" t="s">
        <v>135</v>
      </c>
      <c r="F104">
        <v>1</v>
      </c>
    </row>
    <row r="105" ht="29.15" spans="1:6">
      <c r="A105">
        <v>36</v>
      </c>
      <c r="B105" t="s">
        <v>37</v>
      </c>
      <c r="C105" t="s">
        <v>38</v>
      </c>
      <c r="D105" s="7" t="s">
        <v>39</v>
      </c>
      <c r="E105" s="3" t="s">
        <v>136</v>
      </c>
      <c r="F105">
        <v>1</v>
      </c>
    </row>
    <row r="106" ht="43.7" spans="1:6">
      <c r="A106">
        <v>36</v>
      </c>
      <c r="B106" t="s">
        <v>22</v>
      </c>
      <c r="C106" t="s">
        <v>23</v>
      </c>
      <c r="D106" s="7" t="s">
        <v>24</v>
      </c>
      <c r="E106" s="3" t="s">
        <v>137</v>
      </c>
      <c r="F106">
        <v>1</v>
      </c>
    </row>
    <row r="107" ht="72.85" spans="1:6">
      <c r="A107">
        <v>36</v>
      </c>
      <c r="B107" t="s">
        <v>26</v>
      </c>
      <c r="C107" t="s">
        <v>27</v>
      </c>
      <c r="D107" s="3" t="s">
        <v>28</v>
      </c>
      <c r="E107" s="3" t="s">
        <v>138</v>
      </c>
      <c r="F107">
        <v>1</v>
      </c>
    </row>
    <row r="108" ht="43.7" spans="1:6">
      <c r="A108">
        <v>36</v>
      </c>
      <c r="B108" t="s">
        <v>14</v>
      </c>
      <c r="C108" t="s">
        <v>15</v>
      </c>
      <c r="D108" s="5" t="s">
        <v>16</v>
      </c>
      <c r="E108" s="3" t="s">
        <v>139</v>
      </c>
      <c r="F108">
        <v>-1</v>
      </c>
    </row>
    <row r="109" ht="29.15" spans="1:6">
      <c r="A109">
        <v>36</v>
      </c>
      <c r="B109" t="s">
        <v>43</v>
      </c>
      <c r="C109" t="s">
        <v>44</v>
      </c>
      <c r="D109" s="7" t="s">
        <v>45</v>
      </c>
      <c r="E109" s="3" t="s">
        <v>140</v>
      </c>
      <c r="F109">
        <v>1</v>
      </c>
    </row>
    <row r="110" ht="43.7" spans="1:6">
      <c r="A110">
        <v>36</v>
      </c>
      <c r="B110" t="s">
        <v>18</v>
      </c>
      <c r="C110" t="s">
        <v>19</v>
      </c>
      <c r="D110" s="3" t="s">
        <v>20</v>
      </c>
      <c r="E110" s="3" t="s">
        <v>141</v>
      </c>
      <c r="F110">
        <v>1</v>
      </c>
    </row>
    <row r="111" ht="43.7" spans="1:6">
      <c r="A111">
        <v>37</v>
      </c>
      <c r="B111" t="s">
        <v>14</v>
      </c>
      <c r="C111" t="s">
        <v>15</v>
      </c>
      <c r="D111" s="5" t="s">
        <v>16</v>
      </c>
      <c r="E111" s="3" t="s">
        <v>142</v>
      </c>
      <c r="F111">
        <v>1</v>
      </c>
    </row>
    <row r="112" ht="29.15" spans="1:6">
      <c r="A112">
        <v>37</v>
      </c>
      <c r="B112" t="s">
        <v>18</v>
      </c>
      <c r="C112" t="s">
        <v>19</v>
      </c>
      <c r="D112" s="3" t="s">
        <v>20</v>
      </c>
      <c r="E112" s="3" t="s">
        <v>143</v>
      </c>
      <c r="F112">
        <v>1</v>
      </c>
    </row>
    <row r="113" ht="29.15" spans="1:6">
      <c r="A113">
        <v>42</v>
      </c>
      <c r="B113" t="s">
        <v>63</v>
      </c>
      <c r="C113" t="s">
        <v>64</v>
      </c>
      <c r="D113" s="7" t="s">
        <v>65</v>
      </c>
      <c r="E113" s="6" t="s">
        <v>144</v>
      </c>
      <c r="F113">
        <v>1</v>
      </c>
    </row>
    <row r="114" ht="29.15" spans="1:6">
      <c r="A114">
        <v>42</v>
      </c>
      <c r="B114" t="s">
        <v>37</v>
      </c>
      <c r="C114" t="s">
        <v>38</v>
      </c>
      <c r="D114" s="7" t="s">
        <v>39</v>
      </c>
      <c r="E114" s="3" t="s">
        <v>145</v>
      </c>
      <c r="F114">
        <v>-1</v>
      </c>
    </row>
    <row r="115" ht="29.15" spans="1:6">
      <c r="A115">
        <v>42</v>
      </c>
      <c r="B115" t="s">
        <v>26</v>
      </c>
      <c r="C115" t="s">
        <v>27</v>
      </c>
      <c r="D115" s="3" t="s">
        <v>28</v>
      </c>
      <c r="E115" s="3" t="s">
        <v>146</v>
      </c>
      <c r="F115">
        <v>-1</v>
      </c>
    </row>
    <row r="116" ht="43.7" spans="1:6">
      <c r="A116">
        <v>42</v>
      </c>
      <c r="B116" t="s">
        <v>14</v>
      </c>
      <c r="C116" t="s">
        <v>15</v>
      </c>
      <c r="D116" s="5" t="s">
        <v>16</v>
      </c>
      <c r="E116" s="3" t="s">
        <v>147</v>
      </c>
      <c r="F116">
        <v>1</v>
      </c>
    </row>
    <row r="117" ht="29.15" spans="1:6">
      <c r="A117">
        <v>42</v>
      </c>
      <c r="B117" t="s">
        <v>18</v>
      </c>
      <c r="C117" t="s">
        <v>19</v>
      </c>
      <c r="D117" s="3" t="s">
        <v>20</v>
      </c>
      <c r="E117" s="3" t="s">
        <v>148</v>
      </c>
      <c r="F117">
        <v>1</v>
      </c>
    </row>
    <row r="118" ht="29.15" spans="1:6">
      <c r="A118">
        <v>43</v>
      </c>
      <c r="B118" t="s">
        <v>18</v>
      </c>
      <c r="C118" t="s">
        <v>19</v>
      </c>
      <c r="D118" s="3" t="s">
        <v>20</v>
      </c>
      <c r="E118" s="3" t="s">
        <v>149</v>
      </c>
      <c r="F118">
        <v>1</v>
      </c>
    </row>
    <row r="119" ht="29.15" spans="1:6">
      <c r="A119">
        <v>44</v>
      </c>
      <c r="B119" t="s">
        <v>63</v>
      </c>
      <c r="C119" t="s">
        <v>64</v>
      </c>
      <c r="D119" s="7" t="s">
        <v>65</v>
      </c>
      <c r="E119" s="6" t="s">
        <v>150</v>
      </c>
      <c r="F119">
        <v>1</v>
      </c>
    </row>
    <row r="120" ht="29.15" spans="1:6">
      <c r="A120">
        <v>44</v>
      </c>
      <c r="B120" t="s">
        <v>18</v>
      </c>
      <c r="C120" t="s">
        <v>19</v>
      </c>
      <c r="D120" s="3" t="s">
        <v>20</v>
      </c>
      <c r="E120" s="3" t="s">
        <v>151</v>
      </c>
      <c r="F120">
        <v>1</v>
      </c>
    </row>
    <row r="121" ht="29.15" spans="1:6">
      <c r="A121">
        <v>45</v>
      </c>
      <c r="B121" t="s">
        <v>37</v>
      </c>
      <c r="C121" t="s">
        <v>38</v>
      </c>
      <c r="D121" s="7" t="s">
        <v>39</v>
      </c>
      <c r="E121" s="3" t="s">
        <v>152</v>
      </c>
      <c r="F121">
        <v>1</v>
      </c>
    </row>
    <row r="122" ht="43.7" spans="1:6">
      <c r="A122">
        <v>45</v>
      </c>
      <c r="B122" t="s">
        <v>22</v>
      </c>
      <c r="C122" t="s">
        <v>23</v>
      </c>
      <c r="D122" s="7" t="s">
        <v>24</v>
      </c>
      <c r="E122" s="3" t="s">
        <v>153</v>
      </c>
      <c r="F122">
        <v>1</v>
      </c>
    </row>
    <row r="123" ht="29.15" spans="1:6">
      <c r="A123">
        <v>45</v>
      </c>
      <c r="B123" t="s">
        <v>26</v>
      </c>
      <c r="C123" t="s">
        <v>27</v>
      </c>
      <c r="D123" s="3" t="s">
        <v>28</v>
      </c>
      <c r="E123" s="3" t="s">
        <v>154</v>
      </c>
      <c r="F123">
        <v>1</v>
      </c>
    </row>
    <row r="124" ht="43.7" spans="1:6">
      <c r="A124">
        <v>45</v>
      </c>
      <c r="B124" t="s">
        <v>14</v>
      </c>
      <c r="C124" t="s">
        <v>15</v>
      </c>
      <c r="D124" s="5" t="s">
        <v>16</v>
      </c>
      <c r="E124" s="3" t="s">
        <v>155</v>
      </c>
      <c r="F124">
        <v>-1</v>
      </c>
    </row>
    <row r="125" ht="29.15" spans="1:6">
      <c r="A125">
        <v>46</v>
      </c>
      <c r="B125" t="s">
        <v>63</v>
      </c>
      <c r="C125" t="s">
        <v>64</v>
      </c>
      <c r="D125" s="7" t="s">
        <v>65</v>
      </c>
      <c r="E125" s="6" t="s">
        <v>156</v>
      </c>
      <c r="F125">
        <v>1</v>
      </c>
    </row>
    <row r="126" ht="29.15" spans="1:6">
      <c r="A126">
        <v>47</v>
      </c>
      <c r="B126" t="s">
        <v>63</v>
      </c>
      <c r="C126" t="s">
        <v>64</v>
      </c>
      <c r="D126" s="7" t="s">
        <v>65</v>
      </c>
      <c r="E126" s="3" t="s">
        <v>157</v>
      </c>
      <c r="F126">
        <v>1</v>
      </c>
    </row>
    <row r="127" ht="43.7" spans="1:6">
      <c r="A127">
        <v>47</v>
      </c>
      <c r="B127" t="s">
        <v>14</v>
      </c>
      <c r="C127" t="s">
        <v>15</v>
      </c>
      <c r="D127" s="5" t="s">
        <v>16</v>
      </c>
      <c r="E127" s="3" t="s">
        <v>158</v>
      </c>
      <c r="F127">
        <v>1</v>
      </c>
    </row>
    <row r="128" ht="29.15" spans="1:6">
      <c r="A128">
        <v>47</v>
      </c>
      <c r="B128" t="s">
        <v>43</v>
      </c>
      <c r="C128" t="s">
        <v>44</v>
      </c>
      <c r="D128" s="7" t="s">
        <v>45</v>
      </c>
      <c r="E128" s="3" t="s">
        <v>159</v>
      </c>
      <c r="F128">
        <v>-1</v>
      </c>
    </row>
    <row r="129" ht="29.15" spans="1:6">
      <c r="A129">
        <v>48</v>
      </c>
      <c r="B129" t="s">
        <v>10</v>
      </c>
      <c r="C129" t="s">
        <v>11</v>
      </c>
      <c r="D129" s="5" t="s">
        <v>12</v>
      </c>
      <c r="E129" s="3" t="s">
        <v>160</v>
      </c>
      <c r="F129">
        <v>1</v>
      </c>
    </row>
    <row r="130" ht="29.15" spans="1:6">
      <c r="A130">
        <v>48</v>
      </c>
      <c r="B130" t="s">
        <v>26</v>
      </c>
      <c r="C130" t="s">
        <v>27</v>
      </c>
      <c r="D130" s="3" t="s">
        <v>28</v>
      </c>
      <c r="E130" s="3" t="s">
        <v>161</v>
      </c>
      <c r="F130">
        <v>1</v>
      </c>
    </row>
    <row r="131" ht="43.7" spans="1:6">
      <c r="A131">
        <v>48</v>
      </c>
      <c r="B131" t="s">
        <v>14</v>
      </c>
      <c r="C131" t="s">
        <v>15</v>
      </c>
      <c r="D131" s="5" t="s">
        <v>16</v>
      </c>
      <c r="E131" s="3" t="s">
        <v>162</v>
      </c>
      <c r="F131">
        <v>1</v>
      </c>
    </row>
    <row r="132" ht="29.15" spans="1:6">
      <c r="A132">
        <v>48</v>
      </c>
      <c r="B132" t="s">
        <v>43</v>
      </c>
      <c r="C132" t="s">
        <v>44</v>
      </c>
      <c r="D132" s="7" t="s">
        <v>45</v>
      </c>
      <c r="E132" s="3" t="s">
        <v>163</v>
      </c>
      <c r="F132">
        <v>1</v>
      </c>
    </row>
    <row r="133" ht="29.15" spans="1:6">
      <c r="A133">
        <v>50</v>
      </c>
      <c r="B133" t="s">
        <v>18</v>
      </c>
      <c r="C133" t="s">
        <v>19</v>
      </c>
      <c r="D133" s="3" t="s">
        <v>20</v>
      </c>
      <c r="E133" s="3" t="s">
        <v>164</v>
      </c>
      <c r="F133">
        <v>-1</v>
      </c>
    </row>
    <row r="134" ht="29.15" spans="1:6">
      <c r="A134">
        <v>52</v>
      </c>
      <c r="B134" t="s">
        <v>63</v>
      </c>
      <c r="C134" t="s">
        <v>64</v>
      </c>
      <c r="D134" s="7" t="s">
        <v>65</v>
      </c>
      <c r="E134" s="3" t="s">
        <v>165</v>
      </c>
      <c r="F134">
        <v>1</v>
      </c>
    </row>
    <row r="135" ht="43.7" spans="1:6">
      <c r="A135">
        <v>52</v>
      </c>
      <c r="B135" t="s">
        <v>6</v>
      </c>
      <c r="C135" t="s">
        <v>7</v>
      </c>
      <c r="D135" s="7" t="s">
        <v>8</v>
      </c>
      <c r="E135" s="3" t="s">
        <v>166</v>
      </c>
      <c r="F135">
        <v>1</v>
      </c>
    </row>
    <row r="136" ht="43.7" spans="1:6">
      <c r="A136">
        <v>52</v>
      </c>
      <c r="B136" t="s">
        <v>43</v>
      </c>
      <c r="C136" t="s">
        <v>44</v>
      </c>
      <c r="D136" s="7" t="s">
        <v>45</v>
      </c>
      <c r="E136" s="3" t="s">
        <v>167</v>
      </c>
      <c r="F136">
        <v>1</v>
      </c>
    </row>
    <row r="137" ht="29.15" spans="1:6">
      <c r="A137">
        <v>52</v>
      </c>
      <c r="B137" t="s">
        <v>18</v>
      </c>
      <c r="C137" t="s">
        <v>19</v>
      </c>
      <c r="D137" s="3" t="s">
        <v>20</v>
      </c>
      <c r="E137" s="3" t="s">
        <v>168</v>
      </c>
      <c r="F137">
        <v>1</v>
      </c>
    </row>
    <row r="138" ht="29.15" spans="1:6">
      <c r="A138">
        <v>53</v>
      </c>
      <c r="B138" t="s">
        <v>63</v>
      </c>
      <c r="C138" t="s">
        <v>64</v>
      </c>
      <c r="D138" s="7" t="s">
        <v>65</v>
      </c>
      <c r="E138" s="3" t="s">
        <v>169</v>
      </c>
      <c r="F138">
        <v>1</v>
      </c>
    </row>
    <row r="139" ht="29.15" spans="1:6">
      <c r="A139">
        <v>53</v>
      </c>
      <c r="B139" t="s">
        <v>37</v>
      </c>
      <c r="C139" t="s">
        <v>38</v>
      </c>
      <c r="D139" s="7" t="s">
        <v>39</v>
      </c>
      <c r="E139" s="3" t="s">
        <v>170</v>
      </c>
      <c r="F139">
        <v>1</v>
      </c>
    </row>
    <row r="140" ht="43.7" spans="1:6">
      <c r="A140">
        <v>53</v>
      </c>
      <c r="B140" t="s">
        <v>14</v>
      </c>
      <c r="C140" t="s">
        <v>15</v>
      </c>
      <c r="D140" s="5" t="s">
        <v>16</v>
      </c>
      <c r="E140" s="3" t="s">
        <v>171</v>
      </c>
      <c r="F140">
        <v>1</v>
      </c>
    </row>
  </sheetData>
  <sortState ref="A2:G137">
    <sortCondition ref="A2"/>
  </sortState>
  <hyperlinks>
    <hyperlink ref="D40" r:id="rId1" display="https://www.allmusic.com/album/the-metallica-blacklist-mw0003548306"/>
    <hyperlink ref="D134" r:id="rId1" display="https://www.allmusic.com/album/the-metallica-blacklist-mw0003548306"/>
    <hyperlink ref="D94" r:id="rId1" display="https://www.allmusic.com/album/the-metallica-blacklist-mw0003548306"/>
    <hyperlink ref="D35" r:id="rId1" display="https://www.allmusic.com/album/the-metallica-blacklist-mw0003548306"/>
    <hyperlink ref="D126" r:id="rId1" display="https://www.allmusic.com/album/the-metallica-blacklist-mw0003548306"/>
    <hyperlink ref="D138" r:id="rId1" display="https://www.allmusic.com/album/the-metallica-blacklist-mw0003548306"/>
    <hyperlink ref="D3" r:id="rId2" display="https://www.clashmusic.com/reviews/v-a-the-metallica-blacklist/"/>
    <hyperlink ref="D45" r:id="rId2" display="https://www.clashmusic.com/reviews/v-a-the-metallica-blacklist/"/>
    <hyperlink ref="D95" r:id="rId2" display="https://www.clashmusic.com/reviews/v-a-the-metallica-blacklist/"/>
    <hyperlink ref="D129" r:id="rId2" display="https://www.clashmusic.com/reviews/v-a-the-metallica-blacklist/"/>
    <hyperlink ref="D71" r:id="rId2" display="https://www.clashmusic.com/reviews/v-a-the-metallica-blacklist/"/>
    <hyperlink ref="D103" r:id="rId2" display="https://www.clashmusic.com/reviews/v-a-the-metallica-blacklist/"/>
    <hyperlink ref="D96" r:id="rId3" display="https://www.independent.co.uk/arts-entertainment/music/reviews/metallica-blacklist-review-common-album-b1916443.html"/>
    <hyperlink ref="D14" r:id="rId3" display="https://www.independent.co.uk/arts-entertainment/music/reviews/metallica-blacklist-review-common-album-b1916443.html"/>
    <hyperlink ref="D2" r:id="rId3" display="https://www.independent.co.uk/arts-entertainment/music/reviews/metallica-blacklist-review-common-album-b1916443.html"/>
    <hyperlink ref="D85" r:id="rId3" display="https://www.independent.co.uk/arts-entertainment/music/reviews/metallica-blacklist-review-common-album-b1916443.html"/>
    <hyperlink ref="D135" r:id="rId3" display="https://www.independent.co.uk/arts-entertainment/music/reviews/metallica-blacklist-review-common-album-b1916443.html"/>
    <hyperlink ref="D53" r:id="rId3" display="https://www.independent.co.uk/arts-entertainment/music/reviews/metallica-blacklist-review-common-album-b1916443.html"/>
    <hyperlink ref="D104" r:id="rId3" display="https://www.independent.co.uk/arts-entertainment/music/reviews/metallica-blacklist-review-common-album-b1916443.html"/>
    <hyperlink ref="D86" r:id="rId4" display="https://www.thelineofbestfit.com/reviews/albums/metallica-the-blacklist-album-review"/>
    <hyperlink ref="D72" r:id="rId4" display="https://www.thelineofbestfit.com/reviews/albums/metallica-the-blacklist-album-review"/>
    <hyperlink ref="D139" r:id="rId4" display="https://www.thelineofbestfit.com/reviews/albums/metallica-the-blacklist-album-review"/>
    <hyperlink ref="D41" r:id="rId4" display="https://www.thelineofbestfit.com/reviews/albums/metallica-the-blacklist-album-review"/>
    <hyperlink ref="D75" r:id="rId4" display="https://www.thelineofbestfit.com/reviews/albums/metallica-the-blacklist-album-review"/>
    <hyperlink ref="D50" r:id="rId4" display="https://www.thelineofbestfit.com/reviews/albums/metallica-the-blacklist-album-review"/>
    <hyperlink ref="D61" r:id="rId4" display="https://www.thelineofbestfit.com/reviews/albums/metallica-the-blacklist-album-review"/>
    <hyperlink ref="D15" r:id="rId4" display="https://www.thelineofbestfit.com/reviews/albums/metallica-the-blacklist-album-review"/>
    <hyperlink ref="D54" r:id="rId4" display="https://www.thelineofbestfit.com/reviews/albums/metallica-the-blacklist-album-review"/>
    <hyperlink ref="D66" r:id="rId4" display="https://www.thelineofbestfit.com/reviews/albums/metallica-the-blacklist-album-review"/>
    <hyperlink ref="D76" r:id="rId4" display="https://www.thelineofbestfit.com/reviews/albums/metallica-the-blacklist-album-review"/>
    <hyperlink ref="D121" r:id="rId4" display="https://www.thelineofbestfit.com/reviews/albums/metallica-the-blacklist-album-review"/>
    <hyperlink ref="D105" r:id="rId4" display="https://www.thelineofbestfit.com/reviews/albums/metallica-the-blacklist-album-review"/>
    <hyperlink ref="D114" r:id="rId4" display="https://www.thelineofbestfit.com/reviews/albums/metallica-the-blacklist-album-review"/>
    <hyperlink ref="D97" r:id="rId4" display="https://www.thelineofbestfit.com/reviews/albums/metallica-the-blacklist-album-review"/>
    <hyperlink ref="D43" r:id="rId5" display="https://www.loudersound.com/reviews/the-metallica-blacklist-thrash-icons-landmark-album-gets-covered-across-the-musical-spectrum"/>
    <hyperlink ref="D47" r:id="rId5" display="https://www.loudersound.com/reviews/the-metallica-blacklist-thrash-icons-landmark-album-gets-covered-across-the-musical-spectrum"/>
    <hyperlink ref="D6" r:id="rId5" display="https://www.loudersound.com/reviews/the-metallica-blacklist-thrash-icons-landmark-album-gets-covered-across-the-musical-spectrum"/>
    <hyperlink ref="D91" r:id="rId5" display="https://www.loudersound.com/reviews/the-metallica-blacklist-thrash-icons-landmark-album-gets-covered-across-the-musical-spectrum"/>
    <hyperlink ref="D36" r:id="rId5" display="https://www.loudersound.com/reviews/the-metallica-blacklist-thrash-icons-landmark-album-gets-covered-across-the-musical-spectrum"/>
    <hyperlink ref="D69" r:id="rId5" display="https://www.loudersound.com/reviews/the-metallica-blacklist-thrash-icons-landmark-album-gets-covered-across-the-musical-spectrum"/>
    <hyperlink ref="D10" r:id="rId5" display="https://www.loudersound.com/reviews/the-metallica-blacklist-thrash-icons-landmark-album-gets-covered-across-the-musical-spectrum"/>
    <hyperlink ref="D80" r:id="rId5" display="https://www.loudersound.com/reviews/the-metallica-blacklist-thrash-icons-landmark-album-gets-covered-across-the-musical-spectrum"/>
    <hyperlink ref="D32" r:id="rId5" display="https://www.loudersound.com/reviews/the-metallica-blacklist-thrash-icons-landmark-album-gets-covered-across-the-musical-spectrum"/>
    <hyperlink ref="D106" r:id="rId5" display="https://www.loudersound.com/reviews/the-metallica-blacklist-thrash-icons-landmark-album-gets-covered-across-the-musical-spectrum"/>
    <hyperlink ref="D122" r:id="rId5" display="https://www.loudersound.com/reviews/the-metallica-blacklist-thrash-icons-landmark-album-gets-covered-across-the-musical-spectrum"/>
    <hyperlink ref="D26" r:id="rId5" display="https://www.loudersound.com/reviews/the-metallica-blacklist-thrash-icons-landmark-album-gets-covered-across-the-musical-spectrum"/>
    <hyperlink ref="D127" r:id="rId6" display="https://www.nme.com/reviews/album/various-artists-the-metallica-blacklist-review-black-album-3042648" tooltip="https://www.nme.com/reviews/album/various-artists-the-metallica-blacklist-review-black-album-3042648"/>
    <hyperlink ref="D87" r:id="rId6" display="https://www.nme.com/reviews/album/various-artists-the-metallica-blacklist-review-black-album-3042648" tooltip="https://www.nme.com/reviews/album/various-artists-the-metallica-blacklist-review-black-album-3042648"/>
    <hyperlink ref="D17" r:id="rId6" display="https://www.nme.com/reviews/album/various-artists-the-metallica-blacklist-review-black-album-3042648" tooltip="https://www.nme.com/reviews/album/various-artists-the-metallica-blacklist-review-black-album-3042648"/>
    <hyperlink ref="D8" r:id="rId6" display="https://www.nme.com/reviews/album/various-artists-the-metallica-blacklist-review-black-album-3042648" tooltip="https://www.nme.com/reviews/album/various-artists-the-metallica-blacklist-review-black-album-3042648"/>
    <hyperlink ref="D4" r:id="rId6" display="https://www.nme.com/reviews/album/various-artists-the-metallica-blacklist-review-black-album-3042648" tooltip="https://www.nme.com/reviews/album/various-artists-the-metallica-blacklist-review-black-album-3042648"/>
    <hyperlink ref="D34" r:id="rId6" display="https://www.nme.com/reviews/album/various-artists-the-metallica-blacklist-review-black-album-3042648" tooltip="https://www.nme.com/reviews/album/various-artists-the-metallica-blacklist-review-black-album-3042648"/>
    <hyperlink ref="D38" r:id="rId6" display="https://www.nme.com/reviews/album/various-artists-the-metallica-blacklist-review-black-album-3042648" tooltip="https://www.nme.com/reviews/album/various-artists-the-metallica-blacklist-review-black-album-3042648"/>
    <hyperlink ref="D25" r:id="rId6" display="https://www.nme.com/reviews/album/various-artists-the-metallica-blacklist-review-black-album-3042648" tooltip="https://www.nme.com/reviews/album/various-artists-the-metallica-blacklist-review-black-album-3042648"/>
    <hyperlink ref="D28" r:id="rId6" display="https://www.nme.com/reviews/album/various-artists-the-metallica-blacklist-review-black-album-3042648" tooltip="https://www.nme.com/reviews/album/various-artists-the-metallica-blacklist-review-black-album-3042648"/>
    <hyperlink ref="D44" r:id="rId6" display="https://www.nme.com/reviews/album/various-artists-the-metallica-blacklist-review-black-album-3042648" tooltip="https://www.nme.com/reviews/album/various-artists-the-metallica-blacklist-review-black-album-3042648"/>
    <hyperlink ref="D46" r:id="rId6" display="https://www.nme.com/reviews/album/various-artists-the-metallica-blacklist-review-black-album-3042648" tooltip="https://www.nme.com/reviews/album/various-artists-the-metallica-blacklist-review-black-album-3042648"/>
    <hyperlink ref="D58" r:id="rId6" display="https://www.nme.com/reviews/album/various-artists-the-metallica-blacklist-review-black-album-3042648" tooltip="https://www.nme.com/reviews/album/various-artists-the-metallica-blacklist-review-black-album-3042648"/>
    <hyperlink ref="D60" r:id="rId6" display="https://www.nme.com/reviews/album/various-artists-the-metallica-blacklist-review-black-album-3042648" tooltip="https://www.nme.com/reviews/album/various-artists-the-metallica-blacklist-review-black-album-3042648"/>
    <hyperlink ref="D67" r:id="rId6" display="https://www.nme.com/reviews/album/various-artists-the-metallica-blacklist-review-black-album-3042648" tooltip="https://www.nme.com/reviews/album/various-artists-the-metallica-blacklist-review-black-album-3042648"/>
    <hyperlink ref="D88" r:id="rId6" display="https://www.nme.com/reviews/album/various-artists-the-metallica-blacklist-review-black-album-3042648" tooltip="https://www.nme.com/reviews/album/various-artists-the-metallica-blacklist-review-black-album-3042648"/>
    <hyperlink ref="D108" r:id="rId6" display="https://www.nme.com/reviews/album/various-artists-the-metallica-blacklist-review-black-album-3042648" tooltip="https://www.nme.com/reviews/album/various-artists-the-metallica-blacklist-review-black-album-3042648"/>
    <hyperlink ref="D99" r:id="rId6" display="https://www.nme.com/reviews/album/various-artists-the-metallica-blacklist-review-black-album-3042648" tooltip="https://www.nme.com/reviews/album/various-artists-the-metallica-blacklist-review-black-album-3042648"/>
    <hyperlink ref="D111" r:id="rId6" display="https://www.nme.com/reviews/album/various-artists-the-metallica-blacklist-review-black-album-3042648" tooltip="https://www.nme.com/reviews/album/various-artists-the-metallica-blacklist-review-black-album-3042648"/>
    <hyperlink ref="D116" r:id="rId6" display="https://www.nme.com/reviews/album/various-artists-the-metallica-blacklist-review-black-album-3042648" tooltip="https://www.nme.com/reviews/album/various-artists-the-metallica-blacklist-review-black-album-3042648"/>
    <hyperlink ref="D124" r:id="rId6" display="https://www.nme.com/reviews/album/various-artists-the-metallica-blacklist-review-black-album-3042648" tooltip="https://www.nme.com/reviews/album/various-artists-the-metallica-blacklist-review-black-album-3042648"/>
    <hyperlink ref="D131" r:id="rId6" display="https://www.nme.com/reviews/album/various-artists-the-metallica-blacklist-review-black-album-3042648" tooltip="https://www.nme.com/reviews/album/various-artists-the-metallica-blacklist-review-black-album-3042648"/>
    <hyperlink ref="D59" r:id="rId7" display="https://pitchfork.com/reviews/albums/metallica-the-metallica-blacklist/"/>
    <hyperlink ref="D18" r:id="rId7" display="https://pitchfork.com/reviews/albums/metallica-the-metallica-blacklist/"/>
    <hyperlink ref="D74" r:id="rId7" display="https://pitchfork.com/reviews/albums/metallica-the-metallica-blacklist/"/>
    <hyperlink ref="D68" r:id="rId7" display="https://pitchfork.com/reviews/albums/metallica-the-metallica-blacklist/"/>
    <hyperlink ref="D132" r:id="rId7" display="https://pitchfork.com/reviews/albums/metallica-the-metallica-blacklist/"/>
    <hyperlink ref="D136" r:id="rId7" display="https://pitchfork.com/reviews/albums/metallica-the-metallica-blacklist/"/>
    <hyperlink ref="D79" r:id="rId7" display="https://pitchfork.com/reviews/albums/metallica-the-metallica-blacklist/"/>
    <hyperlink ref="D23" r:id="rId7" display="https://pitchfork.com/reviews/albums/metallica-the-metallica-blacklist/"/>
    <hyperlink ref="D128" r:id="rId7" display="https://pitchfork.com/reviews/albums/metallica-the-metallica-blacklist/"/>
    <hyperlink ref="D100" r:id="rId7" display="https://pitchfork.com/reviews/albums/metallica-the-metallica-blacklist/"/>
    <hyperlink ref="D109" r:id="rId7" display="https://pitchfork.com/reviews/albums/metallica-the-metallica-blacklist/"/>
    <hyperlink ref="D102" r:id="rId1" display="https://www.allmusic.com/album/the-metallica-blacklist-mw0003548306"/>
    <hyperlink ref="D113" r:id="rId1" display="https://www.allmusic.com/album/the-metallica-blacklist-mw0003548306"/>
    <hyperlink ref="D125" r:id="rId1" display="https://www.allmusic.com/album/the-metallica-blacklist-mw0003548306"/>
    <hyperlink ref="D119" r:id="rId1" display="https://www.allmusic.com/album/the-metallica-blacklist-mw0003548306"/>
    <hyperlink ref="D20" r:id="rId5" display="https://www.loudersound.com/reviews/the-metallica-blacklist-thrash-icons-landmark-album-gets-covered-across-the-musical-spectrum"/>
    <hyperlink ref="D56" r:id="rId5" display="https://www.loudersound.com/reviews/the-metallica-blacklist-thrash-icons-landmark-album-gets-covered-across-the-musical-spectrum"/>
    <hyperlink ref="D19" r:id="rId4" display="https://www.thelineofbestfit.com/reviews/albums/metallica-the-blacklist-album-review"/>
    <hyperlink ref="D31" r:id="rId4" display="https://www.thelineofbestfit.com/reviews/albums/metallica-the-blacklist-album-review"/>
    <hyperlink ref="D89" r:id="rId4" display="https://www.thelineofbestfit.com/reviews/albums/metallica-the-blacklist-album-review"/>
    <hyperlink ref="D22" r:id="rId6" display="https://www.nme.com/reviews/album/various-artists-the-metallica-blacklist-review-black-album-3042648" tooltip="https://www.nme.com/reviews/album/various-artists-the-metallica-blacklist-review-black-album-3042648"/>
    <hyperlink ref="D49" r:id="rId6" display="https://www.nme.com/reviews/album/various-artists-the-metallica-blacklist-review-black-album-3042648" tooltip="https://www.nme.com/reviews/album/various-artists-the-metallica-blacklist-review-black-album-3042648"/>
    <hyperlink ref="D52" r:id="rId6" display="https://www.nme.com/reviews/album/various-artists-the-metallica-blacklist-review-black-album-3042648" tooltip="https://www.nme.com/reviews/album/various-artists-the-metallica-blacklist-review-black-album-3042648"/>
    <hyperlink ref="D140" r:id="rId6" display="https://www.nme.com/reviews/album/various-artists-the-metallica-blacklist-review-black-album-3042648" tooltip="https://www.nme.com/reviews/album/various-artists-the-metallica-blacklist-review-black-album-3042648"/>
    <hyperlink ref="D63" r:id="rId6" display="https://www.nme.com/reviews/album/various-artists-the-metallica-blacklist-review-black-album-3042648" tooltip="https://www.nme.com/reviews/album/various-artists-the-metallica-blacklist-review-black-album-3042648"/>
    <hyperlink ref="D65" r:id="rId6" display="https://www.nme.com/reviews/album/various-artists-the-metallica-blacklist-review-black-album-3042648" tooltip="https://www.nme.com/reviews/album/various-artists-the-metallica-blacklist-review-black-album-3042648"/>
    <hyperlink ref="D70" r:id="rId6" display="https://www.nme.com/reviews/album/various-artists-the-metallica-blacklist-review-black-album-3042648" tooltip="https://www.nme.com/reviews/album/various-artists-the-metallica-blacklist-review-black-album-3042648"/>
    <hyperlink ref="D73" r:id="rId6" display="https://www.nme.com/reviews/album/various-artists-the-metallica-blacklist-review-black-album-3042648" tooltip="https://www.nme.com/reviews/album/various-artists-the-metallica-blacklist-review-black-album-3042648"/>
    <hyperlink ref="D78" r:id="rId6" display="https://www.nme.com/reviews/album/various-artists-the-metallica-blacklist-review-black-album-3042648" tooltip="https://www.nme.com/reviews/album/various-artists-the-metallica-blacklist-review-black-album-3042648"/>
    <hyperlink ref="D82" r:id="rId6" display="https://www.nme.com/reviews/album/various-artists-the-metallica-blacklist-review-black-album-3042648" tooltip="https://www.nme.com/reviews/album/various-artists-the-metallica-blacklist-review-black-album-3042648"/>
    <hyperlink ref="D83" r:id="rId6" display="https://www.nme.com/reviews/album/various-artists-the-metallica-blacklist-review-black-album-3042648" tooltip="https://www.nme.com/reviews/album/various-artists-the-metallica-blacklist-review-black-album-3042648"/>
    <hyperlink ref="D30" r:id="rId6" display="https://www.nme.com/reviews/album/various-artists-the-metallica-blacklist-review-black-album-3042648" tooltip="https://www.nme.com/reviews/album/various-artists-the-metallica-blacklist-review-black-album-3042648"/>
    <hyperlink ref="D11" r:id="rId5" display="https://www.loudersound.com/reviews/the-metallica-blacklist-thrash-icons-landmark-album-gets-covered-across-the-musical-spectrum"/>
    <hyperlink ref="D55" r:id="rId4" display="https://www.thelineofbestfit.com/reviews/albums/metallica-the-blacklist-album-review"/>
    <hyperlink ref="D81" r:id="rId5" display="https://www.loudersound.com/reviews/the-metallica-blacklist-thrash-icons-landmark-album-gets-covered-across-the-musical-spectrum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4"/>
  <sheetViews>
    <sheetView workbookViewId="0">
      <selection activeCell="G6" sqref="G6"/>
    </sheetView>
  </sheetViews>
  <sheetFormatPr defaultColWidth="8.61261261261261" defaultRowHeight="14.55" outlineLevelCol="7"/>
  <cols>
    <col min="1" max="1" width="48.8738738738739" customWidth="1"/>
    <col min="2" max="2" width="28.8018018018018" customWidth="1"/>
    <col min="3" max="3" width="20.3783783783784" customWidth="1"/>
    <col min="4" max="5" width="14.4324324324324" customWidth="1"/>
    <col min="6" max="6" width="16.6666666666667" customWidth="1"/>
    <col min="7" max="7" width="14.8918918918919" customWidth="1"/>
    <col min="8" max="8" width="15.4504504504505" customWidth="1"/>
  </cols>
  <sheetData>
    <row r="1" s="2" customFormat="1" spans="1:8">
      <c r="A1" s="2" t="s">
        <v>0</v>
      </c>
      <c r="B1" s="2" t="s">
        <v>172</v>
      </c>
      <c r="C1" s="2" t="s">
        <v>173</v>
      </c>
      <c r="D1" s="2" t="s">
        <v>174</v>
      </c>
      <c r="E1" s="2" t="s">
        <v>175</v>
      </c>
      <c r="F1" s="2" t="s">
        <v>176</v>
      </c>
      <c r="G1" s="2" t="s">
        <v>177</v>
      </c>
      <c r="H1" s="2" t="s">
        <v>178</v>
      </c>
    </row>
    <row r="2" spans="1:8">
      <c r="A2" s="1" t="s">
        <v>179</v>
      </c>
      <c r="B2">
        <f>COUNTIF(reception_raw!A:A,ROW(A2)-1)</f>
        <v>1</v>
      </c>
      <c r="C2">
        <f>SUMIF(reception_raw!A:A,ROW(A2)-1,reception_raw!F:F)</f>
        <v>1</v>
      </c>
      <c r="D2">
        <f>COUNTIFS(reception_raw!A:A,ROW(A2)-1,reception_raw!F:F,1)</f>
        <v>1</v>
      </c>
      <c r="E2">
        <f>-1*COUNTIFS(reception_raw!A:A,ROW(A2)-1,reception_raw!F:F,-1)</f>
        <v>0</v>
      </c>
      <c r="F2" t="e">
        <f>SUMIFS(reception_raw!#REF!,reception_raw!$A:$A,ROW($A2)-1,reception_raw!$F:$F,1)</f>
        <v>#REF!</v>
      </c>
      <c r="G2" t="e">
        <f>SUMIFS(reception_raw!#REF!,reception_raw!$A:$A,ROW($A2)-1,reception_raw!$F:$F,-1)</f>
        <v>#REF!</v>
      </c>
      <c r="H2" t="e">
        <f t="shared" ref="H2:H54" si="0">F2+G2</f>
        <v>#REF!</v>
      </c>
    </row>
    <row r="3" spans="1:8">
      <c r="A3" s="1" t="s">
        <v>180</v>
      </c>
      <c r="B3">
        <f>COUNTIF(reception_raw!A:A,ROW(A3)-1)</f>
        <v>3</v>
      </c>
      <c r="C3">
        <f>SUMIF(reception_raw!A:A,ROW(A3)-1,reception_raw!F:F)</f>
        <v>-1</v>
      </c>
      <c r="D3">
        <f>COUNTIFS(reception_raw!A:A,ROW(A3)-1,reception_raw!F:F,1)</f>
        <v>1</v>
      </c>
      <c r="E3">
        <f>-1*COUNTIFS(reception_raw!A:A,ROW(A3)-1,reception_raw!F:F,-1)</f>
        <v>-2</v>
      </c>
      <c r="F3" t="e">
        <f>SUMIFS(reception_raw!#REF!,reception_raw!$A:$A,ROW($A3)-1,reception_raw!$F:$F,1)</f>
        <v>#REF!</v>
      </c>
      <c r="G3" t="e">
        <f>SUMIFS(reception_raw!#REF!,reception_raw!$A:$A,ROW($A3)-1,reception_raw!$F:$F,-1)</f>
        <v>#REF!</v>
      </c>
      <c r="H3" t="e">
        <f t="shared" si="0"/>
        <v>#REF!</v>
      </c>
    </row>
    <row r="4" spans="1:8">
      <c r="A4" s="1" t="s">
        <v>181</v>
      </c>
      <c r="B4">
        <f>COUNTIF(reception_raw!A:A,ROW(A4)-1)</f>
        <v>4</v>
      </c>
      <c r="C4">
        <f>SUMIF(reception_raw!A:A,ROW(A4)-1,reception_raw!F:F)</f>
        <v>0</v>
      </c>
      <c r="D4">
        <f>COUNTIFS(reception_raw!A:A,ROW(A4)-1,reception_raw!F:F,1)</f>
        <v>2</v>
      </c>
      <c r="E4">
        <f>-1*COUNTIFS(reception_raw!A:A,ROW(A4)-1,reception_raw!F:F,-1)</f>
        <v>-2</v>
      </c>
      <c r="F4" t="e">
        <f>SUMIFS(reception_raw!#REF!,reception_raw!$A:$A,ROW($A4)-1,reception_raw!$F:$F,1)</f>
        <v>#REF!</v>
      </c>
      <c r="G4" t="e">
        <f>SUMIFS(reception_raw!#REF!,reception_raw!$A:$A,ROW($A4)-1,reception_raw!$F:$F,-1)</f>
        <v>#REF!</v>
      </c>
      <c r="H4" t="e">
        <f t="shared" si="0"/>
        <v>#REF!</v>
      </c>
    </row>
    <row r="5" spans="1:8">
      <c r="A5" s="1" t="s">
        <v>182</v>
      </c>
      <c r="B5">
        <f>COUNTIF(reception_raw!A:A,ROW(A5)-1)</f>
        <v>4</v>
      </c>
      <c r="C5">
        <f>SUMIF(reception_raw!A:A,ROW(A5)-1,reception_raw!F:F)</f>
        <v>0</v>
      </c>
      <c r="D5">
        <f>COUNTIFS(reception_raw!A:A,ROW(A5)-1,reception_raw!F:F,1)</f>
        <v>2</v>
      </c>
      <c r="E5">
        <f>-1*COUNTIFS(reception_raw!A:A,ROW(A5)-1,reception_raw!F:F,-1)</f>
        <v>-2</v>
      </c>
      <c r="F5" t="e">
        <f>SUMIFS(reception_raw!#REF!,reception_raw!$A:$A,ROW($A5)-1,reception_raw!$F:$F,1)</f>
        <v>#REF!</v>
      </c>
      <c r="G5" t="e">
        <f>SUMIFS(reception_raw!#REF!,reception_raw!$A:$A,ROW($A5)-1,reception_raw!$F:$F,-1)</f>
        <v>#REF!</v>
      </c>
      <c r="H5" t="e">
        <f t="shared" si="0"/>
        <v>#REF!</v>
      </c>
    </row>
    <row r="6" spans="1:8">
      <c r="A6" s="1" t="s">
        <v>183</v>
      </c>
      <c r="B6">
        <f>COUNTIF(reception_raw!A:A,ROW(A6)-1)</f>
        <v>5</v>
      </c>
      <c r="C6">
        <f>SUMIF(reception_raw!A:A,ROW(A6)-1,reception_raw!F:F)</f>
        <v>5</v>
      </c>
      <c r="D6">
        <f>COUNTIFS(reception_raw!A:A,ROW(A6)-1,reception_raw!F:F,1)</f>
        <v>5</v>
      </c>
      <c r="E6">
        <f>-1*COUNTIFS(reception_raw!A:A,ROW(A6)-1,reception_raw!F:F,-1)</f>
        <v>0</v>
      </c>
      <c r="F6" t="e">
        <f>SUMIFS(reception_raw!#REF!,reception_raw!$A:$A,ROW($A6)-1,reception_raw!$F:$F,1)</f>
        <v>#REF!</v>
      </c>
      <c r="G6" t="e">
        <f>SUMIFS(reception_raw!#REF!,reception_raw!$A:$A,ROW($A6)-1,reception_raw!$F:$F,-1)</f>
        <v>#REF!</v>
      </c>
      <c r="H6" t="e">
        <f t="shared" si="0"/>
        <v>#REF!</v>
      </c>
    </row>
    <row r="7" spans="1:8">
      <c r="A7" s="1" t="s">
        <v>184</v>
      </c>
      <c r="B7">
        <f>COUNTIF(reception_raw!A:A,ROW(A7)-1)</f>
        <v>6</v>
      </c>
      <c r="C7">
        <f>SUMIF(reception_raw!A:A,ROW(A7)-1,reception_raw!F:F)</f>
        <v>2</v>
      </c>
      <c r="D7">
        <f>COUNTIFS(reception_raw!A:A,ROW(A7)-1,reception_raw!F:F,1)</f>
        <v>4</v>
      </c>
      <c r="E7">
        <f>-1*COUNTIFS(reception_raw!A:A,ROW(A7)-1,reception_raw!F:F,-1)</f>
        <v>-2</v>
      </c>
      <c r="F7" t="e">
        <f>SUMIFS(reception_raw!#REF!,reception_raw!$A:$A,ROW($A7)-1,reception_raw!$F:$F,1)</f>
        <v>#REF!</v>
      </c>
      <c r="G7" t="e">
        <f>SUMIFS(reception_raw!#REF!,reception_raw!$A:$A,ROW($A7)-1,reception_raw!$F:$F,-1)</f>
        <v>#REF!</v>
      </c>
      <c r="H7" t="e">
        <f t="shared" si="0"/>
        <v>#REF!</v>
      </c>
    </row>
    <row r="8" spans="1:8">
      <c r="A8" s="1" t="s">
        <v>185</v>
      </c>
      <c r="B8">
        <f>COUNTIF(reception_raw!A:A,ROW(A8)-1)</f>
        <v>1</v>
      </c>
      <c r="C8">
        <f>SUMIF(reception_raw!A:A,ROW(A8)-1,reception_raw!F:F)</f>
        <v>-1</v>
      </c>
      <c r="D8">
        <f>COUNTIFS(reception_raw!A:A,ROW(A8)-1,reception_raw!F:F,1)</f>
        <v>0</v>
      </c>
      <c r="E8">
        <f>-1*COUNTIFS(reception_raw!A:A,ROW(A8)-1,reception_raw!F:F,-1)</f>
        <v>-1</v>
      </c>
      <c r="F8" t="e">
        <f>SUMIFS(reception_raw!#REF!,reception_raw!$A:$A,ROW($A8)-1,reception_raw!$F:$F,1)</f>
        <v>#REF!</v>
      </c>
      <c r="G8" t="e">
        <f>SUMIFS(reception_raw!#REF!,reception_raw!$A:$A,ROW($A8)-1,reception_raw!$F:$F,-1)</f>
        <v>#REF!</v>
      </c>
      <c r="H8" t="e">
        <f t="shared" si="0"/>
        <v>#REF!</v>
      </c>
    </row>
    <row r="9" spans="1:8">
      <c r="A9" s="1" t="s">
        <v>186</v>
      </c>
      <c r="B9">
        <f>COUNTIF(reception_raw!A:A,ROW(A9)-1)</f>
        <v>4</v>
      </c>
      <c r="C9">
        <f>SUMIF(reception_raw!A:A,ROW(A9)-1,reception_raw!F:F)</f>
        <v>4</v>
      </c>
      <c r="D9">
        <f>COUNTIFS(reception_raw!A:A,ROW(A9)-1,reception_raw!F:F,1)</f>
        <v>4</v>
      </c>
      <c r="E9">
        <f>-1*COUNTIFS(reception_raw!A:A,ROW(A9)-1,reception_raw!F:F,-1)</f>
        <v>0</v>
      </c>
      <c r="F9" t="e">
        <f>SUMIFS(reception_raw!#REF!,reception_raw!$A:$A,ROW($A9)-1,reception_raw!$F:$F,1)</f>
        <v>#REF!</v>
      </c>
      <c r="G9" t="e">
        <f>SUMIFS(reception_raw!#REF!,reception_raw!$A:$A,ROW($A9)-1,reception_raw!$F:$F,-1)</f>
        <v>#REF!</v>
      </c>
      <c r="H9" t="e">
        <f t="shared" si="0"/>
        <v>#REF!</v>
      </c>
    </row>
    <row r="10" spans="1:8">
      <c r="A10" s="1" t="s">
        <v>187</v>
      </c>
      <c r="B10">
        <f>COUNTIF(reception_raw!A:A,ROW(A10)-1)</f>
        <v>1</v>
      </c>
      <c r="C10">
        <f>SUMIF(reception_raw!A:A,ROW(A10)-1,reception_raw!F:F)</f>
        <v>1</v>
      </c>
      <c r="D10">
        <f>COUNTIFS(reception_raw!A:A,ROW(A10)-1,reception_raw!F:F,1)</f>
        <v>1</v>
      </c>
      <c r="E10">
        <f>-1*COUNTIFS(reception_raw!A:A,ROW(A10)-1,reception_raw!F:F,-1)</f>
        <v>0</v>
      </c>
      <c r="F10" t="e">
        <f>SUMIFS(reception_raw!#REF!,reception_raw!$A:$A,ROW($A10)-1,reception_raw!$F:$F,1)</f>
        <v>#REF!</v>
      </c>
      <c r="G10" t="e">
        <f>SUMIFS(reception_raw!#REF!,reception_raw!$A:$A,ROW($A10)-1,reception_raw!$F:$F,-1)</f>
        <v>#REF!</v>
      </c>
      <c r="H10" t="e">
        <f t="shared" si="0"/>
        <v>#REF!</v>
      </c>
    </row>
    <row r="11" spans="1:8">
      <c r="A11" s="1" t="s">
        <v>188</v>
      </c>
      <c r="B11">
        <f>COUNTIF(reception_raw!A:A,ROW(A11)-1)</f>
        <v>4</v>
      </c>
      <c r="C11">
        <f>SUMIF(reception_raw!A:A,ROW(A11)-1,reception_raw!F:F)</f>
        <v>3</v>
      </c>
      <c r="D11">
        <f>COUNTIFS(reception_raw!A:A,ROW(A11)-1,reception_raw!F:F,1)</f>
        <v>3</v>
      </c>
      <c r="E11">
        <f>-1*COUNTIFS(reception_raw!A:A,ROW(A11)-1,reception_raw!F:F,-1)</f>
        <v>0</v>
      </c>
      <c r="F11" t="e">
        <f>SUMIFS(reception_raw!#REF!,reception_raw!$A:$A,ROW($A11)-1,reception_raw!$F:$F,1)</f>
        <v>#REF!</v>
      </c>
      <c r="G11" t="e">
        <f>SUMIFS(reception_raw!#REF!,reception_raw!$A:$A,ROW($A11)-1,reception_raw!$F:$F,-1)</f>
        <v>#REF!</v>
      </c>
      <c r="H11" t="e">
        <f t="shared" si="0"/>
        <v>#REF!</v>
      </c>
    </row>
    <row r="12" spans="1:8">
      <c r="A12" s="1" t="s">
        <v>189</v>
      </c>
      <c r="B12">
        <f>COUNTIF(reception_raw!A:A,ROW(A12)-1)</f>
        <v>5</v>
      </c>
      <c r="C12">
        <f>SUMIF(reception_raw!A:A,ROW(A12)-1,reception_raw!F:F)</f>
        <v>3</v>
      </c>
      <c r="D12">
        <f>COUNTIFS(reception_raw!A:A,ROW(A12)-1,reception_raw!F:F,1)</f>
        <v>4</v>
      </c>
      <c r="E12">
        <f>-1*COUNTIFS(reception_raw!A:A,ROW(A12)-1,reception_raw!F:F,-1)</f>
        <v>-1</v>
      </c>
      <c r="F12" t="e">
        <f>SUMIFS(reception_raw!#REF!,reception_raw!$A:$A,ROW($A12)-1,reception_raw!$F:$F,1)</f>
        <v>#REF!</v>
      </c>
      <c r="G12" t="e">
        <f>SUMIFS(reception_raw!#REF!,reception_raw!$A:$A,ROW($A12)-1,reception_raw!$F:$F,-1)</f>
        <v>#REF!</v>
      </c>
      <c r="H12" t="e">
        <f t="shared" si="0"/>
        <v>#REF!</v>
      </c>
    </row>
    <row r="13" spans="1:8">
      <c r="A13" s="1" t="s">
        <v>190</v>
      </c>
      <c r="B13">
        <f>COUNTIF(reception_raw!A:A,ROW(A13)-1)</f>
        <v>3</v>
      </c>
      <c r="C13">
        <f>SUMIF(reception_raw!A:A,ROW(A13)-1,reception_raw!F:F)</f>
        <v>3</v>
      </c>
      <c r="D13">
        <f>COUNTIFS(reception_raw!A:A,ROW(A13)-1,reception_raw!F:F,1)</f>
        <v>3</v>
      </c>
      <c r="E13">
        <f>-1*COUNTIFS(reception_raw!A:A,ROW(A13)-1,reception_raw!F:F,-1)</f>
        <v>0</v>
      </c>
      <c r="F13" t="e">
        <f>SUMIFS(reception_raw!#REF!,reception_raw!$A:$A,ROW($A13)-1,reception_raw!$F:$F,1)</f>
        <v>#REF!</v>
      </c>
      <c r="G13" t="e">
        <f>SUMIFS(reception_raw!#REF!,reception_raw!$A:$A,ROW($A13)-1,reception_raw!$F:$F,-1)</f>
        <v>#REF!</v>
      </c>
      <c r="H13" t="e">
        <f t="shared" si="0"/>
        <v>#REF!</v>
      </c>
    </row>
    <row r="14" spans="1:8">
      <c r="A14" s="1" t="s">
        <v>191</v>
      </c>
      <c r="B14">
        <f>COUNTIF(reception_raw!A:A,ROW(A14)-1)</f>
        <v>0</v>
      </c>
      <c r="C14">
        <f>SUMIF(reception_raw!A:A,ROW(A14)-1,reception_raw!F:F)</f>
        <v>0</v>
      </c>
      <c r="D14">
        <f>COUNTIFS(reception_raw!A:A,ROW(A14)-1,reception_raw!F:F,1)</f>
        <v>0</v>
      </c>
      <c r="E14">
        <f>-1*COUNTIFS(reception_raw!A:A,ROW(A14)-1,reception_raw!F:F,-1)</f>
        <v>0</v>
      </c>
      <c r="F14" t="e">
        <f>SUMIFS(reception_raw!#REF!,reception_raw!$A:$A,ROW($A14)-1,reception_raw!$F:$F,1)</f>
        <v>#REF!</v>
      </c>
      <c r="G14" t="e">
        <f>SUMIFS(reception_raw!#REF!,reception_raw!$A:$A,ROW($A14)-1,reception_raw!$F:$F,-1)</f>
        <v>#REF!</v>
      </c>
      <c r="H14" t="e">
        <f t="shared" si="0"/>
        <v>#REF!</v>
      </c>
    </row>
    <row r="15" spans="1:8">
      <c r="A15" s="1" t="s">
        <v>192</v>
      </c>
      <c r="B15">
        <f>COUNTIF(reception_raw!A:A,ROW(A15)-1)</f>
        <v>2</v>
      </c>
      <c r="C15">
        <f>SUMIF(reception_raw!A:A,ROW(A15)-1,reception_raw!F:F)</f>
        <v>2</v>
      </c>
      <c r="D15">
        <f>COUNTIFS(reception_raw!A:A,ROW(A15)-1,reception_raw!F:F,1)</f>
        <v>2</v>
      </c>
      <c r="E15">
        <f>-1*COUNTIFS(reception_raw!A:A,ROW(A15)-1,reception_raw!F:F,-1)</f>
        <v>0</v>
      </c>
      <c r="F15" t="e">
        <f>SUMIFS(reception_raw!#REF!,reception_raw!$A:$A,ROW($A15)-1,reception_raw!$F:$F,1)</f>
        <v>#REF!</v>
      </c>
      <c r="G15" t="e">
        <f>SUMIFS(reception_raw!#REF!,reception_raw!$A:$A,ROW($A15)-1,reception_raw!$F:$F,-1)</f>
        <v>#REF!</v>
      </c>
      <c r="H15" t="e">
        <f t="shared" si="0"/>
        <v>#REF!</v>
      </c>
    </row>
    <row r="16" spans="1:8">
      <c r="A16" s="1" t="s">
        <v>193</v>
      </c>
      <c r="B16">
        <f>COUNTIF(reception_raw!A:A,ROW(A16)-1)</f>
        <v>2</v>
      </c>
      <c r="C16">
        <f>SUMIF(reception_raw!A:A,ROW(A16)-1,reception_raw!F:F)</f>
        <v>2</v>
      </c>
      <c r="D16">
        <f>COUNTIFS(reception_raw!A:A,ROW(A16)-1,reception_raw!F:F,1)</f>
        <v>2</v>
      </c>
      <c r="E16">
        <f>-1*COUNTIFS(reception_raw!A:A,ROW(A16)-1,reception_raw!F:F,-1)</f>
        <v>0</v>
      </c>
      <c r="F16" t="e">
        <f>SUMIFS(reception_raw!#REF!,reception_raw!$A:$A,ROW($A16)-1,reception_raw!$F:$F,1)</f>
        <v>#REF!</v>
      </c>
      <c r="G16" t="e">
        <f>SUMIFS(reception_raw!#REF!,reception_raw!$A:$A,ROW($A16)-1,reception_raw!$F:$F,-1)</f>
        <v>#REF!</v>
      </c>
      <c r="H16" t="e">
        <f t="shared" si="0"/>
        <v>#REF!</v>
      </c>
    </row>
    <row r="17" spans="1:8">
      <c r="A17" s="1" t="s">
        <v>194</v>
      </c>
      <c r="B17">
        <f>COUNTIF(reception_raw!A:A,ROW(A17)-1)</f>
        <v>3</v>
      </c>
      <c r="C17">
        <f>SUMIF(reception_raw!A:A,ROW(A17)-1,reception_raw!F:F)</f>
        <v>3</v>
      </c>
      <c r="D17">
        <f>COUNTIFS(reception_raw!A:A,ROW(A17)-1,reception_raw!F:F,1)</f>
        <v>3</v>
      </c>
      <c r="E17">
        <f>-1*COUNTIFS(reception_raw!A:A,ROW(A17)-1,reception_raw!F:F,-1)</f>
        <v>0</v>
      </c>
      <c r="F17" t="e">
        <f>SUMIFS(reception_raw!#REF!,reception_raw!$A:$A,ROW($A17)-1,reception_raw!$F:$F,1)</f>
        <v>#REF!</v>
      </c>
      <c r="G17" t="e">
        <f>SUMIFS(reception_raw!#REF!,reception_raw!$A:$A,ROW($A17)-1,reception_raw!$F:$F,-1)</f>
        <v>#REF!</v>
      </c>
      <c r="H17" t="e">
        <f t="shared" si="0"/>
        <v>#REF!</v>
      </c>
    </row>
    <row r="18" spans="1:8">
      <c r="A18" s="1" t="s">
        <v>195</v>
      </c>
      <c r="B18">
        <f>COUNTIF(reception_raw!A:A,ROW(A18)-1)</f>
        <v>3</v>
      </c>
      <c r="C18">
        <f>SUMIF(reception_raw!A:A,ROW(A18)-1,reception_raw!F:F)</f>
        <v>3</v>
      </c>
      <c r="D18">
        <f>COUNTIFS(reception_raw!A:A,ROW(A18)-1,reception_raw!F:F,1)</f>
        <v>3</v>
      </c>
      <c r="E18">
        <f>-1*COUNTIFS(reception_raw!A:A,ROW(A18)-1,reception_raw!F:F,-1)</f>
        <v>0</v>
      </c>
      <c r="F18" t="e">
        <f>SUMIFS(reception_raw!#REF!,reception_raw!$A:$A,ROW($A18)-1,reception_raw!$F:$F,1)</f>
        <v>#REF!</v>
      </c>
      <c r="G18" t="e">
        <f>SUMIFS(reception_raw!#REF!,reception_raw!$A:$A,ROW($A18)-1,reception_raw!$F:$F,-1)</f>
        <v>#REF!</v>
      </c>
      <c r="H18" t="e">
        <f t="shared" si="0"/>
        <v>#REF!</v>
      </c>
    </row>
    <row r="19" spans="1:8">
      <c r="A19" s="1" t="s">
        <v>196</v>
      </c>
      <c r="B19">
        <f>COUNTIF(reception_raw!A:A,ROW(A19)-1)</f>
        <v>7</v>
      </c>
      <c r="C19">
        <f>SUMIF(reception_raw!A:A,ROW(A19)-1,reception_raw!F:F)</f>
        <v>3</v>
      </c>
      <c r="D19">
        <f>COUNTIFS(reception_raw!A:A,ROW(A19)-1,reception_raw!F:F,1)</f>
        <v>5</v>
      </c>
      <c r="E19">
        <f>-1*COUNTIFS(reception_raw!A:A,ROW(A19)-1,reception_raw!F:F,-1)</f>
        <v>-2</v>
      </c>
      <c r="F19" t="e">
        <f>SUMIFS(reception_raw!#REF!,reception_raw!$A:$A,ROW($A19)-1,reception_raw!$F:$F,1)</f>
        <v>#REF!</v>
      </c>
      <c r="G19" t="e">
        <f>SUMIFS(reception_raw!#REF!,reception_raw!$A:$A,ROW($A19)-1,reception_raw!$F:$F,-1)</f>
        <v>#REF!</v>
      </c>
      <c r="H19" t="e">
        <f t="shared" si="0"/>
        <v>#REF!</v>
      </c>
    </row>
    <row r="20" spans="1:8">
      <c r="A20" s="1" t="s">
        <v>197</v>
      </c>
      <c r="B20">
        <f>COUNTIF(reception_raw!A:A,ROW(A20)-1)</f>
        <v>1</v>
      </c>
      <c r="C20">
        <f>SUMIF(reception_raw!A:A,ROW(A20)-1,reception_raw!F:F)</f>
        <v>1</v>
      </c>
      <c r="D20">
        <f>COUNTIFS(reception_raw!A:A,ROW(A20)-1,reception_raw!F:F,1)</f>
        <v>1</v>
      </c>
      <c r="E20">
        <f>-1*COUNTIFS(reception_raw!A:A,ROW(A20)-1,reception_raw!F:F,-1)</f>
        <v>0</v>
      </c>
      <c r="F20" t="e">
        <f>SUMIFS(reception_raw!#REF!,reception_raw!$A:$A,ROW($A20)-1,reception_raw!$F:$F,1)</f>
        <v>#REF!</v>
      </c>
      <c r="G20" t="e">
        <f>SUMIFS(reception_raw!#REF!,reception_raw!$A:$A,ROW($A20)-1,reception_raw!$F:$F,-1)</f>
        <v>#REF!</v>
      </c>
      <c r="H20" t="e">
        <f t="shared" si="0"/>
        <v>#REF!</v>
      </c>
    </row>
    <row r="21" spans="1:8">
      <c r="A21" s="1" t="s">
        <v>198</v>
      </c>
      <c r="B21">
        <f>COUNTIF(reception_raw!A:A,ROW(A21)-1)</f>
        <v>3</v>
      </c>
      <c r="C21">
        <f>SUMIF(reception_raw!A:A,ROW(A21)-1,reception_raw!F:F)</f>
        <v>-1</v>
      </c>
      <c r="D21">
        <f>COUNTIFS(reception_raw!A:A,ROW(A21)-1,reception_raw!F:F,1)</f>
        <v>1</v>
      </c>
      <c r="E21">
        <f>-1*COUNTIFS(reception_raw!A:A,ROW(A21)-1,reception_raw!F:F,-1)</f>
        <v>-2</v>
      </c>
      <c r="F21" t="e">
        <f>SUMIFS(reception_raw!#REF!,reception_raw!$A:$A,ROW($A21)-1,reception_raw!$F:$F,1)</f>
        <v>#REF!</v>
      </c>
      <c r="G21" t="e">
        <f>SUMIFS(reception_raw!#REF!,reception_raw!$A:$A,ROW($A21)-1,reception_raw!$F:$F,-1)</f>
        <v>#REF!</v>
      </c>
      <c r="H21" t="e">
        <f t="shared" si="0"/>
        <v>#REF!</v>
      </c>
    </row>
    <row r="22" spans="1:8">
      <c r="A22" s="1" t="s">
        <v>199</v>
      </c>
      <c r="B22">
        <f>COUNTIF(reception_raw!A:A,ROW(A22)-1)</f>
        <v>2</v>
      </c>
      <c r="C22">
        <f>SUMIF(reception_raw!A:A,ROW(A22)-1,reception_raw!F:F)</f>
        <v>-2</v>
      </c>
      <c r="D22">
        <f>COUNTIFS(reception_raw!A:A,ROW(A22)-1,reception_raw!F:F,1)</f>
        <v>0</v>
      </c>
      <c r="E22">
        <f>-1*COUNTIFS(reception_raw!A:A,ROW(A22)-1,reception_raw!F:F,-1)</f>
        <v>-2</v>
      </c>
      <c r="F22" t="e">
        <f>SUMIFS(reception_raw!#REF!,reception_raw!$A:$A,ROW($A22)-1,reception_raw!$F:$F,1)</f>
        <v>#REF!</v>
      </c>
      <c r="G22" t="e">
        <f>SUMIFS(reception_raw!#REF!,reception_raw!$A:$A,ROW($A22)-1,reception_raw!$F:$F,-1)</f>
        <v>#REF!</v>
      </c>
      <c r="H22" t="e">
        <f t="shared" si="0"/>
        <v>#REF!</v>
      </c>
    </row>
    <row r="23" spans="1:8">
      <c r="A23" s="1" t="s">
        <v>200</v>
      </c>
      <c r="B23">
        <f>COUNTIF(reception_raw!A:A,ROW(A23)-1)</f>
        <v>3</v>
      </c>
      <c r="C23">
        <f>SUMIF(reception_raw!A:A,ROW(A23)-1,reception_raw!F:F)</f>
        <v>3</v>
      </c>
      <c r="D23">
        <f>COUNTIFS(reception_raw!A:A,ROW(A23)-1,reception_raw!F:F,1)</f>
        <v>3</v>
      </c>
      <c r="E23">
        <f>-1*COUNTIFS(reception_raw!A:A,ROW(A23)-1,reception_raw!F:F,-1)</f>
        <v>0</v>
      </c>
      <c r="F23" t="e">
        <f>SUMIFS(reception_raw!#REF!,reception_raw!$A:$A,ROW($A23)-1,reception_raw!$F:$F,1)</f>
        <v>#REF!</v>
      </c>
      <c r="G23" t="e">
        <f>SUMIFS(reception_raw!#REF!,reception_raw!$A:$A,ROW($A23)-1,reception_raw!$F:$F,-1)</f>
        <v>#REF!</v>
      </c>
      <c r="H23" t="e">
        <f t="shared" si="0"/>
        <v>#REF!</v>
      </c>
    </row>
    <row r="24" spans="1:8">
      <c r="A24" s="1" t="s">
        <v>201</v>
      </c>
      <c r="B24">
        <f>COUNTIF(reception_raw!A:A,ROW(A24)-1)</f>
        <v>2</v>
      </c>
      <c r="C24">
        <f>SUMIF(reception_raw!A:A,ROW(A24)-1,reception_raw!F:F)</f>
        <v>0</v>
      </c>
      <c r="D24">
        <f>COUNTIFS(reception_raw!A:A,ROW(A24)-1,reception_raw!F:F,1)</f>
        <v>1</v>
      </c>
      <c r="E24">
        <f>-1*COUNTIFS(reception_raw!A:A,ROW(A24)-1,reception_raw!F:F,-1)</f>
        <v>-1</v>
      </c>
      <c r="F24" t="e">
        <f>SUMIFS(reception_raw!#REF!,reception_raw!$A:$A,ROW($A24)-1,reception_raw!$F:$F,1)</f>
        <v>#REF!</v>
      </c>
      <c r="G24" t="e">
        <f>SUMIFS(reception_raw!#REF!,reception_raw!$A:$A,ROW($A24)-1,reception_raw!$F:$F,-1)</f>
        <v>#REF!</v>
      </c>
      <c r="H24" t="e">
        <f t="shared" si="0"/>
        <v>#REF!</v>
      </c>
    </row>
    <row r="25" spans="1:8">
      <c r="A25" s="1" t="s">
        <v>202</v>
      </c>
      <c r="B25">
        <f>COUNTIF(reception_raw!A:A,ROW(A25)-1)</f>
        <v>0</v>
      </c>
      <c r="C25">
        <f>SUMIF(reception_raw!A:A,ROW(A25)-1,reception_raw!F:F)</f>
        <v>0</v>
      </c>
      <c r="D25">
        <f>COUNTIFS(reception_raw!A:A,ROW(A25)-1,reception_raw!F:F,1)</f>
        <v>0</v>
      </c>
      <c r="E25">
        <f>-1*COUNTIFS(reception_raw!A:A,ROW(A25)-1,reception_raw!F:F,-1)</f>
        <v>0</v>
      </c>
      <c r="F25" t="e">
        <f>SUMIFS(reception_raw!#REF!,reception_raw!$A:$A,ROW($A25)-1,reception_raw!$F:$F,1)</f>
        <v>#REF!</v>
      </c>
      <c r="G25" t="e">
        <f>SUMIFS(reception_raw!#REF!,reception_raw!$A:$A,ROW($A25)-1,reception_raw!$F:$F,-1)</f>
        <v>#REF!</v>
      </c>
      <c r="H25" t="e">
        <f t="shared" si="0"/>
        <v>#REF!</v>
      </c>
    </row>
    <row r="26" spans="1:8">
      <c r="A26" s="1" t="s">
        <v>203</v>
      </c>
      <c r="B26">
        <f>COUNTIF(reception_raw!A:A,ROW(A26)-1)</f>
        <v>4</v>
      </c>
      <c r="C26">
        <f>SUMIF(reception_raw!A:A,ROW(A26)-1,reception_raw!F:F)</f>
        <v>2</v>
      </c>
      <c r="D26">
        <f>COUNTIFS(reception_raw!A:A,ROW(A26)-1,reception_raw!F:F,1)</f>
        <v>3</v>
      </c>
      <c r="E26">
        <f>-1*COUNTIFS(reception_raw!A:A,ROW(A26)-1,reception_raw!F:F,-1)</f>
        <v>-1</v>
      </c>
      <c r="F26" t="e">
        <f>SUMIFS(reception_raw!#REF!,reception_raw!$A:$A,ROW($A26)-1,reception_raw!$F:$F,1)</f>
        <v>#REF!</v>
      </c>
      <c r="G26" t="e">
        <f>SUMIFS(reception_raw!#REF!,reception_raw!$A:$A,ROW($A26)-1,reception_raw!$F:$F,-1)</f>
        <v>#REF!</v>
      </c>
      <c r="H26" t="e">
        <f t="shared" si="0"/>
        <v>#REF!</v>
      </c>
    </row>
    <row r="27" spans="1:8">
      <c r="A27" s="1" t="s">
        <v>204</v>
      </c>
      <c r="B27">
        <f>COUNTIF(reception_raw!A:A,ROW(A27)-1)</f>
        <v>5</v>
      </c>
      <c r="C27">
        <f>SUMIF(reception_raw!A:A,ROW(A27)-1,reception_raw!F:F)</f>
        <v>3</v>
      </c>
      <c r="D27">
        <f>COUNTIFS(reception_raw!A:A,ROW(A27)-1,reception_raw!F:F,1)</f>
        <v>4</v>
      </c>
      <c r="E27">
        <f>-1*COUNTIFS(reception_raw!A:A,ROW(A27)-1,reception_raw!F:F,-1)</f>
        <v>-1</v>
      </c>
      <c r="F27" t="e">
        <f>SUMIFS(reception_raw!#REF!,reception_raw!$A:$A,ROW($A27)-1,reception_raw!$F:$F,1)</f>
        <v>#REF!</v>
      </c>
      <c r="G27" t="e">
        <f>SUMIFS(reception_raw!#REF!,reception_raw!$A:$A,ROW($A27)-1,reception_raw!$F:$F,-1)</f>
        <v>#REF!</v>
      </c>
      <c r="H27" t="e">
        <f t="shared" si="0"/>
        <v>#REF!</v>
      </c>
    </row>
    <row r="28" spans="1:8">
      <c r="A28" s="1" t="s">
        <v>205</v>
      </c>
      <c r="B28">
        <f>COUNTIF(reception_raw!A:A,ROW(A28)-1)</f>
        <v>3</v>
      </c>
      <c r="C28">
        <f>SUMIF(reception_raw!A:A,ROW(A28)-1,reception_raw!F:F)</f>
        <v>1</v>
      </c>
      <c r="D28">
        <f>COUNTIFS(reception_raw!A:A,ROW(A28)-1,reception_raw!F:F,1)</f>
        <v>2</v>
      </c>
      <c r="E28">
        <f>-1*COUNTIFS(reception_raw!A:A,ROW(A28)-1,reception_raw!F:F,-1)</f>
        <v>-1</v>
      </c>
      <c r="F28" t="e">
        <f>SUMIFS(reception_raw!#REF!,reception_raw!$A:$A,ROW($A28)-1,reception_raw!$F:$F,1)</f>
        <v>#REF!</v>
      </c>
      <c r="G28" t="e">
        <f>SUMIFS(reception_raw!#REF!,reception_raw!$A:$A,ROW($A28)-1,reception_raw!$F:$F,-1)</f>
        <v>#REF!</v>
      </c>
      <c r="H28" t="e">
        <f t="shared" si="0"/>
        <v>#REF!</v>
      </c>
    </row>
    <row r="29" spans="1:8">
      <c r="A29" s="1" t="s">
        <v>206</v>
      </c>
      <c r="B29">
        <f>COUNTIF(reception_raw!A:A,ROW(A29)-1)</f>
        <v>1</v>
      </c>
      <c r="C29">
        <f>SUMIF(reception_raw!A:A,ROW(A29)-1,reception_raw!F:F)</f>
        <v>1</v>
      </c>
      <c r="D29">
        <f>COUNTIFS(reception_raw!A:A,ROW(A29)-1,reception_raw!F:F,1)</f>
        <v>1</v>
      </c>
      <c r="E29">
        <f>-1*COUNTIFS(reception_raw!A:A,ROW(A29)-1,reception_raw!F:F,-1)</f>
        <v>0</v>
      </c>
      <c r="F29" t="e">
        <f>SUMIFS(reception_raw!#REF!,reception_raw!$A:$A,ROW($A29)-1,reception_raw!$F:$F,1)</f>
        <v>#REF!</v>
      </c>
      <c r="G29" t="e">
        <f>SUMIFS(reception_raw!#REF!,reception_raw!$A:$A,ROW($A29)-1,reception_raw!$F:$F,-1)</f>
        <v>#REF!</v>
      </c>
      <c r="H29" t="e">
        <f t="shared" si="0"/>
        <v>#REF!</v>
      </c>
    </row>
    <row r="30" spans="1:8">
      <c r="A30" s="1" t="s">
        <v>207</v>
      </c>
      <c r="B30">
        <f>COUNTIF(reception_raw!A:A,ROW(A30)-1)</f>
        <v>1</v>
      </c>
      <c r="C30">
        <f>SUMIF(reception_raw!A:A,ROW(A30)-1,reception_raw!F:F)</f>
        <v>1</v>
      </c>
      <c r="D30">
        <f>COUNTIFS(reception_raw!A:A,ROW(A30)-1,reception_raw!F:F,1)</f>
        <v>1</v>
      </c>
      <c r="E30">
        <f>-1*COUNTIFS(reception_raw!A:A,ROW(A30)-1,reception_raw!F:F,-1)</f>
        <v>0</v>
      </c>
      <c r="F30" t="e">
        <f>SUMIFS(reception_raw!#REF!,reception_raw!$A:$A,ROW($A30)-1,reception_raw!$F:$F,1)</f>
        <v>#REF!</v>
      </c>
      <c r="G30" t="e">
        <f>SUMIFS(reception_raw!#REF!,reception_raw!$A:$A,ROW($A30)-1,reception_raw!$F:$F,-1)</f>
        <v>#REF!</v>
      </c>
      <c r="H30" t="e">
        <f t="shared" si="0"/>
        <v>#REF!</v>
      </c>
    </row>
    <row r="31" spans="1:8">
      <c r="A31" s="1" t="s">
        <v>208</v>
      </c>
      <c r="B31">
        <f>COUNTIF(reception_raw!A:A,ROW(A31)-1)</f>
        <v>3</v>
      </c>
      <c r="C31">
        <f>SUMIF(reception_raw!A:A,ROW(A31)-1,reception_raw!F:F)</f>
        <v>3</v>
      </c>
      <c r="D31">
        <f>COUNTIFS(reception_raw!A:A,ROW(A31)-1,reception_raw!F:F,1)</f>
        <v>3</v>
      </c>
      <c r="E31">
        <f>-1*COUNTIFS(reception_raw!A:A,ROW(A31)-1,reception_raw!F:F,-1)</f>
        <v>0</v>
      </c>
      <c r="F31" t="e">
        <f>SUMIFS(reception_raw!#REF!,reception_raw!$A:$A,ROW($A31)-1,reception_raw!$F:$F,1)</f>
        <v>#REF!</v>
      </c>
      <c r="G31" t="e">
        <f>SUMIFS(reception_raw!#REF!,reception_raw!$A:$A,ROW($A31)-1,reception_raw!$F:$F,-1)</f>
        <v>#REF!</v>
      </c>
      <c r="H31" t="e">
        <f t="shared" si="0"/>
        <v>#REF!</v>
      </c>
    </row>
    <row r="32" spans="1:8">
      <c r="A32" s="1" t="s">
        <v>209</v>
      </c>
      <c r="B32">
        <f>COUNTIF(reception_raw!A:A,ROW(A32)-1)</f>
        <v>1</v>
      </c>
      <c r="C32">
        <f>SUMIF(reception_raw!A:A,ROW(A32)-1,reception_raw!F:F)</f>
        <v>1</v>
      </c>
      <c r="D32">
        <f>COUNTIFS(reception_raw!A:A,ROW(A32)-1,reception_raw!F:F,1)</f>
        <v>1</v>
      </c>
      <c r="E32">
        <f>-1*COUNTIFS(reception_raw!A:A,ROW(A32)-1,reception_raw!F:F,-1)</f>
        <v>0</v>
      </c>
      <c r="F32" t="e">
        <f>SUMIFS(reception_raw!#REF!,reception_raw!$A:$A,ROW($A32)-1,reception_raw!$F:$F,1)</f>
        <v>#REF!</v>
      </c>
      <c r="G32" t="e">
        <f>SUMIFS(reception_raw!#REF!,reception_raw!$A:$A,ROW($A32)-1,reception_raw!$F:$F,-1)</f>
        <v>#REF!</v>
      </c>
      <c r="H32" t="e">
        <f t="shared" si="0"/>
        <v>#REF!</v>
      </c>
    </row>
    <row r="33" spans="1:8">
      <c r="A33" s="1" t="s">
        <v>210</v>
      </c>
      <c r="B33">
        <f>COUNTIF(reception_raw!A:A,ROW(A33)-1)</f>
        <v>2</v>
      </c>
      <c r="C33">
        <f>SUMIF(reception_raw!A:A,ROW(A33)-1,reception_raw!F:F)</f>
        <v>1</v>
      </c>
      <c r="D33">
        <f>COUNTIFS(reception_raw!A:A,ROW(A33)-1,reception_raw!F:F,1)</f>
        <v>1</v>
      </c>
      <c r="E33">
        <f>-1*COUNTIFS(reception_raw!A:A,ROW(A33)-1,reception_raw!F:F,-1)</f>
        <v>0</v>
      </c>
      <c r="F33" t="e">
        <f>SUMIFS(reception_raw!#REF!,reception_raw!$A:$A,ROW($A33)-1,reception_raw!$F:$F,1)</f>
        <v>#REF!</v>
      </c>
      <c r="G33" t="e">
        <f>SUMIFS(reception_raw!#REF!,reception_raw!$A:$A,ROW($A33)-1,reception_raw!$F:$F,-1)</f>
        <v>#REF!</v>
      </c>
      <c r="H33" t="e">
        <f t="shared" si="0"/>
        <v>#REF!</v>
      </c>
    </row>
    <row r="34" spans="1:8">
      <c r="A34" s="1" t="s">
        <v>211</v>
      </c>
      <c r="B34">
        <f>COUNTIF(reception_raw!A:A,ROW(A34)-1)</f>
        <v>2</v>
      </c>
      <c r="C34">
        <f>SUMIF(reception_raw!A:A,ROW(A34)-1,reception_raw!F:F)</f>
        <v>2</v>
      </c>
      <c r="D34">
        <f>COUNTIFS(reception_raw!A:A,ROW(A34)-1,reception_raw!F:F,1)</f>
        <v>2</v>
      </c>
      <c r="E34">
        <f>-1*COUNTIFS(reception_raw!A:A,ROW(A34)-1,reception_raw!F:F,-1)</f>
        <v>0</v>
      </c>
      <c r="F34" t="e">
        <f>SUMIFS(reception_raw!#REF!,reception_raw!$A:$A,ROW($A34)-1,reception_raw!$F:$F,1)</f>
        <v>#REF!</v>
      </c>
      <c r="G34" t="e">
        <f>SUMIFS(reception_raw!#REF!,reception_raw!$A:$A,ROW($A34)-1,reception_raw!$F:$F,-1)</f>
        <v>#REF!</v>
      </c>
      <c r="H34" t="e">
        <f t="shared" si="0"/>
        <v>#REF!</v>
      </c>
    </row>
    <row r="35" spans="1:8">
      <c r="A35" s="1" t="s">
        <v>212</v>
      </c>
      <c r="B35">
        <f>COUNTIF(reception_raw!A:A,ROW(A35)-1)</f>
        <v>1</v>
      </c>
      <c r="C35">
        <f>SUMIF(reception_raw!A:A,ROW(A35)-1,reception_raw!F:F)</f>
        <v>1</v>
      </c>
      <c r="D35">
        <f>COUNTIFS(reception_raw!A:A,ROW(A35)-1,reception_raw!F:F,1)</f>
        <v>1</v>
      </c>
      <c r="E35">
        <f>-1*COUNTIFS(reception_raw!A:A,ROW(A35)-1,reception_raw!F:F,-1)</f>
        <v>0</v>
      </c>
      <c r="F35" t="e">
        <f>SUMIFS(reception_raw!#REF!,reception_raw!$A:$A,ROW($A35)-1,reception_raw!$F:$F,1)</f>
        <v>#REF!</v>
      </c>
      <c r="G35" t="e">
        <f>SUMIFS(reception_raw!#REF!,reception_raw!$A:$A,ROW($A35)-1,reception_raw!$F:$F,-1)</f>
        <v>#REF!</v>
      </c>
      <c r="H35" t="e">
        <f t="shared" si="0"/>
        <v>#REF!</v>
      </c>
    </row>
    <row r="36" spans="1:8">
      <c r="A36" s="1" t="s">
        <v>213</v>
      </c>
      <c r="B36">
        <f>COUNTIF(reception_raw!A:A,ROW(A36)-1)</f>
        <v>8</v>
      </c>
      <c r="C36">
        <f>SUMIF(reception_raw!A:A,ROW(A36)-1,reception_raw!F:F)</f>
        <v>8</v>
      </c>
      <c r="D36">
        <f>COUNTIFS(reception_raw!A:A,ROW(A36)-1,reception_raw!F:F,1)</f>
        <v>8</v>
      </c>
      <c r="E36">
        <f>-1*COUNTIFS(reception_raw!A:A,ROW(A36)-1,reception_raw!F:F,-1)</f>
        <v>0</v>
      </c>
      <c r="F36" t="e">
        <f>SUMIFS(reception_raw!#REF!,reception_raw!$A:$A,ROW($A36)-1,reception_raw!$F:$F,1)</f>
        <v>#REF!</v>
      </c>
      <c r="G36" t="e">
        <f>SUMIFS(reception_raw!#REF!,reception_raw!$A:$A,ROW($A36)-1,reception_raw!$F:$F,-1)</f>
        <v>#REF!</v>
      </c>
      <c r="H36" t="e">
        <f t="shared" si="0"/>
        <v>#REF!</v>
      </c>
    </row>
    <row r="37" spans="1:8">
      <c r="A37" s="1" t="s">
        <v>214</v>
      </c>
      <c r="B37">
        <f>COUNTIF(reception_raw!A:A,ROW(A37)-1)</f>
        <v>9</v>
      </c>
      <c r="C37">
        <f>SUMIF(reception_raw!A:A,ROW(A37)-1,reception_raw!F:F)</f>
        <v>7</v>
      </c>
      <c r="D37">
        <f>COUNTIFS(reception_raw!A:A,ROW(A37)-1,reception_raw!F:F,1)</f>
        <v>8</v>
      </c>
      <c r="E37">
        <f>-1*COUNTIFS(reception_raw!A:A,ROW(A37)-1,reception_raw!F:F,-1)</f>
        <v>-1</v>
      </c>
      <c r="F37" t="e">
        <f>SUMIFS(reception_raw!#REF!,reception_raw!$A:$A,ROW($A37)-1,reception_raw!$F:$F,1)</f>
        <v>#REF!</v>
      </c>
      <c r="G37" t="e">
        <f>SUMIFS(reception_raw!#REF!,reception_raw!$A:$A,ROW($A37)-1,reception_raw!$F:$F,-1)</f>
        <v>#REF!</v>
      </c>
      <c r="H37" t="e">
        <f t="shared" si="0"/>
        <v>#REF!</v>
      </c>
    </row>
    <row r="38" spans="1:8">
      <c r="A38" s="1" t="s">
        <v>215</v>
      </c>
      <c r="B38">
        <f>COUNTIF(reception_raw!A:A,ROW(A38)-1)</f>
        <v>2</v>
      </c>
      <c r="C38">
        <f>SUMIF(reception_raw!A:A,ROW(A38)-1,reception_raw!F:F)</f>
        <v>2</v>
      </c>
      <c r="D38">
        <f>COUNTIFS(reception_raw!A:A,ROW(A38)-1,reception_raw!F:F,1)</f>
        <v>2</v>
      </c>
      <c r="E38">
        <f>-1*COUNTIFS(reception_raw!A:A,ROW(A38)-1,reception_raw!F:F,-1)</f>
        <v>0</v>
      </c>
      <c r="F38" t="e">
        <f>SUMIFS(reception_raw!#REF!,reception_raw!$A:$A,ROW($A38)-1,reception_raw!$F:$F,1)</f>
        <v>#REF!</v>
      </c>
      <c r="G38" t="e">
        <f>SUMIFS(reception_raw!#REF!,reception_raw!$A:$A,ROW($A38)-1,reception_raw!$F:$F,-1)</f>
        <v>#REF!</v>
      </c>
      <c r="H38" t="e">
        <f t="shared" si="0"/>
        <v>#REF!</v>
      </c>
    </row>
    <row r="39" spans="1:8">
      <c r="A39" s="1" t="s">
        <v>216</v>
      </c>
      <c r="B39">
        <f>COUNTIF(reception_raw!A:A,ROW(A39)-1)</f>
        <v>0</v>
      </c>
      <c r="C39">
        <f>SUMIF(reception_raw!A:A,ROW(A39)-1,reception_raw!F:F)</f>
        <v>0</v>
      </c>
      <c r="D39">
        <f>COUNTIFS(reception_raw!A:A,ROW(A39)-1,reception_raw!F:F,1)</f>
        <v>0</v>
      </c>
      <c r="E39">
        <f>-1*COUNTIFS(reception_raw!A:A,ROW(A39)-1,reception_raw!F:F,-1)</f>
        <v>0</v>
      </c>
      <c r="F39" t="e">
        <f>SUMIFS(reception_raw!#REF!,reception_raw!$A:$A,ROW($A39)-1,reception_raw!$F:$F,1)</f>
        <v>#REF!</v>
      </c>
      <c r="G39" t="e">
        <f>SUMIFS(reception_raw!#REF!,reception_raw!$A:$A,ROW($A39)-1,reception_raw!$F:$F,-1)</f>
        <v>#REF!</v>
      </c>
      <c r="H39" t="e">
        <f t="shared" si="0"/>
        <v>#REF!</v>
      </c>
    </row>
    <row r="40" spans="1:8">
      <c r="A40" s="1" t="s">
        <v>217</v>
      </c>
      <c r="B40">
        <f>COUNTIF(reception_raw!A:A,ROW(A40)-1)</f>
        <v>0</v>
      </c>
      <c r="C40">
        <f>SUMIF(reception_raw!A:A,ROW(A40)-1,reception_raw!F:F)</f>
        <v>0</v>
      </c>
      <c r="D40">
        <f>COUNTIFS(reception_raw!A:A,ROW(A40)-1,reception_raw!F:F,1)</f>
        <v>0</v>
      </c>
      <c r="E40">
        <f>-1*COUNTIFS(reception_raw!A:A,ROW(A40)-1,reception_raw!F:F,-1)</f>
        <v>0</v>
      </c>
      <c r="F40" t="e">
        <f>SUMIFS(reception_raw!#REF!,reception_raw!$A:$A,ROW($A40)-1,reception_raw!$F:$F,1)</f>
        <v>#REF!</v>
      </c>
      <c r="G40" t="e">
        <f>SUMIFS(reception_raw!#REF!,reception_raw!$A:$A,ROW($A40)-1,reception_raw!$F:$F,-1)</f>
        <v>#REF!</v>
      </c>
      <c r="H40" t="e">
        <f t="shared" si="0"/>
        <v>#REF!</v>
      </c>
    </row>
    <row r="41" spans="1:8">
      <c r="A41" s="1" t="s">
        <v>218</v>
      </c>
      <c r="B41">
        <f>COUNTIF(reception_raw!A:A,ROW(A41)-1)</f>
        <v>0</v>
      </c>
      <c r="C41">
        <f>SUMIF(reception_raw!A:A,ROW(A41)-1,reception_raw!F:F)</f>
        <v>0</v>
      </c>
      <c r="D41">
        <f>COUNTIFS(reception_raw!A:A,ROW(A41)-1,reception_raw!F:F,1)</f>
        <v>0</v>
      </c>
      <c r="E41">
        <f>-1*COUNTIFS(reception_raw!A:A,ROW(A41)-1,reception_raw!F:F,-1)</f>
        <v>0</v>
      </c>
      <c r="F41" t="e">
        <f>SUMIFS(reception_raw!#REF!,reception_raw!$A:$A,ROW($A41)-1,reception_raw!$F:$F,1)</f>
        <v>#REF!</v>
      </c>
      <c r="G41" t="e">
        <f>SUMIFS(reception_raw!#REF!,reception_raw!$A:$A,ROW($A41)-1,reception_raw!$F:$F,-1)</f>
        <v>#REF!</v>
      </c>
      <c r="H41" t="e">
        <f t="shared" si="0"/>
        <v>#REF!</v>
      </c>
    </row>
    <row r="42" spans="1:8">
      <c r="A42" s="1" t="s">
        <v>219</v>
      </c>
      <c r="B42">
        <f>COUNTIF(reception_raw!A:A,ROW(A42)-1)</f>
        <v>0</v>
      </c>
      <c r="C42">
        <f>SUMIF(reception_raw!A:A,ROW(A42)-1,reception_raw!F:F)</f>
        <v>0</v>
      </c>
      <c r="D42">
        <f>COUNTIFS(reception_raw!A:A,ROW(A42)-1,reception_raw!F:F,1)</f>
        <v>0</v>
      </c>
      <c r="E42">
        <f>-1*COUNTIFS(reception_raw!A:A,ROW(A42)-1,reception_raw!F:F,-1)</f>
        <v>0</v>
      </c>
      <c r="F42" t="e">
        <f>SUMIFS(reception_raw!#REF!,reception_raw!$A:$A,ROW($A42)-1,reception_raw!$F:$F,1)</f>
        <v>#REF!</v>
      </c>
      <c r="G42" t="e">
        <f>SUMIFS(reception_raw!#REF!,reception_raw!$A:$A,ROW($A42)-1,reception_raw!$F:$F,-1)</f>
        <v>#REF!</v>
      </c>
      <c r="H42" t="e">
        <f t="shared" si="0"/>
        <v>#REF!</v>
      </c>
    </row>
    <row r="43" spans="1:8">
      <c r="A43" s="1" t="s">
        <v>220</v>
      </c>
      <c r="B43">
        <f>COUNTIF(reception_raw!A:A,ROW(A43)-1)</f>
        <v>5</v>
      </c>
      <c r="C43">
        <f>SUMIF(reception_raw!A:A,ROW(A43)-1,reception_raw!F:F)</f>
        <v>1</v>
      </c>
      <c r="D43">
        <f>COUNTIFS(reception_raw!A:A,ROW(A43)-1,reception_raw!F:F,1)</f>
        <v>3</v>
      </c>
      <c r="E43">
        <f>-1*COUNTIFS(reception_raw!A:A,ROW(A43)-1,reception_raw!F:F,-1)</f>
        <v>-2</v>
      </c>
      <c r="F43" t="e">
        <f>SUMIFS(reception_raw!#REF!,reception_raw!$A:$A,ROW($A43)-1,reception_raw!$F:$F,1)</f>
        <v>#REF!</v>
      </c>
      <c r="G43" t="e">
        <f>SUMIFS(reception_raw!#REF!,reception_raw!$A:$A,ROW($A43)-1,reception_raw!$F:$F,-1)</f>
        <v>#REF!</v>
      </c>
      <c r="H43" t="e">
        <f t="shared" si="0"/>
        <v>#REF!</v>
      </c>
    </row>
    <row r="44" spans="1:8">
      <c r="A44" s="1" t="s">
        <v>221</v>
      </c>
      <c r="B44">
        <f>COUNTIF(reception_raw!A:A,ROW(A44)-1)</f>
        <v>1</v>
      </c>
      <c r="C44">
        <f>SUMIF(reception_raw!A:A,ROW(A44)-1,reception_raw!F:F)</f>
        <v>1</v>
      </c>
      <c r="D44">
        <f>COUNTIFS(reception_raw!A:A,ROW(A44)-1,reception_raw!F:F,1)</f>
        <v>1</v>
      </c>
      <c r="E44">
        <f>-1*COUNTIFS(reception_raw!A:A,ROW(A44)-1,reception_raw!F:F,-1)</f>
        <v>0</v>
      </c>
      <c r="F44" t="e">
        <f>SUMIFS(reception_raw!#REF!,reception_raw!$A:$A,ROW($A44)-1,reception_raw!$F:$F,1)</f>
        <v>#REF!</v>
      </c>
      <c r="G44" t="e">
        <f>SUMIFS(reception_raw!#REF!,reception_raw!$A:$A,ROW($A44)-1,reception_raw!$F:$F,-1)</f>
        <v>#REF!</v>
      </c>
      <c r="H44" t="e">
        <f t="shared" si="0"/>
        <v>#REF!</v>
      </c>
    </row>
    <row r="45" spans="1:8">
      <c r="A45" s="1" t="s">
        <v>222</v>
      </c>
      <c r="B45">
        <f>COUNTIF(reception_raw!A:A,ROW(A45)-1)</f>
        <v>2</v>
      </c>
      <c r="C45">
        <f>SUMIF(reception_raw!A:A,ROW(A45)-1,reception_raw!F:F)</f>
        <v>2</v>
      </c>
      <c r="D45">
        <f>COUNTIFS(reception_raw!A:A,ROW(A45)-1,reception_raw!F:F,1)</f>
        <v>2</v>
      </c>
      <c r="E45">
        <f>-1*COUNTIFS(reception_raw!A:A,ROW(A45)-1,reception_raw!F:F,-1)</f>
        <v>0</v>
      </c>
      <c r="F45" t="e">
        <f>SUMIFS(reception_raw!#REF!,reception_raw!$A:$A,ROW($A45)-1,reception_raw!$F:$F,1)</f>
        <v>#REF!</v>
      </c>
      <c r="G45" t="e">
        <f>SUMIFS(reception_raw!#REF!,reception_raw!$A:$A,ROW($A45)-1,reception_raw!$F:$F,-1)</f>
        <v>#REF!</v>
      </c>
      <c r="H45" t="e">
        <f t="shared" si="0"/>
        <v>#REF!</v>
      </c>
    </row>
    <row r="46" spans="1:8">
      <c r="A46" s="1" t="s">
        <v>223</v>
      </c>
      <c r="B46">
        <f>COUNTIF(reception_raw!A:A,ROW(A46)-1)</f>
        <v>4</v>
      </c>
      <c r="C46">
        <f>SUMIF(reception_raw!A:A,ROW(A46)-1,reception_raw!F:F)</f>
        <v>2</v>
      </c>
      <c r="D46">
        <f>COUNTIFS(reception_raw!A:A,ROW(A46)-1,reception_raw!F:F,1)</f>
        <v>3</v>
      </c>
      <c r="E46">
        <f>-1*COUNTIFS(reception_raw!A:A,ROW(A46)-1,reception_raw!F:F,-1)</f>
        <v>-1</v>
      </c>
      <c r="F46" t="e">
        <f>SUMIFS(reception_raw!#REF!,reception_raw!$A:$A,ROW($A46)-1,reception_raw!$F:$F,1)</f>
        <v>#REF!</v>
      </c>
      <c r="G46" t="e">
        <f>SUMIFS(reception_raw!#REF!,reception_raw!$A:$A,ROW($A46)-1,reception_raw!$F:$F,-1)</f>
        <v>#REF!</v>
      </c>
      <c r="H46" t="e">
        <f t="shared" si="0"/>
        <v>#REF!</v>
      </c>
    </row>
    <row r="47" spans="1:8">
      <c r="A47" s="1" t="s">
        <v>224</v>
      </c>
      <c r="B47">
        <f>COUNTIF(reception_raw!A:A,ROW(A47)-1)</f>
        <v>1</v>
      </c>
      <c r="C47">
        <f>SUMIF(reception_raw!A:A,ROW(A47)-1,reception_raw!F:F)</f>
        <v>1</v>
      </c>
      <c r="D47">
        <f>COUNTIFS(reception_raw!A:A,ROW(A47)-1,reception_raw!F:F,1)</f>
        <v>1</v>
      </c>
      <c r="E47">
        <f>-1*COUNTIFS(reception_raw!A:A,ROW(A47)-1,reception_raw!F:F,-1)</f>
        <v>0</v>
      </c>
      <c r="F47" t="e">
        <f>SUMIFS(reception_raw!#REF!,reception_raw!$A:$A,ROW($A47)-1,reception_raw!$F:$F,1)</f>
        <v>#REF!</v>
      </c>
      <c r="G47" t="e">
        <f>SUMIFS(reception_raw!#REF!,reception_raw!$A:$A,ROW($A47)-1,reception_raw!$F:$F,-1)</f>
        <v>#REF!</v>
      </c>
      <c r="H47" t="e">
        <f t="shared" si="0"/>
        <v>#REF!</v>
      </c>
    </row>
    <row r="48" spans="1:8">
      <c r="A48" s="1" t="s">
        <v>225</v>
      </c>
      <c r="B48">
        <f>COUNTIF(reception_raw!A:A,ROW(A48)-1)</f>
        <v>3</v>
      </c>
      <c r="C48">
        <f>SUMIF(reception_raw!A:A,ROW(A48)-1,reception_raw!F:F)</f>
        <v>1</v>
      </c>
      <c r="D48">
        <f>COUNTIFS(reception_raw!A:A,ROW(A48)-1,reception_raw!F:F,1)</f>
        <v>2</v>
      </c>
      <c r="E48">
        <f>-1*COUNTIFS(reception_raw!A:A,ROW(A48)-1,reception_raw!F:F,-1)</f>
        <v>-1</v>
      </c>
      <c r="F48" t="e">
        <f>SUMIFS(reception_raw!#REF!,reception_raw!$A:$A,ROW($A48)-1,reception_raw!$F:$F,1)</f>
        <v>#REF!</v>
      </c>
      <c r="G48" t="e">
        <f>SUMIFS(reception_raw!#REF!,reception_raw!$A:$A,ROW($A48)-1,reception_raw!$F:$F,-1)</f>
        <v>#REF!</v>
      </c>
      <c r="H48" t="e">
        <f t="shared" si="0"/>
        <v>#REF!</v>
      </c>
    </row>
    <row r="49" spans="1:8">
      <c r="A49" s="1" t="s">
        <v>226</v>
      </c>
      <c r="B49">
        <f>COUNTIF(reception_raw!A:A,ROW(A49)-1)</f>
        <v>4</v>
      </c>
      <c r="C49">
        <f>SUMIF(reception_raw!A:A,ROW(A49)-1,reception_raw!F:F)</f>
        <v>4</v>
      </c>
      <c r="D49">
        <f>COUNTIFS(reception_raw!A:A,ROW(A49)-1,reception_raw!F:F,1)</f>
        <v>4</v>
      </c>
      <c r="E49">
        <f>-1*COUNTIFS(reception_raw!A:A,ROW(A49)-1,reception_raw!F:F,-1)</f>
        <v>0</v>
      </c>
      <c r="F49" t="e">
        <f>SUMIFS(reception_raw!#REF!,reception_raw!$A:$A,ROW($A49)-1,reception_raw!$F:$F,1)</f>
        <v>#REF!</v>
      </c>
      <c r="G49" t="e">
        <f>SUMIFS(reception_raw!#REF!,reception_raw!$A:$A,ROW($A49)-1,reception_raw!$F:$F,-1)</f>
        <v>#REF!</v>
      </c>
      <c r="H49" t="e">
        <f t="shared" si="0"/>
        <v>#REF!</v>
      </c>
    </row>
    <row r="50" spans="1:8">
      <c r="A50" s="1" t="s">
        <v>227</v>
      </c>
      <c r="B50">
        <f>COUNTIF(reception_raw!A:A,ROW(A50)-1)</f>
        <v>0</v>
      </c>
      <c r="C50">
        <f>SUMIF(reception_raw!A:A,ROW(A50)-1,reception_raw!F:F)</f>
        <v>0</v>
      </c>
      <c r="D50">
        <f>COUNTIFS(reception_raw!A:A,ROW(A50)-1,reception_raw!F:F,1)</f>
        <v>0</v>
      </c>
      <c r="E50">
        <f>-1*COUNTIFS(reception_raw!A:A,ROW(A50)-1,reception_raw!F:F,-1)</f>
        <v>0</v>
      </c>
      <c r="F50" t="e">
        <f>SUMIFS(reception_raw!#REF!,reception_raw!$A:$A,ROW($A50)-1,reception_raw!$F:$F,1)</f>
        <v>#REF!</v>
      </c>
      <c r="G50" t="e">
        <f>SUMIFS(reception_raw!#REF!,reception_raw!$A:$A,ROW($A50)-1,reception_raw!$F:$F,-1)</f>
        <v>#REF!</v>
      </c>
      <c r="H50" t="e">
        <f t="shared" si="0"/>
        <v>#REF!</v>
      </c>
    </row>
    <row r="51" spans="1:8">
      <c r="A51" s="1" t="s">
        <v>228</v>
      </c>
      <c r="B51">
        <f>COUNTIF(reception_raw!A:A,ROW(A51)-1)</f>
        <v>1</v>
      </c>
      <c r="C51">
        <f>SUMIF(reception_raw!A:A,ROW(A51)-1,reception_raw!F:F)</f>
        <v>-1</v>
      </c>
      <c r="D51">
        <f>COUNTIFS(reception_raw!A:A,ROW(A51)-1,reception_raw!F:F,1)</f>
        <v>0</v>
      </c>
      <c r="E51">
        <f>-1*COUNTIFS(reception_raw!A:A,ROW(A51)-1,reception_raw!F:F,-1)</f>
        <v>-1</v>
      </c>
      <c r="F51" t="e">
        <f>SUMIFS(reception_raw!#REF!,reception_raw!$A:$A,ROW($A51)-1,reception_raw!$F:$F,1)</f>
        <v>#REF!</v>
      </c>
      <c r="G51" t="e">
        <f>SUMIFS(reception_raw!#REF!,reception_raw!$A:$A,ROW($A51)-1,reception_raw!$F:$F,-1)</f>
        <v>#REF!</v>
      </c>
      <c r="H51" t="e">
        <f t="shared" si="0"/>
        <v>#REF!</v>
      </c>
    </row>
    <row r="52" spans="1:8">
      <c r="A52" s="1" t="s">
        <v>229</v>
      </c>
      <c r="B52">
        <f>COUNTIF(reception_raw!A:A,ROW(A52)-1)</f>
        <v>0</v>
      </c>
      <c r="C52">
        <f>SUMIF(reception_raw!A:A,ROW(A52)-1,reception_raw!F:F)</f>
        <v>0</v>
      </c>
      <c r="D52">
        <f>COUNTIFS(reception_raw!A:A,ROW(A52)-1,reception_raw!F:F,1)</f>
        <v>0</v>
      </c>
      <c r="E52">
        <f>-1*COUNTIFS(reception_raw!A:A,ROW(A52)-1,reception_raw!F:F,-1)</f>
        <v>0</v>
      </c>
      <c r="F52" t="e">
        <f>SUMIFS(reception_raw!#REF!,reception_raw!$A:$A,ROW($A52)-1,reception_raw!$F:$F,1)</f>
        <v>#REF!</v>
      </c>
      <c r="G52" t="e">
        <f>SUMIFS(reception_raw!#REF!,reception_raw!$A:$A,ROW($A52)-1,reception_raw!$F:$F,-1)</f>
        <v>#REF!</v>
      </c>
      <c r="H52" t="e">
        <f t="shared" si="0"/>
        <v>#REF!</v>
      </c>
    </row>
    <row r="53" spans="1:8">
      <c r="A53" s="1" t="s">
        <v>230</v>
      </c>
      <c r="B53">
        <f>COUNTIF(reception_raw!A:A,ROW(A53)-1)</f>
        <v>4</v>
      </c>
      <c r="C53">
        <f>SUMIF(reception_raw!A:A,ROW(A53)-1,reception_raw!F:F)</f>
        <v>4</v>
      </c>
      <c r="D53">
        <f>COUNTIFS(reception_raw!A:A,ROW(A53)-1,reception_raw!F:F,1)</f>
        <v>4</v>
      </c>
      <c r="E53">
        <f>-1*COUNTIFS(reception_raw!A:A,ROW(A53)-1,reception_raw!F:F,-1)</f>
        <v>0</v>
      </c>
      <c r="F53" t="e">
        <f>SUMIFS(reception_raw!#REF!,reception_raw!$A:$A,ROW($A53)-1,reception_raw!$F:$F,1)</f>
        <v>#REF!</v>
      </c>
      <c r="G53" t="e">
        <f>SUMIFS(reception_raw!#REF!,reception_raw!$A:$A,ROW($A53)-1,reception_raw!$F:$F,-1)</f>
        <v>#REF!</v>
      </c>
      <c r="H53" t="e">
        <f t="shared" si="0"/>
        <v>#REF!</v>
      </c>
    </row>
    <row r="54" spans="1:8">
      <c r="A54" s="1" t="s">
        <v>231</v>
      </c>
      <c r="B54">
        <f>COUNTIF(reception_raw!A:A,ROW(A54)-1)</f>
        <v>3</v>
      </c>
      <c r="C54">
        <f>SUMIF(reception_raw!A:A,ROW(A54)-1,reception_raw!F:F)</f>
        <v>3</v>
      </c>
      <c r="D54">
        <f>COUNTIFS(reception_raw!A:A,ROW(A54)-1,reception_raw!F:F,1)</f>
        <v>3</v>
      </c>
      <c r="E54">
        <f>-1*COUNTIFS(reception_raw!A:A,ROW(A54)-1,reception_raw!F:F,-1)</f>
        <v>0</v>
      </c>
      <c r="F54" t="e">
        <f>SUMIFS(reception_raw!#REF!,reception_raw!$A:$A,ROW($A54)-1,reception_raw!$F:$F,1)</f>
        <v>#REF!</v>
      </c>
      <c r="G54" t="e">
        <f>SUMIFS(reception_raw!#REF!,reception_raw!$A:$A,ROW($A54)-1,reception_raw!$F:$F,-1)</f>
        <v>#REF!</v>
      </c>
      <c r="H54" t="e">
        <f t="shared" si="0"/>
        <v>#REF!</v>
      </c>
    </row>
  </sheetData>
  <conditionalFormatting sqref="B$1:B$1048576">
    <cfRule type="colorScale" priority="4">
      <colorScale>
        <cfvo type="min"/>
        <cfvo type="max"/>
        <color theme="0"/>
        <color theme="9"/>
      </colorScale>
    </cfRule>
  </conditionalFormatting>
  <conditionalFormatting sqref="C2:C54">
    <cfRule type="colorScale" priority="3">
      <colorScale>
        <cfvo type="min"/>
        <cfvo type="max"/>
        <color theme="0"/>
        <color rgb="FF0AA699"/>
      </colorScale>
    </cfRule>
  </conditionalFormatting>
  <conditionalFormatting sqref="H2:H54">
    <cfRule type="colorScale" priority="1">
      <colorScale>
        <cfvo type="min"/>
        <cfvo type="max"/>
        <color theme="0"/>
        <color rgb="FF0AA699"/>
      </colorScale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3"/>
  <sheetViews>
    <sheetView workbookViewId="0">
      <selection activeCell="B1" sqref="B1:B53"/>
    </sheetView>
  </sheetViews>
  <sheetFormatPr defaultColWidth="8.61261261261261" defaultRowHeight="14.55" outlineLevelCol="1"/>
  <cols>
    <col min="1" max="2" width="26.009009009009" style="1" customWidth="1"/>
  </cols>
  <sheetData>
    <row r="1" spans="1:2">
      <c r="A1" s="1" t="s">
        <v>232</v>
      </c>
      <c r="B1" s="1" t="s">
        <v>179</v>
      </c>
    </row>
    <row r="2" spans="1:2">
      <c r="A2" s="1" t="s">
        <v>232</v>
      </c>
      <c r="B2" s="1" t="s">
        <v>180</v>
      </c>
    </row>
    <row r="3" spans="1:2">
      <c r="A3" s="1" t="s">
        <v>232</v>
      </c>
      <c r="B3" s="1" t="s">
        <v>181</v>
      </c>
    </row>
    <row r="4" spans="1:2">
      <c r="A4" s="1" t="s">
        <v>232</v>
      </c>
      <c r="B4" s="1" t="s">
        <v>182</v>
      </c>
    </row>
    <row r="5" spans="1:2">
      <c r="A5" s="1" t="s">
        <v>232</v>
      </c>
      <c r="B5" s="1" t="s">
        <v>183</v>
      </c>
    </row>
    <row r="6" spans="1:2">
      <c r="A6" s="1" t="s">
        <v>232</v>
      </c>
      <c r="B6" s="1" t="s">
        <v>184</v>
      </c>
    </row>
    <row r="7" spans="1:2">
      <c r="A7" s="1" t="s">
        <v>233</v>
      </c>
      <c r="B7" s="1" t="s">
        <v>185</v>
      </c>
    </row>
    <row r="8" spans="1:2">
      <c r="A8" s="1" t="s">
        <v>234</v>
      </c>
      <c r="B8" s="1" t="s">
        <v>186</v>
      </c>
    </row>
    <row r="9" spans="1:2">
      <c r="A9" s="1" t="s">
        <v>234</v>
      </c>
      <c r="B9" s="1" t="s">
        <v>187</v>
      </c>
    </row>
    <row r="10" spans="1:2">
      <c r="A10" s="1" t="s">
        <v>234</v>
      </c>
      <c r="B10" s="1" t="s">
        <v>188</v>
      </c>
    </row>
    <row r="11" spans="1:2">
      <c r="A11" s="1" t="s">
        <v>234</v>
      </c>
      <c r="B11" s="1" t="s">
        <v>189</v>
      </c>
    </row>
    <row r="12" spans="1:2">
      <c r="A12" s="1" t="s">
        <v>234</v>
      </c>
      <c r="B12" s="1" t="s">
        <v>190</v>
      </c>
    </row>
    <row r="13" spans="1:2">
      <c r="A13" s="1" t="s">
        <v>234</v>
      </c>
      <c r="B13" s="1" t="s">
        <v>191</v>
      </c>
    </row>
    <row r="14" spans="1:2">
      <c r="A14" s="1" t="s">
        <v>235</v>
      </c>
      <c r="B14" s="1" t="s">
        <v>192</v>
      </c>
    </row>
    <row r="15" spans="1:2">
      <c r="A15" s="1" t="s">
        <v>235</v>
      </c>
      <c r="B15" s="1" t="s">
        <v>193</v>
      </c>
    </row>
    <row r="16" spans="1:2">
      <c r="A16" s="1" t="s">
        <v>235</v>
      </c>
      <c r="B16" s="1" t="s">
        <v>194</v>
      </c>
    </row>
    <row r="17" spans="1:2">
      <c r="A17" s="1" t="s">
        <v>235</v>
      </c>
      <c r="B17" s="1" t="s">
        <v>195</v>
      </c>
    </row>
    <row r="18" spans="1:2">
      <c r="A18" s="1" t="s">
        <v>235</v>
      </c>
      <c r="B18" s="1" t="s">
        <v>196</v>
      </c>
    </row>
    <row r="19" spans="1:2">
      <c r="A19" s="1" t="s">
        <v>236</v>
      </c>
      <c r="B19" s="1" t="s">
        <v>197</v>
      </c>
    </row>
    <row r="20" spans="1:2">
      <c r="A20" s="1" t="s">
        <v>236</v>
      </c>
      <c r="B20" s="1" t="s">
        <v>198</v>
      </c>
    </row>
    <row r="21" spans="1:2">
      <c r="A21" s="1" t="s">
        <v>236</v>
      </c>
      <c r="B21" s="1" t="s">
        <v>199</v>
      </c>
    </row>
    <row r="22" spans="1:2">
      <c r="A22" s="1" t="s">
        <v>236</v>
      </c>
      <c r="B22" s="1" t="s">
        <v>200</v>
      </c>
    </row>
    <row r="23" spans="1:2">
      <c r="A23" s="1" t="s">
        <v>236</v>
      </c>
      <c r="B23" s="1" t="s">
        <v>201</v>
      </c>
    </row>
    <row r="24" spans="1:2">
      <c r="A24" s="1" t="s">
        <v>236</v>
      </c>
      <c r="B24" s="1" t="s">
        <v>202</v>
      </c>
    </row>
    <row r="25" spans="1:2">
      <c r="A25" s="1" t="s">
        <v>236</v>
      </c>
      <c r="B25" s="1" t="s">
        <v>203</v>
      </c>
    </row>
    <row r="26" spans="1:2">
      <c r="A26" s="1" t="s">
        <v>237</v>
      </c>
      <c r="B26" s="1" t="s">
        <v>204</v>
      </c>
    </row>
    <row r="27" spans="1:2">
      <c r="A27" s="1" t="s">
        <v>237</v>
      </c>
      <c r="B27" s="1" t="s">
        <v>205</v>
      </c>
    </row>
    <row r="28" spans="1:2">
      <c r="A28" s="1" t="s">
        <v>237</v>
      </c>
      <c r="B28" s="1" t="s">
        <v>206</v>
      </c>
    </row>
    <row r="29" spans="1:2">
      <c r="A29" s="1" t="s">
        <v>237</v>
      </c>
      <c r="B29" s="1" t="s">
        <v>207</v>
      </c>
    </row>
    <row r="30" spans="1:2">
      <c r="A30" s="1" t="s">
        <v>238</v>
      </c>
      <c r="B30" s="1" t="s">
        <v>208</v>
      </c>
    </row>
    <row r="31" spans="1:2">
      <c r="A31" s="1" t="s">
        <v>239</v>
      </c>
      <c r="B31" s="1" t="s">
        <v>209</v>
      </c>
    </row>
    <row r="32" spans="1:2">
      <c r="A32" s="1" t="s">
        <v>239</v>
      </c>
      <c r="B32" s="1" t="s">
        <v>210</v>
      </c>
    </row>
    <row r="33" spans="1:2">
      <c r="A33" s="1" t="s">
        <v>240</v>
      </c>
      <c r="B33" s="1" t="s">
        <v>211</v>
      </c>
    </row>
    <row r="34" spans="1:2">
      <c r="A34" s="1" t="s">
        <v>240</v>
      </c>
      <c r="B34" s="1" t="s">
        <v>212</v>
      </c>
    </row>
    <row r="35" spans="1:2">
      <c r="A35" s="1" t="s">
        <v>241</v>
      </c>
      <c r="B35" s="1" t="s">
        <v>213</v>
      </c>
    </row>
    <row r="36" spans="1:2">
      <c r="A36" s="1" t="s">
        <v>241</v>
      </c>
      <c r="B36" s="1" t="s">
        <v>214</v>
      </c>
    </row>
    <row r="37" spans="1:2">
      <c r="A37" s="1" t="s">
        <v>241</v>
      </c>
      <c r="B37" s="1" t="s">
        <v>215</v>
      </c>
    </row>
    <row r="38" spans="1:2">
      <c r="A38" s="1" t="s">
        <v>241</v>
      </c>
      <c r="B38" s="1" t="s">
        <v>216</v>
      </c>
    </row>
    <row r="39" spans="1:2">
      <c r="A39" s="1" t="s">
        <v>241</v>
      </c>
      <c r="B39" s="1" t="s">
        <v>217</v>
      </c>
    </row>
    <row r="40" spans="1:2">
      <c r="A40" s="1" t="s">
        <v>241</v>
      </c>
      <c r="B40" s="1" t="s">
        <v>218</v>
      </c>
    </row>
    <row r="41" spans="1:2">
      <c r="A41" s="1" t="s">
        <v>241</v>
      </c>
      <c r="B41" s="1" t="s">
        <v>219</v>
      </c>
    </row>
    <row r="42" spans="1:2">
      <c r="A42" s="1" t="s">
        <v>241</v>
      </c>
      <c r="B42" s="1" t="s">
        <v>220</v>
      </c>
    </row>
    <row r="43" spans="1:2">
      <c r="A43" s="1" t="s">
        <v>241</v>
      </c>
      <c r="B43" s="1" t="s">
        <v>221</v>
      </c>
    </row>
    <row r="44" spans="1:2">
      <c r="A44" s="1" t="s">
        <v>241</v>
      </c>
      <c r="B44" s="1" t="s">
        <v>222</v>
      </c>
    </row>
    <row r="45" spans="1:2">
      <c r="A45" s="1" t="s">
        <v>241</v>
      </c>
      <c r="B45" s="1" t="s">
        <v>223</v>
      </c>
    </row>
    <row r="46" spans="1:2">
      <c r="A46" s="1" t="s">
        <v>241</v>
      </c>
      <c r="B46" s="1" t="s">
        <v>224</v>
      </c>
    </row>
    <row r="47" spans="1:2">
      <c r="A47" s="1" t="s">
        <v>242</v>
      </c>
      <c r="B47" s="1" t="s">
        <v>225</v>
      </c>
    </row>
    <row r="48" spans="1:2">
      <c r="A48" s="1" t="s">
        <v>243</v>
      </c>
      <c r="B48" s="1" t="s">
        <v>226</v>
      </c>
    </row>
    <row r="49" spans="1:2">
      <c r="A49" s="1" t="s">
        <v>243</v>
      </c>
      <c r="B49" s="1" t="s">
        <v>227</v>
      </c>
    </row>
    <row r="50" spans="1:2">
      <c r="A50" s="1" t="s">
        <v>244</v>
      </c>
      <c r="B50" s="1" t="s">
        <v>228</v>
      </c>
    </row>
    <row r="51" spans="1:2">
      <c r="A51" s="1" t="s">
        <v>244</v>
      </c>
      <c r="B51" s="1" t="s">
        <v>229</v>
      </c>
    </row>
    <row r="52" spans="1:2">
      <c r="A52" s="1" t="s">
        <v>244</v>
      </c>
      <c r="B52" s="1" t="s">
        <v>230</v>
      </c>
    </row>
    <row r="53" spans="1:2">
      <c r="A53" s="1" t="s">
        <v>245</v>
      </c>
      <c r="B53" s="1" t="s">
        <v>231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reception_raw</vt:lpstr>
      <vt:lpstr>reception_analysis</vt:lpstr>
      <vt:lpstr>tracklist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Dinh</dc:creator>
  <cp:lastModifiedBy>ctdin</cp:lastModifiedBy>
  <dcterms:created xsi:type="dcterms:W3CDTF">2024-07-30T23:02:00Z</dcterms:created>
  <dcterms:modified xsi:type="dcterms:W3CDTF">2024-09-29T14:16:49Z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EF9B72F3E9EA477B8C2DB52AC6743B62_12</vt:lpwstr>
  </property>
  <property fmtid="{D5CDD505-2E9C-101B-9397-08002B2CF9AE}" pid="3" name="KSOProductBuildVer">
    <vt:lpwstr>1033-12.2.0.18283</vt:lpwstr>
  </property>
</Properties>
</file>