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xr:revisionPtr revIDLastSave="0" documentId="8_{1C0C7764-1044-4B1D-A62F-6A183A6FB4E4}" xr6:coauthVersionLast="47" xr6:coauthVersionMax="47" xr10:uidLastSave="{00000000-0000-0000-0000-000000000000}"/>
  <bookViews>
    <workbookView xWindow="0" yWindow="0" windowWidth="17970" windowHeight="5955" xr2:uid="{00000000-000D-0000-FFFF-FFFF00000000}"/>
  </bookViews>
  <sheets>
    <sheet name="Plan de Pruebas" sheetId="1" r:id="rId1"/>
    <sheet name="Escenarios Prueba" sheetId="6" r:id="rId2"/>
    <sheet name="Estimación" sheetId="2" r:id="rId3"/>
    <sheet name="Bugs detectados" sheetId="16" r:id="rId4"/>
    <sheet name="Riesgos - Mejoras" sheetId="15" r:id="rId5"/>
    <sheet name="HU-Mejoras" sheetId="1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15" l="1"/>
  <c r="G13" i="15"/>
  <c r="G12" i="15"/>
  <c r="G9" i="15"/>
  <c r="G8" i="15"/>
  <c r="G7" i="15"/>
  <c r="G6" i="15"/>
  <c r="G5" i="15"/>
  <c r="E23" i="2"/>
  <c r="E9" i="2"/>
  <c r="E26" i="2"/>
  <c r="E14" i="2"/>
  <c r="E12" i="2"/>
  <c r="E10" i="2"/>
  <c r="E36" i="2"/>
  <c r="E34" i="2"/>
  <c r="E33" i="2"/>
  <c r="E32" i="2"/>
  <c r="E31" i="2"/>
  <c r="E27" i="2"/>
  <c r="E28" i="2"/>
  <c r="E25" i="2"/>
  <c r="G24" i="2" s="1"/>
  <c r="G54" i="2"/>
  <c r="G30" i="2" l="1"/>
  <c r="G3" i="2" l="1"/>
  <c r="E22" i="2" l="1"/>
  <c r="G16" i="2"/>
  <c r="E44" i="2"/>
  <c r="E43" i="2"/>
  <c r="E41" i="2"/>
  <c r="G38" i="2" l="1"/>
  <c r="G8" i="2"/>
  <c r="E46" i="2" l="1"/>
  <c r="G55" i="2" s="1"/>
  <c r="E48" i="2" l="1"/>
  <c r="E49" i="2" s="1"/>
  <c r="G56" i="2" s="1"/>
</calcChain>
</file>

<file path=xl/sharedStrings.xml><?xml version="1.0" encoding="utf-8"?>
<sst xmlns="http://schemas.openxmlformats.org/spreadsheetml/2006/main" count="422" uniqueCount="306">
  <si>
    <t>Plan de Pruebas Generalistas</t>
  </si>
  <si>
    <t>Informacion General</t>
  </si>
  <si>
    <t>Cliente</t>
  </si>
  <si>
    <t>Sura</t>
  </si>
  <si>
    <t>Tipo de Proyecto</t>
  </si>
  <si>
    <t>Nueva versión 2</t>
  </si>
  <si>
    <t xml:space="preserve">Triada </t>
  </si>
  <si>
    <t>Responsable del Cliente</t>
  </si>
  <si>
    <t>Anyelo Duvani Ossa Alzate</t>
  </si>
  <si>
    <t>Lider de Pruebas (TPL)</t>
  </si>
  <si>
    <t>Carolina Muñoz</t>
  </si>
  <si>
    <t>Responsable de Desarrollo</t>
  </si>
  <si>
    <t>No aplica</t>
  </si>
  <si>
    <t>Linea de Negocio (UEN)</t>
  </si>
  <si>
    <t>Enterprise</t>
  </si>
  <si>
    <t>Nombre de la Aplicación o proyecto</t>
  </si>
  <si>
    <t>PetStore</t>
  </si>
  <si>
    <t>Contexto del Proyecto</t>
  </si>
  <si>
    <r>
      <rPr>
        <sz val="11"/>
        <color rgb="FF000000"/>
        <rFont val="Arial"/>
      </rPr>
      <t xml:space="preserve">La aplicación en línea </t>
    </r>
    <r>
      <rPr>
        <b/>
        <sz val="11"/>
        <color rgb="FF000000"/>
        <rFont val="Arial"/>
      </rPr>
      <t xml:space="preserve">JPetStore </t>
    </r>
    <r>
      <rPr>
        <sz val="11"/>
        <color rgb="FF000000"/>
        <rFont val="Arial"/>
      </rPr>
      <t>está en la fase de lanzamiento de la segunda versión de su sitio web, que incluye nuevas funcionalidades clave: la opción de retirar productos del carro de compras, la capacidad para que los clientes ajusten la cantidad deseada de cada producto y actualicen el valor total antes de finalizar la compra, y una restricción para limitar a un solo acceso por IP para evitar múltiples sesiones simultáneas.  El principal desafío es garantizar que estas nuevas funcionalidades funcionen correctamente. Es esencial desarrollar y ejecutar un plan de pruebas exhaustivo para asegurar que todas las características nuevas operen según lo esperado, sin introducir errores que puedan afectar el proceso de compra o la operatividad general del sitio web.</t>
    </r>
  </si>
  <si>
    <t>Alcance de Pruebas</t>
  </si>
  <si>
    <t>Aspectos a realizar en el alcance:</t>
  </si>
  <si>
    <r>
      <rPr>
        <sz val="11"/>
        <color rgb="FF000000"/>
        <rFont val="Arial"/>
      </rPr>
      <t>1. Funcionalidad de</t>
    </r>
    <r>
      <rPr>
        <b/>
        <sz val="11"/>
        <color rgb="FF000000"/>
        <rFont val="Arial"/>
      </rPr>
      <t xml:space="preserve"> Retiro de Productos del Carro de Compras
</t>
    </r>
    <r>
      <rPr>
        <sz val="11"/>
        <color rgb="FF000000"/>
        <rFont val="Arial"/>
      </rPr>
      <t xml:space="preserve">Descripción: Permitir a los usuarios retirar productos del carro de compras.
- Verificar que se pueda eliminar un producto del carrito de compras
2. </t>
    </r>
    <r>
      <rPr>
        <b/>
        <sz val="11"/>
        <color rgb="FF000000"/>
        <rFont val="Arial"/>
      </rPr>
      <t xml:space="preserve">Modificación de Cantidad de Productos en el Carro de Compras
</t>
    </r>
    <r>
      <rPr>
        <sz val="11"/>
        <color rgb="FF000000"/>
        <rFont val="Arial"/>
      </rPr>
      <t xml:space="preserve">Descripción: Permitir que el cliente indique la cantidad deseada para cada producto en el carro de compras y actualizar el valor total.
- Verificar que se pueda actualizar cantidad de un producto:
- Verificar que el total se actualice correctamente.
- Verificar que se pueda actualizar varias cantidades:
- Verificar cálculo de valor total:
- Verificar que el valor total mostrado coincida con la suma de los precios y cantidades.
3. </t>
    </r>
    <r>
      <rPr>
        <b/>
        <sz val="11"/>
        <color rgb="FF000000"/>
        <rFont val="Arial"/>
      </rPr>
      <t xml:space="preserve">Restricción de Sesiones por IP
</t>
    </r>
    <r>
      <rPr>
        <sz val="11"/>
        <color rgb="FF000000"/>
        <rFont val="Arial"/>
      </rPr>
      <t>Descripción: Impedir que un mismo usuario inicie varias sesiones en el sitio web desde una misma IP.
- Verificar Intento de múltiples sesiones desde la misma IP:
- verificar el inicio de sesión desde una IP específica.
- Intentar iniciar una segunda sesión desde la misma IP.
- Verificar que la segunda sesión sea bloqueada o que el usuario sea notificado.</t>
    </r>
  </si>
  <si>
    <t>Fuera de alcance de pruebas:</t>
  </si>
  <si>
    <r>
      <rPr>
        <b/>
        <sz val="11"/>
        <color rgb="FF000000"/>
        <rFont val="Arial"/>
      </rPr>
      <t xml:space="preserve">Registro de Múltiples Sesiones por Usuario: </t>
    </r>
    <r>
      <rPr>
        <sz val="11"/>
        <color rgb="FF000000"/>
        <rFont val="Arial"/>
      </rPr>
      <t xml:space="preserve">No se implementará un sistema para registrar múltiples sesiones del mismo usuario desde una única IP. El enfoque se centrará en la restricción de sesiones concurrentes desde la misma IP.      </t>
    </r>
    <r>
      <rPr>
        <b/>
        <sz val="11"/>
        <color rgb="FF000000"/>
        <rFont val="Arial"/>
      </rPr>
      <t xml:space="preserve">                                                                                                                                                                                                                                                                                                                           - Pruebas de Backend: </t>
    </r>
    <r>
      <rPr>
        <sz val="11"/>
        <color rgb="FF000000"/>
        <rFont val="Arial"/>
      </rPr>
      <t xml:space="preserve">Las pruebas se enfocarán únicamente en la interfaz del usuario y las funcionalidades visibles.                                                                                                                                               - </t>
    </r>
    <r>
      <rPr>
        <b/>
        <sz val="11"/>
        <color rgb="FF000000"/>
        <rFont val="Arial"/>
      </rPr>
      <t>Pruebas Unitarias del Código:</t>
    </r>
    <r>
      <rPr>
        <sz val="11"/>
        <color rgb="FF000000"/>
        <rFont val="Arial"/>
      </rPr>
      <t xml:space="preserve"> Las pruebas unitarias y la revisión del código fuente realizadas por el equipo de desarrollo no están incluidas en el alcance de esta fase. Estas actividades serán gestionadas por el equipo de desarrollo                                                                                                                                                                                                                                                                              - </t>
    </r>
    <r>
      <rPr>
        <b/>
        <sz val="11"/>
        <color rgb="FF000000"/>
        <rFont val="Arial"/>
      </rPr>
      <t>Integraciones con Sistemas CRM Externos:</t>
    </r>
    <r>
      <rPr>
        <sz val="11"/>
        <color rgb="FF000000"/>
        <rFont val="Arial"/>
      </rPr>
      <t xml:space="preserve"> No se realizarán pruebas ni se integrarán con sistemas CRM externos en esta fase del proyecto.                                                                                                     -</t>
    </r>
    <r>
      <rPr>
        <b/>
        <sz val="11"/>
        <color rgb="FF000000"/>
        <rFont val="Arial"/>
      </rPr>
      <t xml:space="preserve"> Carga de Archivos CSV: </t>
    </r>
    <r>
      <rPr>
        <sz val="11"/>
        <color rgb="FF000000"/>
        <rFont val="Arial"/>
      </rPr>
      <t xml:space="preserve">La funcionalidad de carga de archivos planos separados por punto y coma (*.CSV) para generar cotizaciones no está incluida en esta versión    </t>
    </r>
    <r>
      <rPr>
        <b/>
        <sz val="11"/>
        <color rgb="FF000000"/>
        <rFont val="Arial"/>
      </rPr>
      <t xml:space="preserve">                                                              - Programación de Servicios de Guardería: </t>
    </r>
    <r>
      <rPr>
        <sz val="11"/>
        <color rgb="FF000000"/>
        <rFont val="Arial"/>
      </rPr>
      <t>La opción para que los usuarios programen un servicio de guardería para mascotas no estará disponible en esta versión. Esta funcionalidad será considerada para futuras actualizaciones del sitio web.</t>
    </r>
    <r>
      <rPr>
        <b/>
        <sz val="11"/>
        <color rgb="FF000000"/>
        <rFont val="Arial"/>
      </rPr>
      <t xml:space="preserve">         </t>
    </r>
    <r>
      <rPr>
        <sz val="11"/>
        <color rgb="FF000000"/>
        <rFont val="Arial"/>
      </rPr>
      <t xml:space="preserve">                                                                                                                                                                                                                                                       - </t>
    </r>
    <r>
      <rPr>
        <b/>
        <sz val="11"/>
        <color rgb="FF000000"/>
        <rFont val="Arial"/>
      </rPr>
      <t>Reportes Avanzados:</t>
    </r>
    <r>
      <rPr>
        <sz val="11"/>
        <color rgb="FF000000"/>
        <rFont val="Arial"/>
      </rPr>
      <t xml:space="preserve"> La generación de reportes, como el historial de productos vendidos, o cualquier análisis avanzado, no está incluida en esta versión       </t>
    </r>
    <r>
      <rPr>
        <b/>
        <sz val="11"/>
        <color rgb="FF000000"/>
        <rFont val="Arial"/>
      </rPr>
      <t xml:space="preserve">                                                                           - Base de Datos:</t>
    </r>
    <r>
      <rPr>
        <sz val="11"/>
        <color rgb="FF000000"/>
        <rFont val="Arial"/>
      </rPr>
      <t xml:space="preserve"> Las pruebas que involucran la validación directa de la base de datos, incluyendo la verificación de datos almacenados, consultas y transacciones, no están incluidas en esta versión                                                                                                                       </t>
    </r>
    <r>
      <rPr>
        <b/>
        <sz val="11"/>
        <color rgb="FF000000"/>
        <rFont val="Arial"/>
      </rPr>
      <t xml:space="preserve">  </t>
    </r>
    <r>
      <rPr>
        <sz val="11"/>
        <color rgb="FF000000"/>
        <rFont val="Arial"/>
      </rPr>
      <t xml:space="preserve">                                                                                                                                </t>
    </r>
    <r>
      <rPr>
        <b/>
        <sz val="11"/>
        <color rgb="FF000000"/>
        <rFont val="Arial"/>
      </rPr>
      <t xml:space="preserve">    </t>
    </r>
    <r>
      <rPr>
        <sz val="11"/>
        <color rgb="FF000000"/>
        <rFont val="Arial"/>
      </rPr>
      <t xml:space="preserve">                                                                                                                                     </t>
    </r>
  </si>
  <si>
    <t>Criterios</t>
  </si>
  <si>
    <t>Criterios de Entrada / Supuestos:</t>
  </si>
  <si>
    <r>
      <rPr>
        <sz val="11"/>
        <color rgb="FF000000"/>
        <rFont val="Arial"/>
      </rPr>
      <t xml:space="preserve">• </t>
    </r>
    <r>
      <rPr>
        <b/>
        <sz val="11"/>
        <color rgb="FF000000"/>
        <rFont val="Arial"/>
      </rPr>
      <t>ambiente de testing</t>
    </r>
    <r>
      <rPr>
        <sz val="11"/>
        <color rgb="FF000000"/>
        <rFont val="Arial"/>
      </rPr>
      <t xml:space="preserve">: Las pruebas se realizarán en un entorno que debe imitar de manera precisa el ambiente de producción para asegurar la validez de los resultados obtenidos.
• </t>
    </r>
    <r>
      <rPr>
        <b/>
        <sz val="11"/>
        <color rgb="FF000000"/>
        <rFont val="Arial"/>
      </rPr>
      <t>preparación de Datos de Prueba:</t>
    </r>
    <r>
      <rPr>
        <sz val="11"/>
        <color rgb="FF000000"/>
        <rFont val="Arial"/>
      </rPr>
      <t xml:space="preserve"> Se supone que los datos de prueba necesarios para verificar las nuevas funcionalidades estarán preparados y disponibles antes de iniciar las pruebas.
• </t>
    </r>
    <r>
      <rPr>
        <b/>
        <sz val="11"/>
        <color rgb="FF000000"/>
        <rFont val="Arial"/>
      </rPr>
      <t>configuración del Entorno</t>
    </r>
    <r>
      <rPr>
        <sz val="11"/>
        <color rgb="FF000000"/>
        <rFont val="Arial"/>
      </rPr>
      <t xml:space="preserve">: El entorno de pruebas estará configurado correctamente y reflejará la configuración del entorno de producción, permitiendo así una evaluación precisa de las nuevas funcionalidades.
•  </t>
    </r>
    <r>
      <rPr>
        <b/>
        <sz val="11"/>
        <color rgb="FF000000"/>
        <rFont val="Arial"/>
      </rPr>
      <t>pruebas unitarias</t>
    </r>
    <r>
      <rPr>
        <sz val="11"/>
        <color rgb="FF000000"/>
        <rFont val="Arial"/>
      </rPr>
      <t xml:space="preserve"> realizadas por parte de desarrollo
• última versión de la aplicación
• </t>
    </r>
    <r>
      <rPr>
        <b/>
        <sz val="11"/>
        <color rgb="FF000000"/>
        <rFont val="Arial"/>
      </rPr>
      <t xml:space="preserve">criterios de aceptación: </t>
    </r>
    <r>
      <rPr>
        <sz val="11"/>
        <color rgb="FF000000"/>
        <rFont val="Arial"/>
      </rPr>
      <t xml:space="preserve">se asume que los criterios de aceptación para las nuevas funcionalidades están claramente definidos y acordados entre las partes involucradas antes de comenzar las pruebas                                                                                                                                                                                                                                                                                                                           </t>
    </r>
    <r>
      <rPr>
        <b/>
        <sz val="11"/>
        <color rgb="FF000000"/>
        <rFont val="Arial"/>
      </rPr>
      <t xml:space="preserve"> ambiente de prueba estable</t>
    </r>
    <r>
      <rPr>
        <sz val="11"/>
        <color rgb="FF000000"/>
        <rFont val="Arial"/>
      </rPr>
      <t xml:space="preserve">: se considera que el sitio web y los sistemas asociados estarán operando en condiciones normales de uso durante las pruebas, sin cambios inesperados que puedan afectar los resultados.
</t>
    </r>
    <r>
      <rPr>
        <b/>
        <sz val="11"/>
        <color rgb="FF000000"/>
        <rFont val="Arial"/>
      </rPr>
      <t xml:space="preserve">                                                                                                                                                                                                                                                                                                                                  Nota</t>
    </r>
    <r>
      <rPr>
        <sz val="11"/>
        <color rgb="FF000000"/>
        <rFont val="Arial"/>
      </rPr>
      <t>: Choucair sólo es responsable de la funcionalidad incluida en la documentación del proyecto generada a la fecha de entrega del mismo. Choucair incluirá dichas funcionalidades en el plan de pruebas, el cual debe ser verificado y aprobado por el cliente.</t>
    </r>
  </si>
  <si>
    <r>
      <t xml:space="preserve">Estrategia de Pruebas 
</t>
    </r>
    <r>
      <rPr>
        <sz val="11"/>
        <color theme="0" tint="-4.9989318521683403E-2"/>
        <rFont val="Arial"/>
        <family val="2"/>
      </rPr>
      <t>Enfocandose mas a estrategia de diseño y estrategia de ejecucion de pruebas</t>
    </r>
  </si>
  <si>
    <r>
      <rPr>
        <sz val="11"/>
        <color rgb="FF000000"/>
        <rFont val="Arial"/>
      </rPr>
      <t xml:space="preserve">
</t>
    </r>
    <r>
      <rPr>
        <b/>
        <sz val="11"/>
        <color rgb="FF000000"/>
        <rFont val="Arial"/>
      </rPr>
      <t xml:space="preserve">Fase de Contextualización y Diseño de Pruebas:
Reuniones de Contextualización: </t>
    </r>
    <r>
      <rPr>
        <sz val="11"/>
        <color rgb="FF000000"/>
        <rFont val="Arial"/>
      </rPr>
      <t xml:space="preserve">Se organizarán sesiones con el cliente y el equipo de desarrollo para analizar detalladamente las nuevas funcionalidades y los cambios introducidos en la segunda versión del sitio web de petStore.
</t>
    </r>
    <r>
      <rPr>
        <b/>
        <sz val="11"/>
        <color rgb="FF000000"/>
        <rFont val="Arial"/>
      </rPr>
      <t xml:space="preserve">
Diseño de Casos de Prueba: </t>
    </r>
    <r>
      <rPr>
        <sz val="11"/>
        <color rgb="FF000000"/>
        <rFont val="Arial"/>
      </rPr>
      <t xml:space="preserve">Basándonos en el alcance y las características críticas del proyecto, se desarrollarán casos de prueba específicos para validar las siguientes novedades:
</t>
    </r>
    <r>
      <rPr>
        <b/>
        <sz val="11"/>
        <color rgb="FF000000"/>
        <rFont val="Arial"/>
      </rPr>
      <t xml:space="preserve">
-</t>
    </r>
    <r>
      <rPr>
        <sz val="11"/>
        <color rgb="FF000000"/>
        <rFont val="Arial"/>
      </rPr>
      <t xml:space="preserve">Funcionalidad para </t>
    </r>
    <r>
      <rPr>
        <b/>
        <sz val="11"/>
        <color rgb="FF000000"/>
        <rFont val="Arial"/>
      </rPr>
      <t xml:space="preserve">retirar productos del carrito de compras.
</t>
    </r>
    <r>
      <rPr>
        <sz val="11"/>
        <color rgb="FF000000"/>
        <rFont val="Arial"/>
      </rPr>
      <t>-Actualización de la</t>
    </r>
    <r>
      <rPr>
        <b/>
        <sz val="11"/>
        <color rgb="FF000000"/>
        <rFont val="Arial"/>
      </rPr>
      <t xml:space="preserve"> cantidad y el valor total</t>
    </r>
    <r>
      <rPr>
        <sz val="11"/>
        <color rgb="FF000000"/>
        <rFont val="Arial"/>
      </rPr>
      <t xml:space="preserve"> en el carrito de compras.
</t>
    </r>
    <r>
      <rPr>
        <b/>
        <sz val="11"/>
        <color rgb="FF000000"/>
        <rFont val="Arial"/>
      </rPr>
      <t>-</t>
    </r>
    <r>
      <rPr>
        <sz val="11"/>
        <color rgb="FF000000"/>
        <rFont val="Arial"/>
      </rPr>
      <t>Restricción de</t>
    </r>
    <r>
      <rPr>
        <b/>
        <sz val="11"/>
        <color rgb="FF000000"/>
        <rFont val="Arial"/>
      </rPr>
      <t xml:space="preserve"> múltiples sesiones</t>
    </r>
    <r>
      <rPr>
        <sz val="11"/>
        <color rgb="FF000000"/>
        <rFont val="Arial"/>
      </rPr>
      <t xml:space="preserve"> desde una misma IP.
</t>
    </r>
    <r>
      <rPr>
        <b/>
        <sz val="11"/>
        <color rgb="FF000000"/>
        <rFont val="Arial"/>
      </rPr>
      <t>Socialización de Casos de Prueba:</t>
    </r>
    <r>
      <rPr>
        <sz val="11"/>
        <color rgb="FF000000"/>
        <rFont val="Arial"/>
      </rPr>
      <t xml:space="preserve"> Los casos de prueba diseñados se revisarán y aprobarán en una reunión con el líder del proyecto.
</t>
    </r>
    <r>
      <rPr>
        <b/>
        <sz val="11"/>
        <color rgb="FF000000"/>
        <rFont val="Arial"/>
      </rPr>
      <t xml:space="preserve">
Fase de Ejecución de Pruebas:
</t>
    </r>
    <r>
      <rPr>
        <sz val="11"/>
        <color rgb="FF000000"/>
        <rFont val="Arial"/>
      </rPr>
      <t xml:space="preserve">Pruebas Iniciales </t>
    </r>
    <r>
      <rPr>
        <b/>
        <sz val="11"/>
        <color rgb="FF000000"/>
        <rFont val="Arial"/>
      </rPr>
      <t xml:space="preserve">(Smoke Test): </t>
    </r>
    <r>
      <rPr>
        <sz val="11"/>
        <color rgb="FF000000"/>
        <rFont val="Arial"/>
      </rPr>
      <t xml:space="preserve">Se llevarán a cabo pruebas iniciales para verificar que las funcionalidades principales del sitio web operan de manera básica y estable.
</t>
    </r>
    <r>
      <rPr>
        <b/>
        <sz val="11"/>
        <color rgb="FF000000"/>
        <rFont val="Arial"/>
      </rPr>
      <t xml:space="preserve">
Pruebas Funcionales:
Pruebas de Caja Negra:</t>
    </r>
    <r>
      <rPr>
        <sz val="11"/>
        <color rgb="FF000000"/>
        <rFont val="Arial"/>
      </rPr>
      <t xml:space="preserve"> Evaluarán la operatividad de las nuevas funcionalidades sin considerar el código interno del sitio.
</t>
    </r>
    <r>
      <rPr>
        <b/>
        <sz val="11"/>
        <color rgb="FF000000"/>
        <rFont val="Arial"/>
      </rPr>
      <t>Pruebas Exploratorias:</t>
    </r>
    <r>
      <rPr>
        <sz val="11"/>
        <color rgb="FF000000"/>
        <rFont val="Arial"/>
      </rPr>
      <t xml:space="preserve"> Identificarán posibles defectos o áreas no cubiertas por los casos de prueba predefinidos.
</t>
    </r>
    <r>
      <rPr>
        <b/>
        <sz val="11"/>
        <color rgb="FF000000"/>
        <rFont val="Arial"/>
      </rPr>
      <t>Pruebas de regresión:</t>
    </r>
    <r>
      <rPr>
        <sz val="11"/>
        <color rgb="FF000000"/>
        <rFont val="Arial"/>
      </rPr>
      <t xml:space="preserve"> verificar nuevamente los modulos para detectar si despues de los cambios a ocurrido algún error
</t>
    </r>
    <r>
      <rPr>
        <b/>
        <sz val="11"/>
        <color rgb="FF000000"/>
        <rFont val="Arial"/>
      </rPr>
      <t xml:space="preserve">
Verificaciones de Lista de Chequeo:</t>
    </r>
    <r>
      <rPr>
        <sz val="11"/>
        <color rgb="FF000000"/>
        <rFont val="Arial"/>
      </rPr>
      <t xml:space="preserve"> Se emplearán listas de verificación para asegurar que todos los aspectos funcionales y técnicos han sido revisados adecuadamente.
</t>
    </r>
    <r>
      <rPr>
        <b/>
        <sz val="11"/>
        <color rgb="FF000000"/>
        <rFont val="Arial"/>
      </rPr>
      <t xml:space="preserve">
Manejo de Resultados:
Informe de Avances y Defectos: </t>
    </r>
    <r>
      <rPr>
        <sz val="11"/>
        <color rgb="FF000000"/>
        <rFont val="Arial"/>
      </rPr>
      <t xml:space="preserve">Se enviará un informe detallado sobre el progreso y los defectos encontrados durante las pruebas. Este informe será comunicado al equipo de desarrollo y a los líderes pertinentes para su evaluación y resolución.
</t>
    </r>
    <r>
      <rPr>
        <b/>
        <sz val="11"/>
        <color rgb="FF000000"/>
        <rFont val="Arial"/>
      </rPr>
      <t xml:space="preserve">
Pruebas de Retest o Regresión: </t>
    </r>
    <r>
      <rPr>
        <sz val="11"/>
        <color rgb="FF000000"/>
        <rFont val="Arial"/>
      </rPr>
      <t xml:space="preserve">Una vez que los defectos reportados hayan sido solucionados, se llevarán a cabo pruebas de retest o regresión sobre los módulos afectados, centrando la atención en las pruebas más críticas y realizándolas manualmente.
</t>
    </r>
    <r>
      <rPr>
        <b/>
        <sz val="11"/>
        <color rgb="FF000000"/>
        <rFont val="Arial"/>
      </rPr>
      <t xml:space="preserve">
Cierre de la Etapa de Pruebas:
Informe Final de Pruebas: </t>
    </r>
    <r>
      <rPr>
        <sz val="11"/>
        <color rgb="FF000000"/>
        <rFont val="Arial"/>
      </rPr>
      <t xml:space="preserve">Se elaborará un informe final que detalla las pruebas realizadas, el estado de los defectos y el resultado general de la etapa de pruebas, incluyendo métricas y resultados obtenidos.
</t>
    </r>
    <r>
      <rPr>
        <b/>
        <sz val="11"/>
        <color rgb="FF000000"/>
        <rFont val="Arial"/>
      </rPr>
      <t>Evaluación Continua:
Reporte a Áreas Correspondientes:</t>
    </r>
    <r>
      <rPr>
        <sz val="11"/>
        <color rgb="FF000000"/>
        <rFont val="Arial"/>
      </rPr>
      <t xml:space="preserve"> Se desarrollarán informes adicionales con métricas y resultados de las pruebas para las áreas correspondientes, garantizando que todas las partes interesadas estén informadas sobre el estado de las pruebas y las mejoras previstas.
 </t>
    </r>
  </si>
  <si>
    <r>
      <rPr>
        <b/>
        <sz val="11"/>
        <color theme="1"/>
        <rFont val="Arial"/>
        <family val="2"/>
      </rPr>
      <t>Tipos de Pruebas sugeridas por Choucair</t>
    </r>
    <r>
      <rPr>
        <sz val="11"/>
        <color theme="1"/>
        <rFont val="Arial"/>
        <family val="2"/>
      </rPr>
      <t xml:space="preserve">
Capacidades especificas de choucair que le ofrecemos al cliente en la estrategia propuesta</t>
    </r>
  </si>
  <si>
    <t>Pruebas de Interoperabilidad</t>
  </si>
  <si>
    <t>Pruebas de migración</t>
  </si>
  <si>
    <t>Pruebas de performance</t>
  </si>
  <si>
    <t>Pruebas de seguridad</t>
  </si>
  <si>
    <t>Escenarios de prueba</t>
  </si>
  <si>
    <t>Scenario Outline:</t>
  </si>
  <si>
    <t>Agregar producto al carrito de compras</t>
  </si>
  <si>
    <t>Given (Dado)</t>
  </si>
  <si>
    <t xml:space="preserve"> usuario se encuentra en listado de detalle de productos     </t>
  </si>
  <si>
    <t>When (Cuando)</t>
  </si>
  <si>
    <t>agrega producto a carrito de compras</t>
  </si>
  <si>
    <t>Then (Entonces)</t>
  </si>
  <si>
    <t>se visualizará un incremento de los productos en carrito de compra</t>
  </si>
  <si>
    <t>Buscar un producto</t>
  </si>
  <si>
    <t>que usuario se encuentra en aplicacion de petStore</t>
  </si>
  <si>
    <t>busca un producto</t>
  </si>
  <si>
    <t>se visualizará el detalle del producto especifico</t>
  </si>
  <si>
    <t>Cambiar cantidad de producto</t>
  </si>
  <si>
    <t>que usuario se encuentra en carrito de compras</t>
  </si>
  <si>
    <t>cambia la cantidad de un producto</t>
  </si>
  <si>
    <t xml:space="preserve"> se visualizará su cantidad modificada y el valor total se actualiza</t>
  </si>
  <si>
    <t>Eliminar producto</t>
  </si>
  <si>
    <t xml:space="preserve">usuario se encuentra en carrito de compras </t>
  </si>
  <si>
    <t>elimina producto</t>
  </si>
  <si>
    <t xml:space="preserve">no se visualizará en el carrito de compras el producto </t>
  </si>
  <si>
    <t>Búsqueda de Producto Fuera de Stock</t>
  </si>
  <si>
    <t>El usuario busca un producto que está fuera de stock</t>
  </si>
  <si>
    <t>realiza la búsqueda de producto en especifico</t>
  </si>
  <si>
    <t>se visualizará mensaje que indica "producto está agotado o no disponible en este momento"</t>
  </si>
  <si>
    <t>Etapa / Actividades</t>
  </si>
  <si>
    <r>
      <t xml:space="preserve">Frecuencia / Casuistica 
</t>
    </r>
    <r>
      <rPr>
        <sz val="8"/>
        <color theme="0"/>
        <rFont val="Calibri"/>
        <family val="2"/>
        <scheme val="minor"/>
      </rPr>
      <t>(Casos de prueba)</t>
    </r>
  </si>
  <si>
    <t>Esfuerzo en 
Horas</t>
  </si>
  <si>
    <t>Casos</t>
  </si>
  <si>
    <t>Esfuerzo total de la actividad en Horas</t>
  </si>
  <si>
    <t xml:space="preserve">Recursos </t>
  </si>
  <si>
    <t>TE</t>
  </si>
  <si>
    <t>Vision</t>
  </si>
  <si>
    <t>Lectura de documentación o entendimiento del proyecto</t>
  </si>
  <si>
    <t>revision del ambiente de pruebas</t>
  </si>
  <si>
    <t xml:space="preserve">Reunion de contextualización o entendimiento </t>
  </si>
  <si>
    <t>Planeacion</t>
  </si>
  <si>
    <t>Analisis de riesgos</t>
  </si>
  <si>
    <t>Lectura de HU</t>
  </si>
  <si>
    <t>Cronograma de Actividades</t>
  </si>
  <si>
    <t>Plan de Pruebas(Estrategia, restricciones)</t>
  </si>
  <si>
    <t>Estimacion de Tiempo por etapas</t>
  </si>
  <si>
    <t>Aprobacion Plan de Pruebas</t>
  </si>
  <si>
    <t>Diseño</t>
  </si>
  <si>
    <t>Preparación data de prueba</t>
  </si>
  <si>
    <t>Preparacion ambiente de pruebas</t>
  </si>
  <si>
    <t>Diseño de smoke test</t>
  </si>
  <si>
    <t>Diseño de Casos de Prueba para Funcionalidades Nuevas (Carro de Compras y Sesiones)</t>
  </si>
  <si>
    <t>Diseño de Casos de Prueba para Actualizaciones (Cantidad y Valor Total)</t>
  </si>
  <si>
    <t>Diseño de Casos de Prueba para Restricción de IP</t>
  </si>
  <si>
    <t>Diseño de Casos de Prueba de Regresión</t>
  </si>
  <si>
    <t xml:space="preserve">Ejecucion </t>
  </si>
  <si>
    <t>Ejecucion de smoke test</t>
  </si>
  <si>
    <t>Ejecución de Casos de Prueba para Funcionalidades Nuevas</t>
  </si>
  <si>
    <t>Ejecucion de Automatización</t>
  </si>
  <si>
    <t>Ejecucion de casos de prueba Regresion</t>
  </si>
  <si>
    <t>Cierre / Entrega</t>
  </si>
  <si>
    <t>Informe de resultados final</t>
  </si>
  <si>
    <t>Entrega de ambientes</t>
  </si>
  <si>
    <t>Reuniones de entrega</t>
  </si>
  <si>
    <t>Documentacion de pruebas</t>
  </si>
  <si>
    <t>scripts de Automatizacion</t>
  </si>
  <si>
    <t>Carta de Finalizacion</t>
  </si>
  <si>
    <t>Gestion de proyecto/ Logistica</t>
  </si>
  <si>
    <t>Informes de avance</t>
  </si>
  <si>
    <t>Gestion de Defectos</t>
  </si>
  <si>
    <t>Daily</t>
  </si>
  <si>
    <t>Actualización de cronograma de actividades</t>
  </si>
  <si>
    <t>review</t>
  </si>
  <si>
    <t>retrospectiva</t>
  </si>
  <si>
    <t>TOTAL</t>
  </si>
  <si>
    <t>Esfuerzo Total Estimado</t>
  </si>
  <si>
    <t>Esfuerzo estimado</t>
  </si>
  <si>
    <t>Factor de Ajuste</t>
  </si>
  <si>
    <t>Factor de ajuste</t>
  </si>
  <si>
    <t>Esfuerzo mas Probable</t>
  </si>
  <si>
    <t>Esfuerzo mas probable</t>
  </si>
  <si>
    <t>Cantidad de analistas</t>
  </si>
  <si>
    <t>Horas analista</t>
  </si>
  <si>
    <t>Horas total analistas x Día</t>
  </si>
  <si>
    <t>Fecha de inicio</t>
  </si>
  <si>
    <t>Total dias Optimistas</t>
  </si>
  <si>
    <t>Fecha fin optimista</t>
  </si>
  <si>
    <t>Total dias Pesimista</t>
  </si>
  <si>
    <t>Fecha fin pesimista</t>
  </si>
  <si>
    <t>ID</t>
  </si>
  <si>
    <t>Titulo</t>
  </si>
  <si>
    <t>Precondición</t>
  </si>
  <si>
    <t>Pasos</t>
  </si>
  <si>
    <t>Resultado esperado</t>
  </si>
  <si>
    <t>Resultado Obtenido</t>
  </si>
  <si>
    <t>HU</t>
  </si>
  <si>
    <t>Datos de prueba</t>
  </si>
  <si>
    <t>Estado</t>
  </si>
  <si>
    <t>Prioridad</t>
  </si>
  <si>
    <t>Severidad</t>
  </si>
  <si>
    <t>Entorno</t>
  </si>
  <si>
    <t>Reportado por</t>
  </si>
  <si>
    <t xml:space="preserve">Asignado a </t>
  </si>
  <si>
    <t>Evidencia</t>
  </si>
  <si>
    <t>Asignación de cantidad en 0</t>
  </si>
  <si>
    <t>menú principal de petStore</t>
  </si>
  <si>
    <r>
      <rPr>
        <b/>
        <sz val="11"/>
        <color rgb="FF000000"/>
        <rFont val="Aptos Narrow"/>
        <scheme val="minor"/>
      </rPr>
      <t xml:space="preserve">1: </t>
    </r>
    <r>
      <rPr>
        <sz val="11"/>
        <color rgb="FF000000"/>
        <rFont val="Aptos Narrow"/>
        <scheme val="minor"/>
      </rPr>
      <t xml:space="preserve">selecciónar en </t>
    </r>
    <r>
      <rPr>
        <b/>
        <sz val="11"/>
        <color rgb="FF000000"/>
        <rFont val="Aptos Narrow"/>
        <scheme val="minor"/>
      </rPr>
      <t>Fish</t>
    </r>
    <r>
      <rPr>
        <sz val="11"/>
        <color rgb="FF000000"/>
        <rFont val="Aptos Narrow"/>
        <scheme val="minor"/>
      </rPr>
      <t xml:space="preserve">, </t>
    </r>
    <r>
      <rPr>
        <b/>
        <sz val="11"/>
        <color rgb="FF000000"/>
        <rFont val="Aptos Narrow"/>
        <scheme val="minor"/>
      </rPr>
      <t>2:</t>
    </r>
    <r>
      <rPr>
        <sz val="11"/>
        <color rgb="FF000000"/>
        <rFont val="Aptos Narrow"/>
        <scheme val="minor"/>
      </rPr>
      <t xml:space="preserve"> elegir primer producto </t>
    </r>
    <r>
      <rPr>
        <b/>
        <sz val="11"/>
        <color rgb="FF000000"/>
        <rFont val="Aptos Narrow"/>
        <scheme val="minor"/>
      </rPr>
      <t>2:</t>
    </r>
    <r>
      <rPr>
        <sz val="11"/>
        <color rgb="FF000000"/>
        <rFont val="Aptos Narrow"/>
        <scheme val="minor"/>
      </rPr>
      <t xml:space="preserve"> seleccionar en </t>
    </r>
    <r>
      <rPr>
        <b/>
        <sz val="11"/>
        <color rgb="FF000000"/>
        <rFont val="Aptos Narrow"/>
        <scheme val="minor"/>
      </rPr>
      <t xml:space="preserve">Add to cart  , 3:  </t>
    </r>
    <r>
      <rPr>
        <sz val="11"/>
        <color rgb="FF000000"/>
        <rFont val="Aptos Narrow"/>
        <scheme val="minor"/>
      </rPr>
      <t>agregar cantidad</t>
    </r>
    <r>
      <rPr>
        <b/>
        <sz val="11"/>
        <color rgb="FF000000"/>
        <rFont val="Aptos Narrow"/>
        <scheme val="minor"/>
      </rPr>
      <t xml:space="preserve"> </t>
    </r>
    <r>
      <rPr>
        <sz val="11"/>
        <color rgb="FF000000"/>
        <rFont val="Aptos Narrow"/>
        <scheme val="minor"/>
      </rPr>
      <t xml:space="preserve">en </t>
    </r>
    <r>
      <rPr>
        <b/>
        <sz val="11"/>
        <color rgb="FF000000"/>
        <rFont val="Aptos Narrow"/>
        <scheme val="minor"/>
      </rPr>
      <t xml:space="preserve">0 , 4: </t>
    </r>
    <r>
      <rPr>
        <sz val="11"/>
        <color rgb="FF000000"/>
        <rFont val="Aptos Narrow"/>
        <scheme val="minor"/>
      </rPr>
      <t xml:space="preserve">realizar un </t>
    </r>
    <r>
      <rPr>
        <b/>
        <sz val="11"/>
        <color rgb="FF000000"/>
        <rFont val="Aptos Narrow"/>
        <scheme val="minor"/>
      </rPr>
      <t>enter</t>
    </r>
  </si>
  <si>
    <r>
      <rPr>
        <sz val="11"/>
        <color rgb="FF000000"/>
        <rFont val="Aptos Narrow"/>
        <scheme val="minor"/>
      </rPr>
      <t xml:space="preserve">se visualiza mensaje indicando "No se permite </t>
    </r>
    <r>
      <rPr>
        <b/>
        <sz val="11"/>
        <color rgb="FF000000"/>
        <rFont val="Aptos Narrow"/>
        <scheme val="minor"/>
      </rPr>
      <t xml:space="preserve">cantidad </t>
    </r>
    <r>
      <rPr>
        <sz val="11"/>
        <color rgb="FF000000"/>
        <rFont val="Aptos Narrow"/>
        <scheme val="minor"/>
      </rPr>
      <t>en 0"</t>
    </r>
  </si>
  <si>
    <t>desaparece el producto del carrito de compras</t>
  </si>
  <si>
    <t>Parametrizar cantidad de producto</t>
  </si>
  <si>
    <r>
      <rPr>
        <sz val="11"/>
        <color rgb="FF000000"/>
        <rFont val="Aptos Narrow"/>
        <scheme val="minor"/>
      </rPr>
      <t xml:space="preserve">
</t>
    </r>
    <r>
      <rPr>
        <b/>
        <sz val="11"/>
        <color rgb="FF000000"/>
        <rFont val="Aptos Narrow"/>
        <scheme val="minor"/>
      </rPr>
      <t xml:space="preserve">Product ID	:
</t>
    </r>
    <r>
      <rPr>
        <sz val="11"/>
        <color rgb="FF000000"/>
        <rFont val="Aptos Narrow"/>
        <scheme val="minor"/>
      </rPr>
      <t xml:space="preserve">FI-SW-01	    </t>
    </r>
    <r>
      <rPr>
        <b/>
        <sz val="11"/>
        <color rgb="FF000000"/>
        <rFont val="Aptos Narrow"/>
        <scheme val="minor"/>
      </rPr>
      <t>Name</t>
    </r>
    <r>
      <rPr>
        <sz val="11"/>
        <color rgb="FF000000"/>
        <rFont val="Aptos Narrow"/>
        <scheme val="minor"/>
      </rPr>
      <t>: Angelfish</t>
    </r>
  </si>
  <si>
    <t>Nuevo</t>
  </si>
  <si>
    <t>Alta</t>
  </si>
  <si>
    <t>Critico</t>
  </si>
  <si>
    <t>Testing</t>
  </si>
  <si>
    <t xml:space="preserve">Juan </t>
  </si>
  <si>
    <t>Evidencia-BUG01</t>
  </si>
  <si>
    <t>No está agregando los productos de fish al carrito de compras</t>
  </si>
  <si>
    <r>
      <rPr>
        <b/>
        <sz val="11"/>
        <color rgb="FF000000"/>
        <rFont val="Aptos Narrow"/>
        <scheme val="minor"/>
      </rPr>
      <t xml:space="preserve">1: </t>
    </r>
    <r>
      <rPr>
        <sz val="11"/>
        <color rgb="FF000000"/>
        <rFont val="Aptos Narrow"/>
        <scheme val="minor"/>
      </rPr>
      <t xml:space="preserve">selecciónar en </t>
    </r>
    <r>
      <rPr>
        <b/>
        <sz val="11"/>
        <color rgb="FF000000"/>
        <rFont val="Aptos Narrow"/>
        <scheme val="minor"/>
      </rPr>
      <t>Fish</t>
    </r>
    <r>
      <rPr>
        <sz val="11"/>
        <color rgb="FF000000"/>
        <rFont val="Aptos Narrow"/>
        <scheme val="minor"/>
      </rPr>
      <t xml:space="preserve">, </t>
    </r>
    <r>
      <rPr>
        <b/>
        <sz val="11"/>
        <color rgb="FF000000"/>
        <rFont val="Aptos Narrow"/>
        <scheme val="minor"/>
      </rPr>
      <t>2:</t>
    </r>
    <r>
      <rPr>
        <sz val="11"/>
        <color rgb="FF000000"/>
        <rFont val="Aptos Narrow"/>
        <scheme val="minor"/>
      </rPr>
      <t xml:space="preserve"> elegir primer producto </t>
    </r>
    <r>
      <rPr>
        <b/>
        <sz val="11"/>
        <color rgb="FF000000"/>
        <rFont val="Aptos Narrow"/>
        <scheme val="minor"/>
      </rPr>
      <t>2:</t>
    </r>
    <r>
      <rPr>
        <sz val="11"/>
        <color rgb="FF000000"/>
        <rFont val="Aptos Narrow"/>
        <scheme val="minor"/>
      </rPr>
      <t xml:space="preserve"> seleccionar en </t>
    </r>
    <r>
      <rPr>
        <b/>
        <sz val="11"/>
        <color rgb="FF000000"/>
        <rFont val="Aptos Narrow"/>
        <scheme val="minor"/>
      </rPr>
      <t xml:space="preserve">Add to cart </t>
    </r>
  </si>
  <si>
    <t>se visualiza producto agregado en carrito de compras</t>
  </si>
  <si>
    <t>se visualiza mensaje que indica "Your cart is empty"</t>
  </si>
  <si>
    <t>BUG02-HU-Agregar producto al carrito.mp4</t>
  </si>
  <si>
    <t>Mensaje incorrecto al hacer enter en buscador</t>
  </si>
  <si>
    <r>
      <rPr>
        <b/>
        <sz val="11"/>
        <color rgb="FF000000"/>
        <rFont val="Aptos Narrow"/>
        <scheme val="minor"/>
      </rPr>
      <t xml:space="preserve">1: </t>
    </r>
    <r>
      <rPr>
        <sz val="11"/>
        <color rgb="FF000000"/>
        <rFont val="Aptos Narrow"/>
        <scheme val="minor"/>
      </rPr>
      <t>ir hacia el campo buscar,</t>
    </r>
    <r>
      <rPr>
        <b/>
        <sz val="11"/>
        <color rgb="FF000000"/>
        <rFont val="Aptos Narrow"/>
        <scheme val="minor"/>
      </rPr>
      <t xml:space="preserve"> 2: </t>
    </r>
    <r>
      <rPr>
        <sz val="11"/>
        <color rgb="FF000000"/>
        <rFont val="Aptos Narrow"/>
        <scheme val="minor"/>
      </rPr>
      <t xml:space="preserve">presionar </t>
    </r>
    <r>
      <rPr>
        <b/>
        <sz val="11"/>
        <color rgb="FF000000"/>
        <rFont val="Aptos Narrow"/>
        <scheme val="minor"/>
      </rPr>
      <t>Enter</t>
    </r>
  </si>
  <si>
    <t>No muestra ningun mensaje, y continua en misma página principal</t>
  </si>
  <si>
    <t>se visualiza mensaje que indica "Please enter a keyword to search for, then press the search button."</t>
  </si>
  <si>
    <t>Buscar producto</t>
  </si>
  <si>
    <r>
      <rPr>
        <sz val="11"/>
        <color rgb="FF000000"/>
        <rFont val="Aptos Narrow"/>
        <scheme val="minor"/>
      </rPr>
      <t xml:space="preserve">
</t>
    </r>
    <r>
      <rPr>
        <b/>
        <sz val="11"/>
        <color rgb="FF000000"/>
        <rFont val="Aptos Narrow"/>
        <scheme val="minor"/>
      </rPr>
      <t>Vacio</t>
    </r>
  </si>
  <si>
    <t>Media</t>
  </si>
  <si>
    <t>Menor</t>
  </si>
  <si>
    <t>BUG03-HU-Buscar producto.mp4</t>
  </si>
  <si>
    <t>Esta permitiendo caracteres especiales en cantidad</t>
  </si>
  <si>
    <r>
      <rPr>
        <b/>
        <sz val="11"/>
        <color rgb="FF000000"/>
        <rFont val="Aptos Narrow"/>
        <scheme val="minor"/>
      </rPr>
      <t xml:space="preserve">1: </t>
    </r>
    <r>
      <rPr>
        <sz val="11"/>
        <color rgb="FF000000"/>
        <rFont val="Aptos Narrow"/>
        <scheme val="minor"/>
      </rPr>
      <t xml:space="preserve">selecciónar en </t>
    </r>
    <r>
      <rPr>
        <b/>
        <sz val="11"/>
        <color rgb="FF000000"/>
        <rFont val="Aptos Narrow"/>
        <scheme val="minor"/>
      </rPr>
      <t>Fish</t>
    </r>
    <r>
      <rPr>
        <sz val="11"/>
        <color rgb="FF000000"/>
        <rFont val="Aptos Narrow"/>
        <scheme val="minor"/>
      </rPr>
      <t xml:space="preserve">, </t>
    </r>
    <r>
      <rPr>
        <b/>
        <sz val="11"/>
        <color rgb="FF000000"/>
        <rFont val="Aptos Narrow"/>
        <scheme val="minor"/>
      </rPr>
      <t>2:</t>
    </r>
    <r>
      <rPr>
        <sz val="11"/>
        <color rgb="FF000000"/>
        <rFont val="Aptos Narrow"/>
        <scheme val="minor"/>
      </rPr>
      <t xml:space="preserve"> elegir primer producto </t>
    </r>
    <r>
      <rPr>
        <b/>
        <sz val="11"/>
        <color rgb="FF000000"/>
        <rFont val="Aptos Narrow"/>
        <scheme val="minor"/>
      </rPr>
      <t>2:</t>
    </r>
    <r>
      <rPr>
        <sz val="11"/>
        <color rgb="FF000000"/>
        <rFont val="Aptos Narrow"/>
        <scheme val="minor"/>
      </rPr>
      <t xml:space="preserve"> seleccionar en </t>
    </r>
    <r>
      <rPr>
        <b/>
        <sz val="11"/>
        <color rgb="FF000000"/>
        <rFont val="Aptos Narrow"/>
        <scheme val="minor"/>
      </rPr>
      <t xml:space="preserve">Add to cart  , 3:  </t>
    </r>
    <r>
      <rPr>
        <sz val="11"/>
        <color rgb="FF000000"/>
        <rFont val="Aptos Narrow"/>
        <scheme val="minor"/>
      </rPr>
      <t>agregar en cantidad</t>
    </r>
    <r>
      <rPr>
        <b/>
        <sz val="11"/>
        <color rgb="FF000000"/>
        <rFont val="Aptos Narrow"/>
        <scheme val="minor"/>
      </rPr>
      <t xml:space="preserve"> </t>
    </r>
    <r>
      <rPr>
        <sz val="11"/>
        <color rgb="FF000000"/>
        <rFont val="Aptos Narrow"/>
        <scheme val="minor"/>
      </rPr>
      <t>caracteres especiales</t>
    </r>
    <r>
      <rPr>
        <b/>
        <sz val="11"/>
        <color rgb="FF000000"/>
        <rFont val="Aptos Narrow"/>
        <scheme val="minor"/>
      </rPr>
      <t xml:space="preserve"> </t>
    </r>
  </si>
  <si>
    <t xml:space="preserve">No permite ingresar en el campo cantidad caracteres </t>
  </si>
  <si>
    <t>permite todo tipo de caracteres</t>
  </si>
  <si>
    <t>Carrito de compras</t>
  </si>
  <si>
    <t>-.,{´ñ+-.{}+@h'¿?&gt;&gt;&lt;</t>
  </si>
  <si>
    <t>BUG04-HUCaracteresEspeciales.mp4</t>
  </si>
  <si>
    <r>
      <rPr>
        <sz val="11"/>
        <color rgb="FF000000"/>
        <rFont val="Aptos Narrow"/>
        <scheme val="minor"/>
      </rPr>
      <t>No está funcionando botón "</t>
    </r>
    <r>
      <rPr>
        <b/>
        <sz val="11"/>
        <color rgb="FF000000"/>
        <rFont val="Aptos Narrow"/>
        <scheme val="minor"/>
      </rPr>
      <t>Update Cart</t>
    </r>
    <r>
      <rPr>
        <sz val="11"/>
        <color rgb="FF000000"/>
        <rFont val="Aptos Narrow"/>
        <scheme val="minor"/>
      </rPr>
      <t>"</t>
    </r>
  </si>
  <si>
    <r>
      <rPr>
        <b/>
        <sz val="11"/>
        <color rgb="FF000000"/>
        <rFont val="Aptos Narrow"/>
        <scheme val="minor"/>
      </rPr>
      <t xml:space="preserve">1: </t>
    </r>
    <r>
      <rPr>
        <sz val="11"/>
        <color rgb="FF000000"/>
        <rFont val="Aptos Narrow"/>
        <scheme val="minor"/>
      </rPr>
      <t xml:space="preserve">selecciónar en </t>
    </r>
    <r>
      <rPr>
        <b/>
        <sz val="11"/>
        <color rgb="FF000000"/>
        <rFont val="Aptos Narrow"/>
        <scheme val="minor"/>
      </rPr>
      <t>Fish</t>
    </r>
    <r>
      <rPr>
        <sz val="11"/>
        <color rgb="FF000000"/>
        <rFont val="Aptos Narrow"/>
        <scheme val="minor"/>
      </rPr>
      <t xml:space="preserve">, </t>
    </r>
    <r>
      <rPr>
        <b/>
        <sz val="11"/>
        <color rgb="FF000000"/>
        <rFont val="Aptos Narrow"/>
        <scheme val="minor"/>
      </rPr>
      <t>2:</t>
    </r>
    <r>
      <rPr>
        <sz val="11"/>
        <color rgb="FF000000"/>
        <rFont val="Aptos Narrow"/>
        <scheme val="minor"/>
      </rPr>
      <t xml:space="preserve"> elegir primer producto </t>
    </r>
    <r>
      <rPr>
        <b/>
        <sz val="11"/>
        <color rgb="FF000000"/>
        <rFont val="Aptos Narrow"/>
        <scheme val="minor"/>
      </rPr>
      <t>2:</t>
    </r>
    <r>
      <rPr>
        <sz val="11"/>
        <color rgb="FF000000"/>
        <rFont val="Aptos Narrow"/>
        <scheme val="minor"/>
      </rPr>
      <t xml:space="preserve"> seleccionar en </t>
    </r>
    <r>
      <rPr>
        <b/>
        <sz val="11"/>
        <color rgb="FF000000"/>
        <rFont val="Aptos Narrow"/>
        <scheme val="minor"/>
      </rPr>
      <t xml:space="preserve">Add to cart  , 3:  </t>
    </r>
    <r>
      <rPr>
        <sz val="11"/>
        <color rgb="FF000000"/>
        <rFont val="Aptos Narrow"/>
        <scheme val="minor"/>
      </rPr>
      <t>agregar cantidad</t>
    </r>
    <r>
      <rPr>
        <b/>
        <sz val="11"/>
        <color rgb="FF000000"/>
        <rFont val="Aptos Narrow"/>
        <scheme val="minor"/>
      </rPr>
      <t xml:space="preserve"> , 4: </t>
    </r>
    <r>
      <rPr>
        <sz val="11"/>
        <color rgb="FF000000"/>
        <rFont val="Aptos Narrow"/>
        <scheme val="minor"/>
      </rPr>
      <t xml:space="preserve">seleccionar en </t>
    </r>
    <r>
      <rPr>
        <b/>
        <sz val="11"/>
        <color rgb="FF000000"/>
        <rFont val="Aptos Narrow"/>
        <scheme val="minor"/>
      </rPr>
      <t>updateCart</t>
    </r>
  </si>
  <si>
    <r>
      <rPr>
        <sz val="11"/>
        <color rgb="FF000000"/>
        <rFont val="Aptos Narrow"/>
        <scheme val="minor"/>
      </rPr>
      <t>se visualiza la modifiacación de campo "</t>
    </r>
    <r>
      <rPr>
        <b/>
        <sz val="11"/>
        <color rgb="FF000000"/>
        <rFont val="Aptos Narrow"/>
        <scheme val="minor"/>
      </rPr>
      <t>Quantity",  "Total Cost" , "Sub Total"</t>
    </r>
  </si>
  <si>
    <t xml:space="preserve">No realiza la actualización </t>
  </si>
  <si>
    <t>No aplica - Inventado</t>
  </si>
  <si>
    <t>Analisis de Riesgos</t>
  </si>
  <si>
    <t>1. Identificar</t>
  </si>
  <si>
    <t>2. Evaluar</t>
  </si>
  <si>
    <t>3. Plan accion</t>
  </si>
  <si>
    <t>Riesgos de Proyecto</t>
  </si>
  <si>
    <t>Riesgo</t>
  </si>
  <si>
    <t>Descripcion</t>
  </si>
  <si>
    <t xml:space="preserve">Impacto </t>
  </si>
  <si>
    <t>Probabilidad</t>
  </si>
  <si>
    <t>Nivel de Riesgo</t>
  </si>
  <si>
    <t>Plan de Accion</t>
  </si>
  <si>
    <t>Inexactitud o incompletitud en los datos del reporte</t>
  </si>
  <si>
    <t>Inexactitud o incompletitud en los datos del reporte, porque no se encuentra integrado con modulo de ventas e inventario</t>
  </si>
  <si>
    <r>
      <rPr>
        <sz val="11"/>
        <color rgb="FF000000"/>
        <rFont val="Arial"/>
      </rPr>
      <t xml:space="preserve">1- </t>
    </r>
    <r>
      <rPr>
        <b/>
        <sz val="11"/>
        <color rgb="FF000000"/>
        <rFont val="Arial"/>
      </rPr>
      <t>Validación de Datos</t>
    </r>
    <r>
      <rPr>
        <sz val="11"/>
        <color rgb="FF000000"/>
        <rFont val="Arial"/>
      </rPr>
      <t xml:space="preserve">: Implementar controles de calidad para verificar la exactitud y completitud de los datos antes de la generación del reporte.
2- </t>
    </r>
    <r>
      <rPr>
        <b/>
        <sz val="11"/>
        <color rgb="FF000000"/>
        <rFont val="Arial"/>
      </rPr>
      <t>Automatización de Pruebas</t>
    </r>
    <r>
      <rPr>
        <sz val="11"/>
        <color rgb="FF000000"/>
        <rFont val="Arial"/>
      </rPr>
      <t xml:space="preserve">: Desarrollar y ejecutar pruebas automatizadas que validen los datos del reporte en diferentes escenarios.
3- </t>
    </r>
    <r>
      <rPr>
        <b/>
        <sz val="11"/>
        <color rgb="FF000000"/>
        <rFont val="Arial"/>
      </rPr>
      <t>Revisión Manual</t>
    </r>
    <r>
      <rPr>
        <sz val="11"/>
        <color rgb="FF000000"/>
        <rFont val="Arial"/>
      </rPr>
      <t>: Realizar revisiones manuales periódicas de los datos críticos por parte de un equipo de control de calidad.
4-</t>
    </r>
    <r>
      <rPr>
        <b/>
        <sz val="11"/>
        <color rgb="FF000000"/>
        <rFont val="Arial"/>
      </rPr>
      <t xml:space="preserve"> Capacitación del Personal</t>
    </r>
    <r>
      <rPr>
        <sz val="11"/>
        <color rgb="FF000000"/>
        <rFont val="Arial"/>
      </rPr>
      <t>: Capacitar al personal en la correcta entrada y manejo de datos para minimizar errores.</t>
    </r>
  </si>
  <si>
    <t>Errores en la interpretación del formato</t>
  </si>
  <si>
    <t>Podría presentarse errores de formato , lo que llevaría a una cotización incorrecta</t>
  </si>
  <si>
    <r>
      <rPr>
        <b/>
        <sz val="11"/>
        <color rgb="FF000000"/>
        <rFont val="Arial"/>
      </rPr>
      <t>1- Definición Formatos</t>
    </r>
    <r>
      <rPr>
        <sz val="11"/>
        <color rgb="FF000000"/>
        <rFont val="Arial"/>
      </rPr>
      <t xml:space="preserve">: Establecer y documentar claramente el formato esperado de los datos y los reportes.
</t>
    </r>
    <r>
      <rPr>
        <b/>
        <sz val="11"/>
        <color rgb="FF000000"/>
        <rFont val="Arial"/>
      </rPr>
      <t>2-</t>
    </r>
    <r>
      <rPr>
        <sz val="11"/>
        <color rgb="FF000000"/>
        <rFont val="Arial"/>
      </rPr>
      <t xml:space="preserve"> </t>
    </r>
    <r>
      <rPr>
        <b/>
        <sz val="11"/>
        <color rgb="FF000000"/>
        <rFont val="Arial"/>
      </rPr>
      <t>Pruebas de Formato</t>
    </r>
    <r>
      <rPr>
        <sz val="11"/>
        <color rgb="FF000000"/>
        <rFont val="Arial"/>
      </rPr>
      <t xml:space="preserve">: Realizar pruebas exhaustivas con diferentes formatos de datos para asegurar que el sistema pueda manejar y procesar los datos correctamente.
</t>
    </r>
    <r>
      <rPr>
        <b/>
        <sz val="11"/>
        <color rgb="FF000000"/>
        <rFont val="Arial"/>
      </rPr>
      <t>3-</t>
    </r>
    <r>
      <rPr>
        <sz val="11"/>
        <color rgb="FF000000"/>
        <rFont val="Arial"/>
      </rPr>
      <t xml:space="preserve"> </t>
    </r>
    <r>
      <rPr>
        <b/>
        <sz val="11"/>
        <color rgb="FF000000"/>
        <rFont val="Arial"/>
      </rPr>
      <t>Validación de Entrada</t>
    </r>
    <r>
      <rPr>
        <sz val="11"/>
        <color rgb="FF000000"/>
        <rFont val="Arial"/>
      </rPr>
      <t xml:space="preserve">: Implementar validaciones para garantizar que los datos se ingresen y se interpreten en el formato correcto.
</t>
    </r>
    <r>
      <rPr>
        <b/>
        <sz val="11"/>
        <color rgb="FF000000"/>
        <rFont val="Arial"/>
      </rPr>
      <t>4-</t>
    </r>
    <r>
      <rPr>
        <sz val="11"/>
        <color rgb="FF000000"/>
        <rFont val="Arial"/>
      </rPr>
      <t xml:space="preserve"> </t>
    </r>
    <r>
      <rPr>
        <b/>
        <sz val="11"/>
        <color rgb="FF000000"/>
        <rFont val="Arial"/>
      </rPr>
      <t>Documentación y Capacitació</t>
    </r>
    <r>
      <rPr>
        <sz val="11"/>
        <color rgb="FF000000"/>
        <rFont val="Arial"/>
      </rPr>
      <t>n: Proporcionar documentación clara y capacitación para los usuarios sobre los formatos de datos y cómo deben ser manejados..</t>
    </r>
  </si>
  <si>
    <t>Problemas de seguridad y privacidad</t>
  </si>
  <si>
    <t>Exposición de datos sensibles o vulnerabilidades que puedan comprometer la seguridad y privacidad de la información.</t>
  </si>
  <si>
    <r>
      <rPr>
        <b/>
        <sz val="11"/>
        <color rgb="FF000000"/>
        <rFont val="Arial"/>
      </rPr>
      <t>1 - Cifrado de datos</t>
    </r>
    <r>
      <rPr>
        <sz val="11"/>
        <color rgb="FF000000"/>
        <rFont val="Arial"/>
      </rPr>
      <t xml:space="preserve"> para proteger los datos en tránsito y en reposo.
</t>
    </r>
    <r>
      <rPr>
        <b/>
        <sz val="11"/>
        <color rgb="FF000000"/>
        <rFont val="Arial"/>
      </rPr>
      <t>2 -</t>
    </r>
    <r>
      <rPr>
        <sz val="11"/>
        <color rgb="FF000000"/>
        <rFont val="Arial"/>
      </rPr>
      <t xml:space="preserve"> </t>
    </r>
    <r>
      <rPr>
        <b/>
        <sz val="11"/>
        <color rgb="FF000000"/>
        <rFont val="Arial"/>
      </rPr>
      <t>Control de Acceso</t>
    </r>
    <r>
      <rPr>
        <sz val="11"/>
        <color rgb="FF000000"/>
        <rFont val="Arial"/>
      </rPr>
      <t xml:space="preserve">: Implementar controles de acceso rigurosos para asegurar que solo las personas autorizadas puedan acceder a datos sensibles
</t>
    </r>
    <r>
      <rPr>
        <b/>
        <sz val="11"/>
        <color rgb="FF000000"/>
        <rFont val="Arial"/>
      </rPr>
      <t>3 - Auditorías de Seguridad</t>
    </r>
    <r>
      <rPr>
        <sz val="11"/>
        <color rgb="FF000000"/>
        <rFont val="Arial"/>
      </rPr>
      <t xml:space="preserve">: Realizar auditorías y pruebas de seguridad regularmente para identificar y corregir vulnerabilidades.
</t>
    </r>
    <r>
      <rPr>
        <b/>
        <sz val="11"/>
        <color rgb="FF000000"/>
        <rFont val="Arial"/>
      </rPr>
      <t>4 -</t>
    </r>
    <r>
      <rPr>
        <sz val="11"/>
        <color rgb="FF000000"/>
        <rFont val="Arial"/>
      </rPr>
      <t xml:space="preserve"> </t>
    </r>
    <r>
      <rPr>
        <b/>
        <sz val="11"/>
        <color rgb="FF000000"/>
        <rFont val="Arial"/>
      </rPr>
      <t>Cumplimiento Normativo</t>
    </r>
    <r>
      <rPr>
        <sz val="11"/>
        <color rgb="FF000000"/>
        <rFont val="Arial"/>
      </rPr>
      <t xml:space="preserve">: Asegurarse de cumplir con las leyes y regulaciones de protección de datos aplicables (por ejemplo, GDPR(regalemento de datos personales)).
</t>
    </r>
  </si>
  <si>
    <t>Problemas con la transición de la gestión manual a un sistema integrado</t>
  </si>
  <si>
    <t>Dificultades y errores durante la transición de la gestión manual a un sistema integrado, lo que podría afectar la operatividad</t>
  </si>
  <si>
    <r>
      <rPr>
        <b/>
        <sz val="11"/>
        <color rgb="FF000000"/>
        <rFont val="Arial"/>
      </rPr>
      <t xml:space="preserve">1- Planificación de la Transición: </t>
    </r>
    <r>
      <rPr>
        <sz val="11"/>
        <color rgb="FF000000"/>
        <rFont val="Arial"/>
      </rPr>
      <t xml:space="preserve">Desarrollar un plan de transición detallado que incluya fases, tareas y recursos necesarios.
</t>
    </r>
    <r>
      <rPr>
        <b/>
        <sz val="11"/>
        <color rgb="FF000000"/>
        <rFont val="Arial"/>
      </rPr>
      <t xml:space="preserve">2- Migración Gradual: </t>
    </r>
    <r>
      <rPr>
        <sz val="11"/>
        <color rgb="FF000000"/>
        <rFont val="Arial"/>
      </rPr>
      <t xml:space="preserve">Implementar una migración gradual en lugar de una transición de una sola vez para minimizar el impacto.
</t>
    </r>
    <r>
      <rPr>
        <b/>
        <sz val="11"/>
        <color rgb="FF000000"/>
        <rFont val="Arial"/>
      </rPr>
      <t>3- Capacitación del Personal:</t>
    </r>
    <r>
      <rPr>
        <sz val="11"/>
        <color rgb="FF000000"/>
        <rFont val="Arial"/>
      </rPr>
      <t xml:space="preserve"> Ofrecer capacitación a los usuarios sobre el nuevo sistema para facilitar la adaptación.
</t>
    </r>
    <r>
      <rPr>
        <b/>
        <sz val="11"/>
        <color rgb="FF000000"/>
        <rFont val="Arial"/>
      </rPr>
      <t>4- Pruebas de Integración:</t>
    </r>
    <r>
      <rPr>
        <sz val="11"/>
        <color rgb="FF000000"/>
        <rFont val="Arial"/>
      </rPr>
      <t xml:space="preserve"> Realizar pruebas exhaustivas para asegurar que el sistema integrado funcione correctamente con los procesos existentes.</t>
    </r>
  </si>
  <si>
    <t>Interrupción en la operatividad durante la transición</t>
  </si>
  <si>
    <t xml:space="preserve"> El proceso de transición podría causar interrupciones en la operatividad del sistema o del negocio.</t>
  </si>
  <si>
    <r>
      <rPr>
        <b/>
        <sz val="11"/>
        <color rgb="FF000000"/>
        <rFont val="Arial"/>
      </rPr>
      <t xml:space="preserve">1- Plan de Contingencia: </t>
    </r>
    <r>
      <rPr>
        <sz val="11"/>
        <color rgb="FF000000"/>
        <rFont val="Arial"/>
      </rPr>
      <t xml:space="preserve">Desarrollar un plan de contingencia para gestionar interrupciones y mantener la operatividad durante la transición.
</t>
    </r>
    <r>
      <rPr>
        <b/>
        <sz val="11"/>
        <color rgb="FF000000"/>
        <rFont val="Arial"/>
      </rPr>
      <t>2- Backup y Restauración:</t>
    </r>
    <r>
      <rPr>
        <sz val="11"/>
        <color rgb="FF000000"/>
        <rFont val="Arial"/>
      </rPr>
      <t xml:space="preserve"> Realizar copias de seguridad completas del sistema y los datos antes de la transición para asegurar la recuperación en caso de problemas.
</t>
    </r>
    <r>
      <rPr>
        <b/>
        <sz val="11"/>
        <color rgb="FF000000"/>
        <rFont val="Arial"/>
      </rPr>
      <t>3- Monitoreo y Soporte:</t>
    </r>
    <r>
      <rPr>
        <sz val="11"/>
        <color rgb="FF000000"/>
        <rFont val="Arial"/>
      </rPr>
      <t xml:space="preserve"> Implementar un monitoreo continuo durante la transición y proporcionar soporte técnico para resolver problemas rápidamente.
</t>
    </r>
    <r>
      <rPr>
        <b/>
        <sz val="11"/>
        <color rgb="FF000000"/>
        <rFont val="Arial"/>
      </rPr>
      <t>4- Comunicación</t>
    </r>
    <r>
      <rPr>
        <sz val="11"/>
        <color rgb="FF000000"/>
        <rFont val="Arial"/>
      </rPr>
      <t>: Mantener una comunicación clara con todos los stakeholders sobre el progreso de la transición y cualquier impacto potencial.</t>
    </r>
  </si>
  <si>
    <t>Riesgos de Producto</t>
  </si>
  <si>
    <t>Funcionalidad</t>
  </si>
  <si>
    <t>Caracteristica de Calidad (ISO25010)</t>
  </si>
  <si>
    <t>Tipos / Tecnicas de pruebas</t>
  </si>
  <si>
    <t>Historico de productos vendidos por mascota</t>
  </si>
  <si>
    <t>Funcionalidad, Usabilidad, Seguridad</t>
  </si>
  <si>
    <t>Smoke Test /Pruebas de Caja Negra, Pruebas Exploratorias,Pruebas de Usabilidad</t>
  </si>
  <si>
    <t xml:space="preserve">Carga de CVS </t>
  </si>
  <si>
    <t>Seguridad, Compatibilidad, Fiabilidad, Usabilidad, Eficiencia, Mantenibilidad</t>
  </si>
  <si>
    <t>Servicio de guardería de mascotas en casa</t>
  </si>
  <si>
    <t xml:space="preserve">
Funcionalidad, Usabilidad, Seguridad, Compatibilidad, Eficiencia, Fiabilidad</t>
  </si>
  <si>
    <t xml:space="preserve">Restricciones </t>
  </si>
  <si>
    <t>Fijo</t>
  </si>
  <si>
    <t>Ajustable</t>
  </si>
  <si>
    <t>Elegible</t>
  </si>
  <si>
    <t>Fechas:</t>
  </si>
  <si>
    <t>Fecha Inicio: 04/09/2024  - Fecha Fin: 09/09/2024</t>
  </si>
  <si>
    <t>X</t>
  </si>
  <si>
    <t>Alcance:</t>
  </si>
  <si>
    <t>se contemplan las funcionalidades nuevas, las cuales son eliminar producto del carrito de compras, indicar cantidad, actualizaicón del valor total, Restricción para que un mismo usuario no pueda ingresar a varias sesiones del sitio web desde la misma IP</t>
  </si>
  <si>
    <t>x</t>
  </si>
  <si>
    <t>Recursos</t>
  </si>
  <si>
    <t>1 analistas de pruebas</t>
  </si>
  <si>
    <t>Historia de Usuario</t>
  </si>
  <si>
    <t>HU001</t>
  </si>
  <si>
    <t>Nombre Historia</t>
  </si>
  <si>
    <t>Histórico de Productos Vendidos</t>
  </si>
  <si>
    <t>HU003</t>
  </si>
  <si>
    <t>Programación de Servicio de Guardería de Mascotas en Casa</t>
  </si>
  <si>
    <t>Fecha</t>
  </si>
  <si>
    <t>Versión</t>
  </si>
  <si>
    <t>Autor</t>
  </si>
  <si>
    <t>Tipo</t>
  </si>
  <si>
    <t>Mejora</t>
  </si>
  <si>
    <t>Complejidad</t>
  </si>
  <si>
    <t>Medía</t>
  </si>
  <si>
    <t>Historia o CU relacionados</t>
  </si>
  <si>
    <t>listado de productos vendidos</t>
  </si>
  <si>
    <t>Menú principal</t>
  </si>
  <si>
    <r>
      <rPr>
        <b/>
        <sz val="11"/>
        <color rgb="FF000000"/>
        <rFont val="Calibri"/>
        <scheme val="minor"/>
      </rPr>
      <t xml:space="preserve">Descripcion: </t>
    </r>
    <r>
      <rPr>
        <sz val="11"/>
        <color rgb="FF000000"/>
        <rFont val="Calibri"/>
        <scheme val="minor"/>
      </rPr>
      <t>Como usuario del sistema de gestión de ventas
quiero acceder a un historial de productos vendidos clasificados por tipo de mascota
para que pueda analizar las tendencias de compra y adaptar la oferta de productos según la demanda específica de cada tipo de mascota</t>
    </r>
  </si>
  <si>
    <t>Como coordinador de Mercadeo,
quiero incorporar una opción para que los usuarios puedan programar un servicio de guardería de mascotas en casa,
para que podamos gestionar de manera eficiente las reservas y responder a la alta demanda del servicio que ha tenido gran acogida desde su lanzamiento.</t>
  </si>
  <si>
    <t>Criterios de aceptación</t>
  </si>
  <si>
    <t>#</t>
  </si>
  <si>
    <t>Contexto</t>
  </si>
  <si>
    <t>Evento</t>
  </si>
  <si>
    <t>reporte historial</t>
  </si>
  <si>
    <t>Debe haber un nuevo reporte o sección en el panel de administración que muestre el historial de ventas.</t>
  </si>
  <si>
    <t>Se ha creado un nuevo reporte o sección en el panel de administración que muestra el historial de ventas</t>
  </si>
  <si>
    <t>opción para programar servicio de mascota en casa</t>
  </si>
  <si>
    <t>Debe haber una opción en el sitio web o aplicación para que los usuarios puedan reservar el servicio de guardería de mascotas en casa.</t>
  </si>
  <si>
    <t>El usuario encuentra y selecciona una opción para reservar el servicio de guardería de mascotas en casa en el sitio web o la aplicación</t>
  </si>
  <si>
    <t xml:space="preserve">clasificación de datos </t>
  </si>
  <si>
    <t>Los datos deben estar clasificados por tipo de mascota (perros, gatos, aves, etc.).</t>
  </si>
  <si>
    <t>Los datos en el reporte están organizados por tipo de mascota</t>
  </si>
  <si>
    <t>permite elegir fechas, y horarios especificos para agendar</t>
  </si>
  <si>
    <t>El sistema debe permitir a los usuarios seleccionar fechas, horarios y detalles específicos del servicio.</t>
  </si>
  <si>
    <t>El usuario selecciona fechas, horarios y proporciona detalles específicos del servicio durante el proceso de reserva</t>
  </si>
  <si>
    <t>rango de fechas</t>
  </si>
  <si>
    <t>El reporte debe permitir filtrar por rangos de fechas y exportar en formato CSV o PDF.</t>
  </si>
  <si>
    <t>Los usuarios pueden seleccionar rangos de fechas para filtrar el reporte y tienen la opción de exportarlo como CSV o PDF</t>
  </si>
  <si>
    <t>calendario en tiempo real</t>
  </si>
  <si>
    <t>Debe incluir un calendario con disponibilidad en tiempo real.</t>
  </si>
  <si>
    <t>el sistema permite consultar un calendario en el sitio web o la aplicación que muestra la disponibilidad de servicios en tiempo real</t>
  </si>
  <si>
    <t>visualizar productos vendidos por tipo</t>
  </si>
  <si>
    <t>El sistema debe mostrar los productos vendidos, la cantidad, y el total de ventas por tipo de mascota.</t>
  </si>
  <si>
    <t>El usuario visualiza un desglose detallado de productos vendidos, cantidades y totales de ventas organizados por tipo de mascota</t>
  </si>
  <si>
    <t>notificación de reservas</t>
  </si>
  <si>
    <t>Las reservas deben ser confirmadas y gestionadas a través de un sistema de notificaciones para los usuarios y el personal encargado</t>
  </si>
  <si>
    <t>El sistema envía notificaciones de confirmación y actualizaciones de reservas tanto a los usuarios como al personal encargado</t>
  </si>
  <si>
    <t>integración de modulo para gestión de reservas</t>
  </si>
  <si>
    <t>El módulo de seguimiento integrado en el sistema gestiona automáticamente las reservas actuales y futuras, eliminando la necesidad de hojas de cálculo para su administración.</t>
  </si>
  <si>
    <t>El personal accede al módulo de seguimiento para ver y gestionar reservas, y ya no utiliza hojas de cálculo para este propósito</t>
  </si>
  <si>
    <t>HU002</t>
  </si>
  <si>
    <t>Carga de Archivo CSV para Generar Cotización</t>
  </si>
  <si>
    <t>HU004</t>
  </si>
  <si>
    <t>Implementación de un Sistema de Recomendaciones Personalizadas basado en Historial de Compras y Preferencias del Usuario</t>
  </si>
  <si>
    <t>carrito de compras</t>
  </si>
  <si>
    <t>Historial de ventas por tipo de mascota</t>
  </si>
  <si>
    <r>
      <rPr>
        <b/>
        <sz val="11"/>
        <color rgb="FF000000"/>
        <rFont val="Calibri"/>
        <scheme val="minor"/>
      </rPr>
      <t xml:space="preserve">Descripcion: </t>
    </r>
    <r>
      <rPr>
        <sz val="11"/>
        <color rgb="FF000000"/>
        <rFont val="Calibri"/>
        <scheme val="minor"/>
      </rPr>
      <t>Como usuario del carrito de compras,
quiero poder cargar un archivo CSV desde el carrito de compras,
para que pueda generar automáticamente una cotización para los productos contenidos en dicho archivo.</t>
    </r>
  </si>
  <si>
    <t>Yo, como usuario, quiero recibir recomendaciones personalizadas basadas en mi historial de compras y preferencias, para que pueda descubrir productos que se ajusten a mis intereses y hacer mis compras de manera más eficiente.</t>
  </si>
  <si>
    <t>cargar archivo CVS</t>
  </si>
  <si>
    <t>Debe haber una opción en el carrito de compras para cargar un archivo CSV.</t>
  </si>
  <si>
    <t>El usuario accede a una función en el carrito de compras que permite cargar un archivo CSV</t>
  </si>
  <si>
    <t>Precisión de Recomendaciones</t>
  </si>
  <si>
    <t>Las recomendaciones deben mostrar productos que sean relevantes para el usuario según su historial de navegación y compras anteriores</t>
  </si>
  <si>
    <t>Mostrar recomendaciones personalizadas basadas en historial de usuario</t>
  </si>
  <si>
    <t xml:space="preserve">validación de formato </t>
  </si>
  <si>
    <t>El sistema debe validar el formato y contenido del archivo CSV.</t>
  </si>
  <si>
    <t>El sistema muestra un mensaje de error si el archivo CSV cargado tiene un formato incorrecto o contenido inválido</t>
  </si>
  <si>
    <t>Recomendaciones visibles</t>
  </si>
  <si>
    <t>Las recomendaciones deben ser visibles y accesibles en lugares estratégicos</t>
  </si>
  <si>
    <t>el sistema muestra las recomendaciones en lugares especificos y relevantes</t>
  </si>
  <si>
    <t>cotización detallada</t>
  </si>
  <si>
    <t>Tras la carga, el sistema debe procesar los datos y generar una cotización detallada.</t>
  </si>
  <si>
    <t>Después de cargar el archivo CSV, el sistema genera automáticamente una cotización detallada basada en los datos procesados</t>
  </si>
  <si>
    <t>Actualización en Tiempo Real</t>
  </si>
  <si>
    <t>Las recomendaciones deben reflejar los cambios recientes en el comportamiento de compra del usuario sin necesidad de recargar la página</t>
  </si>
  <si>
    <t>Actualización dinámica de recomendaciones en tiempo real en la interfaz de usuario</t>
  </si>
  <si>
    <t>campos de la cotización</t>
  </si>
  <si>
    <t>La cotización debe mostrar los productos, cantidades y precios totales.</t>
  </si>
  <si>
    <t>La cotización generada incluye una lista de productos, con las cantidades y los precios totales correspondientes</t>
  </si>
  <si>
    <t>Opciones de personalización</t>
  </si>
  <si>
    <t>Debe haber configuraciones en el perfil del usuario para personalizar o desactivar las recomendaciones según las preferencias individuales</t>
  </si>
  <si>
    <t>Configuración de preferencias de recomendaciones en el perfil del usuario</t>
  </si>
  <si>
    <t>Historial de Interacciones</t>
  </si>
  <si>
    <t>Las interacciones con las recomendaciones deben ser registradas y utilizadas para ajustar y refinar las recomendaciones futuras</t>
  </si>
  <si>
    <t>Registro y análisis de interacciones con recomendaciones para ajuste y refinamiento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</si>
</sst>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6">
    <font>
      <sz val="11"/>
      <color theme="1"/>
      <name val="Calibri"/>
      <family val="2"/>
      <scheme val="minor"/>
    </font>
    <font>
      <sz val="11"/>
      <color theme="1"/>
      <name val="Calibri"/>
      <family val="2"/>
      <scheme val="minor"/>
    </font>
    <font>
      <sz val="11"/>
      <color theme="0"/>
      <name val="Calibri"/>
      <family val="2"/>
      <scheme val="minor"/>
    </font>
    <font>
      <b/>
      <i/>
      <sz val="14"/>
      <color theme="0"/>
      <name val="Calibri"/>
      <family val="2"/>
      <scheme val="minor"/>
    </font>
    <font>
      <b/>
      <i/>
      <sz val="8"/>
      <color theme="0"/>
      <name val="Calibri"/>
      <family val="2"/>
      <scheme val="minor"/>
    </font>
    <font>
      <sz val="8"/>
      <color theme="0"/>
      <name val="Calibri"/>
      <family val="2"/>
      <scheme val="minor"/>
    </font>
    <font>
      <sz val="11"/>
      <color rgb="FFC00000"/>
      <name val="Calibri"/>
      <family val="2"/>
      <scheme val="minor"/>
    </font>
    <font>
      <b/>
      <sz val="12"/>
      <color rgb="FFC00000"/>
      <name val="Calibri"/>
      <family val="2"/>
      <scheme val="minor"/>
    </font>
    <font>
      <sz val="11"/>
      <name val="Calibri"/>
      <family val="2"/>
      <scheme val="minor"/>
    </font>
    <font>
      <b/>
      <sz val="11"/>
      <color theme="1"/>
      <name val="Calibri"/>
      <family val="2"/>
      <scheme val="minor"/>
    </font>
    <font>
      <b/>
      <sz val="11"/>
      <color theme="4" tint="-0.249977111117893"/>
      <name val="Calibri"/>
      <family val="2"/>
      <scheme val="minor"/>
    </font>
    <font>
      <sz val="10"/>
      <name val="Arial"/>
      <family val="2"/>
    </font>
    <font>
      <b/>
      <sz val="11"/>
      <color theme="0"/>
      <name val="Calibri"/>
      <family val="2"/>
      <scheme val="minor"/>
    </font>
    <font>
      <sz val="11"/>
      <color theme="1"/>
      <name val="Arial"/>
      <family val="2"/>
    </font>
    <font>
      <sz val="11"/>
      <color theme="0" tint="-4.9989318521683403E-2"/>
      <name val="Arial"/>
      <family val="2"/>
    </font>
    <font>
      <b/>
      <sz val="11"/>
      <color theme="0" tint="-4.9989318521683403E-2"/>
      <name val="Arial"/>
      <family val="2"/>
    </font>
    <font>
      <b/>
      <sz val="11"/>
      <color theme="1"/>
      <name val="Arial"/>
      <family val="2"/>
    </font>
    <font>
      <sz val="11"/>
      <color theme="0"/>
      <name val="Arial"/>
      <family val="2"/>
    </font>
    <font>
      <b/>
      <sz val="11"/>
      <color theme="0"/>
      <name val="Arial"/>
      <family val="2"/>
    </font>
    <font>
      <b/>
      <sz val="11"/>
      <color theme="1" tint="0.14999847407452621"/>
      <name val="Arial"/>
      <family val="2"/>
    </font>
    <font>
      <b/>
      <sz val="11"/>
      <color theme="1" tint="0.249977111117893"/>
      <name val="Arial"/>
      <family val="2"/>
    </font>
    <font>
      <sz val="11"/>
      <name val="Arial"/>
      <family val="2"/>
    </font>
    <font>
      <b/>
      <sz val="11"/>
      <name val="Arial"/>
      <family val="2"/>
    </font>
    <font>
      <b/>
      <sz val="12"/>
      <color theme="0"/>
      <name val="Calibri"/>
      <family val="2"/>
      <scheme val="minor"/>
    </font>
    <font>
      <b/>
      <sz val="14"/>
      <color theme="5"/>
      <name val="Calibri"/>
      <family val="2"/>
      <scheme val="minor"/>
    </font>
    <font>
      <b/>
      <sz val="11"/>
      <color rgb="FFFF0000"/>
      <name val="Calibri"/>
      <family val="2"/>
      <scheme val="minor"/>
    </font>
    <font>
      <b/>
      <sz val="12"/>
      <color rgb="FF4472C4"/>
      <name val="Calibri"/>
      <family val="2"/>
      <scheme val="minor"/>
    </font>
    <font>
      <sz val="11"/>
      <color rgb="FF000000"/>
      <name val="Calibri"/>
      <family val="2"/>
      <scheme val="minor"/>
    </font>
    <font>
      <sz val="11"/>
      <color rgb="FF000000"/>
      <name val="Calibri"/>
      <charset val="1"/>
    </font>
    <font>
      <b/>
      <sz val="11"/>
      <color rgb="FF000000"/>
      <name val="Calibri"/>
      <family val="2"/>
      <scheme val="minor"/>
    </font>
    <font>
      <sz val="11"/>
      <color rgb="FFFF0000"/>
      <name val="Arial"/>
      <family val="2"/>
    </font>
    <font>
      <b/>
      <i/>
      <sz val="10"/>
      <color theme="0"/>
      <name val="Calibri"/>
      <family val="2"/>
      <scheme val="minor"/>
    </font>
    <font>
      <b/>
      <sz val="16"/>
      <color theme="0"/>
      <name val="Arial"/>
      <family val="2"/>
    </font>
    <font>
      <sz val="11"/>
      <color rgb="FF000000"/>
      <name val="Arial"/>
    </font>
    <font>
      <b/>
      <sz val="11"/>
      <color rgb="FF000000"/>
      <name val="Arial"/>
    </font>
    <font>
      <sz val="11"/>
      <color theme="4"/>
      <name val="Arial"/>
      <family val="2"/>
    </font>
    <font>
      <b/>
      <sz val="11"/>
      <color theme="4"/>
      <name val="Arial"/>
      <family val="2"/>
    </font>
    <font>
      <u/>
      <sz val="11"/>
      <color theme="10"/>
      <name val="Calibri"/>
      <family val="2"/>
      <scheme val="minor"/>
    </font>
    <font>
      <b/>
      <sz val="11"/>
      <color theme="1"/>
      <name val="Aptos Narrow"/>
      <family val="2"/>
      <scheme val="minor"/>
    </font>
    <font>
      <sz val="11"/>
      <color rgb="FF000000"/>
      <name val="Aptos Narrow"/>
      <scheme val="minor"/>
    </font>
    <font>
      <b/>
      <sz val="11"/>
      <color rgb="FF000000"/>
      <name val="Aptos Narrow"/>
      <scheme val="minor"/>
    </font>
    <font>
      <b/>
      <sz val="11"/>
      <color rgb="FF000000"/>
      <name val="Calibri"/>
      <scheme val="minor"/>
    </font>
    <font>
      <sz val="11"/>
      <color rgb="FF000000"/>
      <name val="Calibri"/>
      <scheme val="minor"/>
    </font>
    <font>
      <sz val="11"/>
      <color rgb="FF000000"/>
      <name val="Aptos Narrow"/>
      <charset val="1"/>
    </font>
    <font>
      <sz val="11"/>
      <color rgb="FF242424"/>
      <name val="Aptos Narrow"/>
      <charset val="1"/>
    </font>
    <font>
      <b/>
      <sz val="11"/>
      <color theme="0"/>
      <name val="Aptos Narrow"/>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9" fontId="1" fillId="0" borderId="0" applyFont="0" applyFill="0" applyBorder="0" applyAlignment="0" applyProtection="0"/>
    <xf numFmtId="0" fontId="11" fillId="0" borderId="0"/>
    <xf numFmtId="0" fontId="37" fillId="0" borderId="0" applyNumberFormat="0" applyFill="0" applyBorder="0" applyAlignment="0" applyProtection="0"/>
  </cellStyleXfs>
  <cellXfs count="219">
    <xf numFmtId="0" fontId="0" fillId="0" borderId="0" xfId="0"/>
    <xf numFmtId="0" fontId="0" fillId="0" borderId="0" xfId="0" applyAlignment="1">
      <alignment vertical="center"/>
    </xf>
    <xf numFmtId="0" fontId="13"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horizontal="left" vertical="center"/>
    </xf>
    <xf numFmtId="0" fontId="13" fillId="0" borderId="8" xfId="0" applyFont="1" applyBorder="1" applyAlignment="1">
      <alignment horizontal="left" vertical="center"/>
    </xf>
    <xf numFmtId="0" fontId="13" fillId="0" borderId="9" xfId="0" applyFont="1" applyBorder="1" applyAlignment="1">
      <alignment horizontal="left" vertical="center"/>
    </xf>
    <xf numFmtId="0" fontId="13" fillId="0" borderId="5" xfId="0" applyFont="1" applyBorder="1" applyAlignment="1">
      <alignment vertical="center"/>
    </xf>
    <xf numFmtId="0" fontId="13" fillId="0" borderId="6" xfId="0" applyFont="1" applyBorder="1" applyAlignment="1">
      <alignment vertical="center"/>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6" fillId="0" borderId="0" xfId="0" applyFont="1" applyAlignment="1">
      <alignment horizontal="center" vertical="center"/>
    </xf>
    <xf numFmtId="0" fontId="16" fillId="0" borderId="7" xfId="0" applyFont="1" applyBorder="1" applyAlignment="1">
      <alignment horizontal="right" vertical="center"/>
    </xf>
    <xf numFmtId="0" fontId="0" fillId="0" borderId="0" xfId="0" applyAlignment="1">
      <alignment vertical="center" wrapText="1"/>
    </xf>
    <xf numFmtId="0" fontId="0" fillId="0" borderId="0" xfId="0" applyAlignment="1">
      <alignment horizontal="left" vertical="center" wrapText="1"/>
    </xf>
    <xf numFmtId="0" fontId="6" fillId="0" borderId="0" xfId="0" applyFont="1" applyAlignment="1">
      <alignment vertical="center"/>
    </xf>
    <xf numFmtId="0" fontId="10" fillId="0" borderId="0" xfId="0" applyFont="1" applyAlignment="1">
      <alignment vertical="center"/>
    </xf>
    <xf numFmtId="0" fontId="0" fillId="3" borderId="0" xfId="0" applyFill="1" applyAlignment="1">
      <alignment vertical="center"/>
    </xf>
    <xf numFmtId="0" fontId="25" fillId="0" borderId="0" xfId="0" applyFont="1" applyAlignment="1">
      <alignment horizontal="right" vertical="center"/>
    </xf>
    <xf numFmtId="0" fontId="13" fillId="0" borderId="6" xfId="0" applyFont="1" applyBorder="1" applyAlignment="1">
      <alignment horizontal="center" vertical="center" wrapText="1"/>
    </xf>
    <xf numFmtId="0" fontId="0" fillId="0" borderId="0" xfId="0" applyAlignment="1">
      <alignment horizontal="center" vertical="center"/>
    </xf>
    <xf numFmtId="0" fontId="25" fillId="0" borderId="0" xfId="0" applyFont="1" applyAlignment="1">
      <alignment vertical="center"/>
    </xf>
    <xf numFmtId="2" fontId="0" fillId="0" borderId="0" xfId="0" applyNumberFormat="1" applyAlignment="1">
      <alignment horizontal="center" vertical="center"/>
    </xf>
    <xf numFmtId="1" fontId="7" fillId="3" borderId="0" xfId="0" applyNumberFormat="1" applyFont="1" applyFill="1" applyAlignment="1">
      <alignment horizontal="center" vertical="center"/>
    </xf>
    <xf numFmtId="1" fontId="7" fillId="2" borderId="0" xfId="0" applyNumberFormat="1" applyFont="1" applyFill="1" applyAlignment="1">
      <alignment horizontal="center" vertical="center"/>
    </xf>
    <xf numFmtId="0" fontId="27" fillId="0" borderId="0" xfId="0" applyFont="1" applyAlignment="1">
      <alignment vertical="center" wrapText="1"/>
    </xf>
    <xf numFmtId="0" fontId="28" fillId="0" borderId="0" xfId="0" applyFont="1"/>
    <xf numFmtId="0" fontId="29" fillId="0" borderId="0" xfId="0" applyFont="1" applyAlignment="1">
      <alignment vertical="center"/>
    </xf>
    <xf numFmtId="16" fontId="29" fillId="0" borderId="0" xfId="0" applyNumberFormat="1" applyFont="1" applyAlignment="1">
      <alignment horizontal="center" vertical="center"/>
    </xf>
    <xf numFmtId="16" fontId="25" fillId="0" borderId="0" xfId="0" applyNumberFormat="1" applyFont="1" applyAlignment="1">
      <alignment horizontal="center" vertical="center"/>
    </xf>
    <xf numFmtId="0" fontId="26" fillId="0" borderId="0" xfId="0" applyFont="1" applyAlignment="1">
      <alignment vertical="center" wrapText="1"/>
    </xf>
    <xf numFmtId="0" fontId="9" fillId="0" borderId="0" xfId="0" applyFont="1" applyAlignment="1">
      <alignment vertical="center" wrapText="1"/>
    </xf>
    <xf numFmtId="0" fontId="0" fillId="0" borderId="27" xfId="0" applyBorder="1"/>
    <xf numFmtId="0" fontId="0" fillId="0" borderId="22" xfId="0" applyBorder="1"/>
    <xf numFmtId="0" fontId="15" fillId="6" borderId="3" xfId="0" applyFont="1" applyFill="1" applyBorder="1" applyAlignment="1">
      <alignment vertical="center"/>
    </xf>
    <xf numFmtId="0" fontId="15" fillId="6" borderId="2" xfId="0" applyFont="1" applyFill="1" applyBorder="1" applyAlignment="1">
      <alignment vertical="center"/>
    </xf>
    <xf numFmtId="0" fontId="15" fillId="6" borderId="4" xfId="0" applyFont="1" applyFill="1" applyBorder="1" applyAlignment="1">
      <alignment vertical="center"/>
    </xf>
    <xf numFmtId="0" fontId="16" fillId="8" borderId="17" xfId="0" applyFont="1" applyFill="1" applyBorder="1" applyAlignment="1">
      <alignment vertical="center"/>
    </xf>
    <xf numFmtId="0" fontId="16" fillId="8" borderId="19" xfId="0" applyFont="1" applyFill="1" applyBorder="1" applyAlignment="1">
      <alignment vertical="center" wrapText="1"/>
    </xf>
    <xf numFmtId="0" fontId="16" fillId="8" borderId="1" xfId="0" applyFont="1" applyFill="1" applyBorder="1" applyAlignment="1">
      <alignment horizontal="left" vertical="center"/>
    </xf>
    <xf numFmtId="0" fontId="20" fillId="8" borderId="6" xfId="0" applyFont="1" applyFill="1" applyBorder="1" applyAlignment="1">
      <alignment horizontal="left" vertical="center"/>
    </xf>
    <xf numFmtId="0" fontId="16" fillId="8" borderId="0" xfId="0" applyFont="1" applyFill="1" applyAlignment="1">
      <alignment horizontal="center" vertical="center"/>
    </xf>
    <xf numFmtId="0" fontId="16" fillId="8" borderId="6" xfId="0" applyFont="1" applyFill="1" applyBorder="1" applyAlignment="1">
      <alignment horizontal="center" vertical="center"/>
    </xf>
    <xf numFmtId="0" fontId="15" fillId="5" borderId="5" xfId="0" applyFont="1" applyFill="1" applyBorder="1" applyAlignment="1">
      <alignment vertical="center"/>
    </xf>
    <xf numFmtId="0" fontId="15" fillId="5" borderId="0" xfId="0" applyFont="1" applyFill="1" applyAlignment="1">
      <alignment vertical="center"/>
    </xf>
    <xf numFmtId="0" fontId="15" fillId="5" borderId="6" xfId="0" applyFont="1" applyFill="1" applyBorder="1" applyAlignment="1">
      <alignment horizontal="right" vertical="center"/>
    </xf>
    <xf numFmtId="0" fontId="17" fillId="4" borderId="8" xfId="0" applyFont="1" applyFill="1" applyBorder="1" applyAlignment="1">
      <alignment vertical="center"/>
    </xf>
    <xf numFmtId="0" fontId="21" fillId="4" borderId="7" xfId="0" applyFont="1" applyFill="1" applyBorder="1" applyAlignment="1">
      <alignment vertical="center"/>
    </xf>
    <xf numFmtId="0" fontId="17" fillId="4" borderId="9" xfId="0" applyFont="1" applyFill="1" applyBorder="1" applyAlignment="1">
      <alignment vertical="center"/>
    </xf>
    <xf numFmtId="0" fontId="4" fillId="6" borderId="0" xfId="0" applyFont="1" applyFill="1" applyAlignment="1">
      <alignment vertical="center" wrapText="1"/>
    </xf>
    <xf numFmtId="0" fontId="2" fillId="6" borderId="0" xfId="0" applyFont="1" applyFill="1" applyAlignment="1">
      <alignment vertical="center"/>
    </xf>
    <xf numFmtId="0" fontId="23" fillId="4" borderId="0" xfId="0" applyFont="1" applyFill="1" applyAlignment="1">
      <alignment vertical="center" wrapText="1"/>
    </xf>
    <xf numFmtId="0" fontId="12" fillId="4" borderId="0" xfId="0" applyFont="1" applyFill="1" applyAlignment="1">
      <alignment vertical="center"/>
    </xf>
    <xf numFmtId="0" fontId="12" fillId="4" borderId="0" xfId="0" applyFont="1" applyFill="1" applyAlignment="1">
      <alignment horizontal="center" vertical="center"/>
    </xf>
    <xf numFmtId="1" fontId="12" fillId="4" borderId="0" xfId="0" applyNumberFormat="1" applyFont="1" applyFill="1" applyAlignment="1">
      <alignment vertical="center"/>
    </xf>
    <xf numFmtId="164" fontId="12" fillId="4" borderId="0" xfId="0" applyNumberFormat="1" applyFont="1" applyFill="1" applyAlignment="1">
      <alignment vertical="center"/>
    </xf>
    <xf numFmtId="0" fontId="9" fillId="4" borderId="0" xfId="0" applyFont="1" applyFill="1" applyAlignment="1">
      <alignment vertical="center"/>
    </xf>
    <xf numFmtId="1" fontId="12" fillId="4" borderId="0" xfId="0" applyNumberFormat="1" applyFont="1" applyFill="1" applyAlignment="1">
      <alignment horizontal="center" vertical="center"/>
    </xf>
    <xf numFmtId="0" fontId="9" fillId="4" borderId="0" xfId="0" applyFont="1" applyFill="1" applyAlignment="1">
      <alignment horizontal="center" vertical="center"/>
    </xf>
    <xf numFmtId="0" fontId="0" fillId="4" borderId="0" xfId="0" applyFill="1" applyAlignment="1">
      <alignment vertical="center"/>
    </xf>
    <xf numFmtId="0" fontId="25" fillId="8" borderId="0" xfId="0" applyFont="1" applyFill="1" applyAlignment="1">
      <alignment vertical="center"/>
    </xf>
    <xf numFmtId="1" fontId="9" fillId="8" borderId="0" xfId="0" applyNumberFormat="1" applyFont="1" applyFill="1" applyAlignment="1">
      <alignment vertical="center"/>
    </xf>
    <xf numFmtId="1" fontId="25" fillId="8" borderId="0" xfId="0" applyNumberFormat="1" applyFont="1" applyFill="1" applyAlignment="1">
      <alignment vertical="center"/>
    </xf>
    <xf numFmtId="2" fontId="0" fillId="8" borderId="0" xfId="0" applyNumberFormat="1" applyFill="1" applyAlignment="1">
      <alignment horizontal="center" vertical="center"/>
    </xf>
    <xf numFmtId="9" fontId="24" fillId="8" borderId="0" xfId="1" applyFont="1" applyFill="1" applyBorder="1" applyAlignment="1">
      <alignment horizontal="center" vertical="center"/>
    </xf>
    <xf numFmtId="0" fontId="0" fillId="8" borderId="0" xfId="0" applyFill="1" applyAlignment="1">
      <alignment vertical="center"/>
    </xf>
    <xf numFmtId="0" fontId="8" fillId="8" borderId="0" xfId="0" applyFont="1" applyFill="1" applyAlignment="1">
      <alignment horizontal="center" vertical="center"/>
    </xf>
    <xf numFmtId="0" fontId="0" fillId="8" borderId="0" xfId="0" applyFill="1" applyAlignment="1">
      <alignment horizontal="center" vertical="center"/>
    </xf>
    <xf numFmtId="164" fontId="0" fillId="8" borderId="0" xfId="0" applyNumberFormat="1" applyFill="1" applyAlignment="1">
      <alignment horizontal="center" vertical="center"/>
    </xf>
    <xf numFmtId="1" fontId="0" fillId="8" borderId="0" xfId="0" applyNumberFormat="1" applyFill="1" applyAlignment="1">
      <alignment horizontal="center" vertical="center"/>
    </xf>
    <xf numFmtId="0" fontId="2" fillId="6" borderId="31" xfId="0" applyFont="1" applyFill="1" applyBorder="1"/>
    <xf numFmtId="0" fontId="2" fillId="6" borderId="32" xfId="0" applyFont="1" applyFill="1" applyBorder="1"/>
    <xf numFmtId="0" fontId="2" fillId="6" borderId="33" xfId="0" applyFont="1" applyFill="1" applyBorder="1"/>
    <xf numFmtId="0" fontId="2" fillId="6" borderId="34" xfId="0" applyFont="1" applyFill="1" applyBorder="1"/>
    <xf numFmtId="0" fontId="9" fillId="8" borderId="17" xfId="0" applyFont="1" applyFill="1" applyBorder="1"/>
    <xf numFmtId="0" fontId="9" fillId="8" borderId="1" xfId="0" applyFont="1" applyFill="1" applyBorder="1"/>
    <xf numFmtId="0" fontId="9" fillId="8" borderId="17" xfId="0" applyFont="1" applyFill="1" applyBorder="1" applyAlignment="1">
      <alignment horizontal="center" vertical="center"/>
    </xf>
    <xf numFmtId="0" fontId="9" fillId="8" borderId="1" xfId="0" applyFont="1" applyFill="1" applyBorder="1" applyAlignment="1">
      <alignment horizontal="center" vertical="center"/>
    </xf>
    <xf numFmtId="0" fontId="0" fillId="0" borderId="1" xfId="0" applyBorder="1" applyAlignment="1">
      <alignment horizontal="left" vertical="center"/>
    </xf>
    <xf numFmtId="0" fontId="0" fillId="0" borderId="18" xfId="0" applyBorder="1" applyAlignment="1">
      <alignment horizontal="left" vertical="center"/>
    </xf>
    <xf numFmtId="0" fontId="0" fillId="0" borderId="17" xfId="0" applyBorder="1" applyAlignment="1">
      <alignment horizontal="center" vertical="center"/>
    </xf>
    <xf numFmtId="14" fontId="0" fillId="0" borderId="1" xfId="0" applyNumberFormat="1" applyBorder="1" applyAlignment="1">
      <alignment horizontal="left" vertical="center"/>
    </xf>
    <xf numFmtId="0" fontId="0" fillId="0" borderId="1" xfId="0" applyBorder="1" applyAlignment="1">
      <alignment horizontal="left" vertical="center" wrapText="1"/>
    </xf>
    <xf numFmtId="0" fontId="0" fillId="0" borderId="22" xfId="0" applyBorder="1" applyAlignment="1">
      <alignment wrapText="1"/>
    </xf>
    <xf numFmtId="0" fontId="13" fillId="0" borderId="6" xfId="0" applyFont="1" applyBorder="1" applyAlignment="1">
      <alignment horizontal="center" vertical="top" wrapText="1"/>
    </xf>
    <xf numFmtId="0" fontId="33" fillId="0" borderId="6" xfId="0" applyFont="1" applyBorder="1" applyAlignment="1">
      <alignment horizontal="center" vertical="top" wrapText="1"/>
    </xf>
    <xf numFmtId="0" fontId="27" fillId="0" borderId="0" xfId="0" applyFont="1" applyAlignment="1">
      <alignment vertical="top" wrapText="1"/>
    </xf>
    <xf numFmtId="0" fontId="9" fillId="0" borderId="16" xfId="0" applyFont="1" applyBorder="1"/>
    <xf numFmtId="0" fontId="38" fillId="0" borderId="43" xfId="0" applyFont="1" applyBorder="1"/>
    <xf numFmtId="0" fontId="0" fillId="0" borderId="43" xfId="0" applyBorder="1" applyAlignment="1">
      <alignment horizontal="center" vertical="top" wrapText="1"/>
    </xf>
    <xf numFmtId="0" fontId="0" fillId="0" borderId="43" xfId="0" applyBorder="1" applyAlignment="1">
      <alignment horizontal="center" wrapText="1"/>
    </xf>
    <xf numFmtId="0" fontId="39" fillId="0" borderId="43" xfId="0" applyFont="1" applyBorder="1" applyAlignment="1">
      <alignment wrapText="1"/>
    </xf>
    <xf numFmtId="0" fontId="39" fillId="0" borderId="43" xfId="0" applyFont="1" applyBorder="1" applyAlignment="1">
      <alignment horizontal="center" wrapText="1"/>
    </xf>
    <xf numFmtId="0" fontId="0" fillId="0" borderId="43" xfId="0" applyBorder="1"/>
    <xf numFmtId="0" fontId="37" fillId="0" borderId="43" xfId="3" applyBorder="1" applyAlignment="1">
      <alignment horizontal="center" vertical="center" wrapText="1"/>
    </xf>
    <xf numFmtId="0" fontId="37" fillId="0" borderId="43" xfId="3" applyBorder="1" applyAlignment="1">
      <alignment vertical="center" wrapText="1"/>
    </xf>
    <xf numFmtId="0" fontId="37" fillId="0" borderId="43" xfId="3" applyBorder="1"/>
    <xf numFmtId="0" fontId="39" fillId="0" borderId="43" xfId="0" applyFont="1" applyBorder="1" applyAlignment="1">
      <alignment horizontal="center" vertical="top" wrapText="1"/>
    </xf>
    <xf numFmtId="0" fontId="0" fillId="0" borderId="1" xfId="0" applyBorder="1" applyAlignment="1">
      <alignment horizontal="left" vertical="top" wrapText="1"/>
    </xf>
    <xf numFmtId="0" fontId="0" fillId="0" borderId="0" xfId="0" applyAlignment="1">
      <alignment vertical="top" wrapText="1"/>
    </xf>
    <xf numFmtId="0" fontId="45" fillId="6" borderId="43" xfId="0" applyFont="1" applyFill="1" applyBorder="1"/>
    <xf numFmtId="0" fontId="13" fillId="2" borderId="1" xfId="0" applyFont="1" applyFill="1" applyBorder="1" applyAlignment="1">
      <alignment horizontal="left" vertical="center"/>
    </xf>
    <xf numFmtId="0" fontId="13" fillId="2" borderId="18" xfId="0" applyFont="1" applyFill="1" applyBorder="1" applyAlignment="1">
      <alignment horizontal="left" vertical="center"/>
    </xf>
    <xf numFmtId="0" fontId="33" fillId="0" borderId="5" xfId="0" applyFont="1" applyBorder="1" applyAlignment="1">
      <alignment horizontal="left" vertical="center" wrapText="1"/>
    </xf>
    <xf numFmtId="0" fontId="13" fillId="0" borderId="0" xfId="0" applyFont="1" applyAlignment="1">
      <alignment horizontal="left" vertical="center" wrapText="1"/>
    </xf>
    <xf numFmtId="0" fontId="13" fillId="0" borderId="6" xfId="0" applyFont="1" applyBorder="1" applyAlignment="1">
      <alignment horizontal="left" vertical="center" wrapText="1"/>
    </xf>
    <xf numFmtId="0" fontId="13" fillId="0" borderId="5" xfId="0" applyFont="1" applyBorder="1" applyAlignment="1">
      <alignment horizontal="left" vertical="center" wrapText="1"/>
    </xf>
    <xf numFmtId="0" fontId="13" fillId="4" borderId="29"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3" fillId="4" borderId="30" xfId="0" applyFont="1" applyFill="1" applyBorder="1" applyAlignment="1">
      <alignment horizontal="left" vertical="center" wrapText="1"/>
    </xf>
    <xf numFmtId="0" fontId="13" fillId="2" borderId="40" xfId="0" applyFont="1" applyFill="1" applyBorder="1" applyAlignment="1">
      <alignment horizontal="center" vertical="center"/>
    </xf>
    <xf numFmtId="0" fontId="13" fillId="2" borderId="25" xfId="0" applyFont="1" applyFill="1" applyBorder="1" applyAlignment="1">
      <alignment horizontal="center" vertical="center"/>
    </xf>
    <xf numFmtId="0" fontId="13" fillId="2" borderId="39" xfId="0" applyFont="1" applyFill="1" applyBorder="1" applyAlignment="1">
      <alignment horizontal="center" vertical="center"/>
    </xf>
    <xf numFmtId="0" fontId="15" fillId="6" borderId="2" xfId="0" applyFont="1" applyFill="1" applyBorder="1" applyAlignment="1">
      <alignment horizontal="left" vertical="center" wrapText="1"/>
    </xf>
    <xf numFmtId="0" fontId="15" fillId="6" borderId="3" xfId="0" applyFont="1" applyFill="1" applyBorder="1" applyAlignment="1">
      <alignment horizontal="left" vertical="center" wrapText="1"/>
    </xf>
    <xf numFmtId="0" fontId="15" fillId="6" borderId="4" xfId="0" applyFont="1" applyFill="1" applyBorder="1" applyAlignment="1">
      <alignment horizontal="left" vertical="center" wrapText="1"/>
    </xf>
    <xf numFmtId="0" fontId="13" fillId="0" borderId="0" xfId="0" applyFont="1" applyAlignment="1">
      <alignment horizontal="center" vertical="center"/>
    </xf>
    <xf numFmtId="0" fontId="32" fillId="6" borderId="10" xfId="0" applyFont="1" applyFill="1" applyBorder="1" applyAlignment="1">
      <alignment horizontal="center" vertical="center" wrapText="1"/>
    </xf>
    <xf numFmtId="0" fontId="18" fillId="6" borderId="11" xfId="0" applyFont="1" applyFill="1" applyBorder="1" applyAlignment="1">
      <alignment horizontal="center" vertical="center"/>
    </xf>
    <xf numFmtId="0" fontId="18" fillId="6" borderId="12" xfId="0" applyFont="1" applyFill="1" applyBorder="1" applyAlignment="1">
      <alignment horizontal="center" vertical="center"/>
    </xf>
    <xf numFmtId="0" fontId="18" fillId="6" borderId="14" xfId="0" applyFont="1" applyFill="1" applyBorder="1" applyAlignment="1">
      <alignment horizontal="left" vertical="center"/>
    </xf>
    <xf numFmtId="0" fontId="18" fillId="6" borderId="15" xfId="0" applyFont="1" applyFill="1" applyBorder="1" applyAlignment="1">
      <alignment horizontal="left" vertical="center"/>
    </xf>
    <xf numFmtId="0" fontId="18" fillId="6" borderId="16" xfId="0" applyFont="1" applyFill="1" applyBorder="1" applyAlignment="1">
      <alignment horizontal="left" vertical="center"/>
    </xf>
    <xf numFmtId="0" fontId="16" fillId="8" borderId="17" xfId="0" applyFont="1" applyFill="1" applyBorder="1" applyAlignment="1">
      <alignment horizontal="left" vertical="center"/>
    </xf>
    <xf numFmtId="0" fontId="16" fillId="2" borderId="20" xfId="0" applyFont="1" applyFill="1" applyBorder="1" applyAlignment="1">
      <alignment horizontal="left" vertical="center"/>
    </xf>
    <xf numFmtId="0" fontId="16" fillId="2" borderId="21" xfId="0" applyFont="1" applyFill="1" applyBorder="1" applyAlignment="1">
      <alignment horizontal="left" vertical="center"/>
    </xf>
    <xf numFmtId="0" fontId="16" fillId="2" borderId="22" xfId="0" applyFont="1" applyFill="1" applyBorder="1" applyAlignment="1">
      <alignment horizontal="left" vertical="center"/>
    </xf>
    <xf numFmtId="0" fontId="13" fillId="0" borderId="7" xfId="0" applyFont="1" applyBorder="1" applyAlignment="1">
      <alignment horizontal="left" vertical="center" wrapText="1"/>
    </xf>
    <xf numFmtId="0" fontId="13" fillId="0" borderId="8" xfId="0" applyFont="1" applyBorder="1" applyAlignment="1">
      <alignment horizontal="left" vertical="center" wrapText="1"/>
    </xf>
    <xf numFmtId="0" fontId="13" fillId="0" borderId="9" xfId="0" applyFont="1" applyBorder="1" applyAlignment="1">
      <alignment horizontal="left" vertical="center" wrapText="1"/>
    </xf>
    <xf numFmtId="0" fontId="13" fillId="2" borderId="24" xfId="0" applyFont="1" applyFill="1" applyBorder="1" applyAlignment="1">
      <alignment horizontal="center" vertical="center"/>
    </xf>
    <xf numFmtId="0" fontId="13" fillId="2" borderId="27" xfId="0" applyFont="1" applyFill="1" applyBorder="1" applyAlignment="1">
      <alignment horizontal="center" vertical="center"/>
    </xf>
    <xf numFmtId="0" fontId="21" fillId="4" borderId="5" xfId="0" applyFont="1" applyFill="1" applyBorder="1" applyAlignment="1">
      <alignment horizontal="left" vertical="center"/>
    </xf>
    <xf numFmtId="0" fontId="21" fillId="4" borderId="0" xfId="0" applyFont="1" applyFill="1" applyAlignment="1">
      <alignment horizontal="left" vertical="center"/>
    </xf>
    <xf numFmtId="0" fontId="21" fillId="4" borderId="6" xfId="0" applyFont="1" applyFill="1" applyBorder="1" applyAlignment="1">
      <alignment horizontal="left" vertical="center"/>
    </xf>
    <xf numFmtId="0" fontId="3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21" fillId="4" borderId="7" xfId="0" applyFont="1" applyFill="1" applyBorder="1" applyAlignment="1">
      <alignment horizontal="left" vertical="center"/>
    </xf>
    <xf numFmtId="0" fontId="21" fillId="4" borderId="8" xfId="0" applyFont="1" applyFill="1" applyBorder="1" applyAlignment="1">
      <alignment horizontal="left" vertical="center"/>
    </xf>
    <xf numFmtId="0" fontId="21" fillId="4" borderId="9" xfId="0" applyFont="1" applyFill="1" applyBorder="1" applyAlignment="1">
      <alignment horizontal="left" vertical="center"/>
    </xf>
    <xf numFmtId="0" fontId="33" fillId="0" borderId="2" xfId="0" applyFont="1" applyBorder="1" applyAlignment="1">
      <alignment vertical="center" wrapText="1"/>
    </xf>
    <xf numFmtId="0" fontId="13" fillId="0" borderId="3" xfId="0" applyFont="1" applyBorder="1" applyAlignment="1">
      <alignment vertical="center" wrapText="1"/>
    </xf>
    <xf numFmtId="0" fontId="13" fillId="0" borderId="4" xfId="0" applyFont="1" applyBorder="1" applyAlignment="1">
      <alignment vertical="center" wrapText="1"/>
    </xf>
    <xf numFmtId="0" fontId="13" fillId="0" borderId="5" xfId="0" applyFont="1" applyBorder="1" applyAlignment="1">
      <alignment vertical="center" wrapText="1"/>
    </xf>
    <xf numFmtId="0" fontId="13" fillId="0" borderId="0" xfId="0" applyFont="1" applyAlignment="1">
      <alignment vertical="center" wrapText="1"/>
    </xf>
    <xf numFmtId="0" fontId="13" fillId="0" borderId="6" xfId="0" applyFont="1" applyBorder="1" applyAlignment="1">
      <alignment vertical="center" wrapText="1"/>
    </xf>
    <xf numFmtId="0" fontId="13" fillId="2" borderId="41" xfId="0" applyFont="1" applyFill="1" applyBorder="1" applyAlignment="1">
      <alignment horizontal="center" vertical="center"/>
    </xf>
    <xf numFmtId="0" fontId="13" fillId="2" borderId="21" xfId="0" applyFont="1" applyFill="1" applyBorder="1" applyAlignment="1">
      <alignment horizontal="center" vertical="center"/>
    </xf>
    <xf numFmtId="0" fontId="13" fillId="2" borderId="42" xfId="0" applyFont="1" applyFill="1" applyBorder="1" applyAlignment="1">
      <alignment horizontal="center" vertical="center"/>
    </xf>
    <xf numFmtId="0" fontId="13" fillId="2" borderId="20" xfId="0" applyFont="1" applyFill="1" applyBorder="1" applyAlignment="1">
      <alignment horizontal="center" vertical="center"/>
    </xf>
    <xf numFmtId="0" fontId="13" fillId="2" borderId="22" xfId="0" applyFont="1" applyFill="1" applyBorder="1" applyAlignment="1">
      <alignment horizontal="center" vertical="center"/>
    </xf>
    <xf numFmtId="0" fontId="34" fillId="0" borderId="5" xfId="0" applyFont="1" applyBorder="1" applyAlignment="1">
      <alignment horizontal="left" vertical="center" wrapText="1"/>
    </xf>
    <xf numFmtId="0" fontId="18" fillId="6" borderId="12" xfId="0" applyFont="1" applyFill="1" applyBorder="1" applyAlignment="1">
      <alignment horizontal="center" vertical="center" wrapText="1"/>
    </xf>
    <xf numFmtId="0" fontId="31" fillId="6" borderId="0" xfId="0" applyFont="1" applyFill="1" applyAlignment="1">
      <alignment horizontal="center" vertical="center" wrapText="1"/>
    </xf>
    <xf numFmtId="0" fontId="9" fillId="7" borderId="0" xfId="0" applyFont="1" applyFill="1" applyAlignment="1">
      <alignment horizontal="left" vertical="center"/>
    </xf>
    <xf numFmtId="0" fontId="25" fillId="7" borderId="0" xfId="0" applyFont="1" applyFill="1" applyAlignment="1">
      <alignment horizontal="left" vertical="center"/>
    </xf>
    <xf numFmtId="0" fontId="31" fillId="6" borderId="0" xfId="0" applyFont="1" applyFill="1" applyAlignment="1">
      <alignment horizontal="center" vertical="center"/>
    </xf>
    <xf numFmtId="0" fontId="3" fillId="6" borderId="0" xfId="0" applyFont="1" applyFill="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5" fillId="6" borderId="4" xfId="0" applyFont="1" applyFill="1" applyBorder="1" applyAlignment="1">
      <alignment horizontal="center" vertical="center"/>
    </xf>
    <xf numFmtId="0" fontId="22" fillId="4" borderId="5" xfId="0" applyFont="1" applyFill="1" applyBorder="1" applyAlignment="1">
      <alignment horizontal="left" vertical="center"/>
    </xf>
    <xf numFmtId="0" fontId="22" fillId="4" borderId="0" xfId="0" applyFont="1" applyFill="1" applyAlignment="1">
      <alignment horizontal="left" vertical="center"/>
    </xf>
    <xf numFmtId="0" fontId="19" fillId="7" borderId="0" xfId="0" applyFont="1" applyFill="1" applyAlignment="1">
      <alignment horizontal="left" vertical="center"/>
    </xf>
    <xf numFmtId="0" fontId="15" fillId="5" borderId="5" xfId="0" applyFont="1" applyFill="1" applyBorder="1" applyAlignment="1">
      <alignment horizontal="right" vertical="center"/>
    </xf>
    <xf numFmtId="0" fontId="15" fillId="5" borderId="0" xfId="0" applyFont="1" applyFill="1" applyAlignment="1">
      <alignment horizontal="right" vertical="center"/>
    </xf>
    <xf numFmtId="0" fontId="15" fillId="5" borderId="6" xfId="0" applyFont="1" applyFill="1" applyBorder="1" applyAlignment="1">
      <alignment horizontal="right" vertical="center"/>
    </xf>
    <xf numFmtId="0" fontId="16" fillId="8" borderId="5" xfId="0" applyFont="1" applyFill="1" applyBorder="1" applyAlignment="1">
      <alignment horizontal="center" vertical="center"/>
    </xf>
    <xf numFmtId="0" fontId="16" fillId="8" borderId="0" xfId="0" applyFont="1" applyFill="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center" vertical="top" wrapText="1"/>
    </xf>
    <xf numFmtId="0" fontId="13" fillId="0" borderId="5" xfId="0" applyFont="1" applyBorder="1" applyAlignment="1">
      <alignment horizontal="left" vertical="center"/>
    </xf>
    <xf numFmtId="0" fontId="13" fillId="0" borderId="0" xfId="0" applyFont="1" applyAlignment="1">
      <alignment horizontal="left" vertical="center"/>
    </xf>
    <xf numFmtId="0" fontId="13" fillId="0" borderId="5" xfId="0" applyFont="1" applyBorder="1" applyAlignment="1">
      <alignment horizontal="center" vertical="center"/>
    </xf>
    <xf numFmtId="0" fontId="13" fillId="0" borderId="7" xfId="0" applyFont="1" applyBorder="1" applyAlignment="1">
      <alignment horizontal="left" vertical="center"/>
    </xf>
    <xf numFmtId="0" fontId="13" fillId="0" borderId="8" xfId="0" applyFont="1" applyBorder="1" applyAlignment="1">
      <alignment horizontal="left" vertical="center"/>
    </xf>
    <xf numFmtId="0" fontId="16" fillId="0" borderId="13" xfId="0" applyFont="1" applyBorder="1" applyAlignment="1">
      <alignment horizontal="center" vertical="center"/>
    </xf>
    <xf numFmtId="0" fontId="36" fillId="0" borderId="23" xfId="0" applyFont="1" applyBorder="1" applyAlignment="1">
      <alignment horizontal="right" vertical="center"/>
    </xf>
    <xf numFmtId="0" fontId="35" fillId="0" borderId="1" xfId="0" applyFont="1" applyBorder="1" applyAlignment="1">
      <alignment horizontal="center" vertical="center" wrapText="1"/>
    </xf>
    <xf numFmtId="0" fontId="30" fillId="8" borderId="1" xfId="0" applyFont="1" applyFill="1" applyBorder="1" applyAlignment="1">
      <alignment horizontal="center" vertical="center"/>
    </xf>
    <xf numFmtId="0" fontId="16" fillId="0" borderId="23" xfId="0" applyFont="1" applyBorder="1" applyAlignment="1">
      <alignment horizontal="right" vertical="center"/>
    </xf>
    <xf numFmtId="0" fontId="13" fillId="0" borderId="1" xfId="0" applyFont="1" applyBorder="1" applyAlignment="1">
      <alignment horizontal="left" vertical="top" wrapText="1"/>
    </xf>
    <xf numFmtId="0" fontId="13" fillId="8" borderId="1" xfId="0" applyFont="1" applyFill="1" applyBorder="1" applyAlignment="1">
      <alignment horizontal="center" vertical="center"/>
    </xf>
    <xf numFmtId="0" fontId="13" fillId="0" borderId="1" xfId="0" applyFont="1" applyBorder="1" applyAlignment="1">
      <alignment horizontal="center" vertical="center"/>
    </xf>
    <xf numFmtId="0" fontId="12" fillId="6" borderId="2"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4" xfId="0" applyFont="1" applyFill="1" applyBorder="1" applyAlignment="1">
      <alignment horizontal="center" vertical="center"/>
    </xf>
    <xf numFmtId="0" fontId="9" fillId="8" borderId="37" xfId="0" applyFont="1" applyFill="1" applyBorder="1" applyAlignment="1">
      <alignment horizontal="left" vertical="center"/>
    </xf>
    <xf numFmtId="0" fontId="9" fillId="8" borderId="38" xfId="0" applyFont="1" applyFill="1" applyBorder="1" applyAlignment="1">
      <alignment horizontal="left" vertical="center"/>
    </xf>
    <xf numFmtId="0" fontId="0" fillId="0" borderId="35" xfId="0" applyBorder="1" applyAlignment="1">
      <alignment horizontal="left" vertical="center" wrapText="1"/>
    </xf>
    <xf numFmtId="0" fontId="0" fillId="0" borderId="26" xfId="0" applyBorder="1" applyAlignment="1">
      <alignment horizontal="left" vertical="center" wrapText="1"/>
    </xf>
    <xf numFmtId="0" fontId="0" fillId="0" borderId="28" xfId="0" applyBorder="1" applyAlignment="1">
      <alignment horizontal="left" vertical="center" wrapText="1"/>
    </xf>
    <xf numFmtId="0" fontId="0" fillId="0" borderId="36"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9" fillId="8" borderId="17" xfId="0" applyFont="1" applyFill="1" applyBorder="1" applyAlignment="1">
      <alignment horizontal="center"/>
    </xf>
    <xf numFmtId="0" fontId="9" fillId="8" borderId="1" xfId="0" applyFont="1" applyFill="1" applyBorder="1" applyAlignment="1">
      <alignment horizont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7" xfId="0" applyBorder="1" applyAlignment="1">
      <alignment horizontal="left" vertical="center"/>
    </xf>
    <xf numFmtId="0" fontId="41" fillId="3" borderId="17" xfId="0" applyFont="1" applyFill="1" applyBorder="1" applyAlignment="1">
      <alignment horizontal="left" vertical="top" wrapText="1"/>
    </xf>
    <xf numFmtId="0" fontId="9" fillId="3" borderId="1" xfId="0" applyFont="1" applyFill="1" applyBorder="1" applyAlignment="1">
      <alignment horizontal="left" vertical="top"/>
    </xf>
    <xf numFmtId="0" fontId="9" fillId="3" borderId="18" xfId="0" applyFont="1" applyFill="1" applyBorder="1" applyAlignment="1">
      <alignment horizontal="left" vertical="top"/>
    </xf>
    <xf numFmtId="0" fontId="12" fillId="6" borderId="5" xfId="0" applyFont="1" applyFill="1" applyBorder="1" applyAlignment="1">
      <alignment horizontal="center" vertical="center"/>
    </xf>
    <xf numFmtId="0" fontId="12" fillId="6" borderId="0" xfId="0" applyFont="1" applyFill="1" applyAlignment="1">
      <alignment horizontal="center" vertical="center"/>
    </xf>
    <xf numFmtId="0" fontId="12" fillId="6" borderId="6"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18" xfId="0" applyFont="1" applyFill="1" applyBorder="1" applyAlignment="1">
      <alignment horizontal="center" vertical="center"/>
    </xf>
    <xf numFmtId="0" fontId="43" fillId="0" borderId="1" xfId="0" applyFont="1" applyBorder="1" applyAlignment="1">
      <alignment horizontal="left" vertical="top" wrapText="1"/>
    </xf>
    <xf numFmtId="0" fontId="0" fillId="0" borderId="1" xfId="0" applyBorder="1" applyAlignment="1">
      <alignment horizontal="left" vertical="top" wrapText="1"/>
    </xf>
    <xf numFmtId="0" fontId="0" fillId="0" borderId="18" xfId="0" applyBorder="1" applyAlignment="1">
      <alignment horizontal="left" vertical="top" wrapText="1"/>
    </xf>
    <xf numFmtId="0" fontId="44" fillId="0" borderId="35" xfId="0" applyFont="1" applyBorder="1" applyAlignment="1">
      <alignment horizontal="left" vertical="center" wrapText="1"/>
    </xf>
    <xf numFmtId="0" fontId="42" fillId="3" borderId="17" xfId="0" applyFont="1" applyFill="1" applyBorder="1" applyAlignment="1">
      <alignment horizontal="left" vertical="top" wrapText="1"/>
    </xf>
    <xf numFmtId="0" fontId="0" fillId="0" borderId="1" xfId="0" applyBorder="1" applyAlignment="1">
      <alignment horizontal="left" vertical="center" wrapText="1"/>
    </xf>
    <xf numFmtId="0" fontId="0" fillId="0" borderId="18" xfId="0" applyBorder="1" applyAlignment="1">
      <alignment horizontal="left" vertical="center" wrapText="1"/>
    </xf>
  </cellXfs>
  <cellStyles count="4">
    <cellStyle name="Hyperlink" xfId="3" xr:uid="{00000000-000B-0000-0000-000008000000}"/>
    <cellStyle name="Normal" xfId="0" builtinId="0"/>
    <cellStyle name="Normal 4" xfId="2" xr:uid="{00000000-0005-0000-0000-000001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742950</xdr:colOff>
      <xdr:row>17</xdr:row>
      <xdr:rowOff>180975</xdr:rowOff>
    </xdr:from>
    <xdr:to>
      <xdr:col>7</xdr:col>
      <xdr:colOff>1876425</xdr:colOff>
      <xdr:row>23</xdr:row>
      <xdr:rowOff>180975</xdr:rowOff>
    </xdr:to>
    <xdr:grpSp>
      <xdr:nvGrpSpPr>
        <xdr:cNvPr id="2" name="1 Grupo">
          <a:extLst>
            <a:ext uri="{FF2B5EF4-FFF2-40B4-BE49-F238E27FC236}">
              <a16:creationId xmlns:a16="http://schemas.microsoft.com/office/drawing/2014/main" id="{486294A3-BB79-40DC-B5DE-134A9BC254B4}"/>
            </a:ext>
          </a:extLst>
        </xdr:cNvPr>
        <xdr:cNvGrpSpPr/>
      </xdr:nvGrpSpPr>
      <xdr:grpSpPr>
        <a:xfrm flipH="1">
          <a:off x="7391400" y="8382000"/>
          <a:ext cx="1133475" cy="1333500"/>
          <a:chOff x="4095673" y="5375903"/>
          <a:chExt cx="1177414" cy="1077971"/>
        </a:xfrm>
      </xdr:grpSpPr>
      <xdr:sp macro="" textlink="">
        <xdr:nvSpPr>
          <xdr:cNvPr id="3" name="2 Triángulo isósceles">
            <a:extLst>
              <a:ext uri="{FF2B5EF4-FFF2-40B4-BE49-F238E27FC236}">
                <a16:creationId xmlns:a16="http://schemas.microsoft.com/office/drawing/2014/main" id="{D67AA0C9-C622-FC98-3EFF-8D472291B5E2}"/>
              </a:ext>
            </a:extLst>
          </xdr:cNvPr>
          <xdr:cNvSpPr/>
        </xdr:nvSpPr>
        <xdr:spPr>
          <a:xfrm>
            <a:off x="4133849" y="5381625"/>
            <a:ext cx="1076325" cy="857250"/>
          </a:xfrm>
          <a:prstGeom prst="triangle">
            <a:avLst/>
          </a:prstGeom>
          <a:ln w="5715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sp macro="" textlink="">
        <xdr:nvSpPr>
          <xdr:cNvPr id="4" name="3 CuadroTexto">
            <a:extLst>
              <a:ext uri="{FF2B5EF4-FFF2-40B4-BE49-F238E27FC236}">
                <a16:creationId xmlns:a16="http://schemas.microsoft.com/office/drawing/2014/main" id="{58AEB729-9092-BF94-854F-2BDEC6D5CF3F}"/>
              </a:ext>
            </a:extLst>
          </xdr:cNvPr>
          <xdr:cNvSpPr txBox="1"/>
        </xdr:nvSpPr>
        <xdr:spPr>
          <a:xfrm rot="18093151">
            <a:off x="3857991" y="5662142"/>
            <a:ext cx="674074" cy="198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s-CO" sz="1000" b="1"/>
              <a:t>Fechas</a:t>
            </a:r>
          </a:p>
        </xdr:txBody>
      </xdr:sp>
      <xdr:sp macro="" textlink="">
        <xdr:nvSpPr>
          <xdr:cNvPr id="5" name="4 CuadroTexto">
            <a:extLst>
              <a:ext uri="{FF2B5EF4-FFF2-40B4-BE49-F238E27FC236}">
                <a16:creationId xmlns:a16="http://schemas.microsoft.com/office/drawing/2014/main" id="{D8E5AAB0-D722-8017-9781-FF339D10E64A}"/>
              </a:ext>
            </a:extLst>
          </xdr:cNvPr>
          <xdr:cNvSpPr txBox="1"/>
        </xdr:nvSpPr>
        <xdr:spPr>
          <a:xfrm rot="3466889">
            <a:off x="4754982" y="5638726"/>
            <a:ext cx="780928" cy="2552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000" b="1"/>
              <a:t>Recursos</a:t>
            </a:r>
          </a:p>
        </xdr:txBody>
      </xdr:sp>
      <xdr:sp macro="" textlink="">
        <xdr:nvSpPr>
          <xdr:cNvPr id="6" name="5 CuadroTexto">
            <a:extLst>
              <a:ext uri="{FF2B5EF4-FFF2-40B4-BE49-F238E27FC236}">
                <a16:creationId xmlns:a16="http://schemas.microsoft.com/office/drawing/2014/main" id="{8EBE3457-92A3-142D-844A-D0B6EE2E9CE1}"/>
              </a:ext>
            </a:extLst>
          </xdr:cNvPr>
          <xdr:cNvSpPr txBox="1"/>
        </xdr:nvSpPr>
        <xdr:spPr>
          <a:xfrm>
            <a:off x="4257675" y="6271763"/>
            <a:ext cx="857250" cy="182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b="1"/>
              <a:t>Alcance</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choucairtesting-my.sharepoint.com/:v:/r/personal/ymunozp_choucairtesting_com/Documents/Evidencias%20Bugs/BUG03-HU-Buscar%20producto.mp4?csf=1&amp;web=1&amp;nav=eyJyZWZlcnJhbEluZm8iOnsicmVmZXJyYWxBcHAiOiJPbmVEcml2ZUZvckJ1c2luZXNzIiwicmVmZXJyYWxBcHBQbGF0Zm9ybSI6IldlYiIsInJlZmVycmFsTW9kZSI6InZpZXciLCJyZWZlcnJhbFZpZXciOiJNeUZpbGVzTGlua0NvcHkifX0&amp;e=PrdkBw" TargetMode="External"/><Relationship Id="rId2" Type="http://schemas.openxmlformats.org/officeDocument/2006/relationships/hyperlink" Target="https://choucairtesting-my.sharepoint.com/:v:/r/personal/ymunozp_choucairtesting_com/Documents/Evidencias%20Bugs/BUG02-HU-Agregar%20producto%20al%20carrito.mp4?csf=1&amp;web=1&amp;nav=eyJyZWZlcnJhbEluZm8iOnsicmVmZXJyYWxBcHAiOiJPbmVEcml2ZUZvckJ1c2luZXNzIiwicmVmZXJyYWxBcHBQbGF0Zm9ybSI6IldlYiIsInJlZmVycmFsTW9kZSI6InZpZXciLCJyZWZlcnJhbFZpZXciOiJNeUZpbGVzTGlua0NvcHkifX0&amp;e=7ak0u4" TargetMode="External"/><Relationship Id="rId1" Type="http://schemas.openxmlformats.org/officeDocument/2006/relationships/hyperlink" Target="https://choucairtesting-my.sharepoint.com/:v:/r/personal/ymunozp_choucairtesting_com/Documents/Evidencias%20Bugs/BUG01-Cantidad0-HU01.mp4?csf=1&amp;web=1&amp;nav=eyJyZWZlcnJhbEluZm8iOnsicmVmZXJyYWxBcHAiOiJPbmVEcml2ZUZvckJ1c2luZXNzIiwicmVmZXJyYWxBcHBQbGF0Zm9ybSI6IldlYiIsInJlZmVycmFsTW9kZSI6InZpZXciLCJyZWZlcnJhbFZpZXciOiJNeUZpbGVzTGlua0NvcHkifX0&amp;e=uThAnw" TargetMode="External"/><Relationship Id="rId4" Type="http://schemas.openxmlformats.org/officeDocument/2006/relationships/hyperlink" Target="https://choucairtesting-my.sharepoint.com/:v:/r/personal/ymunozp_choucairtesting_com/Documents/Evidencias%20Bugs/BUG04-HUCaracteresEspeciales.mp4?csf=1&amp;web=1&amp;nav=eyJyZWZlcnJhbEluZm8iOnsicmVmZXJyYWxBcHAiOiJPbmVEcml2ZUZvckJ1c2luZXNzIiwicmVmZXJyYWxBcHBQbGF0Zm9ybSI6IldlYiIsInJlZmVycmFsTW9kZSI6InZpZXciLCJyZWZlcnJhbFZpZXciOiJNeUZpbGVzTGlua0NvcHkifX0&amp;e=HF4xVi"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64"/>
  <sheetViews>
    <sheetView showGridLines="0" tabSelected="1" topLeftCell="A9" zoomScale="85" zoomScaleNormal="85" workbookViewId="0">
      <selection activeCell="A20" sqref="A20:XFD20"/>
    </sheetView>
  </sheetViews>
  <sheetFormatPr defaultColWidth="11.42578125" defaultRowHeight="14.25"/>
  <cols>
    <col min="1" max="1" width="11.42578125" style="3"/>
    <col min="2" max="2" width="4.42578125" style="3" customWidth="1"/>
    <col min="3" max="3" width="28.5703125" style="3" customWidth="1"/>
    <col min="4" max="4" width="29" style="3" bestFit="1" customWidth="1"/>
    <col min="5" max="6" width="22.28515625" style="3" customWidth="1"/>
    <col min="7" max="7" width="9.42578125" style="3" bestFit="1" customWidth="1"/>
    <col min="8" max="8" width="13.7109375" style="3" bestFit="1" customWidth="1"/>
    <col min="9" max="9" width="17.140625" style="3" customWidth="1"/>
    <col min="10" max="10" width="39.5703125" style="3" customWidth="1"/>
    <col min="11" max="16384" width="11.42578125" style="3"/>
  </cols>
  <sheetData>
    <row r="1" spans="3:10">
      <c r="C1" s="116"/>
      <c r="D1" s="116"/>
      <c r="E1" s="116"/>
      <c r="F1" s="116"/>
      <c r="G1" s="116"/>
      <c r="H1" s="116"/>
      <c r="I1" s="116"/>
      <c r="J1" s="116"/>
    </row>
    <row r="2" spans="3:10" ht="39" customHeight="1">
      <c r="C2" s="117" t="s">
        <v>0</v>
      </c>
      <c r="D2" s="118"/>
      <c r="E2" s="118"/>
      <c r="F2" s="118"/>
      <c r="G2" s="118"/>
      <c r="H2" s="118"/>
      <c r="I2" s="118"/>
      <c r="J2" s="119"/>
    </row>
    <row r="3" spans="3:10" ht="7.5" customHeight="1">
      <c r="C3" s="116"/>
      <c r="D3" s="116"/>
      <c r="E3" s="116"/>
      <c r="F3" s="116"/>
      <c r="G3" s="116"/>
      <c r="H3" s="116"/>
      <c r="I3" s="116"/>
      <c r="J3" s="116"/>
    </row>
    <row r="4" spans="3:10" ht="7.5" customHeight="1">
      <c r="C4" s="116"/>
      <c r="D4" s="116"/>
      <c r="E4" s="116"/>
      <c r="F4" s="116"/>
      <c r="G4" s="116"/>
      <c r="H4" s="116"/>
      <c r="I4" s="116"/>
      <c r="J4" s="116"/>
    </row>
    <row r="5" spans="3:10" ht="15">
      <c r="C5" s="120" t="s">
        <v>1</v>
      </c>
      <c r="D5" s="121"/>
      <c r="E5" s="121"/>
      <c r="F5" s="121"/>
      <c r="G5" s="121"/>
      <c r="H5" s="121"/>
      <c r="I5" s="121"/>
      <c r="J5" s="122"/>
    </row>
    <row r="6" spans="3:10" ht="15">
      <c r="C6" s="37" t="s">
        <v>2</v>
      </c>
      <c r="D6" s="101" t="s">
        <v>3</v>
      </c>
      <c r="E6" s="101"/>
      <c r="F6" s="101"/>
      <c r="G6" s="101"/>
      <c r="H6" s="101"/>
      <c r="I6" s="101"/>
      <c r="J6" s="102"/>
    </row>
    <row r="7" spans="3:10" ht="15">
      <c r="C7" s="37" t="s">
        <v>4</v>
      </c>
      <c r="D7" s="101" t="s">
        <v>5</v>
      </c>
      <c r="E7" s="101"/>
      <c r="F7" s="101"/>
      <c r="G7" s="101"/>
      <c r="H7" s="101"/>
      <c r="I7" s="101"/>
      <c r="J7" s="102"/>
    </row>
    <row r="8" spans="3:10" ht="15">
      <c r="C8" s="123" t="s">
        <v>6</v>
      </c>
      <c r="D8" s="39" t="s">
        <v>7</v>
      </c>
      <c r="E8" s="101" t="s">
        <v>8</v>
      </c>
      <c r="F8" s="101"/>
      <c r="G8" s="101"/>
      <c r="H8" s="101"/>
      <c r="I8" s="101"/>
      <c r="J8" s="102"/>
    </row>
    <row r="9" spans="3:10" ht="15">
      <c r="C9" s="123"/>
      <c r="D9" s="39" t="s">
        <v>9</v>
      </c>
      <c r="E9" s="101" t="s">
        <v>10</v>
      </c>
      <c r="F9" s="101"/>
      <c r="G9" s="101"/>
      <c r="H9" s="101"/>
      <c r="I9" s="101"/>
      <c r="J9" s="102"/>
    </row>
    <row r="10" spans="3:10" ht="15">
      <c r="C10" s="123"/>
      <c r="D10" s="39" t="s">
        <v>11</v>
      </c>
      <c r="E10" s="101" t="s">
        <v>12</v>
      </c>
      <c r="F10" s="101"/>
      <c r="G10" s="101"/>
      <c r="H10" s="101"/>
      <c r="I10" s="101"/>
      <c r="J10" s="102"/>
    </row>
    <row r="11" spans="3:10" ht="15">
      <c r="C11" s="37" t="s">
        <v>13</v>
      </c>
      <c r="D11" s="101" t="s">
        <v>14</v>
      </c>
      <c r="E11" s="101"/>
      <c r="F11" s="101"/>
      <c r="G11" s="101"/>
      <c r="H11" s="101"/>
      <c r="I11" s="101"/>
      <c r="J11" s="102"/>
    </row>
    <row r="12" spans="3:10" ht="28.5">
      <c r="C12" s="38" t="s">
        <v>15</v>
      </c>
      <c r="D12" s="124" t="s">
        <v>16</v>
      </c>
      <c r="E12" s="125"/>
      <c r="F12" s="125"/>
      <c r="G12" s="125"/>
      <c r="H12" s="125"/>
      <c r="I12" s="125"/>
      <c r="J12" s="126"/>
    </row>
    <row r="14" spans="3:10" ht="15">
      <c r="C14" s="35" t="s">
        <v>17</v>
      </c>
      <c r="D14" s="34"/>
      <c r="E14" s="34"/>
      <c r="F14" s="34"/>
      <c r="G14" s="34"/>
      <c r="H14" s="34"/>
      <c r="I14" s="34"/>
      <c r="J14" s="36"/>
    </row>
    <row r="15" spans="3:10">
      <c r="C15" s="103" t="s">
        <v>18</v>
      </c>
      <c r="D15" s="104"/>
      <c r="E15" s="104"/>
      <c r="F15" s="104"/>
      <c r="G15" s="104"/>
      <c r="H15" s="104"/>
      <c r="I15" s="104"/>
      <c r="J15" s="105"/>
    </row>
    <row r="16" spans="3:10">
      <c r="C16" s="106"/>
      <c r="D16" s="104"/>
      <c r="E16" s="104"/>
      <c r="F16" s="104"/>
      <c r="G16" s="104"/>
      <c r="H16" s="104"/>
      <c r="I16" s="104"/>
      <c r="J16" s="105"/>
    </row>
    <row r="17" spans="3:10">
      <c r="C17" s="106"/>
      <c r="D17" s="104"/>
      <c r="E17" s="104"/>
      <c r="F17" s="104"/>
      <c r="G17" s="104"/>
      <c r="H17" s="104"/>
      <c r="I17" s="104"/>
      <c r="J17" s="105"/>
    </row>
    <row r="18" spans="3:10">
      <c r="C18" s="106"/>
      <c r="D18" s="104"/>
      <c r="E18" s="104"/>
      <c r="F18" s="104"/>
      <c r="G18" s="104"/>
      <c r="H18" s="104"/>
      <c r="I18" s="104"/>
      <c r="J18" s="105"/>
    </row>
    <row r="19" spans="3:10">
      <c r="C19" s="127"/>
      <c r="D19" s="128"/>
      <c r="E19" s="128"/>
      <c r="F19" s="128"/>
      <c r="G19" s="128"/>
      <c r="H19" s="128"/>
      <c r="I19" s="128"/>
      <c r="J19" s="129"/>
    </row>
    <row r="20" spans="3:10" ht="15" customHeight="1"/>
    <row r="21" spans="3:10" ht="15">
      <c r="C21" s="35" t="s">
        <v>19</v>
      </c>
      <c r="D21" s="34"/>
      <c r="E21" s="34"/>
      <c r="F21" s="34"/>
      <c r="G21" s="34"/>
      <c r="H21" s="34"/>
      <c r="I21" s="34"/>
      <c r="J21" s="36"/>
    </row>
    <row r="22" spans="3:10">
      <c r="C22" s="138" t="s">
        <v>20</v>
      </c>
      <c r="D22" s="139"/>
      <c r="E22" s="139"/>
      <c r="F22" s="139"/>
      <c r="G22" s="139"/>
      <c r="H22" s="139"/>
      <c r="I22" s="139"/>
      <c r="J22" s="140"/>
    </row>
    <row r="23" spans="3:10" ht="29.25" customHeight="1">
      <c r="C23" s="141" t="s">
        <v>21</v>
      </c>
      <c r="D23" s="142"/>
      <c r="E23" s="142"/>
      <c r="F23" s="142"/>
      <c r="G23" s="142"/>
      <c r="H23" s="142"/>
      <c r="I23" s="142"/>
      <c r="J23" s="143"/>
    </row>
    <row r="24" spans="3:10" ht="21" customHeight="1">
      <c r="C24" s="144"/>
      <c r="D24" s="145"/>
      <c r="E24" s="145"/>
      <c r="F24" s="145"/>
      <c r="G24" s="145"/>
      <c r="H24" s="145"/>
      <c r="I24" s="145"/>
      <c r="J24" s="146"/>
    </row>
    <row r="25" spans="3:10" ht="21" customHeight="1">
      <c r="C25" s="144"/>
      <c r="D25" s="145"/>
      <c r="E25" s="145"/>
      <c r="F25" s="145"/>
      <c r="G25" s="145"/>
      <c r="H25" s="145"/>
      <c r="I25" s="145"/>
      <c r="J25" s="146"/>
    </row>
    <row r="26" spans="3:10" ht="21" customHeight="1">
      <c r="C26" s="144"/>
      <c r="D26" s="145"/>
      <c r="E26" s="145"/>
      <c r="F26" s="145"/>
      <c r="G26" s="145"/>
      <c r="H26" s="145"/>
      <c r="I26" s="145"/>
      <c r="J26" s="146"/>
    </row>
    <row r="27" spans="3:10" ht="21" customHeight="1">
      <c r="C27" s="144"/>
      <c r="D27" s="145"/>
      <c r="E27" s="145"/>
      <c r="F27" s="145"/>
      <c r="G27" s="145"/>
      <c r="H27" s="145"/>
      <c r="I27" s="145"/>
      <c r="J27" s="146"/>
    </row>
    <row r="28" spans="3:10" ht="21" customHeight="1">
      <c r="C28" s="144"/>
      <c r="D28" s="145"/>
      <c r="E28" s="145"/>
      <c r="F28" s="145"/>
      <c r="G28" s="145"/>
      <c r="H28" s="145"/>
      <c r="I28" s="145"/>
      <c r="J28" s="146"/>
    </row>
    <row r="29" spans="3:10" ht="21" customHeight="1">
      <c r="C29" s="144"/>
      <c r="D29" s="145"/>
      <c r="E29" s="145"/>
      <c r="F29" s="145"/>
      <c r="G29" s="145"/>
      <c r="H29" s="145"/>
      <c r="I29" s="145"/>
      <c r="J29" s="146"/>
    </row>
    <row r="30" spans="3:10" ht="21" customHeight="1">
      <c r="C30" s="144"/>
      <c r="D30" s="145"/>
      <c r="E30" s="145"/>
      <c r="F30" s="145"/>
      <c r="G30" s="145"/>
      <c r="H30" s="145"/>
      <c r="I30" s="145"/>
      <c r="J30" s="146"/>
    </row>
    <row r="31" spans="3:10" ht="22.5" customHeight="1">
      <c r="C31" s="144"/>
      <c r="D31" s="145"/>
      <c r="E31" s="145"/>
      <c r="F31" s="145"/>
      <c r="G31" s="145"/>
      <c r="H31" s="145"/>
      <c r="I31" s="145"/>
      <c r="J31" s="146"/>
    </row>
    <row r="32" spans="3:10">
      <c r="C32" s="132" t="s">
        <v>22</v>
      </c>
      <c r="D32" s="133"/>
      <c r="E32" s="133"/>
      <c r="F32" s="133"/>
      <c r="G32" s="133"/>
      <c r="H32" s="133"/>
      <c r="I32" s="133"/>
      <c r="J32" s="134"/>
    </row>
    <row r="33" spans="3:10" ht="28.5" customHeight="1">
      <c r="C33" s="152" t="s">
        <v>23</v>
      </c>
      <c r="D33" s="104"/>
      <c r="E33" s="104"/>
      <c r="F33" s="104"/>
      <c r="G33" s="104"/>
      <c r="H33" s="104"/>
      <c r="I33" s="104"/>
      <c r="J33" s="105"/>
    </row>
    <row r="34" spans="3:10" ht="28.5" customHeight="1">
      <c r="C34" s="106"/>
      <c r="D34" s="104"/>
      <c r="E34" s="104"/>
      <c r="F34" s="104"/>
      <c r="G34" s="104"/>
      <c r="H34" s="104"/>
      <c r="I34" s="104"/>
      <c r="J34" s="105"/>
    </row>
    <row r="35" spans="3:10" ht="28.5" customHeight="1">
      <c r="C35" s="106"/>
      <c r="D35" s="104"/>
      <c r="E35" s="104"/>
      <c r="F35" s="104"/>
      <c r="G35" s="104"/>
      <c r="H35" s="104"/>
      <c r="I35" s="104"/>
      <c r="J35" s="105"/>
    </row>
    <row r="36" spans="3:10" ht="28.5" customHeight="1">
      <c r="C36" s="106"/>
      <c r="D36" s="104"/>
      <c r="E36" s="104"/>
      <c r="F36" s="104"/>
      <c r="G36" s="104"/>
      <c r="H36" s="104"/>
      <c r="I36" s="104"/>
      <c r="J36" s="105"/>
    </row>
    <row r="37" spans="3:10" ht="28.5" customHeight="1">
      <c r="C37" s="106"/>
      <c r="D37" s="104"/>
      <c r="E37" s="104"/>
      <c r="F37" s="104"/>
      <c r="G37" s="104"/>
      <c r="H37" s="104"/>
      <c r="I37" s="104"/>
      <c r="J37" s="105"/>
    </row>
    <row r="38" spans="3:10" ht="28.5" customHeight="1">
      <c r="C38" s="106"/>
      <c r="D38" s="104"/>
      <c r="E38" s="104"/>
      <c r="F38" s="104"/>
      <c r="G38" s="104"/>
      <c r="H38" s="104"/>
      <c r="I38" s="104"/>
      <c r="J38" s="105"/>
    </row>
    <row r="39" spans="3:10" ht="28.5" customHeight="1">
      <c r="C39" s="127"/>
      <c r="D39" s="128"/>
      <c r="E39" s="128"/>
      <c r="F39" s="128"/>
      <c r="G39" s="128"/>
      <c r="H39" s="128"/>
      <c r="I39" s="128"/>
      <c r="J39" s="129"/>
    </row>
    <row r="41" spans="3:10" ht="15">
      <c r="C41" s="35" t="s">
        <v>24</v>
      </c>
      <c r="D41" s="34"/>
      <c r="E41" s="34"/>
      <c r="F41" s="34"/>
      <c r="G41" s="34"/>
      <c r="H41" s="34"/>
      <c r="I41" s="34"/>
      <c r="J41" s="36"/>
    </row>
    <row r="42" spans="3:10">
      <c r="C42" s="47" t="s">
        <v>25</v>
      </c>
      <c r="D42" s="46"/>
      <c r="E42" s="46"/>
      <c r="F42" s="46"/>
      <c r="G42" s="46"/>
      <c r="H42" s="46"/>
      <c r="I42" s="46"/>
      <c r="J42" s="48"/>
    </row>
    <row r="43" spans="3:10" ht="21.75" customHeight="1">
      <c r="C43" s="135" t="s">
        <v>26</v>
      </c>
      <c r="D43" s="136"/>
      <c r="E43" s="136"/>
      <c r="F43" s="136"/>
      <c r="G43" s="136"/>
      <c r="H43" s="136"/>
      <c r="I43" s="136"/>
      <c r="J43" s="137"/>
    </row>
    <row r="44" spans="3:10" ht="21.75" customHeight="1">
      <c r="C44" s="106"/>
      <c r="D44" s="104"/>
      <c r="E44" s="104"/>
      <c r="F44" s="104"/>
      <c r="G44" s="104"/>
      <c r="H44" s="104"/>
      <c r="I44" s="104"/>
      <c r="J44" s="105"/>
    </row>
    <row r="45" spans="3:10" ht="21.75" customHeight="1">
      <c r="C45" s="106"/>
      <c r="D45" s="104"/>
      <c r="E45" s="104"/>
      <c r="F45" s="104"/>
      <c r="G45" s="104"/>
      <c r="H45" s="104"/>
      <c r="I45" s="104"/>
      <c r="J45" s="105"/>
    </row>
    <row r="46" spans="3:10" ht="21.75" customHeight="1">
      <c r="C46" s="106"/>
      <c r="D46" s="104"/>
      <c r="E46" s="104"/>
      <c r="F46" s="104"/>
      <c r="G46" s="104"/>
      <c r="H46" s="104"/>
      <c r="I46" s="104"/>
      <c r="J46" s="105"/>
    </row>
    <row r="47" spans="3:10" ht="21.75" customHeight="1">
      <c r="C47" s="106"/>
      <c r="D47" s="104"/>
      <c r="E47" s="104"/>
      <c r="F47" s="104"/>
      <c r="G47" s="104"/>
      <c r="H47" s="104"/>
      <c r="I47" s="104"/>
      <c r="J47" s="105"/>
    </row>
    <row r="48" spans="3:10" ht="21.75" customHeight="1">
      <c r="C48" s="106"/>
      <c r="D48" s="104"/>
      <c r="E48" s="104"/>
      <c r="F48" s="104"/>
      <c r="G48" s="104"/>
      <c r="H48" s="104"/>
      <c r="I48" s="104"/>
      <c r="J48" s="105"/>
    </row>
    <row r="49" spans="3:10" ht="21.75" customHeight="1">
      <c r="C49" s="106"/>
      <c r="D49" s="104"/>
      <c r="E49" s="104"/>
      <c r="F49" s="104"/>
      <c r="G49" s="104"/>
      <c r="H49" s="104"/>
      <c r="I49" s="104"/>
      <c r="J49" s="105"/>
    </row>
    <row r="50" spans="3:10" ht="21.75" customHeight="1">
      <c r="C50" s="106"/>
      <c r="D50" s="104"/>
      <c r="E50" s="104"/>
      <c r="F50" s="104"/>
      <c r="G50" s="104"/>
      <c r="H50" s="104"/>
      <c r="I50" s="104"/>
      <c r="J50" s="105"/>
    </row>
    <row r="51" spans="3:10" ht="21.75" customHeight="1">
      <c r="C51" s="106"/>
      <c r="D51" s="104"/>
      <c r="E51" s="104"/>
      <c r="F51" s="104"/>
      <c r="G51" s="104"/>
      <c r="H51" s="104"/>
      <c r="I51" s="104"/>
      <c r="J51" s="105"/>
    </row>
    <row r="52" spans="3:10" ht="21.75" customHeight="1">
      <c r="C52" s="127"/>
      <c r="D52" s="128"/>
      <c r="E52" s="128"/>
      <c r="F52" s="128"/>
      <c r="G52" s="128"/>
      <c r="H52" s="128"/>
      <c r="I52" s="128"/>
      <c r="J52" s="129"/>
    </row>
    <row r="54" spans="3:10" ht="33.75" customHeight="1">
      <c r="C54" s="113" t="s">
        <v>27</v>
      </c>
      <c r="D54" s="114"/>
      <c r="E54" s="114"/>
      <c r="F54" s="114"/>
      <c r="G54" s="114"/>
      <c r="H54" s="114"/>
      <c r="I54" s="114"/>
      <c r="J54" s="115"/>
    </row>
    <row r="55" spans="3:10">
      <c r="C55" s="103" t="s">
        <v>28</v>
      </c>
      <c r="D55" s="104"/>
      <c r="E55" s="104"/>
      <c r="F55" s="104"/>
      <c r="G55" s="104"/>
      <c r="H55" s="104"/>
      <c r="I55" s="104"/>
      <c r="J55" s="105"/>
    </row>
    <row r="56" spans="3:10">
      <c r="C56" s="106"/>
      <c r="D56" s="104"/>
      <c r="E56" s="104"/>
      <c r="F56" s="104"/>
      <c r="G56" s="104"/>
      <c r="H56" s="104"/>
      <c r="I56" s="104"/>
      <c r="J56" s="105"/>
    </row>
    <row r="57" spans="3:10">
      <c r="C57" s="106"/>
      <c r="D57" s="104"/>
      <c r="E57" s="104"/>
      <c r="F57" s="104"/>
      <c r="G57" s="104"/>
      <c r="H57" s="104"/>
      <c r="I57" s="104"/>
      <c r="J57" s="105"/>
    </row>
    <row r="58" spans="3:10">
      <c r="C58" s="106"/>
      <c r="D58" s="104"/>
      <c r="E58" s="104"/>
      <c r="F58" s="104"/>
      <c r="G58" s="104"/>
      <c r="H58" s="104"/>
      <c r="I58" s="104"/>
      <c r="J58" s="105"/>
    </row>
    <row r="59" spans="3:10">
      <c r="C59" s="106"/>
      <c r="D59" s="104"/>
      <c r="E59" s="104"/>
      <c r="F59" s="104"/>
      <c r="G59" s="104"/>
      <c r="H59" s="104"/>
      <c r="I59" s="104"/>
      <c r="J59" s="105"/>
    </row>
    <row r="60" spans="3:10">
      <c r="C60" s="107" t="s">
        <v>29</v>
      </c>
      <c r="D60" s="108"/>
      <c r="E60" s="108"/>
      <c r="F60" s="108"/>
      <c r="G60" s="108"/>
      <c r="H60" s="108"/>
      <c r="I60" s="108"/>
      <c r="J60" s="109"/>
    </row>
    <row r="61" spans="3:10">
      <c r="C61" s="110" t="s">
        <v>30</v>
      </c>
      <c r="D61" s="111"/>
      <c r="E61" s="112"/>
      <c r="F61" s="130"/>
      <c r="G61" s="111"/>
      <c r="H61" s="111"/>
      <c r="I61" s="111"/>
      <c r="J61" s="131"/>
    </row>
    <row r="62" spans="3:10">
      <c r="C62" s="110" t="s">
        <v>31</v>
      </c>
      <c r="D62" s="111"/>
      <c r="E62" s="112"/>
      <c r="F62" s="130"/>
      <c r="G62" s="111"/>
      <c r="H62" s="111"/>
      <c r="I62" s="111"/>
      <c r="J62" s="131"/>
    </row>
    <row r="63" spans="3:10">
      <c r="C63" s="110" t="s">
        <v>32</v>
      </c>
      <c r="D63" s="111"/>
      <c r="E63" s="112"/>
      <c r="F63" s="130"/>
      <c r="G63" s="111"/>
      <c r="H63" s="111"/>
      <c r="I63" s="111"/>
      <c r="J63" s="131"/>
    </row>
    <row r="64" spans="3:10">
      <c r="C64" s="147" t="s">
        <v>33</v>
      </c>
      <c r="D64" s="148"/>
      <c r="E64" s="149"/>
      <c r="F64" s="150"/>
      <c r="G64" s="148"/>
      <c r="H64" s="148"/>
      <c r="I64" s="148"/>
      <c r="J64" s="151"/>
    </row>
  </sheetData>
  <mergeCells count="30">
    <mergeCell ref="C43:J52"/>
    <mergeCell ref="C63:E63"/>
    <mergeCell ref="F63:J63"/>
    <mergeCell ref="C22:J22"/>
    <mergeCell ref="C23:J31"/>
    <mergeCell ref="C64:E64"/>
    <mergeCell ref="F64:J64"/>
    <mergeCell ref="C33:J39"/>
    <mergeCell ref="D7:J7"/>
    <mergeCell ref="E8:J8"/>
    <mergeCell ref="E9:J9"/>
    <mergeCell ref="F61:J61"/>
    <mergeCell ref="C32:J32"/>
    <mergeCell ref="C62:E62"/>
    <mergeCell ref="F62:J62"/>
    <mergeCell ref="C1:J1"/>
    <mergeCell ref="C2:J2"/>
    <mergeCell ref="C3:J3"/>
    <mergeCell ref="C4:J4"/>
    <mergeCell ref="D6:J6"/>
    <mergeCell ref="C5:J5"/>
    <mergeCell ref="E10:J10"/>
    <mergeCell ref="D11:J11"/>
    <mergeCell ref="C55:J59"/>
    <mergeCell ref="C60:J60"/>
    <mergeCell ref="C61:E61"/>
    <mergeCell ref="C54:J54"/>
    <mergeCell ref="C8:C10"/>
    <mergeCell ref="D12:J12"/>
    <mergeCell ref="C15: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31"/>
  <sheetViews>
    <sheetView showGridLines="0" topLeftCell="A4" zoomScale="110" zoomScaleNormal="110" workbookViewId="0">
      <selection activeCell="E10" sqref="E10"/>
    </sheetView>
  </sheetViews>
  <sheetFormatPr defaultColWidth="11.42578125" defaultRowHeight="15"/>
  <cols>
    <col min="1" max="1" width="6.5703125" customWidth="1"/>
    <col min="2" max="2" width="17.140625" bestFit="1" customWidth="1"/>
    <col min="3" max="3" width="90.5703125" customWidth="1"/>
  </cols>
  <sheetData>
    <row r="1" spans="2:3" ht="15.75" thickBot="1"/>
    <row r="2" spans="2:3" ht="41.25" customHeight="1" thickBot="1">
      <c r="B2" s="117" t="s">
        <v>34</v>
      </c>
      <c r="C2" s="153"/>
    </row>
    <row r="3" spans="2:3" ht="15.75" thickBot="1"/>
    <row r="4" spans="2:3">
      <c r="B4" s="70" t="s">
        <v>35</v>
      </c>
      <c r="C4" s="87" t="s">
        <v>36</v>
      </c>
    </row>
    <row r="5" spans="2:3">
      <c r="B5" s="71" t="s">
        <v>37</v>
      </c>
      <c r="C5" s="32" t="s">
        <v>38</v>
      </c>
    </row>
    <row r="6" spans="2:3">
      <c r="B6" s="72" t="s">
        <v>39</v>
      </c>
      <c r="C6" s="32" t="s">
        <v>40</v>
      </c>
    </row>
    <row r="7" spans="2:3" ht="15.75" thickBot="1">
      <c r="B7" s="73" t="s">
        <v>41</v>
      </c>
      <c r="C7" s="33" t="s">
        <v>42</v>
      </c>
    </row>
    <row r="9" spans="2:3" ht="15.75" thickBot="1"/>
    <row r="10" spans="2:3">
      <c r="B10" s="70" t="s">
        <v>35</v>
      </c>
      <c r="C10" s="87" t="s">
        <v>43</v>
      </c>
    </row>
    <row r="11" spans="2:3">
      <c r="B11" s="72" t="s">
        <v>37</v>
      </c>
      <c r="C11" s="32" t="s">
        <v>44</v>
      </c>
    </row>
    <row r="12" spans="2:3">
      <c r="B12" s="72" t="s">
        <v>39</v>
      </c>
      <c r="C12" s="32" t="s">
        <v>45</v>
      </c>
    </row>
    <row r="13" spans="2:3" ht="15.75" thickBot="1">
      <c r="B13" s="73" t="s">
        <v>41</v>
      </c>
      <c r="C13" s="33" t="s">
        <v>46</v>
      </c>
    </row>
    <row r="15" spans="2:3" ht="15.75" thickBot="1"/>
    <row r="16" spans="2:3">
      <c r="B16" s="70" t="s">
        <v>35</v>
      </c>
      <c r="C16" s="87" t="s">
        <v>47</v>
      </c>
    </row>
    <row r="17" spans="2:3">
      <c r="B17" s="72" t="s">
        <v>37</v>
      </c>
      <c r="C17" s="32" t="s">
        <v>48</v>
      </c>
    </row>
    <row r="18" spans="2:3">
      <c r="B18" s="72" t="s">
        <v>39</v>
      </c>
      <c r="C18" s="32" t="s">
        <v>49</v>
      </c>
    </row>
    <row r="19" spans="2:3" ht="15.75" thickBot="1">
      <c r="B19" s="73" t="s">
        <v>41</v>
      </c>
      <c r="C19" s="33" t="s">
        <v>50</v>
      </c>
    </row>
    <row r="21" spans="2:3" ht="15.75" thickBot="1"/>
    <row r="22" spans="2:3">
      <c r="B22" s="70" t="s">
        <v>35</v>
      </c>
      <c r="C22" s="87" t="s">
        <v>51</v>
      </c>
    </row>
    <row r="23" spans="2:3">
      <c r="B23" s="72" t="s">
        <v>37</v>
      </c>
      <c r="C23" s="32" t="s">
        <v>52</v>
      </c>
    </row>
    <row r="24" spans="2:3">
      <c r="B24" s="72" t="s">
        <v>39</v>
      </c>
      <c r="C24" s="32" t="s">
        <v>53</v>
      </c>
    </row>
    <row r="25" spans="2:3" ht="15.75" thickBot="1">
      <c r="B25" s="73" t="s">
        <v>41</v>
      </c>
      <c r="C25" s="33" t="s">
        <v>54</v>
      </c>
    </row>
    <row r="27" spans="2:3" ht="15.75" thickBot="1"/>
    <row r="28" spans="2:3">
      <c r="B28" s="70" t="s">
        <v>35</v>
      </c>
      <c r="C28" s="87" t="s">
        <v>55</v>
      </c>
    </row>
    <row r="29" spans="2:3">
      <c r="B29" s="72" t="s">
        <v>37</v>
      </c>
      <c r="C29" s="32" t="s">
        <v>56</v>
      </c>
    </row>
    <row r="30" spans="2:3">
      <c r="B30" s="72" t="s">
        <v>39</v>
      </c>
      <c r="C30" s="32" t="s">
        <v>57</v>
      </c>
    </row>
    <row r="31" spans="2:3">
      <c r="B31" s="73" t="s">
        <v>41</v>
      </c>
      <c r="C31" s="83" t="s">
        <v>58</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6"/>
  <sheetViews>
    <sheetView showGridLines="0" zoomScale="95" zoomScaleNormal="95" workbookViewId="0">
      <selection activeCell="I62" sqref="I62"/>
    </sheetView>
  </sheetViews>
  <sheetFormatPr defaultColWidth="11.42578125" defaultRowHeight="15"/>
  <cols>
    <col min="1" max="1" width="58.7109375" style="1" customWidth="1"/>
    <col min="2" max="2" width="15" style="1" hidden="1" customWidth="1"/>
    <col min="3" max="3" width="10.7109375" style="1" hidden="1" customWidth="1"/>
    <col min="4" max="4" width="10.7109375" style="1" customWidth="1"/>
    <col min="5" max="5" width="15.42578125" style="20" customWidth="1"/>
    <col min="6" max="6" width="10.5703125" style="20" customWidth="1"/>
    <col min="7" max="7" width="7.7109375" style="1" customWidth="1"/>
    <col min="8" max="8" width="24" style="1" customWidth="1"/>
    <col min="9" max="9" width="20.5703125" style="1" customWidth="1"/>
    <col min="10" max="10" width="15.5703125" style="1" customWidth="1"/>
    <col min="11" max="16384" width="11.42578125" style="1"/>
  </cols>
  <sheetData>
    <row r="1" spans="1:10" ht="37.5" customHeight="1">
      <c r="A1" s="158" t="s">
        <v>59</v>
      </c>
      <c r="B1" s="49" t="s">
        <v>60</v>
      </c>
      <c r="C1" s="49" t="s">
        <v>61</v>
      </c>
      <c r="D1" s="157" t="s">
        <v>62</v>
      </c>
      <c r="E1" s="154" t="s">
        <v>63</v>
      </c>
      <c r="F1" s="154" t="s">
        <v>64</v>
      </c>
      <c r="G1" s="154" t="s">
        <v>65</v>
      </c>
      <c r="H1" s="30"/>
      <c r="I1" s="30"/>
      <c r="J1" s="30"/>
    </row>
    <row r="2" spans="1:10" ht="18.75" customHeight="1">
      <c r="A2" s="158"/>
      <c r="B2" s="50"/>
      <c r="C2" s="50"/>
      <c r="D2" s="157"/>
      <c r="E2" s="154"/>
      <c r="F2" s="154"/>
      <c r="G2" s="154"/>
      <c r="H2" s="30"/>
      <c r="I2" s="30"/>
      <c r="J2" s="30"/>
    </row>
    <row r="3" spans="1:10" ht="15.75">
      <c r="A3" s="51" t="s">
        <v>66</v>
      </c>
      <c r="B3" s="52"/>
      <c r="C3" s="52"/>
      <c r="D3" s="52"/>
      <c r="E3" s="53"/>
      <c r="F3" s="53"/>
      <c r="G3" s="52">
        <f>SUM(E4:E7)</f>
        <v>5</v>
      </c>
      <c r="H3" s="30"/>
      <c r="I3" s="30"/>
      <c r="J3" s="30"/>
    </row>
    <row r="4" spans="1:10" ht="14.25" customHeight="1">
      <c r="A4" s="13" t="s">
        <v>67</v>
      </c>
      <c r="E4" s="66">
        <v>3</v>
      </c>
      <c r="F4" s="66">
        <v>1</v>
      </c>
      <c r="H4" s="30"/>
      <c r="I4" s="30"/>
      <c r="J4" s="30"/>
    </row>
    <row r="5" spans="1:10" ht="14.25" customHeight="1">
      <c r="A5" s="13" t="s">
        <v>68</v>
      </c>
      <c r="E5" s="66">
        <v>1</v>
      </c>
      <c r="F5" s="66">
        <v>1</v>
      </c>
      <c r="H5" s="30"/>
      <c r="I5" s="30"/>
      <c r="J5" s="30"/>
    </row>
    <row r="6" spans="1:10" ht="14.25" customHeight="1">
      <c r="A6" s="13" t="s">
        <v>69</v>
      </c>
      <c r="E6" s="66">
        <v>1</v>
      </c>
      <c r="F6" s="66">
        <v>1</v>
      </c>
      <c r="H6" s="30"/>
      <c r="I6" s="30"/>
      <c r="J6" s="30"/>
    </row>
    <row r="7" spans="1:10">
      <c r="A7" s="13"/>
      <c r="E7" s="66"/>
      <c r="F7" s="66"/>
    </row>
    <row r="8" spans="1:10" ht="15.75" customHeight="1">
      <c r="A8" s="51" t="s">
        <v>70</v>
      </c>
      <c r="B8" s="52"/>
      <c r="C8" s="52"/>
      <c r="D8" s="52"/>
      <c r="E8" s="53"/>
      <c r="F8" s="53"/>
      <c r="G8" s="52">
        <f>SUM(E9:E15)</f>
        <v>8</v>
      </c>
      <c r="H8" s="31"/>
      <c r="I8" s="31"/>
    </row>
    <row r="9" spans="1:10">
      <c r="A9" s="13" t="s">
        <v>71</v>
      </c>
      <c r="E9" s="66">
        <f>1*F9</f>
        <v>1</v>
      </c>
      <c r="F9" s="66">
        <v>1</v>
      </c>
      <c r="H9" s="31"/>
      <c r="I9" s="31"/>
    </row>
    <row r="10" spans="1:10">
      <c r="A10" s="13" t="s">
        <v>72</v>
      </c>
      <c r="E10" s="66">
        <f>1*F10</f>
        <v>1</v>
      </c>
      <c r="F10" s="66">
        <v>1</v>
      </c>
      <c r="H10" s="31"/>
      <c r="I10" s="31"/>
    </row>
    <row r="11" spans="1:10">
      <c r="A11" s="13" t="s">
        <v>73</v>
      </c>
      <c r="E11" s="66">
        <v>2</v>
      </c>
      <c r="F11" s="66">
        <v>1</v>
      </c>
      <c r="H11" s="31"/>
      <c r="I11" s="31"/>
    </row>
    <row r="12" spans="1:10">
      <c r="A12" s="13" t="s">
        <v>74</v>
      </c>
      <c r="E12" s="66">
        <f>2*F12</f>
        <v>2</v>
      </c>
      <c r="F12" s="66">
        <v>1</v>
      </c>
      <c r="H12" s="31"/>
      <c r="I12" s="31"/>
    </row>
    <row r="13" spans="1:10">
      <c r="A13" s="13" t="s">
        <v>75</v>
      </c>
      <c r="E13" s="66">
        <v>1</v>
      </c>
      <c r="F13" s="66">
        <v>1</v>
      </c>
      <c r="H13" s="31"/>
      <c r="I13" s="31"/>
    </row>
    <row r="14" spans="1:10">
      <c r="A14" s="13" t="s">
        <v>76</v>
      </c>
      <c r="E14" s="66">
        <f>1*F14</f>
        <v>1</v>
      </c>
      <c r="F14" s="66">
        <v>1</v>
      </c>
      <c r="H14" s="31"/>
      <c r="I14" s="31"/>
    </row>
    <row r="15" spans="1:10">
      <c r="A15" s="13"/>
      <c r="E15" s="66"/>
      <c r="F15" s="66"/>
      <c r="H15" s="31"/>
      <c r="I15" s="31"/>
    </row>
    <row r="16" spans="1:10" ht="15.75">
      <c r="A16" s="51" t="s">
        <v>77</v>
      </c>
      <c r="B16" s="52"/>
      <c r="C16" s="52"/>
      <c r="D16" s="52"/>
      <c r="E16" s="53"/>
      <c r="F16" s="53"/>
      <c r="G16" s="54">
        <f>SUM(E17:E23)</f>
        <v>6.5</v>
      </c>
      <c r="H16" s="31"/>
      <c r="I16" s="31"/>
    </row>
    <row r="17" spans="1:9">
      <c r="A17" s="13" t="s">
        <v>78</v>
      </c>
      <c r="D17" s="67"/>
      <c r="E17" s="67">
        <v>1</v>
      </c>
      <c r="F17" s="67">
        <v>1</v>
      </c>
      <c r="H17" s="31"/>
      <c r="I17" s="31"/>
    </row>
    <row r="18" spans="1:9">
      <c r="A18" s="25" t="s">
        <v>79</v>
      </c>
      <c r="D18" s="67"/>
      <c r="E18" s="67">
        <v>1</v>
      </c>
      <c r="F18" s="67">
        <v>1</v>
      </c>
      <c r="H18" s="31"/>
      <c r="I18" s="31"/>
    </row>
    <row r="19" spans="1:9">
      <c r="A19" s="25" t="s">
        <v>80</v>
      </c>
      <c r="D19" s="67">
        <v>11</v>
      </c>
      <c r="E19" s="68">
        <v>1</v>
      </c>
      <c r="F19" s="67">
        <v>1</v>
      </c>
      <c r="G19" s="20"/>
      <c r="H19" s="31"/>
      <c r="I19" s="31"/>
    </row>
    <row r="20" spans="1:9" ht="15" customHeight="1">
      <c r="A20" t="s">
        <v>81</v>
      </c>
      <c r="D20" s="67">
        <v>5</v>
      </c>
      <c r="E20" s="68">
        <v>1</v>
      </c>
      <c r="F20" s="67">
        <v>1</v>
      </c>
      <c r="G20" s="20"/>
      <c r="H20" s="31"/>
      <c r="I20" s="31"/>
    </row>
    <row r="21" spans="1:9" ht="27" customHeight="1">
      <c r="A21" s="25" t="s">
        <v>82</v>
      </c>
      <c r="D21" s="67">
        <v>4</v>
      </c>
      <c r="E21" s="68">
        <v>1</v>
      </c>
      <c r="F21" s="67">
        <v>1</v>
      </c>
      <c r="G21" s="20"/>
      <c r="H21" s="31"/>
      <c r="I21" s="31"/>
    </row>
    <row r="22" spans="1:9">
      <c r="A22" s="26" t="s">
        <v>83</v>
      </c>
      <c r="D22" s="67">
        <v>3</v>
      </c>
      <c r="E22" s="67">
        <f t="shared" ref="E22" si="0">D22*10/60</f>
        <v>0.5</v>
      </c>
      <c r="F22" s="67">
        <v>1</v>
      </c>
      <c r="G22" s="20"/>
      <c r="H22" s="31"/>
      <c r="I22" s="31"/>
    </row>
    <row r="23" spans="1:9">
      <c r="A23" t="s">
        <v>84</v>
      </c>
      <c r="D23" s="67">
        <v>6</v>
      </c>
      <c r="E23" s="67">
        <f t="shared" ref="E23" si="1">D23*10/60</f>
        <v>1</v>
      </c>
      <c r="F23" s="67">
        <v>1</v>
      </c>
      <c r="G23" s="20"/>
      <c r="H23" s="31"/>
      <c r="I23" s="31"/>
    </row>
    <row r="24" spans="1:9" ht="15.75">
      <c r="A24" s="51" t="s">
        <v>85</v>
      </c>
      <c r="B24" s="52"/>
      <c r="C24" s="52"/>
      <c r="D24" s="52"/>
      <c r="E24" s="53"/>
      <c r="F24" s="53"/>
      <c r="G24" s="55">
        <f>SUM(E25:E29)</f>
        <v>7.9166666666666661</v>
      </c>
      <c r="H24" s="31"/>
      <c r="I24" s="31"/>
    </row>
    <row r="25" spans="1:9" ht="16.5" customHeight="1">
      <c r="A25" s="13" t="s">
        <v>86</v>
      </c>
      <c r="D25" s="67">
        <v>4</v>
      </c>
      <c r="E25" s="69">
        <f>D25*10/60</f>
        <v>0.66666666666666663</v>
      </c>
      <c r="F25" s="67">
        <v>1</v>
      </c>
      <c r="H25" s="16"/>
      <c r="I25" s="16"/>
    </row>
    <row r="26" spans="1:9" ht="16.5" customHeight="1">
      <c r="A26" s="86" t="s">
        <v>87</v>
      </c>
      <c r="D26" s="67">
        <v>11</v>
      </c>
      <c r="E26" s="69">
        <f>D26*15/60</f>
        <v>2.75</v>
      </c>
      <c r="F26" s="67">
        <v>1</v>
      </c>
      <c r="H26" s="16"/>
      <c r="I26" s="16"/>
    </row>
    <row r="27" spans="1:9" ht="16.5" customHeight="1">
      <c r="A27" s="25" t="s">
        <v>88</v>
      </c>
      <c r="D27" s="67">
        <v>2</v>
      </c>
      <c r="E27" s="69">
        <f>D27*15/60</f>
        <v>0.5</v>
      </c>
      <c r="F27" s="67">
        <v>1</v>
      </c>
      <c r="H27" s="16"/>
      <c r="I27" s="16"/>
    </row>
    <row r="28" spans="1:9" ht="16.5" customHeight="1">
      <c r="A28" s="14" t="s">
        <v>89</v>
      </c>
      <c r="D28" s="67">
        <v>16</v>
      </c>
      <c r="E28" s="69">
        <f>D28*15/60</f>
        <v>4</v>
      </c>
      <c r="F28" s="67">
        <v>1</v>
      </c>
      <c r="H28" s="16"/>
      <c r="I28" s="16"/>
    </row>
    <row r="29" spans="1:9" ht="12.75" customHeight="1">
      <c r="A29" s="13"/>
      <c r="D29" s="67"/>
      <c r="E29" s="67"/>
      <c r="F29" s="67"/>
      <c r="H29" s="16"/>
      <c r="I29" s="16"/>
    </row>
    <row r="30" spans="1:9" ht="15.75">
      <c r="A30" s="51" t="s">
        <v>90</v>
      </c>
      <c r="B30" s="56"/>
      <c r="C30" s="56"/>
      <c r="D30" s="56"/>
      <c r="E30" s="53"/>
      <c r="F30" s="53"/>
      <c r="G30" s="52">
        <f>SUM(E31:E37)</f>
        <v>8</v>
      </c>
      <c r="H30" s="16"/>
      <c r="I30" s="16"/>
    </row>
    <row r="31" spans="1:9">
      <c r="A31" s="13" t="s">
        <v>91</v>
      </c>
      <c r="E31" s="67">
        <f>1*F31</f>
        <v>1</v>
      </c>
      <c r="F31" s="67">
        <v>1</v>
      </c>
      <c r="H31" s="16"/>
      <c r="I31" s="16"/>
    </row>
    <row r="32" spans="1:9">
      <c r="A32" s="13" t="s">
        <v>92</v>
      </c>
      <c r="E32" s="67">
        <f>1*F32</f>
        <v>1</v>
      </c>
      <c r="F32" s="67">
        <v>1</v>
      </c>
      <c r="H32" s="16"/>
      <c r="I32" s="16"/>
    </row>
    <row r="33" spans="1:9">
      <c r="A33" s="13" t="s">
        <v>93</v>
      </c>
      <c r="E33" s="67">
        <f>2*F33</f>
        <v>2</v>
      </c>
      <c r="F33" s="67">
        <v>1</v>
      </c>
      <c r="H33" s="16"/>
      <c r="I33" s="16"/>
    </row>
    <row r="34" spans="1:9">
      <c r="A34" s="13" t="s">
        <v>94</v>
      </c>
      <c r="E34" s="67">
        <f>2*F34</f>
        <v>2</v>
      </c>
      <c r="F34" s="67">
        <v>1</v>
      </c>
      <c r="H34" s="16"/>
      <c r="I34" s="16"/>
    </row>
    <row r="35" spans="1:9">
      <c r="A35" s="13" t="s">
        <v>95</v>
      </c>
      <c r="E35" s="67">
        <v>1</v>
      </c>
      <c r="F35" s="67">
        <v>1</v>
      </c>
      <c r="H35" s="16"/>
      <c r="I35" s="16"/>
    </row>
    <row r="36" spans="1:9">
      <c r="A36" s="13" t="s">
        <v>96</v>
      </c>
      <c r="E36" s="67">
        <f>1*F36</f>
        <v>1</v>
      </c>
      <c r="F36" s="67">
        <v>1</v>
      </c>
      <c r="H36" s="16"/>
      <c r="I36" s="16"/>
    </row>
    <row r="37" spans="1:9">
      <c r="A37" s="13"/>
      <c r="E37" s="67"/>
      <c r="F37" s="67"/>
      <c r="H37" s="16"/>
      <c r="I37" s="16"/>
    </row>
    <row r="38" spans="1:9" ht="15.75">
      <c r="A38" s="51" t="s">
        <v>97</v>
      </c>
      <c r="B38" s="56"/>
      <c r="C38" s="56"/>
      <c r="D38" s="56"/>
      <c r="E38" s="53"/>
      <c r="F38" s="53"/>
      <c r="G38" s="54">
        <f>SUM(E39:E45)</f>
        <v>18</v>
      </c>
      <c r="H38" s="16"/>
      <c r="I38" s="16"/>
    </row>
    <row r="39" spans="1:9">
      <c r="A39" s="1" t="s">
        <v>98</v>
      </c>
      <c r="E39" s="67">
        <v>5</v>
      </c>
      <c r="F39" s="67">
        <v>1</v>
      </c>
      <c r="H39" s="16"/>
      <c r="I39" s="16"/>
    </row>
    <row r="40" spans="1:9">
      <c r="A40" s="13" t="s">
        <v>99</v>
      </c>
      <c r="E40" s="67">
        <v>5</v>
      </c>
      <c r="F40" s="67">
        <v>1</v>
      </c>
      <c r="H40" s="16"/>
      <c r="I40" s="16"/>
    </row>
    <row r="41" spans="1:9">
      <c r="A41" s="13" t="s">
        <v>100</v>
      </c>
      <c r="E41" s="67">
        <f>0.25*10*F41</f>
        <v>2.5</v>
      </c>
      <c r="F41" s="67">
        <v>1</v>
      </c>
      <c r="H41" s="16"/>
      <c r="I41" s="16"/>
    </row>
    <row r="42" spans="1:9">
      <c r="A42" s="1" t="s">
        <v>101</v>
      </c>
      <c r="E42" s="67">
        <v>2</v>
      </c>
      <c r="F42" s="67">
        <v>1</v>
      </c>
      <c r="H42" s="16"/>
      <c r="I42" s="16"/>
    </row>
    <row r="43" spans="1:9">
      <c r="A43" s="1" t="s">
        <v>102</v>
      </c>
      <c r="E43" s="67">
        <f>2*F43</f>
        <v>2</v>
      </c>
      <c r="F43" s="67">
        <v>1</v>
      </c>
      <c r="H43" s="16"/>
      <c r="I43" s="16"/>
    </row>
    <row r="44" spans="1:9">
      <c r="A44" s="1" t="s">
        <v>103</v>
      </c>
      <c r="E44" s="67">
        <f>1.5*F44</f>
        <v>1.5</v>
      </c>
      <c r="F44" s="67">
        <v>1</v>
      </c>
      <c r="H44" s="16"/>
      <c r="I44" s="16"/>
    </row>
    <row r="45" spans="1:9">
      <c r="E45" s="67"/>
      <c r="F45" s="67"/>
      <c r="H45" s="16"/>
      <c r="I45" s="16"/>
    </row>
    <row r="46" spans="1:9">
      <c r="A46" s="52" t="s">
        <v>104</v>
      </c>
      <c r="B46" s="52" t="s">
        <v>105</v>
      </c>
      <c r="C46" s="52"/>
      <c r="D46" s="52"/>
      <c r="E46" s="57">
        <f>SUM(G3:G38)</f>
        <v>53.416666666666664</v>
      </c>
      <c r="F46" s="58"/>
      <c r="G46" s="59"/>
      <c r="H46" s="65" t="s">
        <v>106</v>
      </c>
    </row>
    <row r="48" spans="1:9" ht="18.75">
      <c r="B48" s="1" t="s">
        <v>107</v>
      </c>
      <c r="E48" s="63">
        <f>E46*G48</f>
        <v>18.695833333333333</v>
      </c>
      <c r="F48" s="22"/>
      <c r="G48" s="64">
        <v>0.35</v>
      </c>
      <c r="H48" s="65" t="s">
        <v>108</v>
      </c>
    </row>
    <row r="49" spans="1:9" ht="15.75">
      <c r="B49" s="15" t="s">
        <v>109</v>
      </c>
      <c r="C49" s="15"/>
      <c r="D49" s="15"/>
      <c r="E49" s="24">
        <f>SUM(E46:E48)</f>
        <v>72.112499999999997</v>
      </c>
      <c r="F49" s="23"/>
      <c r="G49" s="17"/>
      <c r="H49" s="65" t="s">
        <v>110</v>
      </c>
    </row>
    <row r="52" spans="1:9">
      <c r="A52" s="18"/>
      <c r="E52" s="155" t="s">
        <v>111</v>
      </c>
      <c r="F52" s="155"/>
      <c r="G52" s="60">
        <v>1</v>
      </c>
    </row>
    <row r="53" spans="1:9">
      <c r="E53" s="155" t="s">
        <v>112</v>
      </c>
      <c r="F53" s="155"/>
      <c r="G53" s="61">
        <v>8</v>
      </c>
    </row>
    <row r="54" spans="1:9">
      <c r="E54" s="155" t="s">
        <v>113</v>
      </c>
      <c r="F54" s="155"/>
      <c r="G54" s="61">
        <f>G53*G52</f>
        <v>8</v>
      </c>
      <c r="H54" s="27" t="s">
        <v>114</v>
      </c>
      <c r="I54" s="28">
        <v>45539</v>
      </c>
    </row>
    <row r="55" spans="1:9">
      <c r="E55" s="155" t="s">
        <v>115</v>
      </c>
      <c r="F55" s="155"/>
      <c r="G55" s="61">
        <f>E46/G54</f>
        <v>6.677083333333333</v>
      </c>
      <c r="H55" s="27" t="s">
        <v>116</v>
      </c>
      <c r="I55" s="28">
        <v>45544</v>
      </c>
    </row>
    <row r="56" spans="1:9">
      <c r="E56" s="156" t="s">
        <v>117</v>
      </c>
      <c r="F56" s="156"/>
      <c r="G56" s="62">
        <f>E49/G54</f>
        <v>9.0140624999999996</v>
      </c>
      <c r="H56" s="21" t="s">
        <v>118</v>
      </c>
      <c r="I56" s="29">
        <v>45551</v>
      </c>
    </row>
  </sheetData>
  <mergeCells count="10">
    <mergeCell ref="A1:A2"/>
    <mergeCell ref="E1:E2"/>
    <mergeCell ref="F1:F2"/>
    <mergeCell ref="E55:F55"/>
    <mergeCell ref="E54:F54"/>
    <mergeCell ref="G1:G2"/>
    <mergeCell ref="E52:F52"/>
    <mergeCell ref="E53:F53"/>
    <mergeCell ref="E56:F56"/>
    <mergeCell ref="D1:D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DE4A3-EB7F-4495-A6E4-0E7DEAC4EB82}">
  <dimension ref="A1:O6"/>
  <sheetViews>
    <sheetView workbookViewId="0">
      <selection activeCell="D10" sqref="D10"/>
    </sheetView>
  </sheetViews>
  <sheetFormatPr defaultRowHeight="15"/>
  <cols>
    <col min="2" max="2" width="22.85546875" customWidth="1"/>
    <col min="3" max="3" width="14.85546875" customWidth="1"/>
    <col min="4" max="4" width="22.140625" customWidth="1"/>
    <col min="5" max="5" width="24.42578125" customWidth="1"/>
    <col min="6" max="6" width="18" customWidth="1"/>
    <col min="8" max="8" width="20.5703125" customWidth="1"/>
    <col min="15" max="15" width="37.28515625" customWidth="1"/>
  </cols>
  <sheetData>
    <row r="1" spans="1:15">
      <c r="A1" s="100" t="s">
        <v>119</v>
      </c>
      <c r="B1" s="100" t="s">
        <v>120</v>
      </c>
      <c r="C1" s="100" t="s">
        <v>121</v>
      </c>
      <c r="D1" s="100" t="s">
        <v>122</v>
      </c>
      <c r="E1" s="100" t="s">
        <v>123</v>
      </c>
      <c r="F1" s="100" t="s">
        <v>124</v>
      </c>
      <c r="G1" s="100" t="s">
        <v>125</v>
      </c>
      <c r="H1" s="100" t="s">
        <v>126</v>
      </c>
      <c r="I1" s="100" t="s">
        <v>127</v>
      </c>
      <c r="J1" s="100" t="s">
        <v>128</v>
      </c>
      <c r="K1" s="100" t="s">
        <v>129</v>
      </c>
      <c r="L1" s="100" t="s">
        <v>130</v>
      </c>
      <c r="M1" s="100" t="s">
        <v>131</v>
      </c>
      <c r="N1" s="100" t="s">
        <v>132</v>
      </c>
      <c r="O1" s="100" t="s">
        <v>133</v>
      </c>
    </row>
    <row r="2" spans="1:15" ht="43.5" customHeight="1">
      <c r="A2" s="88">
        <v>1</v>
      </c>
      <c r="B2" s="89" t="s">
        <v>134</v>
      </c>
      <c r="C2" s="90" t="s">
        <v>135</v>
      </c>
      <c r="D2" s="91" t="s">
        <v>136</v>
      </c>
      <c r="E2" s="92" t="s">
        <v>137</v>
      </c>
      <c r="F2" s="92" t="s">
        <v>138</v>
      </c>
      <c r="G2" s="92" t="s">
        <v>139</v>
      </c>
      <c r="H2" s="92" t="s">
        <v>140</v>
      </c>
      <c r="I2" s="93" t="s">
        <v>141</v>
      </c>
      <c r="J2" s="93" t="s">
        <v>142</v>
      </c>
      <c r="K2" s="93" t="s">
        <v>143</v>
      </c>
      <c r="L2" s="93" t="s">
        <v>144</v>
      </c>
      <c r="M2" s="93" t="s">
        <v>10</v>
      </c>
      <c r="N2" s="93" t="s">
        <v>145</v>
      </c>
      <c r="O2" s="94" t="s">
        <v>146</v>
      </c>
    </row>
    <row r="3" spans="1:15" ht="48.75" customHeight="1">
      <c r="A3" s="88">
        <v>2</v>
      </c>
      <c r="B3" s="89" t="s">
        <v>147</v>
      </c>
      <c r="C3" s="90" t="s">
        <v>135</v>
      </c>
      <c r="D3" s="91" t="s">
        <v>148</v>
      </c>
      <c r="E3" s="92" t="s">
        <v>149</v>
      </c>
      <c r="F3" s="92" t="s">
        <v>150</v>
      </c>
      <c r="G3" s="92" t="s">
        <v>36</v>
      </c>
      <c r="H3" s="92" t="s">
        <v>140</v>
      </c>
      <c r="I3" s="93" t="s">
        <v>141</v>
      </c>
      <c r="J3" s="93" t="s">
        <v>142</v>
      </c>
      <c r="K3" s="93" t="s">
        <v>143</v>
      </c>
      <c r="L3" s="93" t="s">
        <v>144</v>
      </c>
      <c r="M3" s="93" t="s">
        <v>10</v>
      </c>
      <c r="N3" s="93" t="s">
        <v>145</v>
      </c>
      <c r="O3" s="94" t="s">
        <v>151</v>
      </c>
    </row>
    <row r="4" spans="1:15" ht="71.25" customHeight="1">
      <c r="A4" s="88">
        <v>3</v>
      </c>
      <c r="B4" s="89" t="s">
        <v>152</v>
      </c>
      <c r="C4" s="90" t="s">
        <v>135</v>
      </c>
      <c r="D4" s="91" t="s">
        <v>153</v>
      </c>
      <c r="E4" s="92" t="s">
        <v>154</v>
      </c>
      <c r="F4" s="92" t="s">
        <v>155</v>
      </c>
      <c r="G4" s="92" t="s">
        <v>156</v>
      </c>
      <c r="H4" s="92" t="s">
        <v>157</v>
      </c>
      <c r="I4" s="93" t="s">
        <v>141</v>
      </c>
      <c r="J4" s="93" t="s">
        <v>158</v>
      </c>
      <c r="K4" s="93" t="s">
        <v>159</v>
      </c>
      <c r="L4" s="93" t="s">
        <v>144</v>
      </c>
      <c r="M4" s="93" t="s">
        <v>10</v>
      </c>
      <c r="N4" s="93" t="s">
        <v>145</v>
      </c>
      <c r="O4" s="95" t="s">
        <v>160</v>
      </c>
    </row>
    <row r="5" spans="1:15" ht="66.75" customHeight="1">
      <c r="A5" s="88">
        <v>4</v>
      </c>
      <c r="B5" s="89" t="s">
        <v>161</v>
      </c>
      <c r="C5" s="90" t="s">
        <v>135</v>
      </c>
      <c r="D5" s="91" t="s">
        <v>162</v>
      </c>
      <c r="E5" s="92" t="s">
        <v>163</v>
      </c>
      <c r="F5" s="92" t="s">
        <v>164</v>
      </c>
      <c r="G5" s="92" t="s">
        <v>165</v>
      </c>
      <c r="H5" s="92" t="s">
        <v>166</v>
      </c>
      <c r="I5" s="93" t="s">
        <v>141</v>
      </c>
      <c r="J5" s="93" t="s">
        <v>142</v>
      </c>
      <c r="K5" s="93" t="s">
        <v>143</v>
      </c>
      <c r="L5" s="93" t="s">
        <v>144</v>
      </c>
      <c r="M5" s="93" t="s">
        <v>10</v>
      </c>
      <c r="N5" s="93" t="s">
        <v>145</v>
      </c>
      <c r="O5" s="96" t="s">
        <v>167</v>
      </c>
    </row>
    <row r="6" spans="1:15" ht="56.25" customHeight="1">
      <c r="A6" s="88">
        <v>5</v>
      </c>
      <c r="B6" s="97" t="s">
        <v>168</v>
      </c>
      <c r="C6" s="90" t="s">
        <v>135</v>
      </c>
      <c r="D6" s="91" t="s">
        <v>169</v>
      </c>
      <c r="E6" s="92" t="s">
        <v>170</v>
      </c>
      <c r="F6" s="92" t="s">
        <v>171</v>
      </c>
      <c r="G6" s="92" t="s">
        <v>165</v>
      </c>
      <c r="H6" s="92" t="s">
        <v>140</v>
      </c>
      <c r="I6" s="93" t="s">
        <v>141</v>
      </c>
      <c r="J6" s="93" t="s">
        <v>142</v>
      </c>
      <c r="K6" s="93" t="s">
        <v>143</v>
      </c>
      <c r="L6" s="93" t="s">
        <v>144</v>
      </c>
      <c r="M6" s="93" t="s">
        <v>10</v>
      </c>
      <c r="N6" s="93" t="s">
        <v>145</v>
      </c>
      <c r="O6" s="93" t="s">
        <v>172</v>
      </c>
    </row>
  </sheetData>
  <dataValidations count="3">
    <dataValidation type="list" allowBlank="1" showInputMessage="1" showErrorMessage="1" sqref="I2:I6" xr:uid="{8C90AA5B-3E3E-4538-89E4-A6659CC0AD78}">
      <formula1>$AK$12:$AK$15</formula1>
    </dataValidation>
    <dataValidation type="list" allowBlank="1" showInputMessage="1" showErrorMessage="1" sqref="J2:J6" xr:uid="{C8836E86-DDA0-46D0-BCFD-483F226D6B18}">
      <formula1>$AN$12:$AN$14</formula1>
    </dataValidation>
    <dataValidation type="list" allowBlank="1" showInputMessage="1" showErrorMessage="1" sqref="K2:K6" xr:uid="{1D9F39CD-7E2E-420F-9CB5-7546BD163492}">
      <formula1>$AP$12:$AP$14</formula1>
    </dataValidation>
  </dataValidations>
  <hyperlinks>
    <hyperlink ref="O2" r:id="rId1" xr:uid="{B3499788-80C8-4647-ACC1-99CB8DAEF156}"/>
    <hyperlink ref="O3" r:id="rId2" xr:uid="{FCF1552D-CC16-46E0-9687-73B1F0B48B38}"/>
    <hyperlink ref="O4" r:id="rId3" xr:uid="{85771BD2-1885-46E9-85CC-D60A7BE62719}"/>
    <hyperlink ref="O5" r:id="rId4" xr:uid="{C5FBD4EE-99C0-4BD7-80A7-81A22CF6B0C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AEF4-36B6-4E20-AB12-CFE29691EB82}">
  <dimension ref="A1:H25"/>
  <sheetViews>
    <sheetView workbookViewId="0">
      <selection activeCell="I6" sqref="I6"/>
    </sheetView>
  </sheetViews>
  <sheetFormatPr defaultRowHeight="15"/>
  <cols>
    <col min="1" max="1" width="12.85546875" customWidth="1"/>
    <col min="2" max="2" width="14.28515625" customWidth="1"/>
    <col min="5" max="5" width="9" customWidth="1"/>
    <col min="6" max="6" width="19.5703125" customWidth="1"/>
    <col min="7" max="7" width="25.7109375" customWidth="1"/>
    <col min="8" max="8" width="36.85546875" customWidth="1"/>
  </cols>
  <sheetData>
    <row r="1" spans="1:8">
      <c r="A1" s="159" t="s">
        <v>173</v>
      </c>
      <c r="B1" s="160"/>
      <c r="C1" s="160"/>
      <c r="D1" s="160"/>
      <c r="E1" s="160"/>
      <c r="F1" s="160"/>
      <c r="G1" s="160"/>
      <c r="H1" s="161"/>
    </row>
    <row r="2" spans="1:8">
      <c r="A2" s="162" t="s">
        <v>174</v>
      </c>
      <c r="B2" s="163"/>
      <c r="C2" s="163"/>
      <c r="D2" s="163"/>
      <c r="E2" s="164" t="s">
        <v>175</v>
      </c>
      <c r="F2" s="164"/>
      <c r="G2" s="164"/>
      <c r="H2" s="40" t="s">
        <v>176</v>
      </c>
    </row>
    <row r="3" spans="1:8">
      <c r="A3" s="165" t="s">
        <v>177</v>
      </c>
      <c r="B3" s="166"/>
      <c r="C3" s="166"/>
      <c r="D3" s="166"/>
      <c r="E3" s="166"/>
      <c r="F3" s="166"/>
      <c r="G3" s="166"/>
      <c r="H3" s="167"/>
    </row>
    <row r="4" spans="1:8">
      <c r="A4" s="168" t="s">
        <v>178</v>
      </c>
      <c r="B4" s="169"/>
      <c r="C4" s="169" t="s">
        <v>179</v>
      </c>
      <c r="D4" s="169"/>
      <c r="E4" s="41" t="s">
        <v>180</v>
      </c>
      <c r="F4" s="41" t="s">
        <v>181</v>
      </c>
      <c r="G4" s="41" t="s">
        <v>182</v>
      </c>
      <c r="H4" s="42" t="s">
        <v>183</v>
      </c>
    </row>
    <row r="5" spans="1:8" ht="49.5" customHeight="1">
      <c r="A5" s="106" t="s">
        <v>184</v>
      </c>
      <c r="B5" s="104"/>
      <c r="C5" s="170" t="s">
        <v>185</v>
      </c>
      <c r="D5" s="170"/>
      <c r="E5" s="2">
        <v>3</v>
      </c>
      <c r="F5" s="2">
        <v>3</v>
      </c>
      <c r="G5" s="2">
        <f>E5*F5</f>
        <v>9</v>
      </c>
      <c r="H5" s="85" t="s">
        <v>186</v>
      </c>
    </row>
    <row r="6" spans="1:8" ht="59.25" customHeight="1">
      <c r="A6" s="106" t="s">
        <v>187</v>
      </c>
      <c r="B6" s="104"/>
      <c r="C6" s="170" t="s">
        <v>188</v>
      </c>
      <c r="D6" s="170"/>
      <c r="E6" s="2">
        <v>3</v>
      </c>
      <c r="F6" s="2">
        <v>3</v>
      </c>
      <c r="G6" s="2">
        <f>E6*F6</f>
        <v>9</v>
      </c>
      <c r="H6" s="85" t="s">
        <v>189</v>
      </c>
    </row>
    <row r="7" spans="1:8" ht="54.75" customHeight="1">
      <c r="A7" s="106" t="s">
        <v>190</v>
      </c>
      <c r="B7" s="104"/>
      <c r="C7" s="170" t="s">
        <v>191</v>
      </c>
      <c r="D7" s="170"/>
      <c r="E7" s="2">
        <v>3</v>
      </c>
      <c r="F7" s="2">
        <v>3</v>
      </c>
      <c r="G7" s="2">
        <f>E7*F7</f>
        <v>9</v>
      </c>
      <c r="H7" s="85" t="s">
        <v>192</v>
      </c>
    </row>
    <row r="8" spans="1:8" ht="65.25" customHeight="1">
      <c r="A8" s="106" t="s">
        <v>193</v>
      </c>
      <c r="B8" s="104"/>
      <c r="C8" s="170" t="s">
        <v>194</v>
      </c>
      <c r="D8" s="170"/>
      <c r="E8" s="2">
        <v>3</v>
      </c>
      <c r="F8" s="2">
        <v>2</v>
      </c>
      <c r="G8" s="2">
        <f>E8*F8</f>
        <v>6</v>
      </c>
      <c r="H8" s="85" t="s">
        <v>195</v>
      </c>
    </row>
    <row r="9" spans="1:8" ht="45" customHeight="1">
      <c r="A9" s="106" t="s">
        <v>196</v>
      </c>
      <c r="B9" s="104"/>
      <c r="C9" s="171" t="s">
        <v>197</v>
      </c>
      <c r="D9" s="171"/>
      <c r="E9" s="2">
        <v>3</v>
      </c>
      <c r="F9" s="2">
        <v>2</v>
      </c>
      <c r="G9" s="2">
        <f>E9*F9</f>
        <v>6</v>
      </c>
      <c r="H9" s="85" t="s">
        <v>198</v>
      </c>
    </row>
    <row r="10" spans="1:8">
      <c r="A10" s="43"/>
      <c r="B10" s="44"/>
      <c r="C10" s="44"/>
      <c r="D10" s="44"/>
      <c r="E10" s="44"/>
      <c r="F10" s="44"/>
      <c r="G10" s="44"/>
      <c r="H10" s="45" t="s">
        <v>199</v>
      </c>
    </row>
    <row r="11" spans="1:8">
      <c r="A11" s="168" t="s">
        <v>200</v>
      </c>
      <c r="B11" s="169"/>
      <c r="C11" s="169" t="s">
        <v>201</v>
      </c>
      <c r="D11" s="169"/>
      <c r="E11" s="41" t="s">
        <v>180</v>
      </c>
      <c r="F11" s="41" t="s">
        <v>181</v>
      </c>
      <c r="G11" s="41" t="s">
        <v>182</v>
      </c>
      <c r="H11" s="42" t="s">
        <v>202</v>
      </c>
    </row>
    <row r="12" spans="1:8" ht="63.75" customHeight="1">
      <c r="A12" s="172" t="s">
        <v>203</v>
      </c>
      <c r="B12" s="173"/>
      <c r="C12" s="170" t="s">
        <v>204</v>
      </c>
      <c r="D12" s="170"/>
      <c r="E12" s="2">
        <v>2</v>
      </c>
      <c r="F12" s="2">
        <v>1</v>
      </c>
      <c r="G12" s="2">
        <f>E12*F12</f>
        <v>2</v>
      </c>
      <c r="H12" s="19" t="s">
        <v>205</v>
      </c>
    </row>
    <row r="13" spans="1:8" ht="101.25" customHeight="1">
      <c r="A13" s="174" t="s">
        <v>206</v>
      </c>
      <c r="B13" s="116"/>
      <c r="C13" s="170" t="s">
        <v>207</v>
      </c>
      <c r="D13" s="170"/>
      <c r="E13" s="2">
        <v>3</v>
      </c>
      <c r="F13" s="2">
        <v>2</v>
      </c>
      <c r="G13" s="2">
        <f>E13*F13</f>
        <v>6</v>
      </c>
      <c r="H13" s="84" t="s">
        <v>205</v>
      </c>
    </row>
    <row r="14" spans="1:8" ht="72" customHeight="1">
      <c r="A14" s="172" t="s">
        <v>208</v>
      </c>
      <c r="B14" s="173"/>
      <c r="C14" s="170" t="s">
        <v>209</v>
      </c>
      <c r="D14" s="170"/>
      <c r="E14" s="2">
        <v>3</v>
      </c>
      <c r="F14" s="2">
        <v>2</v>
      </c>
      <c r="G14" s="2">
        <f>E14*F14</f>
        <v>6</v>
      </c>
      <c r="H14" s="19" t="s">
        <v>205</v>
      </c>
    </row>
    <row r="15" spans="1:8">
      <c r="A15" s="175"/>
      <c r="B15" s="176"/>
      <c r="C15" s="176"/>
      <c r="D15" s="176"/>
      <c r="E15" s="5"/>
      <c r="F15" s="5"/>
      <c r="G15" s="9"/>
      <c r="H15" s="6"/>
    </row>
    <row r="16" spans="1:8">
      <c r="A16" s="4"/>
      <c r="B16" s="4"/>
      <c r="C16" s="4"/>
      <c r="D16" s="4"/>
      <c r="E16" s="4"/>
      <c r="F16" s="4"/>
      <c r="G16" s="4"/>
      <c r="H16" s="4"/>
    </row>
    <row r="17" spans="1:8">
      <c r="A17" s="35" t="s">
        <v>210</v>
      </c>
      <c r="B17" s="34"/>
      <c r="C17" s="34"/>
      <c r="D17" s="34"/>
      <c r="E17" s="34"/>
      <c r="F17" s="34"/>
      <c r="G17" s="34"/>
      <c r="H17" s="36"/>
    </row>
    <row r="18" spans="1:8">
      <c r="A18" s="7"/>
      <c r="B18" s="177" t="s">
        <v>179</v>
      </c>
      <c r="C18" s="177"/>
      <c r="D18" s="177"/>
      <c r="E18" s="11" t="s">
        <v>211</v>
      </c>
      <c r="F18" s="11" t="s">
        <v>212</v>
      </c>
      <c r="G18" s="11" t="s">
        <v>213</v>
      </c>
      <c r="H18" s="8"/>
    </row>
    <row r="19" spans="1:8">
      <c r="A19" s="178" t="s">
        <v>214</v>
      </c>
      <c r="B19" s="179" t="s">
        <v>215</v>
      </c>
      <c r="C19" s="179"/>
      <c r="D19" s="179"/>
      <c r="E19" s="180" t="s">
        <v>216</v>
      </c>
      <c r="F19" s="180"/>
      <c r="G19" s="180"/>
      <c r="H19" s="8"/>
    </row>
    <row r="20" spans="1:8">
      <c r="A20" s="178"/>
      <c r="B20" s="179"/>
      <c r="C20" s="179"/>
      <c r="D20" s="179"/>
      <c r="E20" s="180"/>
      <c r="F20" s="180"/>
      <c r="G20" s="180"/>
      <c r="H20" s="8"/>
    </row>
    <row r="21" spans="1:8">
      <c r="A21" s="181" t="s">
        <v>217</v>
      </c>
      <c r="B21" s="182" t="s">
        <v>218</v>
      </c>
      <c r="C21" s="182"/>
      <c r="D21" s="182"/>
      <c r="E21" s="183"/>
      <c r="F21" s="183"/>
      <c r="G21" s="183" t="s">
        <v>219</v>
      </c>
      <c r="H21" s="8"/>
    </row>
    <row r="22" spans="1:8" ht="30" customHeight="1">
      <c r="A22" s="181"/>
      <c r="B22" s="182"/>
      <c r="C22" s="182"/>
      <c r="D22" s="182"/>
      <c r="E22" s="183"/>
      <c r="F22" s="183"/>
      <c r="G22" s="183"/>
      <c r="H22" s="8"/>
    </row>
    <row r="23" spans="1:8">
      <c r="A23" s="181" t="s">
        <v>220</v>
      </c>
      <c r="B23" s="184" t="s">
        <v>221</v>
      </c>
      <c r="C23" s="184"/>
      <c r="D23" s="184"/>
      <c r="E23" s="183"/>
      <c r="F23" s="183" t="s">
        <v>216</v>
      </c>
      <c r="G23" s="183"/>
      <c r="H23" s="8"/>
    </row>
    <row r="24" spans="1:8" ht="15" customHeight="1">
      <c r="A24" s="181"/>
      <c r="B24" s="184"/>
      <c r="C24" s="184"/>
      <c r="D24" s="184"/>
      <c r="E24" s="183"/>
      <c r="F24" s="183"/>
      <c r="G24" s="183"/>
      <c r="H24" s="8"/>
    </row>
    <row r="25" spans="1:8">
      <c r="A25" s="12"/>
      <c r="B25" s="9"/>
      <c r="C25" s="9"/>
      <c r="D25" s="9"/>
      <c r="E25" s="9"/>
      <c r="F25" s="9"/>
      <c r="G25" s="9"/>
      <c r="H25" s="10"/>
    </row>
  </sheetData>
  <mergeCells count="42">
    <mergeCell ref="A23:A24"/>
    <mergeCell ref="B23:D24"/>
    <mergeCell ref="E23:E24"/>
    <mergeCell ref="F23:F24"/>
    <mergeCell ref="G23:G24"/>
    <mergeCell ref="F19:F20"/>
    <mergeCell ref="G19:G20"/>
    <mergeCell ref="A21:A22"/>
    <mergeCell ref="B21:D22"/>
    <mergeCell ref="E21:E22"/>
    <mergeCell ref="F21:F22"/>
    <mergeCell ref="G21:G22"/>
    <mergeCell ref="E19:E20"/>
    <mergeCell ref="A15:B15"/>
    <mergeCell ref="C15:D15"/>
    <mergeCell ref="B18:D18"/>
    <mergeCell ref="A19:A20"/>
    <mergeCell ref="B19:D20"/>
    <mergeCell ref="A12:B12"/>
    <mergeCell ref="C12:D12"/>
    <mergeCell ref="A13:B13"/>
    <mergeCell ref="C13:D13"/>
    <mergeCell ref="A14:B14"/>
    <mergeCell ref="C14:D14"/>
    <mergeCell ref="A8:B8"/>
    <mergeCell ref="C8:D8"/>
    <mergeCell ref="A9:B9"/>
    <mergeCell ref="C9:D9"/>
    <mergeCell ref="A11:B11"/>
    <mergeCell ref="C11:D11"/>
    <mergeCell ref="A5:B5"/>
    <mergeCell ref="C5:D5"/>
    <mergeCell ref="A6:B6"/>
    <mergeCell ref="C6:D6"/>
    <mergeCell ref="A7:B7"/>
    <mergeCell ref="C7:D7"/>
    <mergeCell ref="A1:H1"/>
    <mergeCell ref="A2:D2"/>
    <mergeCell ref="E2:G2"/>
    <mergeCell ref="A3:H3"/>
    <mergeCell ref="A4:B4"/>
    <mergeCell ref="C4:D4"/>
  </mergeCells>
  <conditionalFormatting sqref="G12:G16">
    <cfRule type="colorScale" priority="1">
      <colorScale>
        <cfvo type="min"/>
        <cfvo type="percentile" val="50"/>
        <cfvo type="max"/>
        <color rgb="FF63BE7B"/>
        <color rgb="FFFFEB84"/>
        <color rgb="FFF8696B"/>
      </colorScale>
    </cfRule>
  </conditionalFormatting>
  <conditionalFormatting sqref="G5:G9">
    <cfRule type="colorScale" priority="2">
      <colorScale>
        <cfvo type="min"/>
        <cfvo type="percentile" val="50"/>
        <cfvo type="max"/>
        <color rgb="FF63BE7B"/>
        <color rgb="FFFFEB84"/>
        <color rgb="FFF8696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7B44-F18B-494C-8FD6-4A488C04E590}">
  <dimension ref="A1:N29"/>
  <sheetViews>
    <sheetView topLeftCell="A14" workbookViewId="0">
      <selection activeCell="P22" sqref="P22"/>
    </sheetView>
  </sheetViews>
  <sheetFormatPr defaultRowHeight="15"/>
  <cols>
    <col min="2" max="2" width="17.140625" customWidth="1"/>
    <col min="3" max="3" width="23.42578125" customWidth="1"/>
    <col min="5" max="5" width="18.42578125" customWidth="1"/>
    <col min="6" max="6" width="18.7109375" customWidth="1"/>
    <col min="10" max="10" width="16.28515625" customWidth="1"/>
    <col min="11" max="11" width="17" customWidth="1"/>
    <col min="13" max="13" width="12.140625" customWidth="1"/>
  </cols>
  <sheetData>
    <row r="1" spans="1:14">
      <c r="A1" s="185" t="s">
        <v>222</v>
      </c>
      <c r="B1" s="186"/>
      <c r="C1" s="186"/>
      <c r="D1" s="186"/>
      <c r="E1" s="186"/>
      <c r="F1" s="187"/>
      <c r="I1" s="185" t="s">
        <v>222</v>
      </c>
      <c r="J1" s="186"/>
      <c r="K1" s="186"/>
      <c r="L1" s="186"/>
      <c r="M1" s="186"/>
      <c r="N1" s="187"/>
    </row>
    <row r="2" spans="1:14">
      <c r="A2" s="74" t="s">
        <v>119</v>
      </c>
      <c r="B2" s="78" t="s">
        <v>223</v>
      </c>
      <c r="C2" s="188" t="s">
        <v>224</v>
      </c>
      <c r="D2" s="190" t="s">
        <v>225</v>
      </c>
      <c r="E2" s="191"/>
      <c r="F2" s="192"/>
      <c r="I2" s="74" t="s">
        <v>119</v>
      </c>
      <c r="J2" s="78" t="s">
        <v>226</v>
      </c>
      <c r="K2" s="188" t="s">
        <v>224</v>
      </c>
      <c r="L2" s="215" t="s">
        <v>227</v>
      </c>
      <c r="M2" s="191"/>
      <c r="N2" s="192"/>
    </row>
    <row r="3" spans="1:14">
      <c r="A3" s="74" t="s">
        <v>228</v>
      </c>
      <c r="B3" s="81">
        <v>45541</v>
      </c>
      <c r="C3" s="189"/>
      <c r="D3" s="193"/>
      <c r="E3" s="194"/>
      <c r="F3" s="195"/>
      <c r="I3" s="74" t="s">
        <v>228</v>
      </c>
      <c r="J3" s="81">
        <v>45541</v>
      </c>
      <c r="K3" s="189"/>
      <c r="L3" s="193"/>
      <c r="M3" s="194"/>
      <c r="N3" s="195"/>
    </row>
    <row r="4" spans="1:14">
      <c r="A4" s="74" t="s">
        <v>229</v>
      </c>
      <c r="B4" s="78">
        <v>3</v>
      </c>
      <c r="C4" s="75" t="s">
        <v>230</v>
      </c>
      <c r="D4" s="196" t="s">
        <v>10</v>
      </c>
      <c r="E4" s="197"/>
      <c r="F4" s="198"/>
      <c r="I4" s="74" t="s">
        <v>229</v>
      </c>
      <c r="J4" s="78">
        <v>3</v>
      </c>
      <c r="K4" s="75" t="s">
        <v>230</v>
      </c>
      <c r="L4" s="196" t="s">
        <v>10</v>
      </c>
      <c r="M4" s="197"/>
      <c r="N4" s="198"/>
    </row>
    <row r="5" spans="1:14">
      <c r="A5" s="74" t="s">
        <v>231</v>
      </c>
      <c r="B5" s="78" t="s">
        <v>232</v>
      </c>
      <c r="C5" s="75" t="s">
        <v>128</v>
      </c>
      <c r="D5" s="78" t="s">
        <v>142</v>
      </c>
      <c r="E5" s="75" t="s">
        <v>233</v>
      </c>
      <c r="F5" s="79" t="s">
        <v>158</v>
      </c>
      <c r="I5" s="74" t="s">
        <v>231</v>
      </c>
      <c r="J5" s="78" t="s">
        <v>232</v>
      </c>
      <c r="K5" s="75" t="s">
        <v>128</v>
      </c>
      <c r="L5" s="78" t="s">
        <v>234</v>
      </c>
      <c r="M5" s="75" t="s">
        <v>233</v>
      </c>
      <c r="N5" s="79" t="s">
        <v>158</v>
      </c>
    </row>
    <row r="6" spans="1:14">
      <c r="A6" s="199" t="s">
        <v>235</v>
      </c>
      <c r="B6" s="200"/>
      <c r="C6" s="201" t="s">
        <v>236</v>
      </c>
      <c r="D6" s="202"/>
      <c r="E6" s="202"/>
      <c r="F6" s="203"/>
      <c r="I6" s="199" t="s">
        <v>235</v>
      </c>
      <c r="J6" s="200"/>
      <c r="K6" s="201" t="s">
        <v>237</v>
      </c>
      <c r="L6" s="202"/>
      <c r="M6" s="202"/>
      <c r="N6" s="203"/>
    </row>
    <row r="7" spans="1:14" ht="86.25" customHeight="1">
      <c r="A7" s="204" t="s">
        <v>238</v>
      </c>
      <c r="B7" s="205"/>
      <c r="C7" s="205"/>
      <c r="D7" s="205"/>
      <c r="E7" s="205"/>
      <c r="F7" s="206"/>
      <c r="I7" s="216" t="s">
        <v>239</v>
      </c>
      <c r="J7" s="205"/>
      <c r="K7" s="205"/>
      <c r="L7" s="205"/>
      <c r="M7" s="205"/>
      <c r="N7" s="206"/>
    </row>
    <row r="8" spans="1:14">
      <c r="A8" s="207" t="s">
        <v>240</v>
      </c>
      <c r="B8" s="208"/>
      <c r="C8" s="208"/>
      <c r="D8" s="208"/>
      <c r="E8" s="208"/>
      <c r="F8" s="209"/>
      <c r="I8" s="207" t="s">
        <v>240</v>
      </c>
      <c r="J8" s="208"/>
      <c r="K8" s="208"/>
      <c r="L8" s="208"/>
      <c r="M8" s="208"/>
      <c r="N8" s="209"/>
    </row>
    <row r="9" spans="1:14">
      <c r="A9" s="76" t="s">
        <v>241</v>
      </c>
      <c r="B9" s="77" t="s">
        <v>120</v>
      </c>
      <c r="C9" s="210" t="s">
        <v>242</v>
      </c>
      <c r="D9" s="210"/>
      <c r="E9" s="210" t="s">
        <v>243</v>
      </c>
      <c r="F9" s="211"/>
      <c r="I9" s="76" t="s">
        <v>241</v>
      </c>
      <c r="J9" s="77" t="s">
        <v>120</v>
      </c>
      <c r="K9" s="210" t="s">
        <v>242</v>
      </c>
      <c r="L9" s="210"/>
      <c r="M9" s="210" t="s">
        <v>243</v>
      </c>
      <c r="N9" s="211"/>
    </row>
    <row r="10" spans="1:14" ht="30" customHeight="1">
      <c r="A10" s="80">
        <v>1</v>
      </c>
      <c r="B10" s="82" t="s">
        <v>244</v>
      </c>
      <c r="C10" s="212" t="s">
        <v>245</v>
      </c>
      <c r="D10" s="213"/>
      <c r="E10" s="213" t="s">
        <v>246</v>
      </c>
      <c r="F10" s="214"/>
      <c r="I10" s="80">
        <v>1</v>
      </c>
      <c r="J10" s="98" t="s">
        <v>247</v>
      </c>
      <c r="K10" s="212" t="s">
        <v>248</v>
      </c>
      <c r="L10" s="213"/>
      <c r="M10" s="213" t="s">
        <v>249</v>
      </c>
      <c r="N10" s="214"/>
    </row>
    <row r="11" spans="1:14" ht="37.5" customHeight="1">
      <c r="A11" s="80">
        <v>2</v>
      </c>
      <c r="B11" s="82" t="s">
        <v>250</v>
      </c>
      <c r="C11" s="212" t="s">
        <v>251</v>
      </c>
      <c r="D11" s="213"/>
      <c r="E11" s="213" t="s">
        <v>252</v>
      </c>
      <c r="F11" s="214"/>
      <c r="I11" s="80">
        <v>2</v>
      </c>
      <c r="J11" s="98" t="s">
        <v>253</v>
      </c>
      <c r="K11" s="212" t="s">
        <v>254</v>
      </c>
      <c r="L11" s="213"/>
      <c r="M11" s="213" t="s">
        <v>255</v>
      </c>
      <c r="N11" s="214"/>
    </row>
    <row r="12" spans="1:14" ht="45.75" customHeight="1">
      <c r="A12" s="80">
        <v>3</v>
      </c>
      <c r="B12" s="82" t="s">
        <v>256</v>
      </c>
      <c r="C12" s="212" t="s">
        <v>257</v>
      </c>
      <c r="D12" s="213"/>
      <c r="E12" s="213" t="s">
        <v>258</v>
      </c>
      <c r="F12" s="214"/>
      <c r="I12" s="80">
        <v>3</v>
      </c>
      <c r="J12" s="82" t="s">
        <v>259</v>
      </c>
      <c r="K12" s="212" t="s">
        <v>260</v>
      </c>
      <c r="L12" s="213"/>
      <c r="M12" s="213" t="s">
        <v>261</v>
      </c>
      <c r="N12" s="214"/>
    </row>
    <row r="13" spans="1:14" ht="36" customHeight="1">
      <c r="A13" s="80">
        <v>4</v>
      </c>
      <c r="B13" s="82" t="s">
        <v>262</v>
      </c>
      <c r="C13" s="212" t="s">
        <v>263</v>
      </c>
      <c r="D13" s="213"/>
      <c r="E13" s="213" t="s">
        <v>264</v>
      </c>
      <c r="F13" s="214"/>
      <c r="I13" s="80">
        <v>4</v>
      </c>
      <c r="J13" s="82" t="s">
        <v>265</v>
      </c>
      <c r="K13" s="212" t="s">
        <v>266</v>
      </c>
      <c r="L13" s="213"/>
      <c r="M13" s="213" t="s">
        <v>267</v>
      </c>
      <c r="N13" s="214"/>
    </row>
    <row r="14" spans="1:14" ht="48.75" customHeight="1">
      <c r="I14" s="80">
        <v>5</v>
      </c>
      <c r="J14" s="98" t="s">
        <v>268</v>
      </c>
      <c r="K14" s="212" t="s">
        <v>269</v>
      </c>
      <c r="L14" s="213"/>
      <c r="M14" s="213" t="s">
        <v>270</v>
      </c>
      <c r="N14" s="214"/>
    </row>
    <row r="16" spans="1:14">
      <c r="A16" s="185" t="s">
        <v>222</v>
      </c>
      <c r="B16" s="186"/>
      <c r="C16" s="186"/>
      <c r="D16" s="186"/>
      <c r="E16" s="186"/>
      <c r="F16" s="187"/>
      <c r="I16" s="185" t="s">
        <v>222</v>
      </c>
      <c r="J16" s="186"/>
      <c r="K16" s="186"/>
      <c r="L16" s="186"/>
      <c r="M16" s="186"/>
      <c r="N16" s="187"/>
    </row>
    <row r="17" spans="1:14">
      <c r="A17" s="74" t="s">
        <v>119</v>
      </c>
      <c r="B17" s="78" t="s">
        <v>271</v>
      </c>
      <c r="C17" s="188" t="s">
        <v>224</v>
      </c>
      <c r="D17" s="215" t="s">
        <v>272</v>
      </c>
      <c r="E17" s="191"/>
      <c r="F17" s="192"/>
      <c r="I17" s="74" t="s">
        <v>119</v>
      </c>
      <c r="J17" s="78" t="s">
        <v>273</v>
      </c>
      <c r="K17" s="188" t="s">
        <v>224</v>
      </c>
      <c r="L17" s="215" t="s">
        <v>274</v>
      </c>
      <c r="M17" s="191"/>
      <c r="N17" s="192"/>
    </row>
    <row r="18" spans="1:14">
      <c r="A18" s="74" t="s">
        <v>228</v>
      </c>
      <c r="B18" s="81">
        <v>45541</v>
      </c>
      <c r="C18" s="189"/>
      <c r="D18" s="193"/>
      <c r="E18" s="194"/>
      <c r="F18" s="195"/>
      <c r="I18" s="74" t="s">
        <v>228</v>
      </c>
      <c r="J18" s="81">
        <v>45541</v>
      </c>
      <c r="K18" s="189"/>
      <c r="L18" s="193"/>
      <c r="M18" s="194"/>
      <c r="N18" s="195"/>
    </row>
    <row r="19" spans="1:14">
      <c r="A19" s="74" t="s">
        <v>229</v>
      </c>
      <c r="B19" s="78">
        <v>3</v>
      </c>
      <c r="C19" s="75" t="s">
        <v>230</v>
      </c>
      <c r="D19" s="196" t="s">
        <v>10</v>
      </c>
      <c r="E19" s="197"/>
      <c r="F19" s="198"/>
      <c r="I19" s="74" t="s">
        <v>229</v>
      </c>
      <c r="J19" s="78">
        <v>3</v>
      </c>
      <c r="K19" s="75" t="s">
        <v>230</v>
      </c>
      <c r="L19" s="196" t="s">
        <v>10</v>
      </c>
      <c r="M19" s="197"/>
      <c r="N19" s="198"/>
    </row>
    <row r="20" spans="1:14">
      <c r="A20" s="74" t="s">
        <v>231</v>
      </c>
      <c r="B20" s="78" t="s">
        <v>232</v>
      </c>
      <c r="C20" s="75" t="s">
        <v>128</v>
      </c>
      <c r="D20" s="78" t="s">
        <v>234</v>
      </c>
      <c r="E20" s="75" t="s">
        <v>233</v>
      </c>
      <c r="F20" s="79" t="s">
        <v>158</v>
      </c>
      <c r="I20" s="74" t="s">
        <v>231</v>
      </c>
      <c r="J20" s="78" t="s">
        <v>232</v>
      </c>
      <c r="K20" s="75" t="s">
        <v>128</v>
      </c>
      <c r="L20" s="78" t="s">
        <v>234</v>
      </c>
      <c r="M20" s="75" t="s">
        <v>233</v>
      </c>
      <c r="N20" s="79" t="s">
        <v>158</v>
      </c>
    </row>
    <row r="21" spans="1:14">
      <c r="A21" s="199" t="s">
        <v>235</v>
      </c>
      <c r="B21" s="200"/>
      <c r="C21" s="201" t="s">
        <v>275</v>
      </c>
      <c r="D21" s="202"/>
      <c r="E21" s="202"/>
      <c r="F21" s="203"/>
      <c r="I21" s="199" t="s">
        <v>235</v>
      </c>
      <c r="J21" s="200"/>
      <c r="K21" s="201" t="s">
        <v>276</v>
      </c>
      <c r="L21" s="202"/>
      <c r="M21" s="202"/>
      <c r="N21" s="203"/>
    </row>
    <row r="22" spans="1:14" ht="66.75" customHeight="1">
      <c r="A22" s="204" t="s">
        <v>277</v>
      </c>
      <c r="B22" s="205"/>
      <c r="C22" s="205"/>
      <c r="D22" s="205"/>
      <c r="E22" s="205"/>
      <c r="F22" s="206"/>
      <c r="I22" s="216" t="s">
        <v>278</v>
      </c>
      <c r="J22" s="205"/>
      <c r="K22" s="205"/>
      <c r="L22" s="205"/>
      <c r="M22" s="205"/>
      <c r="N22" s="206"/>
    </row>
    <row r="23" spans="1:14">
      <c r="A23" s="207" t="s">
        <v>240</v>
      </c>
      <c r="B23" s="208"/>
      <c r="C23" s="208"/>
      <c r="D23" s="208"/>
      <c r="E23" s="208"/>
      <c r="F23" s="209"/>
      <c r="I23" s="207" t="s">
        <v>240</v>
      </c>
      <c r="J23" s="208"/>
      <c r="K23" s="208"/>
      <c r="L23" s="208"/>
      <c r="M23" s="208"/>
      <c r="N23" s="209"/>
    </row>
    <row r="24" spans="1:14">
      <c r="A24" s="76" t="s">
        <v>241</v>
      </c>
      <c r="B24" s="77" t="s">
        <v>120</v>
      </c>
      <c r="C24" s="210" t="s">
        <v>242</v>
      </c>
      <c r="D24" s="210"/>
      <c r="E24" s="210" t="s">
        <v>243</v>
      </c>
      <c r="F24" s="211"/>
      <c r="I24" s="76" t="s">
        <v>241</v>
      </c>
      <c r="J24" s="77" t="s">
        <v>120</v>
      </c>
      <c r="K24" s="210" t="s">
        <v>242</v>
      </c>
      <c r="L24" s="210"/>
      <c r="M24" s="210" t="s">
        <v>243</v>
      </c>
      <c r="N24" s="211"/>
    </row>
    <row r="25" spans="1:14" ht="45.75">
      <c r="A25" s="80">
        <v>1</v>
      </c>
      <c r="B25" s="82" t="s">
        <v>279</v>
      </c>
      <c r="C25" s="212" t="s">
        <v>280</v>
      </c>
      <c r="D25" s="213"/>
      <c r="E25" s="213" t="s">
        <v>281</v>
      </c>
      <c r="F25" s="214"/>
      <c r="I25" s="80">
        <v>1</v>
      </c>
      <c r="J25" s="99" t="s">
        <v>282</v>
      </c>
      <c r="K25" s="212" t="s">
        <v>283</v>
      </c>
      <c r="L25" s="213"/>
      <c r="M25" s="217" t="s">
        <v>284</v>
      </c>
      <c r="N25" s="218"/>
    </row>
    <row r="26" spans="1:14" ht="30.75">
      <c r="A26" s="80">
        <v>2</v>
      </c>
      <c r="B26" s="82" t="s">
        <v>285</v>
      </c>
      <c r="C26" s="212" t="s">
        <v>286</v>
      </c>
      <c r="D26" s="213"/>
      <c r="E26" s="213" t="s">
        <v>287</v>
      </c>
      <c r="F26" s="214"/>
      <c r="I26" s="80">
        <v>2</v>
      </c>
      <c r="J26" s="98" t="s">
        <v>288</v>
      </c>
      <c r="K26" s="212" t="s">
        <v>289</v>
      </c>
      <c r="L26" s="213"/>
      <c r="M26" s="213" t="s">
        <v>290</v>
      </c>
      <c r="N26" s="214"/>
    </row>
    <row r="27" spans="1:14" ht="30.75">
      <c r="A27" s="80">
        <v>3</v>
      </c>
      <c r="B27" s="82" t="s">
        <v>291</v>
      </c>
      <c r="C27" s="212" t="s">
        <v>292</v>
      </c>
      <c r="D27" s="213"/>
      <c r="E27" s="213" t="s">
        <v>293</v>
      </c>
      <c r="F27" s="214"/>
      <c r="I27" s="80">
        <v>3</v>
      </c>
      <c r="J27" s="99" t="s">
        <v>294</v>
      </c>
      <c r="K27" s="212" t="s">
        <v>295</v>
      </c>
      <c r="L27" s="213"/>
      <c r="M27" s="213" t="s">
        <v>296</v>
      </c>
      <c r="N27" s="214"/>
    </row>
    <row r="28" spans="1:14" ht="30.75">
      <c r="A28" s="80">
        <v>4</v>
      </c>
      <c r="B28" s="82" t="s">
        <v>297</v>
      </c>
      <c r="C28" s="212" t="s">
        <v>298</v>
      </c>
      <c r="D28" s="213"/>
      <c r="E28" s="213" t="s">
        <v>299</v>
      </c>
      <c r="F28" s="214"/>
      <c r="I28" s="80">
        <v>4</v>
      </c>
      <c r="J28" s="82" t="s">
        <v>300</v>
      </c>
      <c r="K28" s="212" t="s">
        <v>301</v>
      </c>
      <c r="L28" s="213"/>
      <c r="M28" s="213" t="s">
        <v>302</v>
      </c>
      <c r="N28" s="214"/>
    </row>
    <row r="29" spans="1:14" ht="30.75">
      <c r="I29" s="80">
        <v>5</v>
      </c>
      <c r="J29" s="98" t="s">
        <v>303</v>
      </c>
      <c r="K29" s="212" t="s">
        <v>304</v>
      </c>
      <c r="L29" s="213"/>
      <c r="M29" s="213" t="s">
        <v>305</v>
      </c>
      <c r="N29" s="214"/>
    </row>
  </sheetData>
  <mergeCells count="76">
    <mergeCell ref="K28:L28"/>
    <mergeCell ref="M28:N28"/>
    <mergeCell ref="K29:L29"/>
    <mergeCell ref="M29:N29"/>
    <mergeCell ref="K25:L25"/>
    <mergeCell ref="M25:N25"/>
    <mergeCell ref="K26:L26"/>
    <mergeCell ref="M26:N26"/>
    <mergeCell ref="K27:L27"/>
    <mergeCell ref="M27:N27"/>
    <mergeCell ref="I21:J21"/>
    <mergeCell ref="K21:N21"/>
    <mergeCell ref="I22:N22"/>
    <mergeCell ref="I23:N23"/>
    <mergeCell ref="K24:L24"/>
    <mergeCell ref="M24:N24"/>
    <mergeCell ref="L19:N19"/>
    <mergeCell ref="K11:L11"/>
    <mergeCell ref="M11:N11"/>
    <mergeCell ref="K12:L12"/>
    <mergeCell ref="M12:N12"/>
    <mergeCell ref="K13:L13"/>
    <mergeCell ref="M13:N13"/>
    <mergeCell ref="K14:L14"/>
    <mergeCell ref="M14:N14"/>
    <mergeCell ref="I16:N16"/>
    <mergeCell ref="K17:K18"/>
    <mergeCell ref="L17:N18"/>
    <mergeCell ref="I7:N7"/>
    <mergeCell ref="I8:N8"/>
    <mergeCell ref="K9:L9"/>
    <mergeCell ref="M9:N9"/>
    <mergeCell ref="K10:L10"/>
    <mergeCell ref="M10:N10"/>
    <mergeCell ref="C27:D27"/>
    <mergeCell ref="E27:F27"/>
    <mergeCell ref="C28:D28"/>
    <mergeCell ref="E28:F28"/>
    <mergeCell ref="I1:N1"/>
    <mergeCell ref="K2:K3"/>
    <mergeCell ref="L2:N3"/>
    <mergeCell ref="L4:N4"/>
    <mergeCell ref="I6:J6"/>
    <mergeCell ref="K6:N6"/>
    <mergeCell ref="A23:F23"/>
    <mergeCell ref="C24:D24"/>
    <mergeCell ref="E24:F24"/>
    <mergeCell ref="C25:D25"/>
    <mergeCell ref="E25:F25"/>
    <mergeCell ref="C26:D26"/>
    <mergeCell ref="E26:F26"/>
    <mergeCell ref="C17:C18"/>
    <mergeCell ref="D17:F18"/>
    <mergeCell ref="D19:F19"/>
    <mergeCell ref="A21:B21"/>
    <mergeCell ref="C21:F21"/>
    <mergeCell ref="A22:F22"/>
    <mergeCell ref="A16:F16"/>
    <mergeCell ref="A7:F7"/>
    <mergeCell ref="A8:F8"/>
    <mergeCell ref="C9:D9"/>
    <mergeCell ref="E9:F9"/>
    <mergeCell ref="C10:D10"/>
    <mergeCell ref="E10:F10"/>
    <mergeCell ref="C11:D11"/>
    <mergeCell ref="E11:F11"/>
    <mergeCell ref="C12:D12"/>
    <mergeCell ref="E12:F12"/>
    <mergeCell ref="C13:D13"/>
    <mergeCell ref="E13:F13"/>
    <mergeCell ref="A1:F1"/>
    <mergeCell ref="C2:C3"/>
    <mergeCell ref="D2:F3"/>
    <mergeCell ref="D4:F4"/>
    <mergeCell ref="A6:B6"/>
    <mergeCell ref="C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Fidel Peña Valbuena</dc:creator>
  <cp:keywords/>
  <dc:description/>
  <cp:lastModifiedBy/>
  <cp:revision/>
  <dcterms:created xsi:type="dcterms:W3CDTF">2019-06-10T22:30:03Z</dcterms:created>
  <dcterms:modified xsi:type="dcterms:W3CDTF">2024-09-09T11:57:22Z</dcterms:modified>
  <cp:category/>
  <cp:contentStatus/>
</cp:coreProperties>
</file>