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0" i="1" l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24" i="1"/>
  <c r="Q24" i="1"/>
  <c r="P24" i="1"/>
  <c r="O24" i="1"/>
  <c r="N24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23" i="1"/>
  <c r="Q23" i="1"/>
  <c r="P23" i="1"/>
  <c r="O23" i="1"/>
  <c r="N23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22" i="1"/>
  <c r="Q22" i="1"/>
  <c r="P22" i="1"/>
  <c r="O22" i="1"/>
  <c r="N22" i="1"/>
  <c r="R52" i="1"/>
  <c r="Q52" i="1"/>
  <c r="P52" i="1"/>
  <c r="O52" i="1"/>
  <c r="N52" i="1"/>
  <c r="R51" i="1"/>
  <c r="Q51" i="1"/>
  <c r="O51" i="1"/>
  <c r="N51" i="1"/>
  <c r="R50" i="1"/>
  <c r="Q50" i="1"/>
  <c r="P50" i="1"/>
  <c r="O50" i="1"/>
  <c r="N50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18" i="1"/>
  <c r="Q18" i="1"/>
  <c r="P18" i="1"/>
  <c r="O18" i="1"/>
  <c r="N18" i="1"/>
  <c r="R44" i="1"/>
  <c r="Q44" i="1"/>
  <c r="P44" i="1"/>
  <c r="O44" i="1"/>
  <c r="N44" i="1"/>
  <c r="R17" i="1"/>
  <c r="Q17" i="1"/>
  <c r="P17" i="1"/>
  <c r="O17" i="1"/>
  <c r="N17" i="1"/>
  <c r="R43" i="1"/>
  <c r="Q43" i="1"/>
  <c r="P43" i="1"/>
  <c r="O43" i="1"/>
  <c r="N43" i="1"/>
  <c r="R16" i="1"/>
  <c r="Q16" i="1"/>
  <c r="P16" i="1"/>
  <c r="O16" i="1"/>
  <c r="N16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15" i="1"/>
  <c r="Q15" i="1"/>
  <c r="P15" i="1"/>
  <c r="O15" i="1"/>
  <c r="N15" i="1"/>
  <c r="R14" i="1"/>
  <c r="Q14" i="1"/>
  <c r="P14" i="1"/>
  <c r="O14" i="1"/>
  <c r="N14" i="1"/>
  <c r="R38" i="1"/>
  <c r="Q38" i="1"/>
  <c r="P38" i="1"/>
  <c r="O38" i="1"/>
  <c r="N38" i="1"/>
  <c r="R13" i="1"/>
  <c r="Q13" i="1"/>
  <c r="P13" i="1"/>
  <c r="O13" i="1"/>
  <c r="N13" i="1"/>
  <c r="R12" i="1"/>
  <c r="Q12" i="1"/>
  <c r="P12" i="1"/>
  <c r="O12" i="1"/>
  <c r="N12" i="1"/>
  <c r="R32" i="1"/>
  <c r="Q32" i="1"/>
  <c r="P32" i="1"/>
  <c r="O32" i="1"/>
  <c r="N32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1" i="1"/>
  <c r="Q31" i="1"/>
  <c r="P31" i="1"/>
  <c r="O31" i="1"/>
  <c r="N31" i="1"/>
  <c r="R3" i="1"/>
  <c r="Q3" i="1"/>
  <c r="P3" i="1"/>
  <c r="O3" i="1"/>
  <c r="N3" i="1"/>
  <c r="R2" i="1"/>
  <c r="Q2" i="1"/>
  <c r="P2" i="1"/>
  <c r="O2" i="1"/>
  <c r="N2" i="1"/>
  <c r="R30" i="1"/>
  <c r="Q30" i="1"/>
  <c r="P30" i="1"/>
  <c r="O30" i="1"/>
  <c r="N30" i="1"/>
  <c r="R29" i="1"/>
  <c r="Q29" i="1"/>
  <c r="P29" i="1"/>
  <c r="O29" i="1"/>
  <c r="R28" i="1"/>
  <c r="Q28" i="1"/>
  <c r="P28" i="1"/>
  <c r="O28" i="1"/>
  <c r="N28" i="1"/>
  <c r="G28" i="1"/>
  <c r="R27" i="1"/>
  <c r="Q27" i="1"/>
  <c r="P27" i="1"/>
  <c r="O27" i="1"/>
  <c r="R26" i="1"/>
  <c r="Q26" i="1"/>
  <c r="P26" i="1"/>
  <c r="O26" i="1"/>
  <c r="N26" i="1"/>
  <c r="R25" i="1"/>
  <c r="Q25" i="1"/>
  <c r="P25" i="1"/>
  <c r="O25" i="1"/>
  <c r="N25" i="1"/>
</calcChain>
</file>

<file path=xl/sharedStrings.xml><?xml version="1.0" encoding="utf-8"?>
<sst xmlns="http://schemas.openxmlformats.org/spreadsheetml/2006/main" count="336" uniqueCount="122">
  <si>
    <t>Tissue Number</t>
  </si>
  <si>
    <t>Otolith Number</t>
  </si>
  <si>
    <t>species</t>
  </si>
  <si>
    <t>source</t>
  </si>
  <si>
    <t>M.F</t>
  </si>
  <si>
    <t>weight.tot</t>
  </si>
  <si>
    <t>weight.evi</t>
  </si>
  <si>
    <t>gonad.weight</t>
  </si>
  <si>
    <t>liver weight</t>
  </si>
  <si>
    <t>brain weight</t>
  </si>
  <si>
    <t>swim.weight</t>
  </si>
  <si>
    <t>heart.weight</t>
  </si>
  <si>
    <t>eq</t>
  </si>
  <si>
    <t>Hi</t>
  </si>
  <si>
    <t>Gi</t>
  </si>
  <si>
    <t>Si</t>
  </si>
  <si>
    <t>Li</t>
  </si>
  <si>
    <t>stomach mass</t>
  </si>
  <si>
    <t>Intestine mass</t>
  </si>
  <si>
    <t>total Length</t>
  </si>
  <si>
    <t>STL</t>
  </si>
  <si>
    <t>dorsal2</t>
  </si>
  <si>
    <t>anal fin</t>
  </si>
  <si>
    <t>pre.anal.length</t>
  </si>
  <si>
    <t>jaw.length</t>
  </si>
  <si>
    <t>head.height</t>
  </si>
  <si>
    <t>Freq Crab</t>
  </si>
  <si>
    <t>Freq Fish</t>
  </si>
  <si>
    <t>Freq Oyster</t>
  </si>
  <si>
    <t>Freq Sandfleas</t>
  </si>
  <si>
    <t>Freq Mullusc</t>
  </si>
  <si>
    <t>Parasite</t>
  </si>
  <si>
    <t>F0-35</t>
  </si>
  <si>
    <t xml:space="preserve">Opsanus </t>
  </si>
  <si>
    <t>Delaware</t>
  </si>
  <si>
    <t>m</t>
  </si>
  <si>
    <t>F0-36</t>
  </si>
  <si>
    <t>F0-37</t>
  </si>
  <si>
    <t>F0-38</t>
  </si>
  <si>
    <t>`</t>
  </si>
  <si>
    <t>F0-39</t>
  </si>
  <si>
    <t>F0-40</t>
  </si>
  <si>
    <t>F0-43</t>
  </si>
  <si>
    <t>f</t>
  </si>
  <si>
    <t>F0-45</t>
  </si>
  <si>
    <t>F0-46</t>
  </si>
  <si>
    <t>F0-47</t>
  </si>
  <si>
    <t>F0-48</t>
  </si>
  <si>
    <t>F0-49</t>
  </si>
  <si>
    <t>F0-51</t>
  </si>
  <si>
    <t>F0-52</t>
  </si>
  <si>
    <t>F0-53</t>
  </si>
  <si>
    <t>F0-54</t>
  </si>
  <si>
    <t>F0-55</t>
  </si>
  <si>
    <t>F0-64</t>
  </si>
  <si>
    <t>F0-65</t>
  </si>
  <si>
    <t>F0-66</t>
  </si>
  <si>
    <t>F0-67</t>
  </si>
  <si>
    <t>F0-68</t>
  </si>
  <si>
    <t>F0-69</t>
  </si>
  <si>
    <t>F0-70</t>
  </si>
  <si>
    <t>F0-71</t>
  </si>
  <si>
    <t>F0-72</t>
  </si>
  <si>
    <t>F0-73</t>
  </si>
  <si>
    <t>F0-74</t>
  </si>
  <si>
    <t>F0-75</t>
  </si>
  <si>
    <t>F0-80</t>
  </si>
  <si>
    <t>F0-81</t>
  </si>
  <si>
    <t>F0-82</t>
  </si>
  <si>
    <t>F0-83</t>
  </si>
  <si>
    <t>F0-84</t>
  </si>
  <si>
    <t>F0-85</t>
  </si>
  <si>
    <t>F0-86</t>
  </si>
  <si>
    <t>F0-87</t>
  </si>
  <si>
    <t>F0-88</t>
  </si>
  <si>
    <t>F0-89</t>
  </si>
  <si>
    <t>FT-0028</t>
  </si>
  <si>
    <t>FO-017</t>
  </si>
  <si>
    <t>FT-0029</t>
  </si>
  <si>
    <t>FO-018</t>
  </si>
  <si>
    <t>FT-0030</t>
  </si>
  <si>
    <t>FO-019</t>
  </si>
  <si>
    <t>FT-0031</t>
  </si>
  <si>
    <t>FO-020</t>
  </si>
  <si>
    <t>FT-0032</t>
  </si>
  <si>
    <t>FO-021</t>
  </si>
  <si>
    <t>FT-0033</t>
  </si>
  <si>
    <t>FO-022</t>
  </si>
  <si>
    <t>FT-0034</t>
  </si>
  <si>
    <t>FO-023</t>
  </si>
  <si>
    <t>FT-0035</t>
  </si>
  <si>
    <t>FO-024</t>
  </si>
  <si>
    <t>FT-0036</t>
  </si>
  <si>
    <t>FO-025</t>
  </si>
  <si>
    <t>FT-0037</t>
  </si>
  <si>
    <t>FO-026</t>
  </si>
  <si>
    <t>FT-0038</t>
  </si>
  <si>
    <t>FO-027</t>
  </si>
  <si>
    <t>FT-0039</t>
  </si>
  <si>
    <t>FO-028</t>
  </si>
  <si>
    <t>FT-0041</t>
  </si>
  <si>
    <t>FO-030</t>
  </si>
  <si>
    <t>FO-100</t>
  </si>
  <si>
    <t>yes</t>
  </si>
  <si>
    <t>FO-101</t>
  </si>
  <si>
    <t>no</t>
  </si>
  <si>
    <t>FO-102</t>
  </si>
  <si>
    <t>FO-103</t>
  </si>
  <si>
    <t>FO-104</t>
  </si>
  <si>
    <t>FO-105</t>
  </si>
  <si>
    <t>FO-106</t>
  </si>
  <si>
    <t>FO-109</t>
  </si>
  <si>
    <t>FO-110</t>
  </si>
  <si>
    <t>FO-111</t>
  </si>
  <si>
    <t>FO-112</t>
  </si>
  <si>
    <t>FO-113</t>
  </si>
  <si>
    <t>FO-114</t>
  </si>
  <si>
    <t>FO-115</t>
  </si>
  <si>
    <t>FO-116</t>
  </si>
  <si>
    <t>FT-49</t>
  </si>
  <si>
    <t>FO-97</t>
  </si>
  <si>
    <t>FO-98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</si>
</sst>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2" xfId="0" applyFill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3" borderId="3" xfId="0" applyFill="1" applyBorder="1"/>
    <xf numFmtId="0" fontId="0" fillId="0" borderId="3" xfId="0" applyBorder="1"/>
    <xf numFmtId="0" fontId="0" fillId="3" borderId="0" xfId="0" applyFill="1" applyBorder="1"/>
    <xf numFmtId="0" fontId="0" fillId="3" borderId="4" xfId="0" applyFill="1" applyBorder="1"/>
    <xf numFmtId="0" fontId="0" fillId="0" borderId="4" xfId="0" applyBorder="1"/>
    <xf numFmtId="0" fontId="0" fillId="6" borderId="0" xfId="0" applyFill="1" applyBorder="1"/>
    <xf numFmtId="0" fontId="0" fillId="0" borderId="0" xfId="0" applyBorder="1"/>
    <xf numFmtId="0" fontId="0" fillId="6" borderId="3" xfId="0" applyFill="1" applyBorder="1"/>
    <xf numFmtId="0" fontId="0" fillId="6" borderId="4" xfId="0" applyFill="1" applyBorder="1"/>
    <xf numFmtId="0" fontId="0" fillId="2" borderId="0" xfId="0" applyFill="1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workbookViewId="0">
      <selection activeCell="AL12" sqref="AL12"/>
    </sheetView>
  </sheetViews>
  <sheetFormatPr baseColWidth="10" defaultRowHeight="15" x14ac:dyDescent="0"/>
  <sheetData>
    <row r="1" spans="1:35">
      <c r="A1" s="1" t="s">
        <v>0</v>
      </c>
      <c r="B1" s="1" t="s">
        <v>1</v>
      </c>
      <c r="C1" s="2" t="s">
        <v>2</v>
      </c>
      <c r="D1" s="2" t="s">
        <v>3</v>
      </c>
      <c r="E1" s="3"/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/>
      <c r="V1" t="s">
        <v>19</v>
      </c>
      <c r="W1" t="s">
        <v>20</v>
      </c>
      <c r="X1" t="s">
        <v>21</v>
      </c>
      <c r="Y1" s="4" t="s">
        <v>22</v>
      </c>
      <c r="Z1" s="5" t="s">
        <v>23</v>
      </c>
      <c r="AA1" s="4" t="s">
        <v>24</v>
      </c>
      <c r="AB1" t="s">
        <v>25</v>
      </c>
      <c r="AC1" s="3"/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</row>
    <row r="2" spans="1:35" s="9" customFormat="1">
      <c r="A2" s="7"/>
      <c r="B2" s="6" t="s">
        <v>42</v>
      </c>
      <c r="C2" s="6" t="s">
        <v>33</v>
      </c>
      <c r="D2" s="6" t="s">
        <v>34</v>
      </c>
      <c r="E2" s="3"/>
      <c r="F2" s="6" t="s">
        <v>43</v>
      </c>
      <c r="G2" s="7">
        <v>146.6</v>
      </c>
      <c r="H2" s="6">
        <v>118.3</v>
      </c>
      <c r="I2" s="7">
        <v>9.2430000000000003</v>
      </c>
      <c r="J2" s="6">
        <v>4.7640000000000002</v>
      </c>
      <c r="K2" s="7">
        <v>0.111</v>
      </c>
      <c r="L2" s="6">
        <v>1.649</v>
      </c>
      <c r="M2" s="7">
        <v>0.16900000000000001</v>
      </c>
      <c r="N2" s="6">
        <f t="shared" ref="N2:N7" si="0">K2/H2</f>
        <v>9.3829247675401525E-4</v>
      </c>
      <c r="O2" s="6">
        <f t="shared" ref="O2:O7" si="1">M2/H2</f>
        <v>1.4285714285714288E-3</v>
      </c>
      <c r="P2" s="6">
        <f t="shared" ref="P2:P7" si="2">I2/H2</f>
        <v>7.8131868131868135E-2</v>
      </c>
      <c r="Q2" s="6">
        <f t="shared" ref="Q2:Q7" si="3">L2/H2</f>
        <v>1.3939137785291633E-2</v>
      </c>
      <c r="R2" s="6">
        <f t="shared" ref="R2:R7" si="4">J2/H2</f>
        <v>4.0270498732037197E-2</v>
      </c>
      <c r="S2" s="6"/>
      <c r="T2" s="6"/>
      <c r="U2" s="8"/>
      <c r="V2" s="6">
        <v>200</v>
      </c>
      <c r="W2" s="6">
        <v>170</v>
      </c>
      <c r="X2" s="6">
        <v>89</v>
      </c>
      <c r="Y2" s="6">
        <v>70</v>
      </c>
      <c r="Z2" s="7"/>
      <c r="AA2" s="7"/>
      <c r="AB2" s="7"/>
      <c r="AC2" s="3"/>
      <c r="AD2" s="6"/>
      <c r="AE2" s="6"/>
      <c r="AF2" s="6"/>
      <c r="AG2" s="6"/>
      <c r="AH2" s="6"/>
      <c r="AI2" s="6"/>
    </row>
    <row r="3" spans="1:35" s="10" customFormat="1">
      <c r="A3" s="7"/>
      <c r="B3" s="6" t="s">
        <v>44</v>
      </c>
      <c r="C3" s="6" t="s">
        <v>33</v>
      </c>
      <c r="D3" s="6" t="s">
        <v>34</v>
      </c>
      <c r="E3" s="3"/>
      <c r="F3" s="7" t="s">
        <v>43</v>
      </c>
      <c r="G3" s="7">
        <v>147.69999999999999</v>
      </c>
      <c r="H3" s="6">
        <v>115.5</v>
      </c>
      <c r="I3" s="7">
        <v>9.74</v>
      </c>
      <c r="J3" s="6">
        <v>5.89</v>
      </c>
      <c r="K3" s="7">
        <v>0.115</v>
      </c>
      <c r="L3" s="6">
        <v>0.98099999999999998</v>
      </c>
      <c r="M3" s="7">
        <v>0.28199999999999997</v>
      </c>
      <c r="N3" s="6">
        <f t="shared" si="0"/>
        <v>9.9567099567099567E-4</v>
      </c>
      <c r="O3" s="6">
        <f t="shared" si="1"/>
        <v>2.4415584415584412E-3</v>
      </c>
      <c r="P3" s="6">
        <f t="shared" si="2"/>
        <v>8.4329004329004337E-2</v>
      </c>
      <c r="Q3" s="6">
        <f t="shared" si="3"/>
        <v>8.493506493506494E-3</v>
      </c>
      <c r="R3" s="6">
        <f t="shared" si="4"/>
        <v>5.099567099567099E-2</v>
      </c>
      <c r="S3" s="6"/>
      <c r="T3" s="6"/>
      <c r="U3" s="8"/>
      <c r="V3" s="6">
        <v>200</v>
      </c>
      <c r="W3" s="6">
        <v>170</v>
      </c>
      <c r="X3" s="6">
        <v>85</v>
      </c>
      <c r="Y3" s="6">
        <v>75</v>
      </c>
      <c r="Z3" s="7"/>
      <c r="AA3" s="7"/>
      <c r="AB3" s="7"/>
      <c r="AC3" s="3"/>
      <c r="AD3" s="6"/>
      <c r="AE3" s="6"/>
      <c r="AF3" s="6"/>
      <c r="AG3" s="6"/>
      <c r="AH3" s="6"/>
      <c r="AI3" s="6"/>
    </row>
    <row r="4" spans="1:35" s="10" customFormat="1">
      <c r="A4" s="7"/>
      <c r="B4" s="6" t="s">
        <v>46</v>
      </c>
      <c r="C4" s="6" t="s">
        <v>33</v>
      </c>
      <c r="D4" s="6" t="s">
        <v>34</v>
      </c>
      <c r="E4" s="3"/>
      <c r="F4" s="7" t="s">
        <v>43</v>
      </c>
      <c r="G4" s="7">
        <v>102.4</v>
      </c>
      <c r="H4" s="6">
        <v>88.4</v>
      </c>
      <c r="I4" s="7">
        <v>4.91</v>
      </c>
      <c r="J4" s="6">
        <v>4</v>
      </c>
      <c r="K4" s="7">
        <v>0.10299999999999999</v>
      </c>
      <c r="L4" s="6">
        <v>0.96199999999999997</v>
      </c>
      <c r="M4" s="7">
        <v>0.15</v>
      </c>
      <c r="N4" s="6">
        <f t="shared" si="0"/>
        <v>1.1651583710407239E-3</v>
      </c>
      <c r="O4" s="6">
        <f t="shared" si="1"/>
        <v>1.6968325791855202E-3</v>
      </c>
      <c r="P4" s="6">
        <f t="shared" si="2"/>
        <v>5.5542986425339363E-2</v>
      </c>
      <c r="Q4" s="6">
        <f t="shared" si="3"/>
        <v>1.088235294117647E-2</v>
      </c>
      <c r="R4" s="6">
        <f t="shared" si="4"/>
        <v>4.5248868778280542E-2</v>
      </c>
      <c r="S4" s="6"/>
      <c r="T4" s="6"/>
      <c r="U4" s="8"/>
      <c r="V4" s="6">
        <v>170</v>
      </c>
      <c r="W4" s="6">
        <v>140</v>
      </c>
      <c r="X4" s="6">
        <v>75</v>
      </c>
      <c r="Y4" s="6">
        <v>70</v>
      </c>
      <c r="Z4" s="7"/>
      <c r="AA4" s="7"/>
      <c r="AB4" s="7"/>
      <c r="AC4" s="3"/>
      <c r="AD4" s="6"/>
      <c r="AE4" s="6"/>
      <c r="AF4" s="6"/>
      <c r="AG4" s="6"/>
      <c r="AH4" s="6"/>
      <c r="AI4" s="6"/>
    </row>
    <row r="5" spans="1:35" s="10" customFormat="1">
      <c r="A5" s="7"/>
      <c r="B5" s="6" t="s">
        <v>47</v>
      </c>
      <c r="C5" s="6" t="s">
        <v>33</v>
      </c>
      <c r="D5" s="6" t="s">
        <v>34</v>
      </c>
      <c r="E5" s="3"/>
      <c r="F5" s="7" t="s">
        <v>43</v>
      </c>
      <c r="G5" s="7">
        <v>245.6</v>
      </c>
      <c r="H5" s="7">
        <v>204.2</v>
      </c>
      <c r="I5" s="7">
        <v>12.1</v>
      </c>
      <c r="J5" s="7">
        <v>6.2</v>
      </c>
      <c r="K5" s="7">
        <v>0.22600000000000001</v>
      </c>
      <c r="L5" s="7">
        <v>1.93</v>
      </c>
      <c r="M5" s="7">
        <v>0.58499999999999996</v>
      </c>
      <c r="N5" s="6">
        <f t="shared" si="0"/>
        <v>1.1067580803134182E-3</v>
      </c>
      <c r="O5" s="6">
        <f t="shared" si="1"/>
        <v>2.8648383937316356E-3</v>
      </c>
      <c r="P5" s="6">
        <f t="shared" si="2"/>
        <v>5.9255631733594515E-2</v>
      </c>
      <c r="Q5" s="6">
        <f t="shared" si="3"/>
        <v>9.4515181194906959E-3</v>
      </c>
      <c r="R5" s="6">
        <f t="shared" si="4"/>
        <v>3.0362389813907938E-2</v>
      </c>
      <c r="S5" s="6"/>
      <c r="T5" s="6"/>
      <c r="U5" s="8"/>
      <c r="V5" s="6">
        <v>215</v>
      </c>
      <c r="W5" s="6">
        <v>180</v>
      </c>
      <c r="X5" s="6">
        <v>100</v>
      </c>
      <c r="Y5" s="6">
        <v>80</v>
      </c>
      <c r="Z5" s="7"/>
      <c r="AA5" s="7"/>
      <c r="AB5" s="7"/>
      <c r="AC5" s="3"/>
      <c r="AD5" s="6"/>
      <c r="AE5" s="6"/>
      <c r="AF5" s="6"/>
      <c r="AG5" s="6"/>
      <c r="AH5" s="6"/>
      <c r="AI5" s="6"/>
    </row>
    <row r="6" spans="1:35" s="11" customFormat="1">
      <c r="A6" s="7"/>
      <c r="B6" s="6" t="s">
        <v>48</v>
      </c>
      <c r="C6" s="6" t="s">
        <v>33</v>
      </c>
      <c r="D6" s="6" t="s">
        <v>34</v>
      </c>
      <c r="E6" s="3"/>
      <c r="F6" s="7" t="s">
        <v>43</v>
      </c>
      <c r="G6" s="7">
        <v>116.1</v>
      </c>
      <c r="H6" s="6">
        <v>95.2</v>
      </c>
      <c r="I6" s="7">
        <v>7.5979999999999999</v>
      </c>
      <c r="J6" s="6">
        <v>3.18</v>
      </c>
      <c r="K6" s="7">
        <v>0.11</v>
      </c>
      <c r="L6" s="6">
        <v>0.81299999999999994</v>
      </c>
      <c r="M6" s="7">
        <v>0.192</v>
      </c>
      <c r="N6" s="6">
        <f t="shared" si="0"/>
        <v>1.1554621848739496E-3</v>
      </c>
      <c r="O6" s="6">
        <f t="shared" si="1"/>
        <v>2.0168067226890756E-3</v>
      </c>
      <c r="P6" s="6">
        <f t="shared" si="2"/>
        <v>7.981092436974789E-2</v>
      </c>
      <c r="Q6" s="6">
        <f t="shared" si="3"/>
        <v>8.5399159663865545E-3</v>
      </c>
      <c r="R6" s="6">
        <f t="shared" si="4"/>
        <v>3.3403361344537814E-2</v>
      </c>
      <c r="S6" s="6"/>
      <c r="T6" s="6"/>
      <c r="U6" s="8"/>
      <c r="V6" s="6">
        <v>180</v>
      </c>
      <c r="W6" s="6">
        <v>150</v>
      </c>
      <c r="X6" s="6">
        <v>85</v>
      </c>
      <c r="Y6" s="6">
        <v>80</v>
      </c>
      <c r="Z6" s="7"/>
      <c r="AA6" s="7"/>
      <c r="AB6" s="7"/>
      <c r="AC6" s="3"/>
      <c r="AD6" s="6"/>
      <c r="AE6" s="6"/>
      <c r="AF6" s="6"/>
      <c r="AG6" s="6"/>
      <c r="AH6" s="6"/>
      <c r="AI6" s="6"/>
    </row>
    <row r="7" spans="1:35" s="11" customFormat="1">
      <c r="A7" s="7"/>
      <c r="B7" s="6" t="s">
        <v>49</v>
      </c>
      <c r="C7" s="6" t="s">
        <v>33</v>
      </c>
      <c r="D7" s="6" t="s">
        <v>34</v>
      </c>
      <c r="E7" s="3"/>
      <c r="F7" s="7" t="s">
        <v>43</v>
      </c>
      <c r="G7" s="7">
        <v>153.19999999999999</v>
      </c>
      <c r="H7" s="6">
        <v>125.6</v>
      </c>
      <c r="I7" s="7">
        <v>12</v>
      </c>
      <c r="J7" s="6">
        <v>4.9800000000000004</v>
      </c>
      <c r="K7" s="7">
        <v>0.08</v>
      </c>
      <c r="L7" s="6">
        <v>1.39</v>
      </c>
      <c r="M7" s="7">
        <v>0.24299999999999999</v>
      </c>
      <c r="N7" s="6">
        <f t="shared" si="0"/>
        <v>6.3694267515923574E-4</v>
      </c>
      <c r="O7" s="6">
        <f t="shared" si="1"/>
        <v>1.9347133757961785E-3</v>
      </c>
      <c r="P7" s="6">
        <f t="shared" si="2"/>
        <v>9.5541401273885357E-2</v>
      </c>
      <c r="Q7" s="6">
        <f t="shared" si="3"/>
        <v>1.1066878980891719E-2</v>
      </c>
      <c r="R7" s="6">
        <f t="shared" si="4"/>
        <v>3.9649681528662425E-2</v>
      </c>
      <c r="S7" s="6"/>
      <c r="T7" s="6"/>
      <c r="U7" s="8"/>
      <c r="V7" s="6">
        <v>200</v>
      </c>
      <c r="W7" s="6">
        <v>175</v>
      </c>
      <c r="X7" s="6">
        <v>97</v>
      </c>
      <c r="Y7" s="6">
        <v>74</v>
      </c>
      <c r="Z7" s="7"/>
      <c r="AA7" s="7"/>
      <c r="AB7" s="7"/>
      <c r="AC7" s="3"/>
      <c r="AD7" s="6"/>
      <c r="AE7" s="6"/>
      <c r="AF7" s="6"/>
      <c r="AG7" s="6"/>
      <c r="AH7" s="6"/>
      <c r="AI7" s="6"/>
    </row>
    <row r="8" spans="1:35" s="6" customFormat="1">
      <c r="A8" s="7"/>
      <c r="B8" s="6" t="s">
        <v>54</v>
      </c>
      <c r="C8" s="6" t="s">
        <v>33</v>
      </c>
      <c r="D8" s="6" t="s">
        <v>34</v>
      </c>
      <c r="E8" s="3"/>
      <c r="F8" s="7" t="s">
        <v>43</v>
      </c>
      <c r="G8" s="7">
        <v>204.9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6">
        <v>214</v>
      </c>
      <c r="W8" s="6">
        <v>187</v>
      </c>
      <c r="X8" s="7">
        <v>110</v>
      </c>
      <c r="Y8" s="7">
        <v>85</v>
      </c>
      <c r="Z8" s="7"/>
      <c r="AA8" s="7"/>
      <c r="AB8" s="7"/>
      <c r="AC8" s="3"/>
    </row>
    <row r="9" spans="1:35" s="6" customFormat="1">
      <c r="A9" s="7"/>
      <c r="B9" s="6" t="s">
        <v>55</v>
      </c>
      <c r="C9" s="6" t="s">
        <v>33</v>
      </c>
      <c r="D9" s="6" t="s">
        <v>34</v>
      </c>
      <c r="E9" s="3"/>
      <c r="F9" s="7" t="s">
        <v>43</v>
      </c>
      <c r="G9" s="7">
        <v>70.099999999999994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7">
        <v>157</v>
      </c>
      <c r="W9" s="7">
        <v>133</v>
      </c>
      <c r="X9" s="7">
        <v>76</v>
      </c>
      <c r="Y9" s="7">
        <v>60</v>
      </c>
      <c r="Z9" s="7"/>
      <c r="AA9" s="7"/>
      <c r="AB9" s="7"/>
      <c r="AC9" s="3"/>
    </row>
    <row r="10" spans="1:35" s="10" customFormat="1">
      <c r="A10" s="7"/>
      <c r="B10" s="6" t="s">
        <v>58</v>
      </c>
      <c r="C10" s="6" t="s">
        <v>33</v>
      </c>
      <c r="D10" s="6" t="s">
        <v>34</v>
      </c>
      <c r="E10" s="3"/>
      <c r="F10" s="7" t="s">
        <v>43</v>
      </c>
      <c r="G10" s="7">
        <v>235.9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7">
        <v>215</v>
      </c>
      <c r="W10" s="7">
        <v>185</v>
      </c>
      <c r="X10" s="7">
        <v>98</v>
      </c>
      <c r="Y10" s="7">
        <v>77</v>
      </c>
      <c r="Z10" s="7"/>
      <c r="AA10" s="7"/>
      <c r="AB10" s="7"/>
      <c r="AC10" s="3"/>
      <c r="AD10" s="6"/>
      <c r="AE10" s="6"/>
      <c r="AF10" s="6"/>
      <c r="AG10" s="6"/>
      <c r="AH10" s="6"/>
      <c r="AI10" s="6"/>
    </row>
    <row r="11" spans="1:35" s="10" customFormat="1">
      <c r="A11" s="7"/>
      <c r="B11" s="6" t="s">
        <v>59</v>
      </c>
      <c r="C11" s="6" t="s">
        <v>33</v>
      </c>
      <c r="D11" s="6" t="s">
        <v>34</v>
      </c>
      <c r="E11" s="3"/>
      <c r="F11" s="7" t="s">
        <v>43</v>
      </c>
      <c r="G11" s="7">
        <v>137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7">
        <v>189</v>
      </c>
      <c r="W11" s="7">
        <v>157</v>
      </c>
      <c r="X11" s="7">
        <v>86</v>
      </c>
      <c r="Y11" s="7">
        <v>70</v>
      </c>
      <c r="Z11" s="7"/>
      <c r="AA11" s="7"/>
      <c r="AB11" s="7"/>
      <c r="AC11" s="3"/>
      <c r="AD11" s="6"/>
      <c r="AE11" s="6"/>
      <c r="AF11" s="6"/>
      <c r="AG11" s="6"/>
      <c r="AH11" s="6"/>
      <c r="AI11" s="6"/>
    </row>
    <row r="12" spans="1:35" s="10" customFormat="1">
      <c r="A12" s="7"/>
      <c r="B12" s="6" t="s">
        <v>60</v>
      </c>
      <c r="C12" s="6" t="s">
        <v>33</v>
      </c>
      <c r="D12" s="6" t="s">
        <v>34</v>
      </c>
      <c r="E12" s="3"/>
      <c r="F12" s="7" t="s">
        <v>43</v>
      </c>
      <c r="G12" s="7">
        <v>79.3</v>
      </c>
      <c r="H12" s="7">
        <v>69.099999999999994</v>
      </c>
      <c r="I12" s="7">
        <v>0.56200000000000006</v>
      </c>
      <c r="J12" s="7">
        <v>2.69</v>
      </c>
      <c r="K12" s="7">
        <v>0.03</v>
      </c>
      <c r="L12" s="7">
        <v>0.749</v>
      </c>
      <c r="M12" s="7">
        <v>0.183</v>
      </c>
      <c r="N12" s="6">
        <f t="shared" ref="N12:N26" si="5">K12/H12</f>
        <v>4.3415340086830681E-4</v>
      </c>
      <c r="O12" s="6">
        <f t="shared" ref="O12:O32" si="6">M12/H12</f>
        <v>2.6483357452966715E-3</v>
      </c>
      <c r="P12" s="6">
        <f t="shared" ref="P12:P32" si="7">I12/H12</f>
        <v>8.1331403762662825E-3</v>
      </c>
      <c r="Q12" s="6">
        <f t="shared" ref="Q12:Q32" si="8">L12/H12</f>
        <v>1.0839363241678727E-2</v>
      </c>
      <c r="R12" s="6">
        <f t="shared" ref="R12:R32" si="9">J12/H12</f>
        <v>3.8929088277858181E-2</v>
      </c>
      <c r="S12" s="6"/>
      <c r="T12" s="6"/>
      <c r="U12" s="8"/>
      <c r="V12" s="7">
        <v>165</v>
      </c>
      <c r="W12" s="7">
        <v>140</v>
      </c>
      <c r="X12" s="7">
        <v>80</v>
      </c>
      <c r="Y12" s="7">
        <v>55</v>
      </c>
      <c r="Z12" s="7"/>
      <c r="AA12" s="7"/>
      <c r="AB12" s="7"/>
      <c r="AC12" s="3"/>
      <c r="AD12" s="6"/>
      <c r="AE12" s="6"/>
      <c r="AF12" s="6"/>
      <c r="AG12" s="6"/>
      <c r="AH12" s="6"/>
      <c r="AI12" s="6"/>
    </row>
    <row r="13" spans="1:35" s="10" customFormat="1">
      <c r="A13" s="7"/>
      <c r="B13" s="6" t="s">
        <v>61</v>
      </c>
      <c r="C13" s="6" t="s">
        <v>33</v>
      </c>
      <c r="D13" s="6" t="s">
        <v>34</v>
      </c>
      <c r="E13" s="3"/>
      <c r="F13" s="7" t="s">
        <v>43</v>
      </c>
      <c r="G13" s="7">
        <v>96.1</v>
      </c>
      <c r="H13" s="7">
        <v>82.1</v>
      </c>
      <c r="I13" s="7">
        <v>0.875</v>
      </c>
      <c r="J13" s="7">
        <v>3.01</v>
      </c>
      <c r="K13" s="7">
        <v>6.9000000000000006E-2</v>
      </c>
      <c r="L13" s="7">
        <v>1.36</v>
      </c>
      <c r="M13" s="7">
        <v>0.32800000000000001</v>
      </c>
      <c r="N13" s="6">
        <f t="shared" si="5"/>
        <v>8.4043848964677234E-4</v>
      </c>
      <c r="O13" s="6">
        <f t="shared" si="6"/>
        <v>3.9951278928136427E-3</v>
      </c>
      <c r="P13" s="6">
        <f t="shared" si="7"/>
        <v>1.0657734470158345E-2</v>
      </c>
      <c r="Q13" s="6">
        <f t="shared" si="8"/>
        <v>1.6565164433617541E-2</v>
      </c>
      <c r="R13" s="6">
        <f t="shared" si="9"/>
        <v>3.66626065773447E-2</v>
      </c>
      <c r="S13" s="6"/>
      <c r="T13" s="6"/>
      <c r="U13" s="8"/>
      <c r="V13" s="7">
        <v>178</v>
      </c>
      <c r="W13" s="7">
        <v>150</v>
      </c>
      <c r="X13" s="7">
        <v>78</v>
      </c>
      <c r="Y13" s="7">
        <v>65</v>
      </c>
      <c r="Z13" s="7"/>
      <c r="AA13" s="7"/>
      <c r="AB13" s="7"/>
      <c r="AC13" s="3"/>
      <c r="AD13" s="6"/>
      <c r="AE13" s="6"/>
      <c r="AF13" s="6"/>
      <c r="AG13" s="6"/>
      <c r="AH13" s="6"/>
      <c r="AI13" s="6"/>
    </row>
    <row r="14" spans="1:35" s="10" customFormat="1">
      <c r="A14" s="7"/>
      <c r="B14" s="6" t="s">
        <v>63</v>
      </c>
      <c r="C14" s="6" t="s">
        <v>33</v>
      </c>
      <c r="D14" s="6" t="s">
        <v>34</v>
      </c>
      <c r="E14" s="3"/>
      <c r="F14" s="7" t="s">
        <v>43</v>
      </c>
      <c r="G14" s="7">
        <v>77</v>
      </c>
      <c r="H14" s="7">
        <v>66.599999999999994</v>
      </c>
      <c r="I14" s="7">
        <v>0.71299999999999997</v>
      </c>
      <c r="J14" s="7">
        <v>2.9529999999999998</v>
      </c>
      <c r="K14" s="7">
        <v>8.7999999999999995E-2</v>
      </c>
      <c r="L14" s="7">
        <v>0.76500000000000001</v>
      </c>
      <c r="M14" s="7">
        <v>0.14899999999999999</v>
      </c>
      <c r="N14" s="6">
        <f t="shared" si="5"/>
        <v>1.3213213213213214E-3</v>
      </c>
      <c r="O14" s="6">
        <f t="shared" si="6"/>
        <v>2.2372372372372372E-3</v>
      </c>
      <c r="P14" s="6">
        <f t="shared" si="7"/>
        <v>1.0705705705705707E-2</v>
      </c>
      <c r="Q14" s="6">
        <f t="shared" si="8"/>
        <v>1.1486486486486487E-2</v>
      </c>
      <c r="R14" s="6">
        <f t="shared" si="9"/>
        <v>4.433933933933934E-2</v>
      </c>
      <c r="S14" s="6"/>
      <c r="T14" s="6"/>
      <c r="U14" s="8"/>
      <c r="V14" s="7">
        <v>170</v>
      </c>
      <c r="W14" s="7">
        <v>148</v>
      </c>
      <c r="X14" s="7">
        <v>84</v>
      </c>
      <c r="Y14" s="7">
        <v>65</v>
      </c>
      <c r="Z14" s="7"/>
      <c r="AA14" s="7"/>
      <c r="AB14" s="7"/>
      <c r="AC14" s="3"/>
      <c r="AD14" s="6"/>
      <c r="AE14" s="6"/>
      <c r="AF14" s="6"/>
      <c r="AG14" s="6"/>
      <c r="AH14" s="6"/>
      <c r="AI14" s="6"/>
    </row>
    <row r="15" spans="1:35" s="12" customFormat="1">
      <c r="A15" s="7"/>
      <c r="B15" s="6" t="s">
        <v>64</v>
      </c>
      <c r="C15" s="6" t="s">
        <v>33</v>
      </c>
      <c r="D15" s="6" t="s">
        <v>34</v>
      </c>
      <c r="E15" s="3"/>
      <c r="F15" s="7" t="s">
        <v>43</v>
      </c>
      <c r="G15" s="7">
        <v>141.1</v>
      </c>
      <c r="H15" s="7">
        <v>116.2</v>
      </c>
      <c r="I15" s="7">
        <v>3.2949999999999999</v>
      </c>
      <c r="J15" s="7">
        <v>5.81</v>
      </c>
      <c r="K15" s="7">
        <v>0.109</v>
      </c>
      <c r="L15" s="7">
        <v>1.66</v>
      </c>
      <c r="M15" s="7">
        <v>0.30299999999999999</v>
      </c>
      <c r="N15" s="6">
        <f t="shared" si="5"/>
        <v>9.3803786574870912E-4</v>
      </c>
      <c r="O15" s="6">
        <f t="shared" si="6"/>
        <v>2.6075731497418242E-3</v>
      </c>
      <c r="P15" s="6">
        <f t="shared" si="7"/>
        <v>2.8356282271944921E-2</v>
      </c>
      <c r="Q15" s="6">
        <f t="shared" si="8"/>
        <v>1.4285714285714285E-2</v>
      </c>
      <c r="R15" s="6">
        <f t="shared" si="9"/>
        <v>4.9999999999999996E-2</v>
      </c>
      <c r="S15" s="6"/>
      <c r="T15" s="6"/>
      <c r="U15" s="8"/>
      <c r="V15" s="7">
        <v>190</v>
      </c>
      <c r="W15" s="7">
        <v>168</v>
      </c>
      <c r="X15" s="7">
        <v>84</v>
      </c>
      <c r="Y15" s="7">
        <v>68</v>
      </c>
      <c r="Z15" s="7"/>
      <c r="AA15" s="7"/>
      <c r="AB15" s="7"/>
      <c r="AC15" s="3"/>
      <c r="AD15" s="6"/>
      <c r="AE15" s="6"/>
      <c r="AF15" s="6"/>
      <c r="AG15" s="6"/>
      <c r="AH15" s="6"/>
      <c r="AI15" s="6"/>
    </row>
    <row r="16" spans="1:35" s="12" customFormat="1">
      <c r="A16" s="7"/>
      <c r="B16" s="6" t="s">
        <v>69</v>
      </c>
      <c r="C16" s="6" t="s">
        <v>33</v>
      </c>
      <c r="D16" s="6" t="s">
        <v>34</v>
      </c>
      <c r="E16" s="3"/>
      <c r="F16" s="7" t="s">
        <v>43</v>
      </c>
      <c r="G16" s="7">
        <v>140.5</v>
      </c>
      <c r="H16" s="7">
        <v>113.9</v>
      </c>
      <c r="I16" s="7">
        <v>1.7949999999999999</v>
      </c>
      <c r="J16" s="7">
        <v>5.375</v>
      </c>
      <c r="K16" s="7">
        <v>0.10100000000000001</v>
      </c>
      <c r="L16" s="7">
        <v>1.6080000000000001</v>
      </c>
      <c r="M16" s="7">
        <v>0.44</v>
      </c>
      <c r="N16" s="6">
        <f t="shared" si="5"/>
        <v>8.8674275680421428E-4</v>
      </c>
      <c r="O16" s="6">
        <f t="shared" si="6"/>
        <v>3.8630377524143983E-3</v>
      </c>
      <c r="P16" s="6">
        <f t="shared" si="7"/>
        <v>1.5759438103599647E-2</v>
      </c>
      <c r="Q16" s="6">
        <f t="shared" si="8"/>
        <v>1.411764705882353E-2</v>
      </c>
      <c r="R16" s="6">
        <f t="shared" si="9"/>
        <v>4.7190517998244072E-2</v>
      </c>
      <c r="S16" s="6"/>
      <c r="T16" s="6"/>
      <c r="U16" s="8"/>
      <c r="V16" s="7">
        <v>200</v>
      </c>
      <c r="W16" s="7">
        <v>170</v>
      </c>
      <c r="X16" s="7">
        <v>95</v>
      </c>
      <c r="Y16" s="7">
        <v>70</v>
      </c>
      <c r="Z16" s="7"/>
      <c r="AA16" s="7"/>
      <c r="AB16" s="7"/>
      <c r="AC16" s="3"/>
      <c r="AD16" s="6"/>
      <c r="AE16" s="6"/>
      <c r="AF16" s="6"/>
      <c r="AG16" s="6"/>
      <c r="AH16" s="6"/>
      <c r="AI16" s="6"/>
    </row>
    <row r="17" spans="1:35" s="12" customFormat="1">
      <c r="A17" s="7"/>
      <c r="B17" s="6" t="s">
        <v>71</v>
      </c>
      <c r="C17" s="6" t="s">
        <v>33</v>
      </c>
      <c r="D17" s="6" t="s">
        <v>34</v>
      </c>
      <c r="E17" s="3"/>
      <c r="F17" s="7" t="s">
        <v>43</v>
      </c>
      <c r="G17" s="7">
        <v>53.7</v>
      </c>
      <c r="H17" s="7">
        <v>46.8</v>
      </c>
      <c r="I17" s="7">
        <v>1.43</v>
      </c>
      <c r="J17" s="13">
        <v>0.53700000000000003</v>
      </c>
      <c r="K17" s="7">
        <v>0.04</v>
      </c>
      <c r="L17" s="7">
        <v>0.59499999999999997</v>
      </c>
      <c r="M17" s="7">
        <v>0.16300000000000001</v>
      </c>
      <c r="N17" s="6">
        <f t="shared" si="5"/>
        <v>8.5470085470085481E-4</v>
      </c>
      <c r="O17" s="6">
        <f t="shared" si="6"/>
        <v>3.4829059829059833E-3</v>
      </c>
      <c r="P17" s="6">
        <f t="shared" si="7"/>
        <v>3.0555555555555555E-2</v>
      </c>
      <c r="Q17" s="6">
        <f t="shared" si="8"/>
        <v>1.2713675213675214E-2</v>
      </c>
      <c r="R17" s="6">
        <f t="shared" si="9"/>
        <v>1.1474358974358976E-2</v>
      </c>
      <c r="S17" s="6"/>
      <c r="T17" s="6"/>
      <c r="U17" s="8"/>
      <c r="V17" s="7">
        <v>150</v>
      </c>
      <c r="W17" s="7">
        <v>130</v>
      </c>
      <c r="X17" s="7">
        <v>68</v>
      </c>
      <c r="Y17" s="7">
        <v>55</v>
      </c>
      <c r="Z17" s="7"/>
      <c r="AA17" s="7"/>
      <c r="AB17" s="7"/>
      <c r="AC17" s="3"/>
      <c r="AD17" s="6"/>
      <c r="AE17" s="6"/>
      <c r="AF17" s="6"/>
      <c r="AG17" s="6"/>
      <c r="AH17" s="6"/>
      <c r="AI17" s="6"/>
    </row>
    <row r="18" spans="1:35" s="12" customFormat="1">
      <c r="A18" s="7"/>
      <c r="B18" s="6" t="s">
        <v>73</v>
      </c>
      <c r="C18" s="6" t="s">
        <v>33</v>
      </c>
      <c r="D18" s="6" t="s">
        <v>34</v>
      </c>
      <c r="E18" s="3"/>
      <c r="F18" s="7" t="s">
        <v>43</v>
      </c>
      <c r="G18" s="7">
        <v>48.1</v>
      </c>
      <c r="H18" s="7">
        <v>40.1</v>
      </c>
      <c r="I18" s="7">
        <v>0.17299999999999999</v>
      </c>
      <c r="J18" s="7">
        <v>0.98899999999999999</v>
      </c>
      <c r="K18" s="7">
        <v>3.5000000000000003E-2</v>
      </c>
      <c r="L18" s="7">
        <v>0.63</v>
      </c>
      <c r="M18" s="7">
        <v>0.127</v>
      </c>
      <c r="N18" s="6">
        <f t="shared" si="5"/>
        <v>8.7281795511221947E-4</v>
      </c>
      <c r="O18" s="6">
        <f t="shared" si="6"/>
        <v>3.1670822942643389E-3</v>
      </c>
      <c r="P18" s="6">
        <f t="shared" si="7"/>
        <v>4.3142144638403986E-3</v>
      </c>
      <c r="Q18" s="6">
        <f t="shared" si="8"/>
        <v>1.5710723192019951E-2</v>
      </c>
      <c r="R18" s="6">
        <f t="shared" si="9"/>
        <v>2.4663341645885285E-2</v>
      </c>
      <c r="S18" s="6"/>
      <c r="T18" s="6"/>
      <c r="U18" s="8"/>
      <c r="V18" s="7">
        <v>140</v>
      </c>
      <c r="W18" s="7">
        <v>120</v>
      </c>
      <c r="X18" s="7">
        <v>58</v>
      </c>
      <c r="Y18" s="7">
        <v>50</v>
      </c>
      <c r="Z18" s="7"/>
      <c r="AA18" s="7"/>
      <c r="AB18" s="7"/>
      <c r="AC18" s="3"/>
      <c r="AD18" s="6"/>
      <c r="AE18" s="6"/>
      <c r="AF18" s="6"/>
      <c r="AG18" s="6"/>
      <c r="AH18" s="6"/>
      <c r="AI18" s="6"/>
    </row>
    <row r="19" spans="1:35" s="10" customFormat="1">
      <c r="A19" s="10" t="s">
        <v>82</v>
      </c>
      <c r="B19" s="10" t="s">
        <v>83</v>
      </c>
      <c r="C19" s="10" t="s">
        <v>33</v>
      </c>
      <c r="D19" s="10" t="s">
        <v>34</v>
      </c>
      <c r="E19" s="3"/>
      <c r="F19" s="10" t="s">
        <v>43</v>
      </c>
      <c r="G19" s="10">
        <v>132.1</v>
      </c>
      <c r="H19" s="10">
        <v>103.2</v>
      </c>
      <c r="I19" s="10">
        <v>10.7</v>
      </c>
      <c r="J19" s="10">
        <v>3.6</v>
      </c>
      <c r="K19" s="10">
        <v>0.19</v>
      </c>
      <c r="L19" s="10">
        <v>1</v>
      </c>
      <c r="M19" s="10">
        <v>0.1</v>
      </c>
      <c r="N19" s="10">
        <f t="shared" si="5"/>
        <v>1.8410852713178294E-3</v>
      </c>
      <c r="O19" s="10">
        <f t="shared" si="6"/>
        <v>9.6899224806201549E-4</v>
      </c>
      <c r="P19" s="10">
        <f t="shared" si="7"/>
        <v>0.10368217054263565</v>
      </c>
      <c r="Q19" s="10">
        <f t="shared" si="8"/>
        <v>9.6899224806201549E-3</v>
      </c>
      <c r="R19" s="10">
        <f t="shared" si="9"/>
        <v>3.4883720930232558E-2</v>
      </c>
      <c r="U19" s="8"/>
      <c r="V19" s="10">
        <v>190</v>
      </c>
      <c r="W19" s="10">
        <v>168</v>
      </c>
      <c r="X19" s="10">
        <v>95</v>
      </c>
      <c r="Y19" s="10">
        <v>85</v>
      </c>
      <c r="Z19" s="10">
        <v>114</v>
      </c>
      <c r="AA19" s="10">
        <v>39</v>
      </c>
      <c r="AB19" s="10">
        <v>32</v>
      </c>
      <c r="AC19" s="3"/>
      <c r="AD19" s="6"/>
      <c r="AE19" s="6"/>
      <c r="AF19" s="6"/>
      <c r="AG19" s="6"/>
      <c r="AH19" s="6"/>
      <c r="AI19" s="6"/>
    </row>
    <row r="20" spans="1:35" s="12" customFormat="1">
      <c r="A20" s="10" t="s">
        <v>84</v>
      </c>
      <c r="B20" s="10" t="s">
        <v>85</v>
      </c>
      <c r="C20" s="10" t="s">
        <v>33</v>
      </c>
      <c r="D20" s="10" t="s">
        <v>34</v>
      </c>
      <c r="E20" s="3"/>
      <c r="F20" s="10" t="s">
        <v>43</v>
      </c>
      <c r="G20" s="10">
        <v>148.5</v>
      </c>
      <c r="H20" s="10">
        <v>117</v>
      </c>
      <c r="I20" s="10">
        <v>11.4</v>
      </c>
      <c r="J20" s="10">
        <v>5.84</v>
      </c>
      <c r="K20" s="10">
        <v>0.11700000000000001</v>
      </c>
      <c r="L20" s="10">
        <v>1.8</v>
      </c>
      <c r="M20" s="10">
        <v>0.42699999999999999</v>
      </c>
      <c r="N20" s="10">
        <f t="shared" si="5"/>
        <v>1E-3</v>
      </c>
      <c r="O20" s="10">
        <f t="shared" si="6"/>
        <v>3.6495726495726494E-3</v>
      </c>
      <c r="P20" s="10">
        <f t="shared" si="7"/>
        <v>9.7435897435897437E-2</v>
      </c>
      <c r="Q20" s="10">
        <f t="shared" si="8"/>
        <v>1.5384615384615385E-2</v>
      </c>
      <c r="R20" s="10">
        <f t="shared" si="9"/>
        <v>4.9914529914529916E-2</v>
      </c>
      <c r="S20" s="10"/>
      <c r="T20" s="10"/>
      <c r="U20" s="8"/>
      <c r="V20" s="10">
        <v>195</v>
      </c>
      <c r="W20" s="10">
        <v>167</v>
      </c>
      <c r="X20" s="10">
        <v>84</v>
      </c>
      <c r="Y20" s="10">
        <v>63</v>
      </c>
      <c r="Z20" s="10">
        <v>95</v>
      </c>
      <c r="AA20" s="10">
        <v>41</v>
      </c>
      <c r="AB20" s="10">
        <v>34</v>
      </c>
      <c r="AC20" s="3"/>
      <c r="AD20" s="6"/>
      <c r="AE20" s="6"/>
      <c r="AF20" s="6"/>
      <c r="AG20" s="6"/>
      <c r="AH20" s="6"/>
      <c r="AI20" s="6"/>
    </row>
    <row r="21" spans="1:35" s="11" customFormat="1">
      <c r="A21" s="10" t="s">
        <v>86</v>
      </c>
      <c r="B21" s="10" t="s">
        <v>87</v>
      </c>
      <c r="C21" s="10" t="s">
        <v>33</v>
      </c>
      <c r="D21" s="10" t="s">
        <v>34</v>
      </c>
      <c r="E21" s="3"/>
      <c r="F21" s="10" t="s">
        <v>43</v>
      </c>
      <c r="G21" s="10">
        <v>57.9</v>
      </c>
      <c r="H21" s="10">
        <v>47.7</v>
      </c>
      <c r="I21" s="10">
        <v>2.1219999999999999</v>
      </c>
      <c r="J21" s="10">
        <v>2.036</v>
      </c>
      <c r="K21" s="10">
        <v>7.1999999999999995E-2</v>
      </c>
      <c r="L21" s="10">
        <v>0.73</v>
      </c>
      <c r="M21" s="10">
        <v>0.28799999999999998</v>
      </c>
      <c r="N21" s="10">
        <f t="shared" si="5"/>
        <v>1.5094339622641507E-3</v>
      </c>
      <c r="O21" s="10">
        <f t="shared" si="6"/>
        <v>6.0377358490566026E-3</v>
      </c>
      <c r="P21" s="10">
        <f t="shared" si="7"/>
        <v>4.4486373165618445E-2</v>
      </c>
      <c r="Q21" s="10">
        <f t="shared" si="8"/>
        <v>1.5303983228511529E-2</v>
      </c>
      <c r="R21" s="10">
        <f t="shared" si="9"/>
        <v>4.2683438155136269E-2</v>
      </c>
      <c r="S21" s="10"/>
      <c r="T21" s="10"/>
      <c r="U21" s="8"/>
      <c r="V21" s="10">
        <v>160</v>
      </c>
      <c r="W21" s="10">
        <v>105</v>
      </c>
      <c r="X21" s="10">
        <v>55</v>
      </c>
      <c r="Y21" s="10">
        <v>45</v>
      </c>
      <c r="Z21" s="10">
        <v>61</v>
      </c>
      <c r="AA21" s="10">
        <v>23</v>
      </c>
      <c r="AB21" s="10">
        <v>19</v>
      </c>
      <c r="AC21" s="3"/>
      <c r="AD21" s="6"/>
      <c r="AE21" s="6"/>
      <c r="AF21" s="6"/>
      <c r="AG21" s="6"/>
      <c r="AH21" s="6"/>
      <c r="AI21" s="6"/>
    </row>
    <row r="22" spans="1:35" s="10" customFormat="1">
      <c r="A22" s="10" t="s">
        <v>94</v>
      </c>
      <c r="B22" s="10" t="s">
        <v>95</v>
      </c>
      <c r="C22" s="10" t="s">
        <v>33</v>
      </c>
      <c r="D22" s="10" t="s">
        <v>34</v>
      </c>
      <c r="E22" s="3"/>
      <c r="F22" s="10" t="s">
        <v>43</v>
      </c>
      <c r="G22" s="10">
        <v>19.100000000000001</v>
      </c>
      <c r="H22" s="10">
        <v>16.100000000000001</v>
      </c>
      <c r="I22" s="10">
        <v>0.10299999999999999</v>
      </c>
      <c r="J22" s="10">
        <v>0.54700000000000004</v>
      </c>
      <c r="K22" s="10">
        <v>2.8000000000000001E-2</v>
      </c>
      <c r="L22" s="10">
        <v>0.316</v>
      </c>
      <c r="M22" s="10">
        <v>0.17199999999999999</v>
      </c>
      <c r="N22" s="10">
        <f t="shared" si="5"/>
        <v>1.7391304347826085E-3</v>
      </c>
      <c r="O22" s="10">
        <f t="shared" si="6"/>
        <v>1.0683229813664595E-2</v>
      </c>
      <c r="P22" s="10">
        <f t="shared" si="7"/>
        <v>6.3975155279503097E-3</v>
      </c>
      <c r="Q22" s="10">
        <f t="shared" si="8"/>
        <v>1.9627329192546582E-2</v>
      </c>
      <c r="R22" s="10">
        <f t="shared" si="9"/>
        <v>3.3975155279503108E-2</v>
      </c>
      <c r="U22" s="8"/>
      <c r="V22" s="10">
        <v>110</v>
      </c>
      <c r="W22" s="10">
        <v>92</v>
      </c>
      <c r="X22" s="10">
        <v>56</v>
      </c>
      <c r="Y22" s="10">
        <v>39</v>
      </c>
      <c r="Z22" s="10">
        <v>58</v>
      </c>
      <c r="AA22" s="10">
        <v>19</v>
      </c>
      <c r="AB22" s="10">
        <v>21</v>
      </c>
      <c r="AC22" s="3"/>
      <c r="AD22" s="6"/>
      <c r="AE22" s="6"/>
      <c r="AF22" s="6"/>
      <c r="AG22" s="6"/>
      <c r="AH22" s="6"/>
      <c r="AI22" s="6"/>
    </row>
    <row r="23" spans="1:35" s="10" customFormat="1">
      <c r="A23" s="7"/>
      <c r="B23" s="6" t="s">
        <v>108</v>
      </c>
      <c r="C23" s="6" t="s">
        <v>33</v>
      </c>
      <c r="D23" s="6" t="s">
        <v>34</v>
      </c>
      <c r="E23" s="3"/>
      <c r="F23" s="6" t="s">
        <v>43</v>
      </c>
      <c r="G23" s="7">
        <v>164</v>
      </c>
      <c r="H23" s="7">
        <v>122.1</v>
      </c>
      <c r="I23" s="7">
        <v>6.7809999999999997</v>
      </c>
      <c r="J23" s="7">
        <v>4.2320000000000002</v>
      </c>
      <c r="K23" s="7">
        <v>7.8E-2</v>
      </c>
      <c r="L23" s="7">
        <v>1.95</v>
      </c>
      <c r="M23" s="7">
        <v>0.34</v>
      </c>
      <c r="N23" s="6">
        <f t="shared" si="5"/>
        <v>6.3882063882063887E-4</v>
      </c>
      <c r="O23" s="6">
        <f t="shared" si="6"/>
        <v>2.7846027846027848E-3</v>
      </c>
      <c r="P23" s="6">
        <f t="shared" si="7"/>
        <v>5.5536445536445538E-2</v>
      </c>
      <c r="Q23" s="6">
        <f t="shared" si="8"/>
        <v>1.5970515970515971E-2</v>
      </c>
      <c r="R23" s="6">
        <f t="shared" si="9"/>
        <v>3.4660114660114663E-2</v>
      </c>
      <c r="S23" s="7">
        <v>2.3809999999999998</v>
      </c>
      <c r="T23" s="6">
        <v>2.5760000000000001</v>
      </c>
      <c r="U23" s="8"/>
      <c r="V23" s="7">
        <v>196</v>
      </c>
      <c r="W23" s="7">
        <v>170</v>
      </c>
      <c r="X23" s="7">
        <v>97</v>
      </c>
      <c r="Y23" s="7">
        <v>69</v>
      </c>
      <c r="Z23" s="7"/>
      <c r="AA23" s="7"/>
      <c r="AB23" s="6"/>
      <c r="AC23" s="3"/>
      <c r="AD23" s="6">
        <v>100</v>
      </c>
      <c r="AE23" s="6">
        <v>0</v>
      </c>
      <c r="AF23" s="6">
        <v>0</v>
      </c>
      <c r="AG23" s="6">
        <v>0</v>
      </c>
      <c r="AH23" s="6">
        <v>0</v>
      </c>
      <c r="AI23" s="6" t="s">
        <v>103</v>
      </c>
    </row>
    <row r="24" spans="1:35" s="10" customFormat="1">
      <c r="A24" s="7"/>
      <c r="B24" s="6" t="s">
        <v>117</v>
      </c>
      <c r="C24" s="6" t="s">
        <v>33</v>
      </c>
      <c r="D24" s="6" t="s">
        <v>34</v>
      </c>
      <c r="E24" s="3"/>
      <c r="F24" s="7" t="s">
        <v>43</v>
      </c>
      <c r="G24" s="7">
        <v>206.1</v>
      </c>
      <c r="H24" s="7">
        <v>187.1</v>
      </c>
      <c r="I24" s="7">
        <v>15.3</v>
      </c>
      <c r="J24" s="7">
        <v>7.2</v>
      </c>
      <c r="K24" s="7">
        <v>0.14899999999999999</v>
      </c>
      <c r="L24" s="7">
        <v>1.61</v>
      </c>
      <c r="M24" s="7">
        <v>0.371</v>
      </c>
      <c r="N24" s="6">
        <f t="shared" si="5"/>
        <v>7.9636557990379474E-4</v>
      </c>
      <c r="O24" s="6">
        <f t="shared" si="6"/>
        <v>1.982896846606093E-3</v>
      </c>
      <c r="P24" s="6">
        <f t="shared" si="7"/>
        <v>8.1774452164617858E-2</v>
      </c>
      <c r="Q24" s="6">
        <f t="shared" si="8"/>
        <v>8.6050240513094612E-3</v>
      </c>
      <c r="R24" s="6">
        <f t="shared" si="9"/>
        <v>3.8482095136290757E-2</v>
      </c>
      <c r="S24" s="6">
        <v>2.9609999999999999</v>
      </c>
      <c r="T24" s="6">
        <v>4.0110000000000001</v>
      </c>
      <c r="U24" s="8"/>
      <c r="V24" s="7">
        <v>215</v>
      </c>
      <c r="W24" s="7">
        <v>185</v>
      </c>
      <c r="X24" s="7">
        <v>84</v>
      </c>
      <c r="Y24" s="7">
        <v>58</v>
      </c>
      <c r="Z24" s="7"/>
      <c r="AA24" s="7"/>
      <c r="AB24" s="6"/>
      <c r="AC24" s="3"/>
      <c r="AD24" s="6"/>
      <c r="AE24" s="6"/>
      <c r="AF24" s="6"/>
      <c r="AG24" s="6"/>
      <c r="AH24" s="6"/>
      <c r="AI24" s="6"/>
    </row>
    <row r="25" spans="1:35" s="12" customFormat="1">
      <c r="A25" s="7"/>
      <c r="B25" s="6" t="s">
        <v>32</v>
      </c>
      <c r="C25" s="6" t="s">
        <v>33</v>
      </c>
      <c r="D25" s="6" t="s">
        <v>34</v>
      </c>
      <c r="E25" s="3"/>
      <c r="F25" s="6" t="s">
        <v>35</v>
      </c>
      <c r="G25" s="6">
        <v>95.3</v>
      </c>
      <c r="H25" s="6">
        <v>82.5</v>
      </c>
      <c r="I25" s="7">
        <v>0.313</v>
      </c>
      <c r="J25" s="6">
        <v>2.7909999999999999</v>
      </c>
      <c r="K25" s="6">
        <v>0.18</v>
      </c>
      <c r="L25" s="6">
        <v>1.607</v>
      </c>
      <c r="M25" s="6">
        <v>0.16300000000000001</v>
      </c>
      <c r="N25" s="6">
        <f t="shared" si="5"/>
        <v>2.1818181818181819E-3</v>
      </c>
      <c r="O25" s="6">
        <f t="shared" si="6"/>
        <v>1.975757575757576E-3</v>
      </c>
      <c r="P25" s="6">
        <f t="shared" si="7"/>
        <v>3.7939393939393938E-3</v>
      </c>
      <c r="Q25" s="6">
        <f t="shared" si="8"/>
        <v>1.947878787878788E-2</v>
      </c>
      <c r="R25" s="6">
        <f t="shared" si="9"/>
        <v>3.383030303030303E-2</v>
      </c>
      <c r="S25" s="6"/>
      <c r="T25" s="6"/>
      <c r="U25" s="8"/>
      <c r="V25" s="6">
        <v>166</v>
      </c>
      <c r="W25" s="6">
        <v>138</v>
      </c>
      <c r="X25" s="6">
        <v>82</v>
      </c>
      <c r="Y25" s="6">
        <v>63</v>
      </c>
      <c r="Z25" s="7"/>
      <c r="AA25" s="7"/>
      <c r="AB25" s="7"/>
      <c r="AC25" s="3"/>
      <c r="AD25" s="6"/>
      <c r="AE25" s="6"/>
      <c r="AF25" s="6"/>
      <c r="AG25" s="6"/>
      <c r="AH25" s="6"/>
      <c r="AI25" s="6"/>
    </row>
    <row r="26" spans="1:35" s="12" customFormat="1">
      <c r="A26" s="7"/>
      <c r="B26" s="6" t="s">
        <v>36</v>
      </c>
      <c r="C26" s="6" t="s">
        <v>33</v>
      </c>
      <c r="D26" s="6" t="s">
        <v>34</v>
      </c>
      <c r="E26" s="3"/>
      <c r="F26" s="6" t="s">
        <v>35</v>
      </c>
      <c r="G26" s="6">
        <v>20.3</v>
      </c>
      <c r="H26" s="6">
        <v>16.899999999999999</v>
      </c>
      <c r="I26" s="7">
        <v>0.27300000000000002</v>
      </c>
      <c r="J26" s="6">
        <v>0.374</v>
      </c>
      <c r="K26" s="6">
        <v>3.4000000000000002E-2</v>
      </c>
      <c r="L26" s="6">
        <v>0.218</v>
      </c>
      <c r="M26" s="6">
        <v>0.92</v>
      </c>
      <c r="N26" s="6">
        <f t="shared" si="5"/>
        <v>2.0118343195266275E-3</v>
      </c>
      <c r="O26" s="6">
        <f t="shared" si="6"/>
        <v>5.4437869822485212E-2</v>
      </c>
      <c r="P26" s="6">
        <f t="shared" si="7"/>
        <v>1.6153846153846158E-2</v>
      </c>
      <c r="Q26" s="6">
        <f t="shared" si="8"/>
        <v>1.289940828402367E-2</v>
      </c>
      <c r="R26" s="6">
        <f t="shared" si="9"/>
        <v>2.21301775147929E-2</v>
      </c>
      <c r="S26" s="6"/>
      <c r="T26" s="6"/>
      <c r="U26" s="8"/>
      <c r="V26" s="6">
        <v>109</v>
      </c>
      <c r="W26" s="6">
        <v>93</v>
      </c>
      <c r="X26" s="6">
        <v>52</v>
      </c>
      <c r="Y26" s="6">
        <v>53</v>
      </c>
      <c r="Z26" s="7"/>
      <c r="AA26" s="7"/>
      <c r="AB26" s="7"/>
      <c r="AC26" s="3"/>
      <c r="AD26" s="6"/>
      <c r="AE26" s="6"/>
      <c r="AF26" s="6"/>
      <c r="AG26" s="6"/>
      <c r="AH26" s="6"/>
      <c r="AI26" s="6"/>
    </row>
    <row r="27" spans="1:35" s="12" customFormat="1">
      <c r="A27" s="7"/>
      <c r="B27" s="6" t="s">
        <v>37</v>
      </c>
      <c r="C27" s="6" t="s">
        <v>33</v>
      </c>
      <c r="D27" s="6" t="s">
        <v>34</v>
      </c>
      <c r="E27" s="3"/>
      <c r="F27" s="6" t="s">
        <v>35</v>
      </c>
      <c r="G27" s="6">
        <v>20.399999999999999</v>
      </c>
      <c r="H27" s="7">
        <v>16.3</v>
      </c>
      <c r="I27" s="7">
        <v>0.08</v>
      </c>
      <c r="J27" s="6">
        <v>0.42</v>
      </c>
      <c r="K27" s="7"/>
      <c r="L27" s="6">
        <v>0.28999999999999998</v>
      </c>
      <c r="M27" s="6">
        <v>0.03</v>
      </c>
      <c r="N27" s="6"/>
      <c r="O27" s="6">
        <f t="shared" si="6"/>
        <v>1.8404907975460121E-3</v>
      </c>
      <c r="P27" s="6">
        <f t="shared" si="7"/>
        <v>4.9079754601226997E-3</v>
      </c>
      <c r="Q27" s="6">
        <f t="shared" si="8"/>
        <v>1.7791411042944783E-2</v>
      </c>
      <c r="R27" s="6">
        <f t="shared" si="9"/>
        <v>2.5766871165644169E-2</v>
      </c>
      <c r="S27" s="6"/>
      <c r="T27" s="6"/>
      <c r="U27" s="8"/>
      <c r="V27" s="6">
        <v>108</v>
      </c>
      <c r="W27" s="6">
        <v>92</v>
      </c>
      <c r="X27" s="6">
        <v>53</v>
      </c>
      <c r="Y27" s="6">
        <v>42</v>
      </c>
      <c r="Z27" s="7"/>
      <c r="AA27" s="7"/>
      <c r="AB27" s="7"/>
      <c r="AC27" s="3"/>
      <c r="AD27" s="6"/>
      <c r="AE27" s="6"/>
      <c r="AF27" s="6"/>
      <c r="AG27" s="6"/>
      <c r="AH27" s="6"/>
      <c r="AI27" s="6"/>
    </row>
    <row r="28" spans="1:35" s="12" customFormat="1">
      <c r="A28" s="7"/>
      <c r="B28" s="6" t="s">
        <v>38</v>
      </c>
      <c r="C28" s="6" t="s">
        <v>33</v>
      </c>
      <c r="D28" s="6" t="s">
        <v>34</v>
      </c>
      <c r="E28" s="3"/>
      <c r="F28" s="6" t="s">
        <v>35</v>
      </c>
      <c r="G28" s="7">
        <f>0.776+H28</f>
        <v>18.076000000000001</v>
      </c>
      <c r="H28" s="6">
        <v>17.3</v>
      </c>
      <c r="I28" s="7">
        <v>0.06</v>
      </c>
      <c r="J28" s="6">
        <v>0.59499999999999997</v>
      </c>
      <c r="K28" s="6">
        <v>9.0999999999999998E-2</v>
      </c>
      <c r="L28" s="6">
        <v>0.32700000000000001</v>
      </c>
      <c r="M28" s="6">
        <v>3.5000000000000003E-2</v>
      </c>
      <c r="N28" s="6">
        <f>K28/H28</f>
        <v>5.2601156069364162E-3</v>
      </c>
      <c r="O28" s="6">
        <f t="shared" si="6"/>
        <v>2.0231213872832373E-3</v>
      </c>
      <c r="P28" s="6">
        <f t="shared" si="7"/>
        <v>3.4682080924855487E-3</v>
      </c>
      <c r="Q28" s="6">
        <f t="shared" si="8"/>
        <v>1.8901734104046244E-2</v>
      </c>
      <c r="R28" s="6">
        <f t="shared" si="9"/>
        <v>3.4393063583815026E-2</v>
      </c>
      <c r="S28" s="6"/>
      <c r="T28" s="6"/>
      <c r="U28" s="8"/>
      <c r="V28" s="6">
        <v>110</v>
      </c>
      <c r="W28" s="6">
        <v>98</v>
      </c>
      <c r="X28" s="7">
        <v>52</v>
      </c>
      <c r="Y28" s="6">
        <v>50</v>
      </c>
      <c r="Z28" s="7" t="s">
        <v>39</v>
      </c>
      <c r="AA28" s="7"/>
      <c r="AB28" s="7"/>
      <c r="AC28" s="3"/>
      <c r="AD28" s="6"/>
      <c r="AE28" s="6"/>
      <c r="AF28" s="6"/>
      <c r="AG28" s="6"/>
      <c r="AH28" s="6"/>
      <c r="AI28" s="6"/>
    </row>
    <row r="29" spans="1:35" s="10" customFormat="1">
      <c r="A29" s="7"/>
      <c r="B29" s="6" t="s">
        <v>40</v>
      </c>
      <c r="C29" s="6" t="s">
        <v>33</v>
      </c>
      <c r="D29" s="6" t="s">
        <v>34</v>
      </c>
      <c r="E29" s="3"/>
      <c r="F29" s="6" t="s">
        <v>35</v>
      </c>
      <c r="G29" s="6">
        <v>19.600000000000001</v>
      </c>
      <c r="H29" s="6">
        <v>17</v>
      </c>
      <c r="I29" s="7">
        <v>0.06</v>
      </c>
      <c r="J29" s="6">
        <v>0.378</v>
      </c>
      <c r="K29" s="7"/>
      <c r="L29" s="6">
        <v>0.16</v>
      </c>
      <c r="M29" s="7">
        <v>0.02</v>
      </c>
      <c r="N29" s="6"/>
      <c r="O29" s="6">
        <f t="shared" si="6"/>
        <v>1.1764705882352942E-3</v>
      </c>
      <c r="P29" s="6">
        <f t="shared" si="7"/>
        <v>3.529411764705882E-3</v>
      </c>
      <c r="Q29" s="6">
        <f t="shared" si="8"/>
        <v>9.4117647058823539E-3</v>
      </c>
      <c r="R29" s="6">
        <f t="shared" si="9"/>
        <v>2.2235294117647058E-2</v>
      </c>
      <c r="S29" s="6"/>
      <c r="T29" s="6"/>
      <c r="U29" s="8"/>
      <c r="V29" s="6">
        <v>113</v>
      </c>
      <c r="W29" s="6">
        <v>93</v>
      </c>
      <c r="X29" s="6">
        <v>49</v>
      </c>
      <c r="Y29" s="6">
        <v>42</v>
      </c>
      <c r="Z29" s="7"/>
      <c r="AA29" s="7"/>
      <c r="AB29" s="7"/>
      <c r="AC29" s="3"/>
      <c r="AD29" s="6"/>
      <c r="AE29" s="6"/>
      <c r="AF29" s="6"/>
      <c r="AG29" s="6"/>
      <c r="AH29" s="6"/>
      <c r="AI29" s="6"/>
    </row>
    <row r="30" spans="1:35" s="10" customFormat="1">
      <c r="A30" s="7"/>
      <c r="B30" s="6" t="s">
        <v>41</v>
      </c>
      <c r="C30" s="6" t="s">
        <v>33</v>
      </c>
      <c r="D30" s="6" t="s">
        <v>34</v>
      </c>
      <c r="E30" s="3"/>
      <c r="F30" s="6" t="s">
        <v>35</v>
      </c>
      <c r="G30" s="6">
        <v>11.4</v>
      </c>
      <c r="H30" s="6">
        <v>10.3</v>
      </c>
      <c r="I30" s="7">
        <v>1E-3</v>
      </c>
      <c r="J30" s="6">
        <v>0.28799999999999998</v>
      </c>
      <c r="K30" s="6">
        <v>1E-3</v>
      </c>
      <c r="L30" s="6">
        <v>0.15</v>
      </c>
      <c r="M30" s="6">
        <v>0.03</v>
      </c>
      <c r="N30" s="6">
        <f>K30/H30</f>
        <v>9.7087378640776692E-5</v>
      </c>
      <c r="O30" s="6">
        <f t="shared" si="6"/>
        <v>2.9126213592233006E-3</v>
      </c>
      <c r="P30" s="6">
        <f t="shared" si="7"/>
        <v>9.7087378640776692E-5</v>
      </c>
      <c r="Q30" s="6">
        <f t="shared" si="8"/>
        <v>1.4563106796116504E-2</v>
      </c>
      <c r="R30" s="6">
        <f t="shared" si="9"/>
        <v>2.7961165048543686E-2</v>
      </c>
      <c r="S30" s="6"/>
      <c r="T30" s="6"/>
      <c r="U30" s="8"/>
      <c r="V30" s="6">
        <v>99</v>
      </c>
      <c r="W30" s="6">
        <v>85</v>
      </c>
      <c r="X30" s="6">
        <v>45</v>
      </c>
      <c r="Y30" s="6">
        <v>40</v>
      </c>
      <c r="Z30" s="7"/>
      <c r="AA30" s="7"/>
      <c r="AB30" s="7"/>
      <c r="AC30" s="3"/>
      <c r="AD30" s="6"/>
      <c r="AE30" s="6"/>
      <c r="AF30" s="6"/>
      <c r="AG30" s="6"/>
      <c r="AH30" s="6"/>
      <c r="AI30" s="6"/>
    </row>
    <row r="31" spans="1:35" s="12" customFormat="1">
      <c r="A31" s="7"/>
      <c r="B31" s="6" t="s">
        <v>45</v>
      </c>
      <c r="C31" s="6" t="s">
        <v>33</v>
      </c>
      <c r="D31" s="6" t="s">
        <v>34</v>
      </c>
      <c r="E31" s="3"/>
      <c r="F31" s="7" t="s">
        <v>35</v>
      </c>
      <c r="G31" s="7">
        <v>288.2</v>
      </c>
      <c r="H31" s="7">
        <v>251.5</v>
      </c>
      <c r="I31" s="7">
        <v>1.32</v>
      </c>
      <c r="J31" s="7">
        <v>8.65</v>
      </c>
      <c r="K31" s="7">
        <v>0.122</v>
      </c>
      <c r="L31" s="7">
        <v>4.702</v>
      </c>
      <c r="M31" s="7">
        <v>0.39600000000000002</v>
      </c>
      <c r="N31" s="6">
        <f>K31/H31</f>
        <v>4.8508946322067592E-4</v>
      </c>
      <c r="O31" s="6">
        <f t="shared" si="6"/>
        <v>1.5745526838966204E-3</v>
      </c>
      <c r="P31" s="6">
        <f t="shared" si="7"/>
        <v>5.2485089463220683E-3</v>
      </c>
      <c r="Q31" s="6">
        <f t="shared" si="8"/>
        <v>1.8695825049701791E-2</v>
      </c>
      <c r="R31" s="6">
        <f t="shared" si="9"/>
        <v>3.4393638170974156E-2</v>
      </c>
      <c r="S31" s="6"/>
      <c r="T31" s="6"/>
      <c r="U31" s="8"/>
      <c r="V31" s="6">
        <v>240</v>
      </c>
      <c r="W31" s="6">
        <v>205</v>
      </c>
      <c r="X31" s="6">
        <v>109</v>
      </c>
      <c r="Y31" s="6">
        <v>105</v>
      </c>
      <c r="Z31" s="7"/>
      <c r="AA31" s="7"/>
      <c r="AB31" s="7"/>
      <c r="AC31" s="3"/>
      <c r="AD31" s="6"/>
      <c r="AE31" s="6"/>
      <c r="AF31" s="6"/>
      <c r="AG31" s="6"/>
      <c r="AH31" s="6"/>
      <c r="AI31" s="6"/>
    </row>
    <row r="32" spans="1:35" s="12" customFormat="1">
      <c r="A32" s="7"/>
      <c r="B32" s="6" t="s">
        <v>50</v>
      </c>
      <c r="C32" s="6" t="s">
        <v>33</v>
      </c>
      <c r="D32" s="6" t="s">
        <v>34</v>
      </c>
      <c r="E32" s="3"/>
      <c r="F32" s="7" t="s">
        <v>35</v>
      </c>
      <c r="G32" s="7">
        <v>216.5</v>
      </c>
      <c r="H32" s="7">
        <v>184.2</v>
      </c>
      <c r="I32" s="7">
        <v>1.383</v>
      </c>
      <c r="J32" s="7">
        <v>3.5579999999999998</v>
      </c>
      <c r="K32" s="7">
        <v>0.17599999999999999</v>
      </c>
      <c r="L32" s="7">
        <v>6.0030000000000001</v>
      </c>
      <c r="M32" s="7">
        <v>0.432</v>
      </c>
      <c r="N32" s="6">
        <f>K32/H32</f>
        <v>9.554831704668838E-4</v>
      </c>
      <c r="O32" s="6">
        <f t="shared" si="6"/>
        <v>2.3452768729641696E-3</v>
      </c>
      <c r="P32" s="6">
        <f t="shared" si="7"/>
        <v>7.5081433224755707E-3</v>
      </c>
      <c r="Q32" s="6">
        <f t="shared" si="8"/>
        <v>3.2589576547231276E-2</v>
      </c>
      <c r="R32" s="6">
        <f t="shared" si="9"/>
        <v>1.9315960912052118E-2</v>
      </c>
      <c r="S32" s="6"/>
      <c r="T32" s="6"/>
      <c r="U32" s="8"/>
      <c r="V32" s="6">
        <v>225</v>
      </c>
      <c r="W32" s="6">
        <v>197</v>
      </c>
      <c r="X32" s="6">
        <v>98</v>
      </c>
      <c r="Y32" s="6">
        <v>81</v>
      </c>
      <c r="Z32" s="7"/>
      <c r="AA32" s="7"/>
      <c r="AB32" s="7"/>
      <c r="AC32" s="3"/>
      <c r="AD32" s="6"/>
      <c r="AE32" s="6"/>
      <c r="AF32" s="6"/>
      <c r="AG32" s="6"/>
      <c r="AH32" s="6"/>
      <c r="AI32" s="6"/>
    </row>
    <row r="33" spans="1:35" s="12" customFormat="1">
      <c r="A33" s="7"/>
      <c r="B33" s="6" t="s">
        <v>51</v>
      </c>
      <c r="C33" s="6" t="s">
        <v>33</v>
      </c>
      <c r="D33" s="6" t="s">
        <v>34</v>
      </c>
      <c r="E33" s="3"/>
      <c r="F33" s="7" t="s">
        <v>35</v>
      </c>
      <c r="G33" s="7">
        <v>195.6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6">
        <v>211</v>
      </c>
      <c r="W33" s="6">
        <v>180</v>
      </c>
      <c r="X33" s="6">
        <v>110</v>
      </c>
      <c r="Y33" s="6">
        <v>84</v>
      </c>
      <c r="Z33" s="7"/>
      <c r="AA33" s="7"/>
      <c r="AB33" s="7"/>
      <c r="AC33" s="3"/>
      <c r="AD33" s="6"/>
      <c r="AE33" s="6"/>
      <c r="AF33" s="6"/>
      <c r="AG33" s="6"/>
      <c r="AH33" s="6"/>
      <c r="AI33" s="6"/>
    </row>
    <row r="34" spans="1:35" s="12" customFormat="1">
      <c r="A34" s="7"/>
      <c r="B34" s="6" t="s">
        <v>52</v>
      </c>
      <c r="C34" s="6" t="s">
        <v>33</v>
      </c>
      <c r="D34" s="6" t="s">
        <v>34</v>
      </c>
      <c r="E34" s="3"/>
      <c r="F34" s="7" t="s">
        <v>35</v>
      </c>
      <c r="G34" s="7">
        <v>282.5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6">
        <v>236</v>
      </c>
      <c r="W34" s="6">
        <v>204</v>
      </c>
      <c r="X34" s="6">
        <v>112</v>
      </c>
      <c r="Y34" s="6">
        <v>98</v>
      </c>
      <c r="Z34" s="7"/>
      <c r="AA34" s="7"/>
      <c r="AB34" s="7"/>
      <c r="AC34" s="3"/>
      <c r="AD34" s="6"/>
      <c r="AE34" s="6"/>
      <c r="AF34" s="6"/>
      <c r="AG34" s="6"/>
      <c r="AH34" s="6"/>
      <c r="AI34" s="6"/>
    </row>
    <row r="35" spans="1:35" s="12" customFormat="1">
      <c r="A35" s="7"/>
      <c r="B35" s="6" t="s">
        <v>53</v>
      </c>
      <c r="C35" s="6" t="s">
        <v>33</v>
      </c>
      <c r="D35" s="6" t="s">
        <v>34</v>
      </c>
      <c r="E35" s="3"/>
      <c r="F35" s="7" t="s">
        <v>35</v>
      </c>
      <c r="G35" s="7">
        <v>249.5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6">
        <v>225</v>
      </c>
      <c r="W35" s="6">
        <v>197</v>
      </c>
      <c r="X35" s="6">
        <v>119</v>
      </c>
      <c r="Y35" s="6">
        <v>85</v>
      </c>
      <c r="Z35" s="7"/>
      <c r="AA35" s="7"/>
      <c r="AB35" s="7"/>
      <c r="AC35" s="3"/>
      <c r="AD35" s="6"/>
      <c r="AE35" s="6"/>
      <c r="AF35" s="6"/>
      <c r="AG35" s="6"/>
      <c r="AH35" s="6"/>
      <c r="AI35" s="6"/>
    </row>
    <row r="36" spans="1:35" s="12" customFormat="1">
      <c r="A36" s="7"/>
      <c r="B36" s="6" t="s">
        <v>56</v>
      </c>
      <c r="C36" s="6" t="s">
        <v>33</v>
      </c>
      <c r="D36" s="6" t="s">
        <v>34</v>
      </c>
      <c r="E36" s="3"/>
      <c r="F36" s="7" t="s">
        <v>35</v>
      </c>
      <c r="G36" s="7">
        <v>212.1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7">
        <v>228</v>
      </c>
      <c r="W36" s="7">
        <v>222</v>
      </c>
      <c r="X36" s="7">
        <v>99</v>
      </c>
      <c r="Y36" s="7">
        <v>85</v>
      </c>
      <c r="Z36" s="7"/>
      <c r="AA36" s="7"/>
      <c r="AB36" s="7"/>
      <c r="AC36" s="3"/>
      <c r="AD36" s="6"/>
      <c r="AE36" s="6"/>
      <c r="AF36" s="6"/>
      <c r="AG36" s="6"/>
      <c r="AH36" s="6"/>
      <c r="AI36" s="6"/>
    </row>
    <row r="37" spans="1:35" s="12" customFormat="1">
      <c r="A37" s="7"/>
      <c r="B37" s="6" t="s">
        <v>57</v>
      </c>
      <c r="C37" s="6" t="s">
        <v>33</v>
      </c>
      <c r="D37" s="6" t="s">
        <v>34</v>
      </c>
      <c r="E37" s="3"/>
      <c r="F37" s="7" t="s">
        <v>35</v>
      </c>
      <c r="G37" s="7">
        <v>326.8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7">
        <v>262</v>
      </c>
      <c r="W37" s="7">
        <v>230</v>
      </c>
      <c r="X37" s="7">
        <v>126</v>
      </c>
      <c r="Y37" s="7">
        <v>105</v>
      </c>
      <c r="Z37" s="7"/>
      <c r="AA37" s="7"/>
      <c r="AB37" s="7"/>
      <c r="AC37" s="3"/>
      <c r="AD37" s="6"/>
      <c r="AE37" s="6"/>
      <c r="AF37" s="6"/>
      <c r="AG37" s="6"/>
      <c r="AH37" s="6"/>
      <c r="AI37" s="6"/>
    </row>
    <row r="38" spans="1:35" s="11" customFormat="1">
      <c r="A38" s="7"/>
      <c r="B38" s="6" t="s">
        <v>62</v>
      </c>
      <c r="C38" s="6" t="s">
        <v>33</v>
      </c>
      <c r="D38" s="6" t="s">
        <v>34</v>
      </c>
      <c r="E38" s="3"/>
      <c r="F38" s="7" t="s">
        <v>35</v>
      </c>
      <c r="G38" s="7">
        <v>174.3</v>
      </c>
      <c r="H38" s="7">
        <v>151.19999999999999</v>
      </c>
      <c r="I38" s="7">
        <v>0.32400000000000001</v>
      </c>
      <c r="J38" s="7">
        <v>5.16</v>
      </c>
      <c r="K38" s="7">
        <v>0.105</v>
      </c>
      <c r="L38" s="7">
        <v>3.22</v>
      </c>
      <c r="M38" s="7">
        <v>0.46600000000000003</v>
      </c>
      <c r="N38" s="6">
        <f t="shared" ref="N38:N70" si="10">K38/H38</f>
        <v>6.9444444444444447E-4</v>
      </c>
      <c r="O38" s="6">
        <f t="shared" ref="O38:O70" si="11">M38/H38</f>
        <v>3.0820105820105826E-3</v>
      </c>
      <c r="P38" s="6">
        <f t="shared" ref="P38:P50" si="12">I38/H38</f>
        <v>2.142857142857143E-3</v>
      </c>
      <c r="Q38" s="6">
        <f t="shared" ref="Q38:Q70" si="13">L38/H38</f>
        <v>2.1296296296296299E-2</v>
      </c>
      <c r="R38" s="6">
        <f t="shared" ref="R38:R70" si="14">J38/H38</f>
        <v>3.4126984126984131E-2</v>
      </c>
      <c r="S38" s="6"/>
      <c r="T38" s="6"/>
      <c r="U38" s="8"/>
      <c r="V38" s="7">
        <v>215</v>
      </c>
      <c r="W38" s="7">
        <v>185</v>
      </c>
      <c r="X38" s="7">
        <v>100</v>
      </c>
      <c r="Y38" s="7">
        <v>79</v>
      </c>
      <c r="Z38" s="7"/>
      <c r="AA38" s="7"/>
      <c r="AB38" s="7"/>
      <c r="AC38" s="3"/>
      <c r="AD38" s="6"/>
      <c r="AE38" s="6"/>
      <c r="AF38" s="6"/>
      <c r="AG38" s="6"/>
      <c r="AH38" s="6"/>
      <c r="AI38" s="6"/>
    </row>
    <row r="39" spans="1:35" s="11" customFormat="1">
      <c r="A39" s="7"/>
      <c r="B39" s="6" t="s">
        <v>65</v>
      </c>
      <c r="C39" s="6" t="s">
        <v>33</v>
      </c>
      <c r="D39" s="6" t="s">
        <v>34</v>
      </c>
      <c r="E39" s="3"/>
      <c r="F39" s="7" t="s">
        <v>35</v>
      </c>
      <c r="G39" s="7">
        <v>178.5</v>
      </c>
      <c r="H39" s="7">
        <v>158.19999999999999</v>
      </c>
      <c r="I39" s="7">
        <v>0.5</v>
      </c>
      <c r="J39" s="7">
        <v>3.8650000000000002</v>
      </c>
      <c r="K39" s="7">
        <v>0.17</v>
      </c>
      <c r="L39" s="7">
        <v>3.105</v>
      </c>
      <c r="M39" s="7">
        <v>0.45</v>
      </c>
      <c r="N39" s="6">
        <f t="shared" si="10"/>
        <v>1.0745891276864729E-3</v>
      </c>
      <c r="O39" s="6">
        <f t="shared" si="11"/>
        <v>2.844500632111252E-3</v>
      </c>
      <c r="P39" s="6">
        <f t="shared" si="12"/>
        <v>3.1605562579013909E-3</v>
      </c>
      <c r="Q39" s="6">
        <f t="shared" si="13"/>
        <v>1.9627054361567638E-2</v>
      </c>
      <c r="R39" s="6">
        <f t="shared" si="14"/>
        <v>2.4431099873577753E-2</v>
      </c>
      <c r="S39" s="6"/>
      <c r="T39" s="6"/>
      <c r="U39" s="8"/>
      <c r="V39" s="7">
        <v>214</v>
      </c>
      <c r="W39" s="7">
        <v>182</v>
      </c>
      <c r="X39" s="7">
        <v>69</v>
      </c>
      <c r="Y39" s="7">
        <v>101</v>
      </c>
      <c r="Z39" s="7"/>
      <c r="AA39" s="7"/>
      <c r="AB39" s="7"/>
      <c r="AC39" s="3"/>
      <c r="AD39" s="6"/>
      <c r="AE39" s="6"/>
      <c r="AF39" s="6"/>
      <c r="AG39" s="6"/>
      <c r="AH39" s="6"/>
      <c r="AI39" s="6"/>
    </row>
    <row r="40" spans="1:35" s="11" customFormat="1">
      <c r="A40" s="7"/>
      <c r="B40" s="6" t="s">
        <v>66</v>
      </c>
      <c r="C40" s="6" t="s">
        <v>33</v>
      </c>
      <c r="D40" s="6" t="s">
        <v>34</v>
      </c>
      <c r="E40" s="3"/>
      <c r="F40" s="7" t="s">
        <v>35</v>
      </c>
      <c r="G40" s="7">
        <v>289.2</v>
      </c>
      <c r="H40" s="7">
        <v>253.6</v>
      </c>
      <c r="I40" s="7">
        <v>0.63300000000000001</v>
      </c>
      <c r="J40" s="7">
        <v>4.444</v>
      </c>
      <c r="K40" s="7">
        <v>0.16300000000000001</v>
      </c>
      <c r="L40" s="7">
        <v>4.72</v>
      </c>
      <c r="M40" s="7">
        <v>0.49399999999999999</v>
      </c>
      <c r="N40" s="6">
        <f t="shared" si="10"/>
        <v>6.4274447949526814E-4</v>
      </c>
      <c r="O40" s="6">
        <f t="shared" si="11"/>
        <v>1.9479495268138801E-3</v>
      </c>
      <c r="P40" s="6">
        <f t="shared" si="12"/>
        <v>2.4960567823343847E-3</v>
      </c>
      <c r="Q40" s="6">
        <f t="shared" si="13"/>
        <v>1.8611987381703471E-2</v>
      </c>
      <c r="R40" s="6">
        <f t="shared" si="14"/>
        <v>1.7523659305993693E-2</v>
      </c>
      <c r="S40" s="6"/>
      <c r="T40" s="6"/>
      <c r="U40" s="8"/>
      <c r="V40" s="7">
        <v>262</v>
      </c>
      <c r="W40" s="7">
        <v>228</v>
      </c>
      <c r="X40" s="7">
        <v>115</v>
      </c>
      <c r="Y40" s="7">
        <v>96</v>
      </c>
      <c r="Z40" s="7"/>
      <c r="AA40" s="7"/>
      <c r="AB40" s="7"/>
      <c r="AC40" s="3"/>
      <c r="AD40" s="6"/>
      <c r="AE40" s="6"/>
      <c r="AF40" s="6"/>
      <c r="AG40" s="6"/>
      <c r="AH40" s="6"/>
      <c r="AI40" s="6"/>
    </row>
    <row r="41" spans="1:35" s="10" customFormat="1">
      <c r="A41" s="7"/>
      <c r="B41" s="6" t="s">
        <v>67</v>
      </c>
      <c r="C41" s="6" t="s">
        <v>33</v>
      </c>
      <c r="D41" s="6" t="s">
        <v>34</v>
      </c>
      <c r="E41" s="3"/>
      <c r="F41" s="7" t="s">
        <v>35</v>
      </c>
      <c r="G41" s="7">
        <v>208.7</v>
      </c>
      <c r="H41" s="7">
        <v>177.8</v>
      </c>
      <c r="I41" s="7">
        <v>0.52</v>
      </c>
      <c r="J41" s="7">
        <v>5.0220000000000002</v>
      </c>
      <c r="K41" s="7">
        <v>0.113</v>
      </c>
      <c r="L41" s="7">
        <v>3.1869999999999998</v>
      </c>
      <c r="M41" s="7">
        <v>0.39300000000000002</v>
      </c>
      <c r="N41" s="6">
        <f t="shared" si="10"/>
        <v>6.3554555680539926E-4</v>
      </c>
      <c r="O41" s="6">
        <f t="shared" si="11"/>
        <v>2.2103487064116987E-3</v>
      </c>
      <c r="P41" s="6">
        <f t="shared" si="12"/>
        <v>2.9246344206974128E-3</v>
      </c>
      <c r="Q41" s="6">
        <f t="shared" si="13"/>
        <v>1.7924634420697409E-2</v>
      </c>
      <c r="R41" s="6">
        <f t="shared" si="14"/>
        <v>2.8245219347581552E-2</v>
      </c>
      <c r="S41" s="6"/>
      <c r="T41" s="6"/>
      <c r="U41" s="8"/>
      <c r="V41" s="7">
        <v>228</v>
      </c>
      <c r="W41" s="7">
        <v>202</v>
      </c>
      <c r="X41" s="7">
        <v>97</v>
      </c>
      <c r="Y41" s="7">
        <v>89</v>
      </c>
      <c r="Z41" s="7"/>
      <c r="AA41" s="7"/>
      <c r="AB41" s="7"/>
      <c r="AC41" s="3"/>
      <c r="AD41" s="6"/>
      <c r="AE41" s="6"/>
      <c r="AF41" s="6"/>
      <c r="AG41" s="6"/>
      <c r="AH41" s="6"/>
      <c r="AI41" s="6"/>
    </row>
    <row r="42" spans="1:35" s="10" customFormat="1">
      <c r="A42" s="7"/>
      <c r="B42" s="6" t="s">
        <v>68</v>
      </c>
      <c r="C42" s="6" t="s">
        <v>33</v>
      </c>
      <c r="D42" s="6" t="s">
        <v>34</v>
      </c>
      <c r="E42" s="3"/>
      <c r="F42" s="7" t="s">
        <v>35</v>
      </c>
      <c r="G42" s="7">
        <v>173.8</v>
      </c>
      <c r="H42" s="7">
        <v>153.69999999999999</v>
      </c>
      <c r="I42" s="7">
        <v>0.83</v>
      </c>
      <c r="J42" s="7">
        <v>3.1739999999999999</v>
      </c>
      <c r="K42" s="7">
        <v>0.122</v>
      </c>
      <c r="L42" s="7">
        <v>2.87</v>
      </c>
      <c r="M42" s="7">
        <v>0.26800000000000002</v>
      </c>
      <c r="N42" s="6">
        <f t="shared" si="10"/>
        <v>7.9375406636304497E-4</v>
      </c>
      <c r="O42" s="6">
        <f t="shared" si="11"/>
        <v>1.7436564736499677E-3</v>
      </c>
      <c r="P42" s="6">
        <f t="shared" si="12"/>
        <v>5.400130123617437E-3</v>
      </c>
      <c r="Q42" s="6">
        <f t="shared" si="13"/>
        <v>1.8672739102147042E-2</v>
      </c>
      <c r="R42" s="6">
        <f t="shared" si="14"/>
        <v>2.0650618087182826E-2</v>
      </c>
      <c r="S42" s="6"/>
      <c r="T42" s="6"/>
      <c r="U42" s="8"/>
      <c r="V42" s="7">
        <v>213</v>
      </c>
      <c r="W42" s="7">
        <v>185</v>
      </c>
      <c r="X42" s="7">
        <v>94</v>
      </c>
      <c r="Y42" s="7">
        <v>87</v>
      </c>
      <c r="Z42" s="7"/>
      <c r="AA42" s="7"/>
      <c r="AB42" s="7"/>
      <c r="AC42" s="3"/>
      <c r="AD42" s="6"/>
      <c r="AE42" s="6"/>
      <c r="AF42" s="6"/>
      <c r="AG42" s="6"/>
      <c r="AH42" s="6"/>
      <c r="AI42" s="6"/>
    </row>
    <row r="43" spans="1:35" s="10" customFormat="1">
      <c r="A43" s="7"/>
      <c r="B43" s="6" t="s">
        <v>70</v>
      </c>
      <c r="C43" s="6" t="s">
        <v>33</v>
      </c>
      <c r="D43" s="6" t="s">
        <v>34</v>
      </c>
      <c r="E43" s="3"/>
      <c r="F43" s="7" t="s">
        <v>35</v>
      </c>
      <c r="G43" s="7">
        <v>48.9</v>
      </c>
      <c r="H43" s="7">
        <v>39.6</v>
      </c>
      <c r="I43" s="7">
        <v>0.17180000000000001</v>
      </c>
      <c r="J43" s="7">
        <v>1.4870000000000001</v>
      </c>
      <c r="K43" s="7">
        <v>5.8999999999999997E-2</v>
      </c>
      <c r="L43" s="7">
        <v>0.53200000000000003</v>
      </c>
      <c r="M43" s="7">
        <v>8.8999999999999996E-2</v>
      </c>
      <c r="N43" s="6">
        <f t="shared" si="10"/>
        <v>1.4898989898989897E-3</v>
      </c>
      <c r="O43" s="6">
        <f t="shared" si="11"/>
        <v>2.2474747474747472E-3</v>
      </c>
      <c r="P43" s="6">
        <f t="shared" si="12"/>
        <v>4.3383838383838384E-3</v>
      </c>
      <c r="Q43" s="6">
        <f t="shared" si="13"/>
        <v>1.3434343434343434E-2</v>
      </c>
      <c r="R43" s="6">
        <f t="shared" si="14"/>
        <v>3.7550505050505049E-2</v>
      </c>
      <c r="S43" s="6"/>
      <c r="T43" s="6"/>
      <c r="U43" s="8"/>
      <c r="V43" s="7">
        <v>143</v>
      </c>
      <c r="W43" s="7">
        <v>119</v>
      </c>
      <c r="X43" s="7">
        <v>68</v>
      </c>
      <c r="Y43" s="7">
        <v>50</v>
      </c>
      <c r="Z43" s="7"/>
      <c r="AA43" s="7"/>
      <c r="AB43" s="7"/>
      <c r="AC43" s="3"/>
      <c r="AD43" s="6"/>
      <c r="AE43" s="6"/>
      <c r="AF43" s="6"/>
      <c r="AG43" s="6"/>
      <c r="AH43" s="6"/>
      <c r="AI43" s="6"/>
    </row>
    <row r="44" spans="1:35" s="11" customFormat="1">
      <c r="A44" s="7"/>
      <c r="B44" s="6" t="s">
        <v>72</v>
      </c>
      <c r="C44" s="6" t="s">
        <v>33</v>
      </c>
      <c r="D44" s="6" t="s">
        <v>34</v>
      </c>
      <c r="E44" s="3"/>
      <c r="F44" s="7" t="s">
        <v>35</v>
      </c>
      <c r="G44" s="7">
        <v>51.2</v>
      </c>
      <c r="H44" s="7">
        <v>44.6</v>
      </c>
      <c r="I44" s="7">
        <v>8.9999999999999998E-4</v>
      </c>
      <c r="J44" s="7">
        <v>0.84</v>
      </c>
      <c r="K44" s="7">
        <v>7.3999999999999996E-2</v>
      </c>
      <c r="L44" s="7">
        <v>0.69199999999999995</v>
      </c>
      <c r="M44" s="7">
        <v>8.5000000000000006E-2</v>
      </c>
      <c r="N44" s="6">
        <f t="shared" si="10"/>
        <v>1.6591928251121074E-3</v>
      </c>
      <c r="O44" s="6">
        <f t="shared" si="11"/>
        <v>1.9058295964125562E-3</v>
      </c>
      <c r="P44" s="6">
        <f t="shared" si="12"/>
        <v>2.0179372197309415E-5</v>
      </c>
      <c r="Q44" s="6">
        <f t="shared" si="13"/>
        <v>1.5515695067264572E-2</v>
      </c>
      <c r="R44" s="6">
        <f t="shared" si="14"/>
        <v>1.8834080717488787E-2</v>
      </c>
      <c r="S44" s="6"/>
      <c r="T44" s="6"/>
      <c r="U44" s="8"/>
      <c r="V44" s="7">
        <v>147</v>
      </c>
      <c r="W44" s="7">
        <v>127</v>
      </c>
      <c r="X44" s="7">
        <v>69</v>
      </c>
      <c r="Y44" s="7">
        <v>58</v>
      </c>
      <c r="Z44" s="7"/>
      <c r="AA44" s="7"/>
      <c r="AB44" s="7"/>
      <c r="AC44" s="3"/>
      <c r="AD44" s="6"/>
      <c r="AE44" s="6"/>
      <c r="AF44" s="6"/>
      <c r="AG44" s="6"/>
      <c r="AH44" s="6"/>
      <c r="AI44" s="6"/>
    </row>
    <row r="45" spans="1:35" s="11" customFormat="1">
      <c r="A45" s="7"/>
      <c r="B45" s="6" t="s">
        <v>74</v>
      </c>
      <c r="C45" s="6" t="s">
        <v>33</v>
      </c>
      <c r="D45" s="6" t="s">
        <v>34</v>
      </c>
      <c r="E45" s="3"/>
      <c r="F45" s="7" t="s">
        <v>35</v>
      </c>
      <c r="G45" s="7">
        <v>15.1</v>
      </c>
      <c r="H45" s="7">
        <v>13.7</v>
      </c>
      <c r="I45" s="7">
        <v>1.0999999999999999E-2</v>
      </c>
      <c r="J45" s="7">
        <v>0.216</v>
      </c>
      <c r="K45" s="7">
        <v>3.2000000000000001E-2</v>
      </c>
      <c r="L45" s="7">
        <v>0.215</v>
      </c>
      <c r="M45" s="7">
        <v>5.0000000000000001E-3</v>
      </c>
      <c r="N45" s="6">
        <f t="shared" si="10"/>
        <v>2.3357664233576644E-3</v>
      </c>
      <c r="O45" s="6">
        <f t="shared" si="11"/>
        <v>3.6496350364963507E-4</v>
      </c>
      <c r="P45" s="6">
        <f t="shared" si="12"/>
        <v>8.0291970802919704E-4</v>
      </c>
      <c r="Q45" s="6">
        <f t="shared" si="13"/>
        <v>1.5693430656934307E-2</v>
      </c>
      <c r="R45" s="6">
        <f t="shared" si="14"/>
        <v>1.5766423357664233E-2</v>
      </c>
      <c r="S45" s="6"/>
      <c r="T45" s="6"/>
      <c r="U45" s="8"/>
      <c r="V45" s="7">
        <v>100</v>
      </c>
      <c r="W45" s="7">
        <v>85</v>
      </c>
      <c r="X45" s="7">
        <v>47</v>
      </c>
      <c r="Y45" s="7">
        <v>37</v>
      </c>
      <c r="Z45" s="7"/>
      <c r="AA45" s="7"/>
      <c r="AB45" s="7"/>
      <c r="AC45" s="3"/>
      <c r="AD45" s="6"/>
      <c r="AE45" s="6"/>
      <c r="AF45" s="6"/>
      <c r="AG45" s="6"/>
      <c r="AH45" s="6"/>
      <c r="AI45" s="6"/>
    </row>
    <row r="46" spans="1:35" s="11" customFormat="1">
      <c r="A46" s="7"/>
      <c r="B46" s="6" t="s">
        <v>75</v>
      </c>
      <c r="C46" s="6" t="s">
        <v>33</v>
      </c>
      <c r="D46" s="6" t="s">
        <v>34</v>
      </c>
      <c r="E46" s="3"/>
      <c r="F46" s="7" t="s">
        <v>35</v>
      </c>
      <c r="G46" s="7">
        <v>11.8</v>
      </c>
      <c r="H46" s="7">
        <v>9.6999999999999993</v>
      </c>
      <c r="I46" s="7">
        <v>0.01</v>
      </c>
      <c r="J46" s="7">
        <v>0.16900000000000001</v>
      </c>
      <c r="K46" s="7">
        <v>0.01</v>
      </c>
      <c r="L46" s="7">
        <v>0.13300000000000001</v>
      </c>
      <c r="M46" s="7">
        <v>0.02</v>
      </c>
      <c r="N46" s="6">
        <f t="shared" si="10"/>
        <v>1.0309278350515464E-3</v>
      </c>
      <c r="O46" s="6">
        <f t="shared" si="11"/>
        <v>2.0618556701030928E-3</v>
      </c>
      <c r="P46" s="6">
        <f t="shared" si="12"/>
        <v>1.0309278350515464E-3</v>
      </c>
      <c r="Q46" s="6">
        <f t="shared" si="13"/>
        <v>1.3711340206185569E-2</v>
      </c>
      <c r="R46" s="6">
        <f t="shared" si="14"/>
        <v>1.7422680412371137E-2</v>
      </c>
      <c r="S46" s="6"/>
      <c r="T46" s="6"/>
      <c r="U46" s="8"/>
      <c r="V46" s="7">
        <v>91</v>
      </c>
      <c r="W46" s="7">
        <v>78</v>
      </c>
      <c r="X46" s="7">
        <v>45</v>
      </c>
      <c r="Y46" s="7">
        <v>35</v>
      </c>
      <c r="Z46" s="7"/>
      <c r="AA46" s="7"/>
      <c r="AB46" s="7"/>
      <c r="AC46" s="3"/>
      <c r="AD46" s="6"/>
      <c r="AE46" s="6"/>
      <c r="AF46" s="6"/>
      <c r="AG46" s="6"/>
      <c r="AH46" s="6"/>
      <c r="AI46" s="6"/>
    </row>
    <row r="47" spans="1:35" s="10" customFormat="1">
      <c r="A47" s="11" t="s">
        <v>76</v>
      </c>
      <c r="B47" s="11" t="s">
        <v>77</v>
      </c>
      <c r="C47" s="11" t="s">
        <v>33</v>
      </c>
      <c r="D47" s="11" t="s">
        <v>34</v>
      </c>
      <c r="E47" s="3"/>
      <c r="F47" s="11" t="s">
        <v>35</v>
      </c>
      <c r="G47" s="11">
        <v>330.7</v>
      </c>
      <c r="H47" s="11">
        <v>274.89999999999998</v>
      </c>
      <c r="I47" s="11">
        <v>0.44</v>
      </c>
      <c r="J47" s="11">
        <v>1.2</v>
      </c>
      <c r="K47" s="11">
        <v>4.2000000000000003E-2</v>
      </c>
      <c r="L47" s="11">
        <v>6.49</v>
      </c>
      <c r="M47" s="11">
        <v>0.5</v>
      </c>
      <c r="N47" s="11">
        <f t="shared" si="10"/>
        <v>1.5278283012004368E-4</v>
      </c>
      <c r="O47" s="11">
        <f t="shared" si="11"/>
        <v>1.8188432157148055E-3</v>
      </c>
      <c r="P47" s="11">
        <f t="shared" si="12"/>
        <v>1.6005820298290289E-3</v>
      </c>
      <c r="Q47" s="11">
        <f t="shared" si="13"/>
        <v>2.3608584939978177E-2</v>
      </c>
      <c r="R47" s="11">
        <f t="shared" si="14"/>
        <v>4.3652237177155334E-3</v>
      </c>
      <c r="S47" s="11"/>
      <c r="T47" s="11"/>
      <c r="U47" s="8"/>
      <c r="V47" s="11">
        <v>245</v>
      </c>
      <c r="W47" s="11">
        <v>210</v>
      </c>
      <c r="X47" s="11">
        <v>123</v>
      </c>
      <c r="Y47" s="11">
        <v>105</v>
      </c>
      <c r="Z47" s="11">
        <v>132</v>
      </c>
      <c r="AA47" s="11">
        <v>61</v>
      </c>
      <c r="AB47" s="11">
        <v>56</v>
      </c>
      <c r="AC47" s="3"/>
      <c r="AD47" s="6"/>
      <c r="AE47" s="6"/>
      <c r="AF47" s="6"/>
      <c r="AG47" s="6"/>
      <c r="AH47" s="6"/>
      <c r="AI47" s="6"/>
    </row>
    <row r="48" spans="1:35" s="11" customFormat="1">
      <c r="A48" s="11" t="s">
        <v>78</v>
      </c>
      <c r="B48" s="11" t="s">
        <v>79</v>
      </c>
      <c r="C48" s="11" t="s">
        <v>33</v>
      </c>
      <c r="D48" s="11" t="s">
        <v>34</v>
      </c>
      <c r="E48" s="3"/>
      <c r="F48" s="11" t="s">
        <v>35</v>
      </c>
      <c r="G48" s="11">
        <v>235.9</v>
      </c>
      <c r="H48" s="11">
        <v>191.4</v>
      </c>
      <c r="I48" s="11">
        <v>1.35</v>
      </c>
      <c r="J48" s="11">
        <v>5.9969999999999999</v>
      </c>
      <c r="K48" s="11">
        <v>0.187</v>
      </c>
      <c r="L48" s="11">
        <v>3.8740000000000001</v>
      </c>
      <c r="M48" s="11">
        <v>0.502</v>
      </c>
      <c r="N48" s="11">
        <f t="shared" si="10"/>
        <v>9.7701149425287351E-4</v>
      </c>
      <c r="O48" s="11">
        <f t="shared" si="11"/>
        <v>2.6227795193312434E-3</v>
      </c>
      <c r="P48" s="11">
        <f t="shared" si="12"/>
        <v>7.0532915360501571E-3</v>
      </c>
      <c r="Q48" s="11">
        <f t="shared" si="13"/>
        <v>2.0240334378265414E-2</v>
      </c>
      <c r="R48" s="11">
        <f t="shared" si="14"/>
        <v>3.1332288401253919E-2</v>
      </c>
      <c r="U48" s="8"/>
      <c r="V48" s="11">
        <v>240</v>
      </c>
      <c r="W48" s="11">
        <v>200</v>
      </c>
      <c r="X48" s="11">
        <v>112</v>
      </c>
      <c r="Y48" s="11">
        <v>92</v>
      </c>
      <c r="Z48" s="11">
        <v>122</v>
      </c>
      <c r="AA48" s="11">
        <v>43</v>
      </c>
      <c r="AB48" s="11">
        <v>45</v>
      </c>
      <c r="AC48" s="3"/>
      <c r="AD48" s="6"/>
      <c r="AE48" s="6"/>
      <c r="AF48" s="6"/>
      <c r="AG48" s="6"/>
      <c r="AH48" s="6"/>
      <c r="AI48" s="6"/>
    </row>
    <row r="49" spans="1:35" s="11" customFormat="1">
      <c r="A49" s="11" t="s">
        <v>80</v>
      </c>
      <c r="B49" s="11" t="s">
        <v>81</v>
      </c>
      <c r="C49" s="11" t="s">
        <v>33</v>
      </c>
      <c r="D49" s="11" t="s">
        <v>34</v>
      </c>
      <c r="E49" s="3"/>
      <c r="F49" s="11" t="s">
        <v>35</v>
      </c>
      <c r="G49" s="11">
        <v>221.2</v>
      </c>
      <c r="H49" s="11">
        <v>194.2</v>
      </c>
      <c r="I49" s="11">
        <v>0.54</v>
      </c>
      <c r="J49" s="11">
        <v>5.55</v>
      </c>
      <c r="K49" s="11">
        <v>7.0000000000000007E-2</v>
      </c>
      <c r="L49" s="11">
        <v>4.08</v>
      </c>
      <c r="M49" s="11">
        <v>0.63100000000000001</v>
      </c>
      <c r="N49" s="11">
        <f t="shared" si="10"/>
        <v>3.6045314109165816E-4</v>
      </c>
      <c r="O49" s="11">
        <f t="shared" si="11"/>
        <v>3.2492276004119467E-3</v>
      </c>
      <c r="P49" s="11">
        <f t="shared" si="12"/>
        <v>2.7806385169927912E-3</v>
      </c>
      <c r="Q49" s="11">
        <f t="shared" si="13"/>
        <v>2.1009268795056643E-2</v>
      </c>
      <c r="R49" s="11">
        <f t="shared" si="14"/>
        <v>2.8578784757981462E-2</v>
      </c>
      <c r="U49" s="8"/>
      <c r="V49" s="11">
        <v>238</v>
      </c>
      <c r="W49" s="11">
        <v>207</v>
      </c>
      <c r="X49" s="11">
        <v>115</v>
      </c>
      <c r="Y49" s="11">
        <v>114</v>
      </c>
      <c r="Z49" s="11">
        <v>123</v>
      </c>
      <c r="AA49" s="11">
        <v>54</v>
      </c>
      <c r="AB49" s="11">
        <v>38</v>
      </c>
      <c r="AC49" s="3"/>
      <c r="AD49" s="6"/>
      <c r="AE49" s="6"/>
      <c r="AF49" s="6"/>
      <c r="AG49" s="6"/>
      <c r="AH49" s="6"/>
      <c r="AI49" s="6"/>
    </row>
    <row r="50" spans="1:35" s="6" customFormat="1">
      <c r="A50" s="11" t="s">
        <v>88</v>
      </c>
      <c r="B50" s="11" t="s">
        <v>89</v>
      </c>
      <c r="C50" s="11" t="s">
        <v>33</v>
      </c>
      <c r="D50" s="11" t="s">
        <v>34</v>
      </c>
      <c r="E50" s="3"/>
      <c r="F50" s="11" t="s">
        <v>35</v>
      </c>
      <c r="G50" s="11">
        <v>27.3</v>
      </c>
      <c r="H50" s="11">
        <v>24</v>
      </c>
      <c r="I50" s="11">
        <v>0.16300000000000001</v>
      </c>
      <c r="J50" s="11">
        <v>0.86599999999999999</v>
      </c>
      <c r="K50" s="11">
        <v>2.4E-2</v>
      </c>
      <c r="L50" s="11">
        <v>0.30199999999999999</v>
      </c>
      <c r="M50" s="11">
        <v>4.1000000000000002E-2</v>
      </c>
      <c r="N50" s="11">
        <f t="shared" si="10"/>
        <v>1E-3</v>
      </c>
      <c r="O50" s="11">
        <f t="shared" si="11"/>
        <v>1.7083333333333334E-3</v>
      </c>
      <c r="P50" s="11">
        <f t="shared" si="12"/>
        <v>6.7916666666666672E-3</v>
      </c>
      <c r="Q50" s="11">
        <f t="shared" si="13"/>
        <v>1.2583333333333334E-2</v>
      </c>
      <c r="R50" s="11">
        <f t="shared" si="14"/>
        <v>3.6083333333333335E-2</v>
      </c>
      <c r="S50" s="11"/>
      <c r="T50" s="11"/>
      <c r="U50" s="8"/>
      <c r="V50" s="11">
        <v>120</v>
      </c>
      <c r="W50" s="11">
        <v>127</v>
      </c>
      <c r="X50" s="11">
        <v>68</v>
      </c>
      <c r="Y50" s="11">
        <v>58</v>
      </c>
      <c r="Z50" s="11">
        <v>71</v>
      </c>
      <c r="AA50" s="11">
        <v>29</v>
      </c>
      <c r="AB50" s="11">
        <v>25</v>
      </c>
      <c r="AC50" s="3"/>
    </row>
    <row r="51" spans="1:35" s="11" customFormat="1">
      <c r="A51" s="11" t="s">
        <v>90</v>
      </c>
      <c r="B51" s="11" t="s">
        <v>91</v>
      </c>
      <c r="C51" s="11" t="s">
        <v>33</v>
      </c>
      <c r="D51" s="11" t="s">
        <v>34</v>
      </c>
      <c r="E51" s="3"/>
      <c r="F51" s="11" t="s">
        <v>35</v>
      </c>
      <c r="G51" s="11">
        <v>25.3</v>
      </c>
      <c r="H51" s="11">
        <v>21.3</v>
      </c>
      <c r="J51" s="11">
        <v>0.68100000000000005</v>
      </c>
      <c r="K51" s="11">
        <v>0.03</v>
      </c>
      <c r="L51" s="11">
        <v>0.49399999999999999</v>
      </c>
      <c r="M51" s="11">
        <v>0.13</v>
      </c>
      <c r="N51" s="11">
        <f t="shared" si="10"/>
        <v>1.408450704225352E-3</v>
      </c>
      <c r="O51" s="11">
        <f t="shared" si="11"/>
        <v>6.1032863849765258E-3</v>
      </c>
      <c r="Q51" s="11">
        <f t="shared" si="13"/>
        <v>2.3192488262910798E-2</v>
      </c>
      <c r="R51" s="11">
        <f t="shared" si="14"/>
        <v>3.1971830985915495E-2</v>
      </c>
      <c r="U51" s="8"/>
      <c r="V51" s="11">
        <v>115</v>
      </c>
      <c r="W51" s="11">
        <v>97</v>
      </c>
      <c r="X51" s="11">
        <v>53</v>
      </c>
      <c r="Y51" s="11">
        <v>53</v>
      </c>
      <c r="Z51" s="11">
        <v>59</v>
      </c>
      <c r="AA51" s="11">
        <v>25</v>
      </c>
      <c r="AB51" s="11">
        <v>20</v>
      </c>
      <c r="AC51" s="3"/>
      <c r="AD51" s="6"/>
      <c r="AE51" s="6"/>
      <c r="AF51" s="6"/>
      <c r="AG51" s="6"/>
      <c r="AH51" s="6"/>
      <c r="AI51" s="6"/>
    </row>
    <row r="52" spans="1:35" s="6" customFormat="1">
      <c r="A52" s="11" t="s">
        <v>92</v>
      </c>
      <c r="B52" s="11" t="s">
        <v>93</v>
      </c>
      <c r="C52" s="11" t="s">
        <v>33</v>
      </c>
      <c r="D52" s="11" t="s">
        <v>34</v>
      </c>
      <c r="E52" s="3"/>
      <c r="F52" s="11" t="s">
        <v>35</v>
      </c>
      <c r="G52" s="11">
        <v>18.5</v>
      </c>
      <c r="H52" s="11">
        <v>16.2</v>
      </c>
      <c r="I52" s="11">
        <v>7.3999999999999996E-2</v>
      </c>
      <c r="J52" s="11">
        <v>0.45300000000000001</v>
      </c>
      <c r="K52" s="11">
        <v>4.9000000000000002E-2</v>
      </c>
      <c r="L52" s="11">
        <v>0.27500000000000002</v>
      </c>
      <c r="M52" s="11">
        <v>4.5999999999999999E-2</v>
      </c>
      <c r="N52" s="11">
        <f t="shared" si="10"/>
        <v>3.0246913580246914E-3</v>
      </c>
      <c r="O52" s="11">
        <f t="shared" si="11"/>
        <v>2.839506172839506E-3</v>
      </c>
      <c r="P52" s="11">
        <f t="shared" ref="P52:P70" si="15">I52/H52</f>
        <v>4.5679012345679016E-3</v>
      </c>
      <c r="Q52" s="11">
        <f t="shared" si="13"/>
        <v>1.6975308641975311E-2</v>
      </c>
      <c r="R52" s="11">
        <f t="shared" si="14"/>
        <v>2.7962962962962964E-2</v>
      </c>
      <c r="S52" s="11"/>
      <c r="T52" s="11"/>
      <c r="U52" s="8"/>
      <c r="V52" s="11">
        <v>105</v>
      </c>
      <c r="W52" s="11">
        <v>91</v>
      </c>
      <c r="X52" s="11">
        <v>48</v>
      </c>
      <c r="Y52" s="11">
        <v>59</v>
      </c>
      <c r="Z52" s="11">
        <v>53</v>
      </c>
      <c r="AA52" s="11">
        <v>29</v>
      </c>
      <c r="AB52" s="11">
        <v>17</v>
      </c>
      <c r="AC52" s="3"/>
    </row>
    <row r="53" spans="1:35" s="6" customFormat="1">
      <c r="A53" s="11" t="s">
        <v>96</v>
      </c>
      <c r="B53" s="11" t="s">
        <v>97</v>
      </c>
      <c r="C53" s="11" t="s">
        <v>33</v>
      </c>
      <c r="D53" s="11" t="s">
        <v>34</v>
      </c>
      <c r="E53" s="3"/>
      <c r="F53" s="11" t="s">
        <v>35</v>
      </c>
      <c r="G53" s="11">
        <v>22.2</v>
      </c>
      <c r="H53" s="11">
        <v>19.8</v>
      </c>
      <c r="I53" s="11">
        <v>0.10199999999999999</v>
      </c>
      <c r="J53" s="11">
        <v>0.48</v>
      </c>
      <c r="K53" s="11">
        <v>2.1999999999999999E-2</v>
      </c>
      <c r="L53" s="11">
        <v>0.30099999999999999</v>
      </c>
      <c r="M53" s="11">
        <v>8.5999999999999993E-2</v>
      </c>
      <c r="N53" s="11">
        <f t="shared" si="10"/>
        <v>1.1111111111111111E-3</v>
      </c>
      <c r="O53" s="11">
        <f t="shared" si="11"/>
        <v>4.3434343434343428E-3</v>
      </c>
      <c r="P53" s="11">
        <f t="shared" si="15"/>
        <v>5.1515151515151509E-3</v>
      </c>
      <c r="Q53" s="11">
        <f t="shared" si="13"/>
        <v>1.5202020202020201E-2</v>
      </c>
      <c r="R53" s="11">
        <f t="shared" si="14"/>
        <v>2.4242424242424239E-2</v>
      </c>
      <c r="S53" s="11"/>
      <c r="T53" s="11"/>
      <c r="U53" s="8"/>
      <c r="V53" s="11">
        <v>117</v>
      </c>
      <c r="W53" s="11">
        <v>100</v>
      </c>
      <c r="X53" s="11">
        <v>55</v>
      </c>
      <c r="Y53" s="11">
        <v>49</v>
      </c>
      <c r="Z53" s="11">
        <v>57</v>
      </c>
      <c r="AA53" s="11">
        <v>20</v>
      </c>
      <c r="AB53" s="11">
        <v>18</v>
      </c>
      <c r="AC53" s="3"/>
    </row>
    <row r="54" spans="1:35">
      <c r="A54" s="19" t="s">
        <v>98</v>
      </c>
      <c r="B54" s="21" t="s">
        <v>99</v>
      </c>
      <c r="C54" s="11" t="s">
        <v>33</v>
      </c>
      <c r="D54" s="11" t="s">
        <v>34</v>
      </c>
      <c r="E54" s="3"/>
      <c r="F54" s="21" t="s">
        <v>35</v>
      </c>
      <c r="G54" s="21">
        <v>11.9</v>
      </c>
      <c r="H54" s="21">
        <v>10.7</v>
      </c>
      <c r="I54" s="19">
        <v>2E-3</v>
      </c>
      <c r="J54" s="21">
        <v>0.23200000000000001</v>
      </c>
      <c r="K54" s="21">
        <v>1.6E-2</v>
      </c>
      <c r="L54" s="21">
        <v>0.14399999999999999</v>
      </c>
      <c r="M54" s="21">
        <v>1.4999999999999999E-2</v>
      </c>
      <c r="N54" s="21">
        <f t="shared" si="10"/>
        <v>1.4953271028037385E-3</v>
      </c>
      <c r="O54" s="21">
        <f t="shared" si="11"/>
        <v>1.4018691588785048E-3</v>
      </c>
      <c r="P54" s="11">
        <f t="shared" si="15"/>
        <v>1.8691588785046731E-4</v>
      </c>
      <c r="Q54" s="21">
        <f t="shared" si="13"/>
        <v>1.3457943925233645E-2</v>
      </c>
      <c r="R54" s="22">
        <f t="shared" si="14"/>
        <v>2.1682242990654209E-2</v>
      </c>
      <c r="S54" s="11"/>
      <c r="T54" s="11"/>
      <c r="U54" s="23"/>
      <c r="V54" s="21">
        <v>94</v>
      </c>
      <c r="W54" s="21">
        <v>81</v>
      </c>
      <c r="X54" s="21">
        <v>49</v>
      </c>
      <c r="Y54" s="21">
        <v>38</v>
      </c>
      <c r="Z54" s="19">
        <v>41</v>
      </c>
      <c r="AA54" s="19">
        <v>21</v>
      </c>
      <c r="AB54" s="19">
        <v>15</v>
      </c>
      <c r="AC54" s="3"/>
      <c r="AD54" s="6"/>
      <c r="AE54" s="6"/>
      <c r="AF54" s="6"/>
      <c r="AG54" s="6"/>
      <c r="AH54" s="6"/>
      <c r="AI54" s="6"/>
    </row>
    <row r="55" spans="1:35">
      <c r="A55" s="19" t="s">
        <v>100</v>
      </c>
      <c r="B55" s="21" t="s">
        <v>101</v>
      </c>
      <c r="C55" s="11" t="s">
        <v>33</v>
      </c>
      <c r="D55" s="11" t="s">
        <v>34</v>
      </c>
      <c r="E55" s="3"/>
      <c r="F55" s="21" t="s">
        <v>35</v>
      </c>
      <c r="G55" s="21">
        <v>34.6</v>
      </c>
      <c r="H55" s="21">
        <v>29.3</v>
      </c>
      <c r="I55" s="19">
        <v>0.11</v>
      </c>
      <c r="J55" s="21">
        <v>0.81200000000000006</v>
      </c>
      <c r="K55" s="21">
        <v>6.8000000000000005E-2</v>
      </c>
      <c r="L55" s="21">
        <v>0.375</v>
      </c>
      <c r="M55" s="22">
        <v>0.75</v>
      </c>
      <c r="N55" s="21">
        <f t="shared" si="10"/>
        <v>2.3208191126279864E-3</v>
      </c>
      <c r="O55" s="21">
        <f t="shared" si="11"/>
        <v>2.5597269624573378E-2</v>
      </c>
      <c r="P55" s="11">
        <f t="shared" si="15"/>
        <v>3.7542662116040954E-3</v>
      </c>
      <c r="Q55" s="21">
        <f t="shared" si="13"/>
        <v>1.2798634812286689E-2</v>
      </c>
      <c r="R55" s="22">
        <f t="shared" si="14"/>
        <v>2.7713310580204778E-2</v>
      </c>
      <c r="S55" s="11"/>
      <c r="T55" s="11"/>
      <c r="U55" s="23"/>
      <c r="V55" s="21">
        <v>130</v>
      </c>
      <c r="W55" s="21">
        <v>110</v>
      </c>
      <c r="X55" s="21">
        <v>57</v>
      </c>
      <c r="Y55" s="21">
        <v>55</v>
      </c>
      <c r="Z55" s="19">
        <v>67</v>
      </c>
      <c r="AA55" s="19">
        <v>23</v>
      </c>
      <c r="AB55" s="19">
        <v>22</v>
      </c>
      <c r="AC55" s="3"/>
      <c r="AD55" s="6"/>
      <c r="AE55" s="6"/>
      <c r="AF55" s="6"/>
      <c r="AG55" s="6"/>
      <c r="AH55" s="6"/>
      <c r="AI55" s="6"/>
    </row>
    <row r="56" spans="1:35">
      <c r="A56" s="20"/>
      <c r="B56" s="14" t="s">
        <v>102</v>
      </c>
      <c r="C56" s="6" t="s">
        <v>33</v>
      </c>
      <c r="D56" s="6" t="s">
        <v>34</v>
      </c>
      <c r="E56" s="3"/>
      <c r="F56" s="14" t="s">
        <v>35</v>
      </c>
      <c r="G56" s="20">
        <v>201.6</v>
      </c>
      <c r="H56" s="20">
        <v>180.5</v>
      </c>
      <c r="I56" s="20">
        <v>0.26</v>
      </c>
      <c r="J56" s="20">
        <v>6.13</v>
      </c>
      <c r="K56" s="20">
        <v>6.0999999999999999E-2</v>
      </c>
      <c r="L56" s="20">
        <v>3.88</v>
      </c>
      <c r="M56" s="18">
        <v>0.42</v>
      </c>
      <c r="N56" s="14">
        <f t="shared" si="10"/>
        <v>3.3795013850415514E-4</v>
      </c>
      <c r="O56" s="14">
        <f t="shared" si="11"/>
        <v>2.3268698060941828E-3</v>
      </c>
      <c r="P56" s="6">
        <f t="shared" si="15"/>
        <v>1.440443213296399E-3</v>
      </c>
      <c r="Q56" s="14">
        <f t="shared" si="13"/>
        <v>2.1495844875346261E-2</v>
      </c>
      <c r="R56" s="17">
        <f t="shared" si="14"/>
        <v>3.3961218836565096E-2</v>
      </c>
      <c r="S56" s="6">
        <v>1.99</v>
      </c>
      <c r="T56" s="6">
        <v>3.33</v>
      </c>
      <c r="U56" s="23"/>
      <c r="V56" s="15">
        <v>231</v>
      </c>
      <c r="W56" s="15">
        <v>188</v>
      </c>
      <c r="X56" s="15">
        <v>92</v>
      </c>
      <c r="Y56" s="15">
        <v>79</v>
      </c>
      <c r="Z56" s="20"/>
      <c r="AA56" s="20"/>
      <c r="AB56" s="16"/>
      <c r="AC56" s="3"/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 t="s">
        <v>103</v>
      </c>
    </row>
    <row r="57" spans="1:35">
      <c r="A57" s="20"/>
      <c r="B57" s="14" t="s">
        <v>104</v>
      </c>
      <c r="C57" s="6" t="s">
        <v>33</v>
      </c>
      <c r="D57" s="6" t="s">
        <v>34</v>
      </c>
      <c r="E57" s="3"/>
      <c r="F57" s="14" t="s">
        <v>35</v>
      </c>
      <c r="G57" s="20">
        <v>100</v>
      </c>
      <c r="H57" s="20">
        <v>83.4</v>
      </c>
      <c r="I57" s="20">
        <v>0.57399999999999995</v>
      </c>
      <c r="J57" s="20">
        <v>2.91</v>
      </c>
      <c r="K57" s="20">
        <v>8.4000000000000005E-2</v>
      </c>
      <c r="L57" s="20">
        <v>1.194</v>
      </c>
      <c r="M57" s="18">
        <v>0.182</v>
      </c>
      <c r="N57" s="14">
        <f t="shared" si="10"/>
        <v>1.0071942446043165E-3</v>
      </c>
      <c r="O57" s="14">
        <f t="shared" si="11"/>
        <v>2.1822541966426854E-3</v>
      </c>
      <c r="P57" s="6">
        <f t="shared" si="15"/>
        <v>6.882494004796162E-3</v>
      </c>
      <c r="Q57" s="14">
        <f t="shared" si="13"/>
        <v>1.4316546762589926E-2</v>
      </c>
      <c r="R57" s="17">
        <f t="shared" si="14"/>
        <v>3.4892086330935254E-2</v>
      </c>
      <c r="S57" s="6">
        <v>1.6459999999999999</v>
      </c>
      <c r="T57" s="6">
        <v>2.222</v>
      </c>
      <c r="U57" s="23"/>
      <c r="V57" s="15">
        <v>184</v>
      </c>
      <c r="W57" s="15">
        <v>155</v>
      </c>
      <c r="X57" s="20">
        <v>86</v>
      </c>
      <c r="Y57" s="15">
        <v>67</v>
      </c>
      <c r="Z57" s="20"/>
      <c r="AA57" s="20"/>
      <c r="AB57" s="16"/>
      <c r="AC57" s="3"/>
      <c r="AD57" s="6">
        <v>100</v>
      </c>
      <c r="AE57" s="6">
        <v>0</v>
      </c>
      <c r="AF57" s="6">
        <v>0</v>
      </c>
      <c r="AG57" s="6">
        <v>0</v>
      </c>
      <c r="AH57" s="6">
        <v>0</v>
      </c>
      <c r="AI57" s="6" t="s">
        <v>105</v>
      </c>
    </row>
    <row r="58" spans="1:35">
      <c r="A58" s="20"/>
      <c r="B58" s="14" t="s">
        <v>106</v>
      </c>
      <c r="C58" s="6" t="s">
        <v>33</v>
      </c>
      <c r="D58" s="6" t="s">
        <v>34</v>
      </c>
      <c r="E58" s="3"/>
      <c r="F58" s="14" t="s">
        <v>35</v>
      </c>
      <c r="G58" s="20">
        <v>102.9</v>
      </c>
      <c r="H58" s="20">
        <v>89.3</v>
      </c>
      <c r="I58" s="20">
        <v>0.71499999999999997</v>
      </c>
      <c r="J58" s="20">
        <v>3.081</v>
      </c>
      <c r="K58" s="20">
        <v>6.0999999999999999E-2</v>
      </c>
      <c r="L58" s="20">
        <v>1.47</v>
      </c>
      <c r="M58" s="20">
        <v>0.189</v>
      </c>
      <c r="N58" s="14">
        <f t="shared" si="10"/>
        <v>6.8309070548712208E-4</v>
      </c>
      <c r="O58" s="14">
        <f t="shared" si="11"/>
        <v>2.1164613661814112E-3</v>
      </c>
      <c r="P58" s="6">
        <f t="shared" si="15"/>
        <v>8.0067189249720047E-3</v>
      </c>
      <c r="Q58" s="14">
        <f t="shared" si="13"/>
        <v>1.6461366181410975E-2</v>
      </c>
      <c r="R58" s="17">
        <f t="shared" si="14"/>
        <v>3.4501679731243004E-2</v>
      </c>
      <c r="S58" s="6">
        <v>1.6890000000000001</v>
      </c>
      <c r="T58" s="6">
        <v>2.1360000000000001</v>
      </c>
      <c r="U58" s="23"/>
      <c r="V58" s="15">
        <v>187</v>
      </c>
      <c r="W58" s="15">
        <v>154</v>
      </c>
      <c r="X58" s="15">
        <v>88</v>
      </c>
      <c r="Y58" s="15">
        <v>69</v>
      </c>
      <c r="Z58" s="20"/>
      <c r="AA58" s="20"/>
      <c r="AB58" s="16"/>
      <c r="AC58" s="3"/>
      <c r="AD58" s="6"/>
      <c r="AE58" s="6"/>
      <c r="AF58" s="6"/>
      <c r="AG58" s="6"/>
      <c r="AH58" s="6"/>
      <c r="AI58" s="6"/>
    </row>
    <row r="59" spans="1:35">
      <c r="A59" s="20"/>
      <c r="B59" s="14" t="s">
        <v>107</v>
      </c>
      <c r="C59" s="6" t="s">
        <v>33</v>
      </c>
      <c r="D59" s="6" t="s">
        <v>34</v>
      </c>
      <c r="E59" s="3"/>
      <c r="F59" s="14" t="s">
        <v>35</v>
      </c>
      <c r="G59" s="20">
        <v>119.4</v>
      </c>
      <c r="H59" s="20">
        <v>96.3</v>
      </c>
      <c r="I59" s="20">
        <v>0.13900000000000001</v>
      </c>
      <c r="J59" s="20">
        <v>1.8660000000000001</v>
      </c>
      <c r="K59" s="20">
        <v>7.4999999999999997E-2</v>
      </c>
      <c r="L59" s="20">
        <v>2.0129999999999999</v>
      </c>
      <c r="M59" s="20">
        <v>0.24299999999999999</v>
      </c>
      <c r="N59" s="14">
        <f t="shared" si="10"/>
        <v>7.7881619937694702E-4</v>
      </c>
      <c r="O59" s="14">
        <f t="shared" si="11"/>
        <v>2.5233644859813083E-3</v>
      </c>
      <c r="P59" s="6">
        <f t="shared" si="15"/>
        <v>1.4434060228452753E-3</v>
      </c>
      <c r="Q59" s="14">
        <f t="shared" si="13"/>
        <v>2.0903426791277258E-2</v>
      </c>
      <c r="R59" s="17">
        <f t="shared" si="14"/>
        <v>1.9376947040498443E-2</v>
      </c>
      <c r="S59" s="6">
        <v>2.0009999999999999</v>
      </c>
      <c r="T59" s="6">
        <v>1.923</v>
      </c>
      <c r="U59" s="23"/>
      <c r="V59" s="15">
        <v>193</v>
      </c>
      <c r="W59" s="15">
        <v>155</v>
      </c>
      <c r="X59" s="15">
        <v>94</v>
      </c>
      <c r="Y59" s="15">
        <v>65</v>
      </c>
      <c r="Z59" s="20"/>
      <c r="AA59" s="20"/>
      <c r="AB59" s="16"/>
      <c r="AC59" s="3"/>
      <c r="AD59" s="6">
        <v>100</v>
      </c>
      <c r="AE59" s="6">
        <v>0</v>
      </c>
      <c r="AF59" s="6">
        <v>0</v>
      </c>
      <c r="AG59" s="6">
        <v>0</v>
      </c>
      <c r="AH59" s="6">
        <v>0</v>
      </c>
      <c r="AI59" s="6" t="s">
        <v>103</v>
      </c>
    </row>
    <row r="60" spans="1:35">
      <c r="B60" s="14" t="s">
        <v>109</v>
      </c>
      <c r="C60" s="6" t="s">
        <v>33</v>
      </c>
      <c r="D60" s="6" t="s">
        <v>34</v>
      </c>
      <c r="E60" s="3"/>
      <c r="F60" s="14" t="s">
        <v>35</v>
      </c>
      <c r="G60" s="20">
        <v>79</v>
      </c>
      <c r="H60" s="20">
        <v>69</v>
      </c>
      <c r="I60">
        <v>0.05</v>
      </c>
      <c r="J60" s="20">
        <v>2.04</v>
      </c>
      <c r="K60" s="20">
        <v>7.3999999999999996E-2</v>
      </c>
      <c r="L60" s="20">
        <v>1.52</v>
      </c>
      <c r="M60" s="20">
        <v>0.13500000000000001</v>
      </c>
      <c r="N60" s="14">
        <f t="shared" si="10"/>
        <v>1.072463768115942E-3</v>
      </c>
      <c r="O60" s="14">
        <f t="shared" si="11"/>
        <v>1.9565217391304349E-3</v>
      </c>
      <c r="P60" s="6">
        <f t="shared" si="15"/>
        <v>7.246376811594203E-4</v>
      </c>
      <c r="Q60" s="14">
        <f t="shared" si="13"/>
        <v>2.2028985507246378E-2</v>
      </c>
      <c r="R60" s="17">
        <f t="shared" si="14"/>
        <v>2.9565217391304348E-2</v>
      </c>
      <c r="S60" s="6">
        <v>0.73</v>
      </c>
      <c r="T60" s="6">
        <v>1.53</v>
      </c>
      <c r="U60" s="3"/>
      <c r="V60" s="15">
        <v>160</v>
      </c>
      <c r="W60" s="15">
        <v>131</v>
      </c>
      <c r="X60" s="15">
        <v>80</v>
      </c>
      <c r="Y60" s="15">
        <v>58</v>
      </c>
      <c r="AB60" s="16"/>
      <c r="AC60" s="3"/>
      <c r="AD60" s="6">
        <v>100</v>
      </c>
      <c r="AE60" s="6">
        <v>0</v>
      </c>
      <c r="AF60" s="6">
        <v>0</v>
      </c>
      <c r="AG60" s="6">
        <v>0</v>
      </c>
      <c r="AH60" s="6">
        <v>0</v>
      </c>
      <c r="AI60" s="6" t="s">
        <v>103</v>
      </c>
    </row>
    <row r="61" spans="1:35">
      <c r="B61" s="14" t="s">
        <v>110</v>
      </c>
      <c r="C61" s="6" t="s">
        <v>33</v>
      </c>
      <c r="D61" s="6" t="s">
        <v>34</v>
      </c>
      <c r="E61" s="3"/>
      <c r="F61" s="14" t="s">
        <v>35</v>
      </c>
      <c r="G61">
        <v>108.3</v>
      </c>
      <c r="H61">
        <v>88.8</v>
      </c>
      <c r="I61">
        <v>7.8E-2</v>
      </c>
      <c r="J61">
        <v>3.68</v>
      </c>
      <c r="K61">
        <v>7.6999999999999999E-2</v>
      </c>
      <c r="L61">
        <v>2.0680000000000001</v>
      </c>
      <c r="M61" s="20">
        <v>0.14799999999999999</v>
      </c>
      <c r="N61" s="14">
        <f t="shared" si="10"/>
        <v>8.6711711711711715E-4</v>
      </c>
      <c r="O61" s="14">
        <f t="shared" si="11"/>
        <v>1.6666666666666666E-3</v>
      </c>
      <c r="P61" s="6">
        <f t="shared" si="15"/>
        <v>8.7837837837837841E-4</v>
      </c>
      <c r="Q61" s="14">
        <f t="shared" si="13"/>
        <v>2.328828828828829E-2</v>
      </c>
      <c r="R61" s="17">
        <f t="shared" si="14"/>
        <v>4.1441441441441441E-2</v>
      </c>
      <c r="S61" s="6">
        <v>1.65</v>
      </c>
      <c r="T61" s="6">
        <v>2.77</v>
      </c>
      <c r="U61" s="3"/>
      <c r="V61" s="15">
        <v>175</v>
      </c>
      <c r="W61" s="15">
        <v>145</v>
      </c>
      <c r="X61" s="15">
        <v>79</v>
      </c>
      <c r="Y61" s="15">
        <v>69</v>
      </c>
      <c r="AB61" s="16"/>
      <c r="AC61" s="3"/>
      <c r="AD61" s="6">
        <v>100</v>
      </c>
      <c r="AE61" s="6">
        <v>0</v>
      </c>
      <c r="AF61" s="6">
        <v>0</v>
      </c>
      <c r="AG61" s="6">
        <v>0</v>
      </c>
      <c r="AH61" s="6">
        <v>0</v>
      </c>
      <c r="AI61" s="6" t="s">
        <v>103</v>
      </c>
    </row>
    <row r="62" spans="1:35">
      <c r="B62" s="14" t="s">
        <v>111</v>
      </c>
      <c r="C62" s="6" t="s">
        <v>33</v>
      </c>
      <c r="D62" s="6" t="s">
        <v>34</v>
      </c>
      <c r="E62" s="3"/>
      <c r="F62" s="16" t="s">
        <v>35</v>
      </c>
      <c r="G62">
        <v>232.8</v>
      </c>
      <c r="H62">
        <v>181.5</v>
      </c>
      <c r="I62">
        <v>0.56799999999999995</v>
      </c>
      <c r="J62">
        <v>7.1230000000000002</v>
      </c>
      <c r="K62">
        <v>8.2000000000000003E-2</v>
      </c>
      <c r="L62">
        <v>4.4619999999999997</v>
      </c>
      <c r="M62">
        <v>0.40400000000000003</v>
      </c>
      <c r="N62" s="14">
        <f t="shared" si="10"/>
        <v>4.5179063360881546E-4</v>
      </c>
      <c r="O62" s="14">
        <f t="shared" si="11"/>
        <v>2.2258953168044077E-3</v>
      </c>
      <c r="P62" s="6">
        <f t="shared" si="15"/>
        <v>3.1294765840220382E-3</v>
      </c>
      <c r="Q62" s="14">
        <f t="shared" si="13"/>
        <v>2.458402203856749E-2</v>
      </c>
      <c r="R62" s="17">
        <f t="shared" si="14"/>
        <v>3.9245179063360884E-2</v>
      </c>
      <c r="S62" s="6">
        <v>4.2679999999999998</v>
      </c>
      <c r="T62" s="6">
        <v>4.7839999999999998</v>
      </c>
      <c r="U62" s="3"/>
      <c r="V62" s="15">
        <v>216</v>
      </c>
      <c r="W62" s="15">
        <v>185</v>
      </c>
      <c r="X62" s="15">
        <v>111</v>
      </c>
      <c r="Y62" s="15">
        <v>84</v>
      </c>
      <c r="AB62" s="16"/>
      <c r="AC62" s="3"/>
      <c r="AD62" s="6">
        <v>50</v>
      </c>
      <c r="AE62" s="6">
        <v>0</v>
      </c>
      <c r="AF62" s="6">
        <v>50</v>
      </c>
      <c r="AG62" s="6">
        <v>0</v>
      </c>
      <c r="AH62" s="6">
        <v>0</v>
      </c>
      <c r="AI62" s="6" t="s">
        <v>103</v>
      </c>
    </row>
    <row r="63" spans="1:35">
      <c r="B63" s="14" t="s">
        <v>112</v>
      </c>
      <c r="C63" s="6" t="s">
        <v>33</v>
      </c>
      <c r="D63" s="6" t="s">
        <v>34</v>
      </c>
      <c r="E63" s="3"/>
      <c r="F63" s="16" t="s">
        <v>35</v>
      </c>
      <c r="G63">
        <v>282.39999999999998</v>
      </c>
      <c r="H63">
        <v>221</v>
      </c>
      <c r="I63">
        <v>0.61699999999999999</v>
      </c>
      <c r="J63">
        <v>8.9</v>
      </c>
      <c r="K63">
        <v>0.123</v>
      </c>
      <c r="L63">
        <v>4.5229999999999997</v>
      </c>
      <c r="M63">
        <v>0.52100000000000002</v>
      </c>
      <c r="N63" s="14">
        <f t="shared" si="10"/>
        <v>5.5656108597285071E-4</v>
      </c>
      <c r="O63" s="14">
        <f t="shared" si="11"/>
        <v>2.3574660633484163E-3</v>
      </c>
      <c r="P63" s="6">
        <f t="shared" si="15"/>
        <v>2.7918552036199093E-3</v>
      </c>
      <c r="Q63" s="14">
        <f t="shared" si="13"/>
        <v>2.0466063348416288E-2</v>
      </c>
      <c r="R63" s="17">
        <f t="shared" si="14"/>
        <v>4.0271493212669686E-2</v>
      </c>
      <c r="S63" s="6">
        <v>3.81</v>
      </c>
      <c r="T63" s="6">
        <v>5.4</v>
      </c>
      <c r="U63" s="3"/>
      <c r="V63" s="15">
        <v>235</v>
      </c>
      <c r="W63" s="15">
        <v>219</v>
      </c>
      <c r="X63" s="15">
        <v>117</v>
      </c>
      <c r="Y63" s="15">
        <v>85</v>
      </c>
      <c r="AB63" s="16"/>
      <c r="AC63" s="3"/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 t="s">
        <v>103</v>
      </c>
    </row>
    <row r="64" spans="1:35">
      <c r="B64" s="14" t="s">
        <v>113</v>
      </c>
      <c r="C64" s="6" t="s">
        <v>33</v>
      </c>
      <c r="D64" s="6" t="s">
        <v>34</v>
      </c>
      <c r="E64" s="3"/>
      <c r="F64" s="16" t="s">
        <v>35</v>
      </c>
      <c r="G64">
        <v>275.56</v>
      </c>
      <c r="H64">
        <v>247.4</v>
      </c>
      <c r="I64">
        <v>0.83599999999999997</v>
      </c>
      <c r="J64">
        <v>9.07</v>
      </c>
      <c r="K64">
        <v>4.5999999999999999E-2</v>
      </c>
      <c r="L64">
        <v>5.82</v>
      </c>
      <c r="M64">
        <v>0.66100000000000003</v>
      </c>
      <c r="N64" s="14">
        <f t="shared" si="10"/>
        <v>1.8593371059013743E-4</v>
      </c>
      <c r="O64" s="14">
        <f t="shared" si="11"/>
        <v>2.6717865804365402E-3</v>
      </c>
      <c r="P64" s="6">
        <f t="shared" si="15"/>
        <v>3.3791430881164103E-3</v>
      </c>
      <c r="Q64" s="14">
        <f t="shared" si="13"/>
        <v>2.3524656426839128E-2</v>
      </c>
      <c r="R64" s="17">
        <f t="shared" si="14"/>
        <v>3.6661277283751008E-2</v>
      </c>
      <c r="S64" s="6">
        <v>2.63</v>
      </c>
      <c r="T64" s="6">
        <v>9.1</v>
      </c>
      <c r="U64" s="3"/>
      <c r="V64" s="15">
        <v>236</v>
      </c>
      <c r="W64" s="15">
        <v>206</v>
      </c>
      <c r="X64" s="15">
        <v>110</v>
      </c>
      <c r="Y64" s="15">
        <v>85</v>
      </c>
      <c r="AB64" s="16"/>
      <c r="AC64" s="3"/>
      <c r="AD64" s="6">
        <v>0</v>
      </c>
      <c r="AE64" s="6">
        <v>100</v>
      </c>
      <c r="AF64" s="6">
        <v>0</v>
      </c>
      <c r="AG64" s="6">
        <v>0</v>
      </c>
      <c r="AH64" s="6">
        <v>0</v>
      </c>
      <c r="AI64" s="6" t="s">
        <v>103</v>
      </c>
    </row>
    <row r="65" spans="1:35">
      <c r="B65" s="14" t="s">
        <v>114</v>
      </c>
      <c r="C65" s="6" t="s">
        <v>33</v>
      </c>
      <c r="D65" s="6" t="s">
        <v>34</v>
      </c>
      <c r="E65" s="3"/>
      <c r="F65" s="16" t="s">
        <v>35</v>
      </c>
      <c r="G65">
        <v>28.7</v>
      </c>
      <c r="H65">
        <v>24.3</v>
      </c>
      <c r="I65">
        <v>0.151</v>
      </c>
      <c r="J65">
        <v>0.627</v>
      </c>
      <c r="K65">
        <v>3.2000000000000001E-2</v>
      </c>
      <c r="L65">
        <v>0.30099999999999999</v>
      </c>
      <c r="M65">
        <v>5.5E-2</v>
      </c>
      <c r="N65" s="14">
        <f t="shared" si="10"/>
        <v>1.316872427983539E-3</v>
      </c>
      <c r="O65" s="14">
        <f t="shared" si="11"/>
        <v>2.2633744855967077E-3</v>
      </c>
      <c r="P65" s="6">
        <f t="shared" si="15"/>
        <v>6.2139917695473246E-3</v>
      </c>
      <c r="Q65" s="14">
        <f t="shared" si="13"/>
        <v>1.2386831275720165E-2</v>
      </c>
      <c r="R65" s="17">
        <f t="shared" si="14"/>
        <v>2.5802469135802468E-2</v>
      </c>
      <c r="S65" s="6">
        <v>0.23799999999999999</v>
      </c>
      <c r="T65" s="6">
        <v>0.6</v>
      </c>
      <c r="U65" s="3"/>
      <c r="V65" s="15">
        <v>123</v>
      </c>
      <c r="W65" s="15">
        <v>108</v>
      </c>
      <c r="X65" s="15">
        <v>60</v>
      </c>
      <c r="Y65" s="15">
        <v>48</v>
      </c>
      <c r="AB65" s="16"/>
      <c r="AC65" s="3"/>
      <c r="AD65" s="6"/>
      <c r="AE65" s="6"/>
      <c r="AF65" s="6"/>
      <c r="AG65" s="6"/>
      <c r="AH65" s="6"/>
      <c r="AI65" s="6"/>
    </row>
    <row r="66" spans="1:35">
      <c r="B66" s="14" t="s">
        <v>115</v>
      </c>
      <c r="C66" s="6" t="s">
        <v>33</v>
      </c>
      <c r="D66" s="6" t="s">
        <v>34</v>
      </c>
      <c r="E66" s="3"/>
      <c r="F66" s="16" t="s">
        <v>35</v>
      </c>
      <c r="G66">
        <v>225.5</v>
      </c>
      <c r="H66">
        <v>186.3</v>
      </c>
      <c r="I66">
        <v>0.80800000000000005</v>
      </c>
      <c r="J66">
        <v>6.9249999999999998</v>
      </c>
      <c r="K66">
        <v>0.128</v>
      </c>
      <c r="L66">
        <v>3.1419999999999999</v>
      </c>
      <c r="M66">
        <v>0.80600000000000005</v>
      </c>
      <c r="N66" s="14">
        <f t="shared" si="10"/>
        <v>6.8706387546967258E-4</v>
      </c>
      <c r="O66" s="14">
        <f t="shared" si="11"/>
        <v>4.3263553408480942E-3</v>
      </c>
      <c r="P66" s="6">
        <f t="shared" si="15"/>
        <v>4.337090713902308E-3</v>
      </c>
      <c r="Q66" s="14">
        <f t="shared" si="13"/>
        <v>1.6865271068169617E-2</v>
      </c>
      <c r="R66" s="17">
        <f t="shared" si="14"/>
        <v>3.7171229200214706E-2</v>
      </c>
      <c r="S66" s="6">
        <v>3.992</v>
      </c>
      <c r="T66" s="6">
        <v>5.1630000000000003</v>
      </c>
      <c r="U66" s="3"/>
      <c r="V66" s="15">
        <v>225</v>
      </c>
      <c r="W66" s="15">
        <v>190</v>
      </c>
      <c r="X66" s="15">
        <v>115</v>
      </c>
      <c r="Y66" s="15">
        <v>90</v>
      </c>
      <c r="AB66" s="16"/>
      <c r="AC66" s="3"/>
      <c r="AD66" s="6"/>
      <c r="AE66" s="6"/>
      <c r="AF66" s="6"/>
      <c r="AG66" s="6"/>
      <c r="AH66" s="6"/>
      <c r="AI66" s="6"/>
    </row>
    <row r="67" spans="1:35">
      <c r="B67" s="14" t="s">
        <v>116</v>
      </c>
      <c r="C67" s="6" t="s">
        <v>33</v>
      </c>
      <c r="D67" s="6" t="s">
        <v>34</v>
      </c>
      <c r="E67" s="3"/>
      <c r="F67" s="16" t="s">
        <v>35</v>
      </c>
      <c r="G67">
        <v>236.2</v>
      </c>
      <c r="H67">
        <v>191.9</v>
      </c>
      <c r="I67">
        <v>1.46</v>
      </c>
      <c r="J67">
        <v>10.6</v>
      </c>
      <c r="K67">
        <v>7.0999999999999994E-2</v>
      </c>
      <c r="L67">
        <v>3.95</v>
      </c>
      <c r="M67">
        <v>0.313</v>
      </c>
      <c r="N67" s="14">
        <f t="shared" si="10"/>
        <v>3.6998436685773837E-4</v>
      </c>
      <c r="O67" s="14">
        <f t="shared" si="11"/>
        <v>1.6310578426263678E-3</v>
      </c>
      <c r="P67" s="6">
        <f t="shared" si="15"/>
        <v>7.6081292339760286E-3</v>
      </c>
      <c r="Q67" s="14">
        <f t="shared" si="13"/>
        <v>2.058363731109953E-2</v>
      </c>
      <c r="R67" s="17">
        <f t="shared" si="14"/>
        <v>5.5237102657634179E-2</v>
      </c>
      <c r="S67" s="6">
        <v>2.46</v>
      </c>
      <c r="T67" s="6">
        <v>3.65</v>
      </c>
      <c r="U67" s="3"/>
      <c r="V67" s="15">
        <v>211</v>
      </c>
      <c r="W67" s="15">
        <v>181</v>
      </c>
      <c r="X67" s="15">
        <v>98</v>
      </c>
      <c r="Y67" s="15">
        <v>83</v>
      </c>
      <c r="AB67" s="16"/>
      <c r="AC67" s="3"/>
      <c r="AD67" s="6">
        <v>100</v>
      </c>
      <c r="AE67" s="6">
        <v>0</v>
      </c>
      <c r="AF67" s="6">
        <v>0</v>
      </c>
      <c r="AG67" s="6">
        <v>0</v>
      </c>
      <c r="AH67" s="6">
        <v>0</v>
      </c>
      <c r="AI67" s="6" t="s">
        <v>103</v>
      </c>
    </row>
    <row r="68" spans="1:35">
      <c r="B68" s="14" t="s">
        <v>118</v>
      </c>
      <c r="C68" s="6" t="s">
        <v>33</v>
      </c>
      <c r="D68" s="6" t="s">
        <v>34</v>
      </c>
      <c r="E68" s="3"/>
      <c r="F68" s="16" t="s">
        <v>35</v>
      </c>
      <c r="G68">
        <v>206.8</v>
      </c>
      <c r="H68">
        <v>156</v>
      </c>
      <c r="I68">
        <v>0.77800000000000002</v>
      </c>
      <c r="J68">
        <v>5.5570000000000004</v>
      </c>
      <c r="K68">
        <v>0.13900000000000001</v>
      </c>
      <c r="L68">
        <v>3.7919999999999998</v>
      </c>
      <c r="M68">
        <v>0.42</v>
      </c>
      <c r="N68" s="14">
        <f t="shared" si="10"/>
        <v>8.9102564102564114E-4</v>
      </c>
      <c r="O68" s="14">
        <f t="shared" si="11"/>
        <v>2.6923076923076922E-3</v>
      </c>
      <c r="P68" s="6">
        <f t="shared" si="15"/>
        <v>4.9871794871794873E-3</v>
      </c>
      <c r="Q68" s="14">
        <f t="shared" si="13"/>
        <v>2.4307692307692308E-2</v>
      </c>
      <c r="R68" s="17">
        <f t="shared" si="14"/>
        <v>3.5621794871794878E-2</v>
      </c>
      <c r="S68" s="6">
        <v>3.149</v>
      </c>
      <c r="T68" s="6">
        <v>3.3210000000000002</v>
      </c>
      <c r="U68" s="3"/>
      <c r="V68" s="15">
        <v>204</v>
      </c>
      <c r="W68" s="15">
        <v>175</v>
      </c>
      <c r="X68" s="15">
        <v>90</v>
      </c>
      <c r="Y68" s="15">
        <v>71</v>
      </c>
      <c r="AB68" s="16"/>
      <c r="AC68" s="3"/>
      <c r="AD68" s="6">
        <v>0</v>
      </c>
      <c r="AE68" s="6">
        <v>100</v>
      </c>
      <c r="AF68" s="6">
        <v>0</v>
      </c>
      <c r="AG68" s="6">
        <v>0</v>
      </c>
      <c r="AH68" s="6">
        <v>0</v>
      </c>
      <c r="AI68" s="6" t="s">
        <v>103</v>
      </c>
    </row>
    <row r="69" spans="1:35">
      <c r="A69" t="s">
        <v>119</v>
      </c>
      <c r="B69" s="14" t="s">
        <v>120</v>
      </c>
      <c r="C69" s="6" t="s">
        <v>33</v>
      </c>
      <c r="D69" s="6" t="s">
        <v>34</v>
      </c>
      <c r="E69" s="3"/>
      <c r="F69" s="16" t="s">
        <v>35</v>
      </c>
      <c r="G69">
        <v>259.60000000000002</v>
      </c>
      <c r="H69">
        <v>226.2</v>
      </c>
      <c r="I69">
        <v>0.73</v>
      </c>
      <c r="J69">
        <v>4.4400000000000004</v>
      </c>
      <c r="K69">
        <v>9.7000000000000003E-2</v>
      </c>
      <c r="L69">
        <v>3.7</v>
      </c>
      <c r="M69">
        <v>0.86</v>
      </c>
      <c r="N69" s="14">
        <f t="shared" si="10"/>
        <v>4.2882404951370473E-4</v>
      </c>
      <c r="O69" s="14">
        <f t="shared" si="11"/>
        <v>3.8019451812555264E-3</v>
      </c>
      <c r="P69" s="6">
        <f t="shared" si="15"/>
        <v>3.2272325375773655E-3</v>
      </c>
      <c r="Q69" s="14">
        <f t="shared" si="13"/>
        <v>1.6357206012378427E-2</v>
      </c>
      <c r="R69" s="17">
        <f t="shared" si="14"/>
        <v>1.9628647214854113E-2</v>
      </c>
      <c r="S69" s="6">
        <v>4.0599999999999996</v>
      </c>
      <c r="T69" s="6">
        <v>5</v>
      </c>
      <c r="U69" s="3"/>
      <c r="V69" s="20">
        <v>247</v>
      </c>
      <c r="W69" s="20">
        <v>209</v>
      </c>
      <c r="X69" s="20">
        <v>127</v>
      </c>
      <c r="Y69" s="20">
        <v>92</v>
      </c>
      <c r="AB69" s="16"/>
      <c r="AC69" s="3"/>
      <c r="AD69" s="6">
        <v>0</v>
      </c>
      <c r="AE69" s="6">
        <v>0</v>
      </c>
      <c r="AF69" s="6">
        <v>0</v>
      </c>
      <c r="AG69" s="6">
        <v>100</v>
      </c>
      <c r="AH69" s="6">
        <v>0</v>
      </c>
      <c r="AI69" s="6" t="s">
        <v>103</v>
      </c>
    </row>
    <row r="70" spans="1:35">
      <c r="B70" s="14" t="s">
        <v>121</v>
      </c>
      <c r="C70" s="6" t="s">
        <v>33</v>
      </c>
      <c r="D70" s="6" t="s">
        <v>34</v>
      </c>
      <c r="E70" s="3"/>
      <c r="F70" s="16" t="s">
        <v>35</v>
      </c>
      <c r="G70">
        <v>210.1</v>
      </c>
      <c r="H70">
        <v>174.2</v>
      </c>
      <c r="I70">
        <v>0.41799999999999998</v>
      </c>
      <c r="J70">
        <v>6.58</v>
      </c>
      <c r="K70">
        <v>8.5999999999999993E-2</v>
      </c>
      <c r="L70">
        <v>2.6179999999999999</v>
      </c>
      <c r="M70">
        <v>0.52400000000000002</v>
      </c>
      <c r="N70" s="14">
        <f t="shared" si="10"/>
        <v>4.9368541905855338E-4</v>
      </c>
      <c r="O70" s="14">
        <f t="shared" si="11"/>
        <v>3.0080367393800233E-3</v>
      </c>
      <c r="P70" s="6">
        <f t="shared" si="15"/>
        <v>2.3995407577497132E-3</v>
      </c>
      <c r="Q70" s="14">
        <f t="shared" si="13"/>
        <v>1.5028702640642939E-2</v>
      </c>
      <c r="R70" s="17">
        <f t="shared" si="14"/>
        <v>3.7772675086107925E-2</v>
      </c>
      <c r="S70" s="6">
        <v>3.44</v>
      </c>
      <c r="T70" s="6">
        <v>6.1219999999999999</v>
      </c>
      <c r="U70" s="3"/>
      <c r="V70">
        <v>228</v>
      </c>
      <c r="W70">
        <v>189</v>
      </c>
      <c r="X70">
        <v>101</v>
      </c>
      <c r="Y70">
        <v>79</v>
      </c>
      <c r="AB70" s="16"/>
      <c r="AC70" s="3"/>
      <c r="AD70" s="6">
        <v>0</v>
      </c>
      <c r="AE70" s="6">
        <v>0</v>
      </c>
      <c r="AF70" s="6">
        <v>0</v>
      </c>
      <c r="AG70" s="6">
        <v>100</v>
      </c>
      <c r="AH70" s="6">
        <v>0</v>
      </c>
      <c r="AI70" s="6" t="s">
        <v>103</v>
      </c>
    </row>
  </sheetData>
  <sortState ref="A2:AP84">
    <sortCondition ref="F2:F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_x0003_WSU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Alfaro</dc:creator>
  <cp:lastModifiedBy>Michael Alfaro</cp:lastModifiedBy>
  <dcterms:created xsi:type="dcterms:W3CDTF">2017-07-15T01:10:09Z</dcterms:created>
  <dcterms:modified xsi:type="dcterms:W3CDTF">2017-12-30T14:51:29Z</dcterms:modified>
</cp:coreProperties>
</file>