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olina\Desktop\SQL portafolio\Analyzing NYC Public School Test Result Scores\datasets\"/>
    </mc:Choice>
  </mc:AlternateContent>
  <xr:revisionPtr revIDLastSave="0" documentId="13_ncr:1_{2D67F8A4-0EC9-495F-93DE-6CE03470B6B8}" xr6:coauthVersionLast="47" xr6:coauthVersionMax="47" xr10:uidLastSave="{00000000-0000-0000-0000-000000000000}"/>
  <bookViews>
    <workbookView xWindow="-120" yWindow="-120" windowWidth="20730" windowHeight="11160" tabRatio="779" activeTab="1" xr2:uid="{00000000-000D-0000-FFFF-FFFF00000000}"/>
  </bookViews>
  <sheets>
    <sheet name="data" sheetId="1" r:id="rId1"/>
    <sheet name="2. Missing values" sheetId="3" r:id="rId2"/>
    <sheet name="3. Schools by building codes" sheetId="4" r:id="rId3"/>
    <sheet name="4. Best schools for math" sheetId="5" r:id="rId4"/>
    <sheet name="5. Lowest reading score" sheetId="6" r:id="rId5"/>
    <sheet name="6. Best writing school" sheetId="7" r:id="rId6"/>
    <sheet name="7. TOP 10 schools" sheetId="8" r:id="rId7"/>
    <sheet name="8. Ranking boroughs" sheetId="9" r:id="rId8"/>
    <sheet name="9. Brooklyn numbers" sheetId="11" r:id="rId9"/>
    <sheet name="Schools in all Top 10 avg score" sheetId="12" r:id="rId10"/>
  </sheets>
  <definedNames>
    <definedName name="_xlnm._FilterDatabase" localSheetId="2" hidden="1">'3. Schools by building codes'!$A$1:$A$234</definedName>
    <definedName name="_xlnm._FilterDatabase" localSheetId="3" hidden="1">'4. Best schools for math'!$A$3:$G$364</definedName>
    <definedName name="_xlnm._FilterDatabase" localSheetId="0" hidden="1">data!$A$1:$H$376</definedName>
    <definedName name="ExternalData_2" localSheetId="9" hidden="1">'Schools in all Top 10 avg score'!$A$1:$E$8</definedName>
  </definedNames>
  <calcPr calcId="191029"/>
  <pivotCaches>
    <pivotCache cacheId="0" r:id="rId11"/>
    <pivotCache cacheId="2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" i="12" l="1"/>
  <c r="B3" i="12"/>
  <c r="B4" i="12"/>
  <c r="B5" i="12"/>
  <c r="B6" i="12"/>
  <c r="B7" i="12"/>
  <c r="B8" i="12"/>
  <c r="A2" i="7"/>
  <c r="B2" i="7"/>
  <c r="A2" i="6"/>
  <c r="B3" i="5"/>
  <c r="B1" i="5"/>
  <c r="C5" i="4"/>
  <c r="C3" i="4"/>
  <c r="C2" i="4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FDFDFE-144D-4BE2-A6B1-A00BD5A05CDF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2" xr16:uid="{7D8C862F-5096-4985-BAD2-724150D48224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3" xr16:uid="{BD885F06-2050-49AA-B462-AD065EABC05E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4" xr16:uid="{8B5107D9-5CAE-4715-A9FA-EDA05389B8B5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<sst xmlns="http://schemas.openxmlformats.org/spreadsheetml/2006/main" count="1424" uniqueCount="645">
  <si>
    <t>school_name</t>
  </si>
  <si>
    <t>borough</t>
  </si>
  <si>
    <t>building_code</t>
  </si>
  <si>
    <t>average_math</t>
  </si>
  <si>
    <t>average_reading</t>
  </si>
  <si>
    <t>average_writing</t>
  </si>
  <si>
    <t>percent_tested</t>
  </si>
  <si>
    <t>New Explorations into Science, Technology and Math High School</t>
  </si>
  <si>
    <t>Manhattan</t>
  </si>
  <si>
    <t>M022</t>
  </si>
  <si>
    <t>Essex Street Academy</t>
  </si>
  <si>
    <t>M445</t>
  </si>
  <si>
    <t>Lower Manhattan Arts Academy</t>
  </si>
  <si>
    <t>High School for Dual Language and Asian Studies</t>
  </si>
  <si>
    <t>Henry Street School for International Studies</t>
  </si>
  <si>
    <t>M056</t>
  </si>
  <si>
    <t>Bard High School Early College</t>
  </si>
  <si>
    <t>M097</t>
  </si>
  <si>
    <t>Urban Assembly Academy of Government and Law</t>
  </si>
  <si>
    <t>Marta Valle High School</t>
  </si>
  <si>
    <t>M025</t>
  </si>
  <si>
    <t>University Neighborhood High School</t>
  </si>
  <si>
    <t>M446</t>
  </si>
  <si>
    <t>New Design High School</t>
  </si>
  <si>
    <t>Pace High School</t>
  </si>
  <si>
    <t>M131</t>
  </si>
  <si>
    <t>High School for Health Professions and Human Services</t>
  </si>
  <si>
    <t>M475</t>
  </si>
  <si>
    <t>High School for Language and Diplomacy</t>
  </si>
  <si>
    <t>M460</t>
  </si>
  <si>
    <t>International High School at Union Square</t>
  </si>
  <si>
    <t>Institute for Collaborative Education</t>
  </si>
  <si>
    <t>Gramercy Arts High School</t>
  </si>
  <si>
    <t>Urban Assembly New York Harbor School</t>
  </si>
  <si>
    <t>M877</t>
  </si>
  <si>
    <t>Richard R. Green High School of Teaching</t>
  </si>
  <si>
    <t>M282</t>
  </si>
  <si>
    <t>Millennium High School</t>
  </si>
  <si>
    <t>M824</t>
  </si>
  <si>
    <t>Urban Assembly School of Business for Young Women</t>
  </si>
  <si>
    <t>High School of Economics and Finance</t>
  </si>
  <si>
    <t>M833</t>
  </si>
  <si>
    <t>Leadership and Public Service High School</t>
  </si>
  <si>
    <t>M894</t>
  </si>
  <si>
    <t>East Side Community School</t>
  </si>
  <si>
    <t>M060</t>
  </si>
  <si>
    <t>Baruch College Campus High School</t>
  </si>
  <si>
    <t>M874</t>
  </si>
  <si>
    <t>School of the Future High School</t>
  </si>
  <si>
    <t>M660</t>
  </si>
  <si>
    <t>Manhattan Village Academy</t>
  </si>
  <si>
    <t>M873</t>
  </si>
  <si>
    <t>NYC Lab School for Collaborative Studies</t>
  </si>
  <si>
    <t>M070</t>
  </si>
  <si>
    <t>Hudson High School of Learning Technologies</t>
  </si>
  <si>
    <t>M440</t>
  </si>
  <si>
    <t>Manhattan Business Academy</t>
  </si>
  <si>
    <t>Landmark High School</t>
  </si>
  <si>
    <t>High School of Fashion Industries</t>
  </si>
  <si>
    <t>M600</t>
  </si>
  <si>
    <t>NYC Museum School</t>
  </si>
  <si>
    <t>Chelsea Career and Technical Education High School</t>
  </si>
  <si>
    <t>M615</t>
  </si>
  <si>
    <t>NYC iSchool</t>
  </si>
  <si>
    <t>Manhattan Academy for Arts and Language</t>
  </si>
  <si>
    <t>M620</t>
  </si>
  <si>
    <t>Unity Center for Urban Technologies</t>
  </si>
  <si>
    <t>Business of Sports School</t>
  </si>
  <si>
    <t>M625</t>
  </si>
  <si>
    <t>Facing History School</t>
  </si>
  <si>
    <t>M535</t>
  </si>
  <si>
    <t>High School of Hospitality Management</t>
  </si>
  <si>
    <t>Urban Assembly School of Design and Construction</t>
  </si>
  <si>
    <t>High School for Environmental Studies</t>
  </si>
  <si>
    <t>M834</t>
  </si>
  <si>
    <t>Art and Design High School</t>
  </si>
  <si>
    <t>M488</t>
  </si>
  <si>
    <t>Manhattan Bridges High School</t>
  </si>
  <si>
    <t>Urban Assembly Gateway School for Technology</t>
  </si>
  <si>
    <t>Food and Finance High School</t>
  </si>
  <si>
    <t>Eleanor Roosevelt High School</t>
  </si>
  <si>
    <t>M855</t>
  </si>
  <si>
    <t>High School for Arts, Imagination, and Inquiry</t>
  </si>
  <si>
    <t>M490</t>
  </si>
  <si>
    <t>Urban Assembly School for Media Studies</t>
  </si>
  <si>
    <t>Beacon High School</t>
  </si>
  <si>
    <t>M837</t>
  </si>
  <si>
    <t>Fiorello H. LaGuardia High School of Music and Art and Performing Arts</t>
  </si>
  <si>
    <t>M485</t>
  </si>
  <si>
    <t>High School of Arts and Technology</t>
  </si>
  <si>
    <t>Manhattan / Hunter Science High School</t>
  </si>
  <si>
    <t>High School for Law, Advocacy, and Community Justice</t>
  </si>
  <si>
    <t>Urban Assembly School for Green Careers</t>
  </si>
  <si>
    <t>M470</t>
  </si>
  <si>
    <t>Frank McCourt High School</t>
  </si>
  <si>
    <t>Global Learning Collaborative</t>
  </si>
  <si>
    <t>Wadleigh Secondary School for the Performing and Visual Arts</t>
  </si>
  <si>
    <t>M088</t>
  </si>
  <si>
    <t>Frederick Douglass Academy II Secondary School</t>
  </si>
  <si>
    <t>Columbia Secondary School</t>
  </si>
  <si>
    <t>M125</t>
  </si>
  <si>
    <t>Academy for Social Action (College Board)</t>
  </si>
  <si>
    <t>M043</t>
  </si>
  <si>
    <t>Urban Assembly School for the Performing Arts</t>
  </si>
  <si>
    <t>Heritage School</t>
  </si>
  <si>
    <t>M107</t>
  </si>
  <si>
    <t>Central Park East High School</t>
  </si>
  <si>
    <t>M013</t>
  </si>
  <si>
    <t>Park East High School</t>
  </si>
  <si>
    <t>M495</t>
  </si>
  <si>
    <t>Young Women's Leadership School</t>
  </si>
  <si>
    <t>M895</t>
  </si>
  <si>
    <t>Manhattan Center for Science and Mathematics</t>
  </si>
  <si>
    <t>M435</t>
  </si>
  <si>
    <t>Mott Hall High School</t>
  </si>
  <si>
    <t>M136</t>
  </si>
  <si>
    <t>Thurgood Marshall Academy for Learning and Social Change</t>
  </si>
  <si>
    <t>M970</t>
  </si>
  <si>
    <t>High School for Mathematics, Science, and Engineering at City College</t>
  </si>
  <si>
    <t>M812</t>
  </si>
  <si>
    <t>A. Philip Randolph Campus High School</t>
  </si>
  <si>
    <t>M540</t>
  </si>
  <si>
    <t>Gregorio Luperon High School for Science and Mathematics</t>
  </si>
  <si>
    <t>M876</t>
  </si>
  <si>
    <t>Community Health Academy of the Heights</t>
  </si>
  <si>
    <t>M814</t>
  </si>
  <si>
    <t>Washington Heights Expeditionary Learning School</t>
  </si>
  <si>
    <t>M143</t>
  </si>
  <si>
    <t>Coalition School for Social Change</t>
  </si>
  <si>
    <t>M045</t>
  </si>
  <si>
    <t>Repertory Company High School for Theatre Arts</t>
  </si>
  <si>
    <t>M896</t>
  </si>
  <si>
    <t>Professional Performing Arts High School</t>
  </si>
  <si>
    <t>M017</t>
  </si>
  <si>
    <t>Jacqueline Kennedy Onassis High School</t>
  </si>
  <si>
    <t>M486</t>
  </si>
  <si>
    <t>Murry Bergtraum High School for Business Careers</t>
  </si>
  <si>
    <t>M520</t>
  </si>
  <si>
    <t>Frederick Douglass Academy</t>
  </si>
  <si>
    <t>M010</t>
  </si>
  <si>
    <t>High School for Media and Communications</t>
  </si>
  <si>
    <t>M465</t>
  </si>
  <si>
    <t>College Academy</t>
  </si>
  <si>
    <t>High School for Law and Public Service</t>
  </si>
  <si>
    <t>City College Academy of the Arts</t>
  </si>
  <si>
    <t>M218</t>
  </si>
  <si>
    <t>High School for Health Careers and Sciences</t>
  </si>
  <si>
    <t>Manhattan International High School</t>
  </si>
  <si>
    <t>M480</t>
  </si>
  <si>
    <t>Talent Unlimited High School</t>
  </si>
  <si>
    <t>Vanguard High School</t>
  </si>
  <si>
    <t>Life Sciences Secondary School</t>
  </si>
  <si>
    <t>M645</t>
  </si>
  <si>
    <t>Stuyvesant High School</t>
  </si>
  <si>
    <t>M477</t>
  </si>
  <si>
    <t>Ralph R. McKee Career and Technical Education High School</t>
  </si>
  <si>
    <t>Staten Island</t>
  </si>
  <si>
    <t>R600</t>
  </si>
  <si>
    <t>Michael J. Petrides School</t>
  </si>
  <si>
    <t>R880</t>
  </si>
  <si>
    <t>Curtis High School</t>
  </si>
  <si>
    <t>R450</t>
  </si>
  <si>
    <t>Port Richmond High School</t>
  </si>
  <si>
    <t>R445</t>
  </si>
  <si>
    <t>Staten Island Technical High School</t>
  </si>
  <si>
    <t>R440</t>
  </si>
  <si>
    <t>New Dorp High School</t>
  </si>
  <si>
    <t>R435</t>
  </si>
  <si>
    <t>Tottenville High School</t>
  </si>
  <si>
    <t>R455</t>
  </si>
  <si>
    <t>Susan E. Wagner High School</t>
  </si>
  <si>
    <t>R460</t>
  </si>
  <si>
    <t>Gaynor McCown Expeditionary Learning School</t>
  </si>
  <si>
    <t>R043</t>
  </si>
  <si>
    <t>CSI High School for International Studies</t>
  </si>
  <si>
    <t>New Explorers High School</t>
  </si>
  <si>
    <t>Bronx</t>
  </si>
  <si>
    <t>X790</t>
  </si>
  <si>
    <t>Bronx School for Law, Government, and Justice</t>
  </si>
  <si>
    <t>X460</t>
  </si>
  <si>
    <t>Urban Assembly School for Careers in Sports</t>
  </si>
  <si>
    <t>Bronx Leadership Academy II High School</t>
  </si>
  <si>
    <t>Urban Assembly Bronx Academy of Letters</t>
  </si>
  <si>
    <t>X183</t>
  </si>
  <si>
    <t>Health Opportunities High School</t>
  </si>
  <si>
    <t>X884</t>
  </si>
  <si>
    <t>Community School for Social Justice</t>
  </si>
  <si>
    <t>Alfred E. Smith Career and Technical Education High School</t>
  </si>
  <si>
    <t>X600</t>
  </si>
  <si>
    <t>Academy for Language and Technology</t>
  </si>
  <si>
    <t>X082</t>
  </si>
  <si>
    <t>South Bronx Preparatory (College Board)</t>
  </si>
  <si>
    <t>X149</t>
  </si>
  <si>
    <t>International Community High School</t>
  </si>
  <si>
    <t>X139</t>
  </si>
  <si>
    <t>Hostos-Lincoln Academy of Science</t>
  </si>
  <si>
    <t>X162</t>
  </si>
  <si>
    <t>University Heights Secondary School</t>
  </si>
  <si>
    <t>X470</t>
  </si>
  <si>
    <t>Mott Haven Village Preparatory High School</t>
  </si>
  <si>
    <t>High School for Violin and Dance</t>
  </si>
  <si>
    <t>X400</t>
  </si>
  <si>
    <t>Bronx International High School</t>
  </si>
  <si>
    <t>Bronx Career and College Preparatory High School</t>
  </si>
  <si>
    <t>X158</t>
  </si>
  <si>
    <t>Bronx Center for Science and Mathematics</t>
  </si>
  <si>
    <t>X002</t>
  </si>
  <si>
    <t>Bronx Early College Academy for Teaching and Learning</t>
  </si>
  <si>
    <t>X166</t>
  </si>
  <si>
    <t>Eximius College Preparatory Academy (College Board)</t>
  </si>
  <si>
    <t>Bronx Latin</t>
  </si>
  <si>
    <t>School for Excellence</t>
  </si>
  <si>
    <t>Morris Academy for Collaborative Studies</t>
  </si>
  <si>
    <t>Frederick Douglass Academy III Secondary School</t>
  </si>
  <si>
    <t>X148</t>
  </si>
  <si>
    <t>Urban Assembly School for Applied Math and Science</t>
  </si>
  <si>
    <t>X970</t>
  </si>
  <si>
    <t>Bronx Collegiate Academy</t>
  </si>
  <si>
    <t>X410</t>
  </si>
  <si>
    <t>Mott Hall Bronx High School</t>
  </si>
  <si>
    <t>Bronx Leadership Academy High School</t>
  </si>
  <si>
    <t>X876</t>
  </si>
  <si>
    <t>Validus Preparatory Academy: An Expeditionary Learning School</t>
  </si>
  <si>
    <t>Bronx High School for Medical Science</t>
  </si>
  <si>
    <t>Eagle Academy for Young Men</t>
  </si>
  <si>
    <t>X465</t>
  </si>
  <si>
    <t>Bronx High School of Business</t>
  </si>
  <si>
    <t>DreamYard Preparatory School</t>
  </si>
  <si>
    <t>Theatre Arts Production Company School</t>
  </si>
  <si>
    <t>X137</t>
  </si>
  <si>
    <t>West Bronx Academy for the Future</t>
  </si>
  <si>
    <t>X435</t>
  </si>
  <si>
    <t>Bronx High School for Law and Community Service</t>
  </si>
  <si>
    <t>Belmont Preparatory High School</t>
  </si>
  <si>
    <t>Fordham High School for the Arts</t>
  </si>
  <si>
    <t>Knowledge and Power Preparatory Academy International High School (KAPPA)</t>
  </si>
  <si>
    <t>Fordham Leadership Academy for Business and Technology</t>
  </si>
  <si>
    <t>Metropolitan High School</t>
  </si>
  <si>
    <t>X099</t>
  </si>
  <si>
    <t>Holcombe L. Rucker School of Community Research</t>
  </si>
  <si>
    <t>X039</t>
  </si>
  <si>
    <t>Banana Kelly High School</t>
  </si>
  <si>
    <t>Bronx Studio School for Writers and Artists</t>
  </si>
  <si>
    <t>X392</t>
  </si>
  <si>
    <t>Peace and Diversity Academy</t>
  </si>
  <si>
    <t>East Bronx Academy for the Future</t>
  </si>
  <si>
    <t>X973</t>
  </si>
  <si>
    <t>Bronx Envision Academy</t>
  </si>
  <si>
    <t>X098</t>
  </si>
  <si>
    <t>Fannie Lou Hamer Freedom High School</t>
  </si>
  <si>
    <t>X878</t>
  </si>
  <si>
    <t>Explorations Academy</t>
  </si>
  <si>
    <t>Urban Assembly School for Wildlife Conservation</t>
  </si>
  <si>
    <t>X067</t>
  </si>
  <si>
    <t>Wings Academy</t>
  </si>
  <si>
    <t>X879</t>
  </si>
  <si>
    <t>Renaissance High School for Musical Theater and Technology</t>
  </si>
  <si>
    <t>X405</t>
  </si>
  <si>
    <t>Herbert H. Lehman High School</t>
  </si>
  <si>
    <t>Bronx High School for the Visual Arts</t>
  </si>
  <si>
    <t>X839</t>
  </si>
  <si>
    <t>In-Tech Academy</t>
  </si>
  <si>
    <t>X368</t>
  </si>
  <si>
    <t>Bronx School of Law and Finance</t>
  </si>
  <si>
    <t>X475</t>
  </si>
  <si>
    <t>Bronx Engineering and Technology Academy</t>
  </si>
  <si>
    <t>Bronx Theatre High School</t>
  </si>
  <si>
    <t>Marble Hill High School for International Studies</t>
  </si>
  <si>
    <t>Marie Curie School for Medicine, Nursing, and Health Professions</t>
  </si>
  <si>
    <t>X143</t>
  </si>
  <si>
    <t>Riverdale/Kingsbridge Academy</t>
  </si>
  <si>
    <t>X141</t>
  </si>
  <si>
    <t>New World High School</t>
  </si>
  <si>
    <t>X362</t>
  </si>
  <si>
    <t>Bronxwood Preparatory Academy</t>
  </si>
  <si>
    <t>Academy for Scholarship and Entrepreneurship (College Board)</t>
  </si>
  <si>
    <t>High School for Contemporary Arts</t>
  </si>
  <si>
    <t>X425</t>
  </si>
  <si>
    <t>Bronx Aerospace High School</t>
  </si>
  <si>
    <t>Bronx Academy of Health Careers</t>
  </si>
  <si>
    <t>High School of Computers and Technology</t>
  </si>
  <si>
    <t>Bronx Lab School</t>
  </si>
  <si>
    <t>Bronx High School for Writing and Communication Arts</t>
  </si>
  <si>
    <t>High School for Teaching and the Professions</t>
  </si>
  <si>
    <t>X430</t>
  </si>
  <si>
    <t>Bronx High School of Science</t>
  </si>
  <si>
    <t>X445</t>
  </si>
  <si>
    <t>Kingsbridge International High School</t>
  </si>
  <si>
    <t>Discovery High School</t>
  </si>
  <si>
    <t>Celia Cruz Bronx High School of Music</t>
  </si>
  <si>
    <t>High School of American Studies at Lehman College</t>
  </si>
  <si>
    <t>X905</t>
  </si>
  <si>
    <t>DeWitt Clinton High School</t>
  </si>
  <si>
    <t>X440</t>
  </si>
  <si>
    <t>International School for Liberal Arts</t>
  </si>
  <si>
    <t>Astor Collegiate Academy</t>
  </si>
  <si>
    <t>X415</t>
  </si>
  <si>
    <t>Pelham Preparatory Academy</t>
  </si>
  <si>
    <t>High School of Language and Innovation</t>
  </si>
  <si>
    <t>Collegiate Institute for Math and Science</t>
  </si>
  <si>
    <t>Bronxdale High School</t>
  </si>
  <si>
    <t>Pan American International High School at Monroe</t>
  </si>
  <si>
    <t>X420</t>
  </si>
  <si>
    <t>Cinema School</t>
  </si>
  <si>
    <t>X423</t>
  </si>
  <si>
    <t>Monroe Academy for Visual Arts and Design</t>
  </si>
  <si>
    <t>Mott Hall V</t>
  </si>
  <si>
    <t>Metropolitan Soundview High School</t>
  </si>
  <si>
    <t>High School of World Cultures</t>
  </si>
  <si>
    <t>Millennium Art Academy</t>
  </si>
  <si>
    <t>X450</t>
  </si>
  <si>
    <t>Bronx Guild</t>
  </si>
  <si>
    <t>Archimedes Academy for Math, Science, and Technology Applications</t>
  </si>
  <si>
    <t>X174</t>
  </si>
  <si>
    <t>Pablo Neruda Academy</t>
  </si>
  <si>
    <t>Women's Academy of Excellence</t>
  </si>
  <si>
    <t>Felisa Rincon de Gautier Institute for Law and Public Policy</t>
  </si>
  <si>
    <t>X972</t>
  </si>
  <si>
    <t>Antonia Pantoja Preparatory Academy (College Board)</t>
  </si>
  <si>
    <t>Bronx Health Sciences High School</t>
  </si>
  <si>
    <t>X455</t>
  </si>
  <si>
    <t>Harry S. Truman High School</t>
  </si>
  <si>
    <t>Queens Vocational and Technical High School</t>
  </si>
  <si>
    <t>Queens</t>
  </si>
  <si>
    <t>Q600</t>
  </si>
  <si>
    <t>High School of Applied Communication</t>
  </si>
  <si>
    <t>Q735</t>
  </si>
  <si>
    <t>Middle College High School at LaGuardia Community College</t>
  </si>
  <si>
    <t>Q520</t>
  </si>
  <si>
    <t>Academy for Careers in Television and Film</t>
  </si>
  <si>
    <t>Q404</t>
  </si>
  <si>
    <t>Aviation Career and Technical Education High School</t>
  </si>
  <si>
    <t>Q610</t>
  </si>
  <si>
    <t>Academy of American Studies</t>
  </si>
  <si>
    <t>Q451</t>
  </si>
  <si>
    <t>Newcomers High School</t>
  </si>
  <si>
    <t>Q450</t>
  </si>
  <si>
    <t>Bard High School Early College Queens</t>
  </si>
  <si>
    <t>International High School at LaGuardia Community College</t>
  </si>
  <si>
    <t>Information Technology High School</t>
  </si>
  <si>
    <t>Q725</t>
  </si>
  <si>
    <t>Robert F. Wagner Jr. Secondary School for Arts and Technology</t>
  </si>
  <si>
    <t>Q891</t>
  </si>
  <si>
    <t>Academy of Finance and Enterprise</t>
  </si>
  <si>
    <t>Young Women's Leadership School in Astoria</t>
  </si>
  <si>
    <t>Q739</t>
  </si>
  <si>
    <t>William Cullen Bryant High School</t>
  </si>
  <si>
    <t>Q445</t>
  </si>
  <si>
    <t>Long Island City High School</t>
  </si>
  <si>
    <t>Q452</t>
  </si>
  <si>
    <t>Frank Sinatra School of the Arts High School</t>
  </si>
  <si>
    <t>Q570</t>
  </si>
  <si>
    <t>Baccalaureate School for Global Education</t>
  </si>
  <si>
    <t>Q798</t>
  </si>
  <si>
    <t>Science Skills Center High School for Science, Technology, and the Creative Arts</t>
  </si>
  <si>
    <t>Brooklyn</t>
  </si>
  <si>
    <t>K805</t>
  </si>
  <si>
    <t>Brooklyn International High School</t>
  </si>
  <si>
    <t>School for International Studies</t>
  </si>
  <si>
    <t>K293</t>
  </si>
  <si>
    <t>Brooklyn School for Global Studies</t>
  </si>
  <si>
    <t>City Polytechnic High School of Engineering, Architecture, and Technology</t>
  </si>
  <si>
    <t>K580</t>
  </si>
  <si>
    <t>Urban Assembly Institute of Math and Science for Young Women</t>
  </si>
  <si>
    <t>K313</t>
  </si>
  <si>
    <t>Urban Assembly School for Law and Justice</t>
  </si>
  <si>
    <t>Cobble Hill School of American Studies</t>
  </si>
  <si>
    <t>K804</t>
  </si>
  <si>
    <t>George Westinghouse Career and Technical Education High School</t>
  </si>
  <si>
    <t>Urban Assembly High School of Music and Art</t>
  </si>
  <si>
    <t>Cultural Academy for the Arts and Sciences</t>
  </si>
  <si>
    <t>K415</t>
  </si>
  <si>
    <t>Kurt Hahn Expeditionary Learning School</t>
  </si>
  <si>
    <t>School for Human Rights</t>
  </si>
  <si>
    <t>K470</t>
  </si>
  <si>
    <t>It Takes a Village Academy</t>
  </si>
  <si>
    <t>High School for Public Service: Heroes of Tomorrow</t>
  </si>
  <si>
    <t>Arts and Media Preparatory Academy</t>
  </si>
  <si>
    <t>K232</t>
  </si>
  <si>
    <t>School for Democracy and Leadership</t>
  </si>
  <si>
    <t>Urban Assembly School for Criminal Justice</t>
  </si>
  <si>
    <t>K223</t>
  </si>
  <si>
    <t>Franklin Delano Roosevelt High School</t>
  </si>
  <si>
    <t>K505</t>
  </si>
  <si>
    <t>Brooklyn Community High School of Communication, Arts, and Media</t>
  </si>
  <si>
    <t>K117</t>
  </si>
  <si>
    <t>Dr. Susan S. McKinney Secondary School of the Arts</t>
  </si>
  <si>
    <t>K265</t>
  </si>
  <si>
    <t>Benjamin Banneker Academy</t>
  </si>
  <si>
    <t>K914</t>
  </si>
  <si>
    <t>Juan Morel Campos Secondary School</t>
  </si>
  <si>
    <t>K071</t>
  </si>
  <si>
    <t>Brooklyn Latin School</t>
  </si>
  <si>
    <t>K049</t>
  </si>
  <si>
    <t>Green School: An Academy for Environmental Careers</t>
  </si>
  <si>
    <t>Lyons Community School</t>
  </si>
  <si>
    <t>World Academy for Total Community Health High School</t>
  </si>
  <si>
    <t>K435</t>
  </si>
  <si>
    <t>FDNY High School for Fire and Life Safety</t>
  </si>
  <si>
    <t>W. H. Maxwell Career and Technical Education High School</t>
  </si>
  <si>
    <t>K660</t>
  </si>
  <si>
    <t>High School for Civil Rights</t>
  </si>
  <si>
    <t>Performing Arts and Technology High School</t>
  </si>
  <si>
    <t>East New York Family Academy</t>
  </si>
  <si>
    <t>K819</t>
  </si>
  <si>
    <t>Brooklyn Lab School</t>
  </si>
  <si>
    <t>K420</t>
  </si>
  <si>
    <t>Multicultural High School</t>
  </si>
  <si>
    <t>School for Classics: An Academy of Thinkers, Writers, and Performers</t>
  </si>
  <si>
    <t>K218</t>
  </si>
  <si>
    <t>Transit Tech Career and Technical Education High School</t>
  </si>
  <si>
    <t>K615</t>
  </si>
  <si>
    <t>Cypress Hills Collegiate Preparatory School</t>
  </si>
  <si>
    <t>Academy for Young Writers</t>
  </si>
  <si>
    <t>K422</t>
  </si>
  <si>
    <t>Academy of Innovative Technology</t>
  </si>
  <si>
    <t>Fort Hamilton High School</t>
  </si>
  <si>
    <t>K490</t>
  </si>
  <si>
    <t>Midwood High School</t>
  </si>
  <si>
    <t>K405</t>
  </si>
  <si>
    <t>PROGRESS High School for Professional Careers</t>
  </si>
  <si>
    <t>K450</t>
  </si>
  <si>
    <t>High School for Enterprise, Business, and Technology</t>
  </si>
  <si>
    <t>Brooklyn Preparatory High School</t>
  </si>
  <si>
    <t>K650</t>
  </si>
  <si>
    <t>El Puente Academy for Peace and Justice</t>
  </si>
  <si>
    <t>K778</t>
  </si>
  <si>
    <t>School for Legal Studies</t>
  </si>
  <si>
    <t>Williamsburg Preparatory School</t>
  </si>
  <si>
    <t>Williamsburg High School for Architecture and Design</t>
  </si>
  <si>
    <t>Frederick Douglass Academy VII High School</t>
  </si>
  <si>
    <t>K175</t>
  </si>
  <si>
    <t>Teachers Preparatory High School</t>
  </si>
  <si>
    <t>Pathways in Technology Early College High School</t>
  </si>
  <si>
    <t>K625</t>
  </si>
  <si>
    <t>Academy for Health Careers</t>
  </si>
  <si>
    <t>Boys and Girls High School</t>
  </si>
  <si>
    <t>K455</t>
  </si>
  <si>
    <t>High School of Sports Management</t>
  </si>
  <si>
    <t>K400</t>
  </si>
  <si>
    <t>Brooklyn Studio Secondary School</t>
  </si>
  <si>
    <t>K721</t>
  </si>
  <si>
    <t>International High School at Lafayette</t>
  </si>
  <si>
    <t>Expeditionary Learning School for Community Leaders</t>
  </si>
  <si>
    <t>New Utrecht High School</t>
  </si>
  <si>
    <t>K445</t>
  </si>
  <si>
    <t>Life Academy High School for Film and Music</t>
  </si>
  <si>
    <t>Kingsborough Early College School</t>
  </si>
  <si>
    <t>Secondary School for Journalism</t>
  </si>
  <si>
    <t>K460</t>
  </si>
  <si>
    <t>Millennium Brooklyn High School</t>
  </si>
  <si>
    <t>Park Slope Collegiate</t>
  </si>
  <si>
    <t>Secondary School for Law</t>
  </si>
  <si>
    <t>Bedford Academy High School</t>
  </si>
  <si>
    <t>K994</t>
  </si>
  <si>
    <t>Brooklyn High School of the Arts</t>
  </si>
  <si>
    <t>K655</t>
  </si>
  <si>
    <t>Brooklyn Technical High School</t>
  </si>
  <si>
    <t>K430</t>
  </si>
  <si>
    <t>Brooklyn College Academy</t>
  </si>
  <si>
    <t>K917</t>
  </si>
  <si>
    <t>High School of Telecommunication Arts and Technology</t>
  </si>
  <si>
    <t>K485</t>
  </si>
  <si>
    <t>EBC High School for Public Service in Bushwick</t>
  </si>
  <si>
    <t>K913</t>
  </si>
  <si>
    <t>Brooklyn High School for Law and Technology</t>
  </si>
  <si>
    <t>K987</t>
  </si>
  <si>
    <t>Brooklyn Academy of Global Finance</t>
  </si>
  <si>
    <t>K057</t>
  </si>
  <si>
    <t>Bushwick Leaders High School for Academic Excellence</t>
  </si>
  <si>
    <t>K865</t>
  </si>
  <si>
    <t>Automotive High School</t>
  </si>
  <si>
    <t>K610</t>
  </si>
  <si>
    <t>Frances Perkins Academy</t>
  </si>
  <si>
    <t>John Dewey High School</t>
  </si>
  <si>
    <t>K540</t>
  </si>
  <si>
    <t>Rachel Carson High School for Coastal Studies</t>
  </si>
  <si>
    <t>K303</t>
  </si>
  <si>
    <t>Brooklyn School for Music and Theatre</t>
  </si>
  <si>
    <t>K440</t>
  </si>
  <si>
    <t>Brooklyn Academy of Science and the Environment</t>
  </si>
  <si>
    <t>Medgar Evers College Preparatory School</t>
  </si>
  <si>
    <t>K590</t>
  </si>
  <si>
    <t>Clara Barton High School</t>
  </si>
  <si>
    <t>K600</t>
  </si>
  <si>
    <t>International High School at Prospect Heights</t>
  </si>
  <si>
    <t>High School for Global Citizenship</t>
  </si>
  <si>
    <t>Science, Technology, and Research Early College High School at Erasmus</t>
  </si>
  <si>
    <t>K465</t>
  </si>
  <si>
    <t>Academy for College Preparation and Career Exploration (College Board)</t>
  </si>
  <si>
    <t>High School for Youth and Community Development at Erasmus</t>
  </si>
  <si>
    <t>High School for Service and Learning at Erasmus</t>
  </si>
  <si>
    <t>Academy of Hospitality and Tourism</t>
  </si>
  <si>
    <t>James Madison High School</t>
  </si>
  <si>
    <t>K425</t>
  </si>
  <si>
    <t>Edward R. Murrow High School</t>
  </si>
  <si>
    <t>K525</t>
  </si>
  <si>
    <t>Brooklyn Secondary School for Collaborative Studies</t>
  </si>
  <si>
    <t>K142</t>
  </si>
  <si>
    <t>Sunset Park High School</t>
  </si>
  <si>
    <t>K564</t>
  </si>
  <si>
    <t>Brooklyn Collegiate (College Board)</t>
  </si>
  <si>
    <t>K055</t>
  </si>
  <si>
    <t>Gotham Professional Arts Academy</t>
  </si>
  <si>
    <t>K040</t>
  </si>
  <si>
    <t>Leon M. Goldstein High School for the Sciences</t>
  </si>
  <si>
    <t>K535</t>
  </si>
  <si>
    <t>Abraham Lincoln High School</t>
  </si>
  <si>
    <t>K410</t>
  </si>
  <si>
    <t>William E. Grady Career and Technical Education High School</t>
  </si>
  <si>
    <t>K620</t>
  </si>
  <si>
    <t>Urban Action Academy</t>
  </si>
  <si>
    <t>K500</t>
  </si>
  <si>
    <t>Brooklyn Generation School</t>
  </si>
  <si>
    <t>K515</t>
  </si>
  <si>
    <t>High School for Medical Professions</t>
  </si>
  <si>
    <t>High School for Innovation in Advertising and Media</t>
  </si>
  <si>
    <t>Victory Collegiate High School</t>
  </si>
  <si>
    <t>Brooklyn Theatre Arts High School</t>
  </si>
  <si>
    <t>Academy for Conservation and the Environment</t>
  </si>
  <si>
    <t>All City Leadership Secondary School</t>
  </si>
  <si>
    <t>K554</t>
  </si>
  <si>
    <t>Bushwick School for Social Justice</t>
  </si>
  <si>
    <t>K480</t>
  </si>
  <si>
    <t>Academy for Environmental Leadership</t>
  </si>
  <si>
    <t>Academy of Urban Planning</t>
  </si>
  <si>
    <t>ACORN Community High School</t>
  </si>
  <si>
    <t>K909</t>
  </si>
  <si>
    <t>Flushing High School</t>
  </si>
  <si>
    <t>Q460</t>
  </si>
  <si>
    <t>East-West School of International Studies</t>
  </si>
  <si>
    <t>Q237</t>
  </si>
  <si>
    <t>Flushing International High School</t>
  </si>
  <si>
    <t>Q189</t>
  </si>
  <si>
    <t>World Journalism Preparatory (College Board)</t>
  </si>
  <si>
    <t>Q025</t>
  </si>
  <si>
    <t>Bayside High School</t>
  </si>
  <si>
    <t>Q405</t>
  </si>
  <si>
    <t>Benjamin N. Cardozo High School</t>
  </si>
  <si>
    <t>Q415</t>
  </si>
  <si>
    <t>Francis Lewis High School</t>
  </si>
  <si>
    <t>Q430</t>
  </si>
  <si>
    <t>Queens School of Inquiry</t>
  </si>
  <si>
    <t>Q168</t>
  </si>
  <si>
    <t>Robert F. Kennedy Community High School</t>
  </si>
  <si>
    <t>Q707</t>
  </si>
  <si>
    <t>John Bowne High School</t>
  </si>
  <si>
    <t>Q425</t>
  </si>
  <si>
    <t>Townsend Harris High School</t>
  </si>
  <si>
    <t>Q515</t>
  </si>
  <si>
    <t>High School for Arts and Business</t>
  </si>
  <si>
    <t>Q456</t>
  </si>
  <si>
    <t>Civic Leadership Academy</t>
  </si>
  <si>
    <t>Q744</t>
  </si>
  <si>
    <t>Maspeth High School</t>
  </si>
  <si>
    <t>Q585</t>
  </si>
  <si>
    <t>Pan American International High School</t>
  </si>
  <si>
    <t>Newtown High School</t>
  </si>
  <si>
    <t>Q455</t>
  </si>
  <si>
    <t>Forest Hills High School</t>
  </si>
  <si>
    <t>Q440</t>
  </si>
  <si>
    <t>Queens Metropolitan High School</t>
  </si>
  <si>
    <t>Q686</t>
  </si>
  <si>
    <t>Grover Cleveland High School</t>
  </si>
  <si>
    <t>Q485</t>
  </si>
  <si>
    <t>Humanities and Arts Magnet High School</t>
  </si>
  <si>
    <t>Q490</t>
  </si>
  <si>
    <t>Mathematics, Science Research, and Technology Magnet High School</t>
  </si>
  <si>
    <t>Pathways College Preparatory School (College Board)</t>
  </si>
  <si>
    <t>Q192</t>
  </si>
  <si>
    <t>Excelsior Preparatory High School</t>
  </si>
  <si>
    <t>Q420</t>
  </si>
  <si>
    <t>Preparatory Academy for Writers (College Board)</t>
  </si>
  <si>
    <t>Queens Preparatory Academy</t>
  </si>
  <si>
    <t>George Washington Carver High School for the Sciences</t>
  </si>
  <si>
    <t>High School for Construction Trades, Engineering, and Architecture</t>
  </si>
  <si>
    <t>Q650</t>
  </si>
  <si>
    <t>John Adams High School</t>
  </si>
  <si>
    <t>Q480</t>
  </si>
  <si>
    <t>Robert H. Goddard High School of Communication Arts and Technology</t>
  </si>
  <si>
    <t>Q202</t>
  </si>
  <si>
    <t>Richmond Hill High School</t>
  </si>
  <si>
    <t>Q475</t>
  </si>
  <si>
    <t>Cambria Heights Academy</t>
  </si>
  <si>
    <t>Q799</t>
  </si>
  <si>
    <t>Queens High School of Teaching, Liberal Arts, and the Sciences</t>
  </si>
  <si>
    <t>Q566</t>
  </si>
  <si>
    <t>Martin Van Buren High School</t>
  </si>
  <si>
    <t>Q435</t>
  </si>
  <si>
    <t>Queens Gateway to Health Sciences Secondary School</t>
  </si>
  <si>
    <t>Q695</t>
  </si>
  <si>
    <t>Jamaica Gateway to the Sciences</t>
  </si>
  <si>
    <t>Q470</t>
  </si>
  <si>
    <t>High School for Community Leadership</t>
  </si>
  <si>
    <t>Young Women's Leadership School in Queens</t>
  </si>
  <si>
    <t>Q680</t>
  </si>
  <si>
    <t>Queens Collegiate (College Board)</t>
  </si>
  <si>
    <t>Hillcrest High School</t>
  </si>
  <si>
    <t>Q505</t>
  </si>
  <si>
    <t>Thomas A. Edison Career and Technical Education High School</t>
  </si>
  <si>
    <t>Q620</t>
  </si>
  <si>
    <t>Hillside Arts and Letters Academy</t>
  </si>
  <si>
    <t>York Early College Academy</t>
  </si>
  <si>
    <t>Q008</t>
  </si>
  <si>
    <t>Queens High School for the Sciences at York College</t>
  </si>
  <si>
    <t>Q774</t>
  </si>
  <si>
    <t>High School for Law Enforcement and Public Safety</t>
  </si>
  <si>
    <t>Q690</t>
  </si>
  <si>
    <t>August Martin High School</t>
  </si>
  <si>
    <t>Q400</t>
  </si>
  <si>
    <t>Frederick Douglass Academy VI High School</t>
  </si>
  <si>
    <t>Q465</t>
  </si>
  <si>
    <t>Academy of Medical Technology (College Board)</t>
  </si>
  <si>
    <t>Queens High School for Information, Research, and Technology</t>
  </si>
  <si>
    <t>Rockaway Park High School for Environmental Sustainability</t>
  </si>
  <si>
    <t>Q410</t>
  </si>
  <si>
    <t>Channel View School for Research</t>
  </si>
  <si>
    <t>Rockaway Collegiate High School</t>
  </si>
  <si>
    <t>Scholars' Academy</t>
  </si>
  <si>
    <t>Q180</t>
  </si>
  <si>
    <t>(blank)</t>
  </si>
  <si>
    <t>num_schools with missing values</t>
  </si>
  <si>
    <t>Total of schools</t>
  </si>
  <si>
    <t>total num_schools</t>
  </si>
  <si>
    <t>Missing values in %</t>
  </si>
  <si>
    <t>How many schools had a average math score equal or higher than 80%?</t>
  </si>
  <si>
    <t>Average math score of 80% (out of 800)</t>
  </si>
  <si>
    <t>lowest reading score</t>
  </si>
  <si>
    <t>school name</t>
  </si>
  <si>
    <t>max average writing</t>
  </si>
  <si>
    <t>avg_sat</t>
  </si>
  <si>
    <t>Count of school_name</t>
  </si>
  <si>
    <t>average_borough_sat</t>
  </si>
  <si>
    <t>Count</t>
  </si>
  <si>
    <t>Note:</t>
  </si>
  <si>
    <t xml:space="preserve">Small discrepancy with SQL outcome due to rounding </t>
  </si>
  <si>
    <t>average math</t>
  </si>
  <si>
    <t>Total of unique building codes</t>
  </si>
  <si>
    <t>Percentage of unique building code</t>
  </si>
  <si>
    <t>Average of math score</t>
  </si>
  <si>
    <t>School name</t>
  </si>
  <si>
    <t>Average of reading score</t>
  </si>
  <si>
    <t>Average of writing score</t>
  </si>
  <si>
    <t>Borough</t>
  </si>
  <si>
    <r>
      <t xml:space="preserve">Column </t>
    </r>
    <r>
      <rPr>
        <b/>
        <sz val="10"/>
        <rFont val="Arial"/>
        <family val="2"/>
      </rPr>
      <t xml:space="preserve">Count </t>
    </r>
    <r>
      <rPr>
        <sz val="10"/>
        <rFont val="Arial"/>
        <family val="2"/>
      </rPr>
      <t xml:space="preserve">was added to </t>
    </r>
    <r>
      <rPr>
        <b/>
        <sz val="10"/>
        <rFont val="Arial"/>
        <family val="2"/>
      </rPr>
      <t>data</t>
    </r>
    <r>
      <rPr>
        <sz val="10"/>
        <rFont val="Arial"/>
        <family val="2"/>
      </rPr>
      <t xml:space="preserve"> sheet in order to calculate the average_borough_sat in Calculated field feature of PivotTable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</si>
</sst>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Border="0" applyAlignment="0" applyProtection="0"/>
    <xf numFmtId="0" fontId="4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1" fillId="0" borderId="0" xfId="1"/>
    <xf numFmtId="0" fontId="2" fillId="0" borderId="0" xfId="0" applyFont="1"/>
    <xf numFmtId="9" fontId="2" fillId="0" borderId="0" xfId="1" applyFont="1"/>
    <xf numFmtId="0" fontId="0" fillId="0" borderId="1" xfId="0" applyBorder="1"/>
    <xf numFmtId="0" fontId="3" fillId="2" borderId="2" xfId="0" applyFont="1" applyFill="1" applyBorder="1"/>
    <xf numFmtId="0" fontId="2" fillId="0" borderId="0" xfId="0" pivotButton="1" applyFont="1"/>
    <xf numFmtId="1" fontId="0" fillId="0" borderId="0" xfId="0" applyNumberFormat="1"/>
    <xf numFmtId="0" fontId="2" fillId="0" borderId="0" xfId="0" applyFont="1" applyAlignment="1">
      <alignment horizontal="left"/>
    </xf>
    <xf numFmtId="1" fontId="0" fillId="3" borderId="0" xfId="0" applyNumberFormat="1" applyFill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</cellXfs>
  <cellStyles count="3">
    <cellStyle name="Normal" xfId="0" builtinId="0"/>
    <cellStyle name="Normal 2" xfId="2" xr:uid="{8B16BF80-D150-4CD4-9337-9AC9EB75E69C}"/>
    <cellStyle name="Percent" xfId="1" builtinId="5"/>
  </cellStyles>
  <dxfs count="6">
    <dxf>
      <numFmt numFmtId="0" formatCode="General"/>
    </dxf>
    <dxf>
      <numFmt numFmtId="0" formatCode="General"/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Lay" refreshedDate="44822.814549537034" createdVersion="8" refreshedVersion="8" minRefreshableVersion="3" recordCount="375" xr:uid="{0B96D6B2-73FA-4637-9B4D-F537AD09E6B7}">
  <cacheSource type="worksheet">
    <worksheetSource ref="A1:G376" sheet="data"/>
  </cacheSource>
  <cacheFields count="11">
    <cacheField name="school_name" numFmtId="0">
      <sharedItems count="375">
        <s v="New Explorations into Science, Technology and Math High School"/>
        <s v="Essex Street Academy"/>
        <s v="Lower Manhattan Arts Academy"/>
        <s v="High School for Dual Language and Asian Studies"/>
        <s v="Henry Street School for International Studies"/>
        <s v="Bard High School Early College"/>
        <s v="Urban Assembly Academy of Government and Law"/>
        <s v="Marta Valle High School"/>
        <s v="University Neighborhood High School"/>
        <s v="New Design High School"/>
        <s v="Pace High School"/>
        <s v="High School for Health Professions and Human Services"/>
        <s v="High School for Language and Diplomacy"/>
        <s v="International High School at Union Square"/>
        <s v="Institute for Collaborative Education"/>
        <s v="Gramercy Arts High School"/>
        <s v="Urban Assembly New York Harbor School"/>
        <s v="Richard R. Green High School of Teaching"/>
        <s v="Millennium High School"/>
        <s v="Urban Assembly School of Business for Young Women"/>
        <s v="High School of Economics and Finance"/>
        <s v="Leadership and Public Service High School"/>
        <s v="East Side Community School"/>
        <s v="Baruch College Campus High School"/>
        <s v="School of the Future High School"/>
        <s v="Manhattan Village Academy"/>
        <s v="NYC Lab School for Collaborative Studies"/>
        <s v="Hudson High School of Learning Technologies"/>
        <s v="Manhattan Business Academy"/>
        <s v="Landmark High School"/>
        <s v="High School of Fashion Industries"/>
        <s v="NYC Museum School"/>
        <s v="Chelsea Career and Technical Education High School"/>
        <s v="NYC iSchool"/>
        <s v="Manhattan Academy for Arts and Language"/>
        <s v="Unity Center for Urban Technologies"/>
        <s v="Business of Sports School"/>
        <s v="Facing History School"/>
        <s v="High School of Hospitality Management"/>
        <s v="Urban Assembly School of Design and Construction"/>
        <s v="High School for Environmental Studies"/>
        <s v="Art and Design High School"/>
        <s v="Manhattan Bridges High School"/>
        <s v="Urban Assembly Gateway School for Technology"/>
        <s v="Food and Finance High School"/>
        <s v="Eleanor Roosevelt High School"/>
        <s v="High School for Arts, Imagination, and Inquiry"/>
        <s v="Urban Assembly School for Media Studies"/>
        <s v="Beacon High School"/>
        <s v="Fiorello H. LaGuardia High School of Music and Art and Performing Arts"/>
        <s v="High School of Arts and Technology"/>
        <s v="Manhattan / Hunter Science High School"/>
        <s v="High School for Law, Advocacy, and Community Justice"/>
        <s v="Urban Assembly School for Green Careers"/>
        <s v="Frank McCourt High School"/>
        <s v="Global Learning Collaborative"/>
        <s v="Wadleigh Secondary School for the Performing and Visual Arts"/>
        <s v="Frederick Douglass Academy II Secondary School"/>
        <s v="Columbia Secondary School"/>
        <s v="Academy for Social Action (College Board)"/>
        <s v="Urban Assembly School for the Performing Arts"/>
        <s v="Heritage School"/>
        <s v="Central Park East High School"/>
        <s v="Park East High School"/>
        <s v="Young Women's Leadership School"/>
        <s v="Manhattan Center for Science and Mathematics"/>
        <s v="Mott Hall High School"/>
        <s v="Thurgood Marshall Academy for Learning and Social Change"/>
        <s v="High School for Mathematics, Science, and Engineering at City College"/>
        <s v="A. Philip Randolph Campus High School"/>
        <s v="Gregorio Luperon High School for Science and Mathematics"/>
        <s v="Community Health Academy of the Heights"/>
        <s v="Washington Heights Expeditionary Learning School"/>
        <s v="Coalition School for Social Change"/>
        <s v="Repertory Company High School for Theatre Arts"/>
        <s v="Professional Performing Arts High School"/>
        <s v="Jacqueline Kennedy Onassis High School"/>
        <s v="Murry Bergtraum High School for Business Careers"/>
        <s v="Frederick Douglass Academy"/>
        <s v="High School for Media and Communications"/>
        <s v="College Academy"/>
        <s v="High School for Law and Public Service"/>
        <s v="City College Academy of the Arts"/>
        <s v="High School for Health Careers and Sciences"/>
        <s v="Manhattan International High School"/>
        <s v="Talent Unlimited High School"/>
        <s v="Vanguard High School"/>
        <s v="Life Sciences Secondary School"/>
        <s v="Stuyvesant High School"/>
        <s v="Ralph R. McKee Career and Technical Education High School"/>
        <s v="Michael J. Petrides School"/>
        <s v="Curtis High School"/>
        <s v="Port Richmond High School"/>
        <s v="Staten Island Technical High School"/>
        <s v="New Dorp High School"/>
        <s v="Tottenville High School"/>
        <s v="Susan E. Wagner High School"/>
        <s v="Gaynor McCown Expeditionary Learning School"/>
        <s v="CSI High School for International Studies"/>
        <s v="New Explorers High School"/>
        <s v="Bronx School for Law, Government, and Justice"/>
        <s v="Urban Assembly School for Careers in Sports"/>
        <s v="Bronx Leadership Academy II High School"/>
        <s v="Urban Assembly Bronx Academy of Letters"/>
        <s v="Health Opportunities High School"/>
        <s v="Community School for Social Justice"/>
        <s v="Alfred E. Smith Career and Technical Education High School"/>
        <s v="Academy for Language and Technology"/>
        <s v="South Bronx Preparatory (College Board)"/>
        <s v="International Community High School"/>
        <s v="Hostos-Lincoln Academy of Science"/>
        <s v="University Heights Secondary School"/>
        <s v="Mott Haven Village Preparatory High School"/>
        <s v="High School for Violin and Dance"/>
        <s v="Bronx International High School"/>
        <s v="Bronx Career and College Preparatory High School"/>
        <s v="Bronx Center for Science and Mathematics"/>
        <s v="Bronx Early College Academy for Teaching and Learning"/>
        <s v="Eximius College Preparatory Academy (College Board)"/>
        <s v="Bronx Latin"/>
        <s v="School for Excellence"/>
        <s v="Morris Academy for Collaborative Studies"/>
        <s v="Frederick Douglass Academy III Secondary School"/>
        <s v="Urban Assembly School for Applied Math and Science"/>
        <s v="Bronx Collegiate Academy"/>
        <s v="Mott Hall Bronx High School"/>
        <s v="Bronx Leadership Academy High School"/>
        <s v="Validus Preparatory Academy: An Expeditionary Learning School"/>
        <s v="Bronx High School for Medical Science"/>
        <s v="Eagle Academy for Young Men"/>
        <s v="Bronx High School of Business"/>
        <s v="DreamYard Preparatory School"/>
        <s v="Theatre Arts Production Company School"/>
        <s v="West Bronx Academy for the Future"/>
        <s v="Bronx High School for Law and Community Service"/>
        <s v="Belmont Preparatory High School"/>
        <s v="Fordham High School for the Arts"/>
        <s v="Knowledge and Power Preparatory Academy International High School (KAPPA)"/>
        <s v="Fordham Leadership Academy for Business and Technology"/>
        <s v="Metropolitan High School"/>
        <s v="Holcombe L. Rucker School of Community Research"/>
        <s v="Banana Kelly High School"/>
        <s v="Bronx Studio School for Writers and Artists"/>
        <s v="Peace and Diversity Academy"/>
        <s v="East Bronx Academy for the Future"/>
        <s v="Bronx Envision Academy"/>
        <s v="Fannie Lou Hamer Freedom High School"/>
        <s v="Explorations Academy"/>
        <s v="Urban Assembly School for Wildlife Conservation"/>
        <s v="Wings Academy"/>
        <s v="Renaissance High School for Musical Theater and Technology"/>
        <s v="Herbert H. Lehman High School"/>
        <s v="Bronx High School for the Visual Arts"/>
        <s v="In-Tech Academy"/>
        <s v="Bronx School of Law and Finance"/>
        <s v="Bronx Engineering and Technology Academy"/>
        <s v="Bronx Theatre High School"/>
        <s v="Marble Hill High School for International Studies"/>
        <s v="Marie Curie School for Medicine, Nursing, and Health Professions"/>
        <s v="Riverdale/Kingsbridge Academy"/>
        <s v="New World High School"/>
        <s v="Bronxwood Preparatory Academy"/>
        <s v="Academy for Scholarship and Entrepreneurship (College Board)"/>
        <s v="High School for Contemporary Arts"/>
        <s v="Bronx Aerospace High School"/>
        <s v="Bronx Academy of Health Careers"/>
        <s v="High School of Computers and Technology"/>
        <s v="Bronx Lab School"/>
        <s v="Bronx High School for Writing and Communication Arts"/>
        <s v="High School for Teaching and the Professions"/>
        <s v="Bronx High School of Science"/>
        <s v="Kingsbridge International High School"/>
        <s v="Discovery High School"/>
        <s v="Celia Cruz Bronx High School of Music"/>
        <s v="High School of American Studies at Lehman College"/>
        <s v="DeWitt Clinton High School"/>
        <s v="International School for Liberal Arts"/>
        <s v="Astor Collegiate Academy"/>
        <s v="Pelham Preparatory Academy"/>
        <s v="High School of Language and Innovation"/>
        <s v="Collegiate Institute for Math and Science"/>
        <s v="Bronxdale High School"/>
        <s v="Pan American International High School at Monroe"/>
        <s v="Cinema School"/>
        <s v="Monroe Academy for Visual Arts and Design"/>
        <s v="Mott Hall V"/>
        <s v="Metropolitan Soundview High School"/>
        <s v="High School of World Cultures"/>
        <s v="Millennium Art Academy"/>
        <s v="Bronx Guild"/>
        <s v="Archimedes Academy for Math, Science, and Technology Applications"/>
        <s v="Pablo Neruda Academy"/>
        <s v="Women's Academy of Excellence"/>
        <s v="Felisa Rincon de Gautier Institute for Law and Public Policy"/>
        <s v="Antonia Pantoja Preparatory Academy (College Board)"/>
        <s v="Bronx Health Sciences High School"/>
        <s v="Harry S. Truman High School"/>
        <s v="Queens Vocational and Technical High School"/>
        <s v="High School of Applied Communication"/>
        <s v="Middle College High School at LaGuardia Community College"/>
        <s v="Academy for Careers in Television and Film"/>
        <s v="Aviation Career and Technical Education High School"/>
        <s v="Academy of American Studies"/>
        <s v="Newcomers High School"/>
        <s v="Bard High School Early College Queens"/>
        <s v="International High School at LaGuardia Community College"/>
        <s v="Information Technology High School"/>
        <s v="Robert F. Wagner Jr. Secondary School for Arts and Technology"/>
        <s v="Academy of Finance and Enterprise"/>
        <s v="Young Women's Leadership School in Astoria"/>
        <s v="William Cullen Bryant High School"/>
        <s v="Long Island City High School"/>
        <s v="Frank Sinatra School of the Arts High School"/>
        <s v="Baccalaureate School for Global Education"/>
        <s v="Science Skills Center High School for Science, Technology, and the Creative Arts"/>
        <s v="Brooklyn International High School"/>
        <s v="School for International Studies"/>
        <s v="Brooklyn School for Global Studies"/>
        <s v="City Polytechnic High School of Engineering, Architecture, and Technology"/>
        <s v="Urban Assembly Institute of Math and Science for Young Women"/>
        <s v="Urban Assembly School for Law and Justice"/>
        <s v="Cobble Hill School of American Studies"/>
        <s v="George Westinghouse Career and Technical Education High School"/>
        <s v="Urban Assembly High School of Music and Art"/>
        <s v="Cultural Academy for the Arts and Sciences"/>
        <s v="Kurt Hahn Expeditionary Learning School"/>
        <s v="School for Human Rights"/>
        <s v="It Takes a Village Academy"/>
        <s v="High School for Public Service: Heroes of Tomorrow"/>
        <s v="Arts and Media Preparatory Academy"/>
        <s v="School for Democracy and Leadership"/>
        <s v="Urban Assembly School for Criminal Justice"/>
        <s v="Franklin Delano Roosevelt High School"/>
        <s v="Brooklyn Community High School of Communication, Arts, and Media"/>
        <s v="Dr. Susan S. McKinney Secondary School of the Arts"/>
        <s v="Benjamin Banneker Academy"/>
        <s v="Juan Morel Campos Secondary School"/>
        <s v="Brooklyn Latin School"/>
        <s v="Green School: An Academy for Environmental Careers"/>
        <s v="Lyons Community School"/>
        <s v="World Academy for Total Community Health High School"/>
        <s v="FDNY High School for Fire and Life Safety"/>
        <s v="W. H. Maxwell Career and Technical Education High School"/>
        <s v="High School for Civil Rights"/>
        <s v="Performing Arts and Technology High School"/>
        <s v="East New York Family Academy"/>
        <s v="Brooklyn Lab School"/>
        <s v="Multicultural High School"/>
        <s v="School for Classics: An Academy of Thinkers, Writers, and Performers"/>
        <s v="Transit Tech Career and Technical Education High School"/>
        <s v="Cypress Hills Collegiate Preparatory School"/>
        <s v="Academy for Young Writers"/>
        <s v="Academy of Innovative Technology"/>
        <s v="Fort Hamilton High School"/>
        <s v="Midwood High School"/>
        <s v="PROGRESS High School for Professional Careers"/>
        <s v="High School for Enterprise, Business, and Technology"/>
        <s v="Brooklyn Preparatory High School"/>
        <s v="El Puente Academy for Peace and Justice"/>
        <s v="School for Legal Studies"/>
        <s v="Williamsburg Preparatory School"/>
        <s v="Williamsburg High School for Architecture and Design"/>
        <s v="Frederick Douglass Academy VII High School"/>
        <s v="Teachers Preparatory High School"/>
        <s v="Pathways in Technology Early College High School"/>
        <s v="Academy for Health Careers"/>
        <s v="Boys and Girls High School"/>
        <s v="High School of Sports Management"/>
        <s v="Brooklyn Studio Secondary School"/>
        <s v="International High School at Lafayette"/>
        <s v="Expeditionary Learning School for Community Leaders"/>
        <s v="New Utrecht High School"/>
        <s v="Life Academy High School for Film and Music"/>
        <s v="Kingsborough Early College School"/>
        <s v="Secondary School for Journalism"/>
        <s v="Millennium Brooklyn High School"/>
        <s v="Park Slope Collegiate"/>
        <s v="Secondary School for Law"/>
        <s v="Bedford Academy High School"/>
        <s v="Brooklyn High School of the Arts"/>
        <s v="Brooklyn Technical High School"/>
        <s v="Brooklyn College Academy"/>
        <s v="High School of Telecommunication Arts and Technology"/>
        <s v="EBC High School for Public Service in Bushwick"/>
        <s v="Brooklyn High School for Law and Technology"/>
        <s v="Brooklyn Academy of Global Finance"/>
        <s v="Bushwick Leaders High School for Academic Excellence"/>
        <s v="Automotive High School"/>
        <s v="Frances Perkins Academy"/>
        <s v="John Dewey High School"/>
        <s v="Rachel Carson High School for Coastal Studies"/>
        <s v="Brooklyn School for Music and Theatre"/>
        <s v="Brooklyn Academy of Science and the Environment"/>
        <s v="Medgar Evers College Preparatory School"/>
        <s v="Clara Barton High School"/>
        <s v="International High School at Prospect Heights"/>
        <s v="High School for Global Citizenship"/>
        <s v="Science, Technology, and Research Early College High School at Erasmus"/>
        <s v="Academy for College Preparation and Career Exploration (College Board)"/>
        <s v="High School for Youth and Community Development at Erasmus"/>
        <s v="High School for Service and Learning at Erasmus"/>
        <s v="Academy of Hospitality and Tourism"/>
        <s v="James Madison High School"/>
        <s v="Edward R. Murrow High School"/>
        <s v="Brooklyn Secondary School for Collaborative Studies"/>
        <s v="Sunset Park High School"/>
        <s v="Brooklyn Collegiate (College Board)"/>
        <s v="Gotham Professional Arts Academy"/>
        <s v="Leon M. Goldstein High School for the Sciences"/>
        <s v="Abraham Lincoln High School"/>
        <s v="William E. Grady Career and Technical Education High School"/>
        <s v="Urban Action Academy"/>
        <s v="Brooklyn Generation School"/>
        <s v="High School for Medical Professions"/>
        <s v="High School for Innovation in Advertising and Media"/>
        <s v="Victory Collegiate High School"/>
        <s v="Brooklyn Theatre Arts High School"/>
        <s v="Academy for Conservation and the Environment"/>
        <s v="All City Leadership Secondary School"/>
        <s v="Bushwick School for Social Justice"/>
        <s v="Academy for Environmental Leadership"/>
        <s v="Academy of Urban Planning"/>
        <s v="ACORN Community High School"/>
        <s v="Flushing High School"/>
        <s v="East-West School of International Studies"/>
        <s v="Flushing International High School"/>
        <s v="World Journalism Preparatory (College Board)"/>
        <s v="Bayside High School"/>
        <s v="Benjamin N. Cardozo High School"/>
        <s v="Francis Lewis High School"/>
        <s v="Queens School of Inquiry"/>
        <s v="Robert F. Kennedy Community High School"/>
        <s v="John Bowne High School"/>
        <s v="Townsend Harris High School"/>
        <s v="High School for Arts and Business"/>
        <s v="Civic Leadership Academy"/>
        <s v="Maspeth High School"/>
        <s v="Pan American International High School"/>
        <s v="Newtown High School"/>
        <s v="Forest Hills High School"/>
        <s v="Queens Metropolitan High School"/>
        <s v="Grover Cleveland High School"/>
        <s v="Humanities and Arts Magnet High School"/>
        <s v="Mathematics, Science Research, and Technology Magnet High School"/>
        <s v="Pathways College Preparatory School (College Board)"/>
        <s v="Excelsior Preparatory High School"/>
        <s v="Preparatory Academy for Writers (College Board)"/>
        <s v="Queens Preparatory Academy"/>
        <s v="George Washington Carver High School for the Sciences"/>
        <s v="High School for Construction Trades, Engineering, and Architecture"/>
        <s v="John Adams High School"/>
        <s v="Robert H. Goddard High School of Communication Arts and Technology"/>
        <s v="Richmond Hill High School"/>
        <s v="Cambria Heights Academy"/>
        <s v="Queens High School of Teaching, Liberal Arts, and the Sciences"/>
        <s v="Martin Van Buren High School"/>
        <s v="Queens Gateway to Health Sciences Secondary School"/>
        <s v="Jamaica Gateway to the Sciences"/>
        <s v="High School for Community Leadership"/>
        <s v="Young Women's Leadership School in Queens"/>
        <s v="Queens Collegiate (College Board)"/>
        <s v="Hillcrest High School"/>
        <s v="Thomas A. Edison Career and Technical Education High School"/>
        <s v="Hillside Arts and Letters Academy"/>
        <s v="York Early College Academy"/>
        <s v="Queens High School for the Sciences at York College"/>
        <s v="High School for Law Enforcement and Public Safety"/>
        <s v="August Martin High School"/>
        <s v="Frederick Douglass Academy VI High School"/>
        <s v="Academy of Medical Technology (College Board)"/>
        <s v="Queens High School for Information, Research, and Technology"/>
        <s v="Rockaway Park High School for Environmental Sustainability"/>
        <s v="Channel View School for Research"/>
        <s v="Rockaway Collegiate High School"/>
        <s v="Scholars' Academy"/>
      </sharedItems>
    </cacheField>
    <cacheField name="borough" numFmtId="0">
      <sharedItems/>
    </cacheField>
    <cacheField name="building_code" numFmtId="0">
      <sharedItems/>
    </cacheField>
    <cacheField name="average_math" numFmtId="0">
      <sharedItems containsSemiMixedTypes="0" containsString="0" containsNumber="1" containsInteger="1" minValue="317" maxValue="754"/>
    </cacheField>
    <cacheField name="average_reading" numFmtId="0">
      <sharedItems containsSemiMixedTypes="0" containsString="0" containsNumber="1" containsInteger="1" minValue="302" maxValue="697"/>
    </cacheField>
    <cacheField name="average_writing" numFmtId="0">
      <sharedItems containsSemiMixedTypes="0" containsString="0" containsNumber="1" containsInteger="1" minValue="284" maxValue="693"/>
    </cacheField>
    <cacheField name="percent_tested" numFmtId="0">
      <sharedItems containsString="0" containsBlank="1" containsNumber="1" minValue="18.5" maxValue="100" count="276">
        <m/>
        <n v="78.900000000000006"/>
        <n v="65.099999999999994"/>
        <n v="95.9"/>
        <n v="59.7"/>
        <n v="70.8"/>
        <n v="80.8"/>
        <n v="35.6"/>
        <n v="69.900000000000006"/>
        <n v="73.7"/>
        <n v="87.8"/>
        <n v="86.9"/>
        <n v="70.2"/>
        <n v="53.2"/>
        <n v="78.599999999999994"/>
        <n v="79.599999999999994"/>
        <n v="78.8"/>
        <n v="60"/>
        <n v="94"/>
        <n v="66.8"/>
        <n v="54.9"/>
        <n v="85.2"/>
        <n v="94.3"/>
        <n v="89.9"/>
        <n v="98.8"/>
        <n v="79.8"/>
        <n v="71.8"/>
        <n v="69.7"/>
        <n v="30.6"/>
        <n v="80.599999999999994"/>
        <n v="90"/>
        <n v="80.400000000000006"/>
        <n v="96"/>
        <n v="46.1"/>
        <n v="62.8"/>
        <n v="67.5"/>
        <n v="57.3"/>
        <n v="60.6"/>
        <n v="74"/>
        <n v="70.099999999999994"/>
        <n v="84.4"/>
        <n v="78.400000000000006"/>
        <n v="52"/>
        <n v="86"/>
        <n v="58.8"/>
        <n v="49.5"/>
        <n v="82.8"/>
        <n v="88.5"/>
        <n v="44.4"/>
        <n v="97.2"/>
        <n v="60.5"/>
        <n v="89.1"/>
        <n v="59.4"/>
        <n v="52.6"/>
        <n v="88.2"/>
        <n v="54"/>
        <n v="76.7"/>
        <n v="56.8"/>
        <n v="97.9"/>
        <n v="89.6"/>
        <n v="100"/>
        <n v="87.6"/>
        <n v="36.9"/>
        <n v="84.7"/>
        <n v="92.6"/>
        <n v="71"/>
        <n v="55.3"/>
        <n v="87"/>
        <n v="40.5"/>
        <n v="89.5"/>
        <n v="72.2"/>
        <n v="44.3"/>
        <n v="33"/>
        <n v="41.9"/>
        <n v="44.1"/>
        <n v="95.3"/>
        <n v="56.2"/>
        <n v="58.6"/>
        <n v="89.3"/>
        <n v="63.8"/>
        <n v="63"/>
        <n v="97.4"/>
        <n v="38"/>
        <n v="79.2"/>
        <n v="64.2"/>
        <n v="44.6"/>
        <n v="99.7"/>
        <n v="63.7"/>
        <n v="66.3"/>
        <n v="55.8"/>
        <n v="83.5"/>
        <n v="30.4"/>
        <n v="55.5"/>
        <n v="61.3"/>
        <n v="57.8"/>
        <n v="57.9"/>
        <n v="38.4"/>
        <n v="29.8"/>
        <n v="76.900000000000006"/>
        <n v="58.2"/>
        <n v="80"/>
        <n v="44.9"/>
        <n v="31.3"/>
        <n v="40.700000000000003"/>
        <n v="73.900000000000006"/>
        <n v="93.3"/>
        <n v="78.2"/>
        <n v="81"/>
        <n v="44.8"/>
        <n v="50.5"/>
        <n v="45.5"/>
        <n v="46.2"/>
        <n v="49.1"/>
        <n v="59.2"/>
        <n v="83.9"/>
        <n v="65.7"/>
        <n v="33.299999999999997"/>
        <n v="51.1"/>
        <n v="77.7"/>
        <n v="64.8"/>
        <n v="66.7"/>
        <n v="65.900000000000006"/>
        <n v="59"/>
        <n v="25.7"/>
        <n v="71.599999999999994"/>
        <n v="27.1"/>
        <n v="41.1"/>
        <n v="76.5"/>
        <n v="75"/>
        <n v="43"/>
        <n v="71.099999999999994"/>
        <n v="49.2"/>
        <n v="52.3"/>
        <n v="28.9"/>
        <n v="85.9"/>
        <n v="48.3"/>
        <n v="59.6"/>
        <n v="92.9"/>
        <n v="68.599999999999994"/>
        <n v="69.400000000000006"/>
        <n v="93"/>
        <n v="43.3"/>
        <n v="63.4"/>
        <n v="41"/>
        <n v="65.599999999999994"/>
        <n v="77.400000000000006"/>
        <n v="38.1"/>
        <n v="46.5"/>
        <n v="97"/>
        <n v="39.9"/>
        <n v="75.599999999999994"/>
        <n v="91.8"/>
        <n v="31.8"/>
        <n v="19.2"/>
        <n v="77"/>
        <n v="72.7"/>
        <n v="72.5"/>
        <n v="88.3"/>
        <n v="46.8"/>
        <n v="77.5"/>
        <n v="38.200000000000003"/>
        <n v="39.200000000000003"/>
        <n v="41.3"/>
        <n v="44.2"/>
        <n v="45.2"/>
        <n v="87.1"/>
        <n v="41.5"/>
        <n v="53.4"/>
        <n v="70.900000000000006"/>
        <n v="48.7"/>
        <n v="95"/>
        <n v="84.8"/>
        <n v="47.1"/>
        <n v="94.1"/>
        <n v="71.7"/>
        <n v="92.7"/>
        <n v="56.9"/>
        <n v="51.6"/>
        <n v="98.5"/>
        <n v="61.8"/>
        <n v="18.5"/>
        <n v="82.4"/>
        <n v="45.3"/>
        <n v="55.1"/>
        <n v="72.599999999999994"/>
        <n v="60.8"/>
        <n v="62.2"/>
        <n v="53.5"/>
        <n v="83.6"/>
        <n v="51.7"/>
        <n v="85.5"/>
        <n v="56.3"/>
        <n v="97.5"/>
        <n v="40.9"/>
        <n v="47.7"/>
        <n v="38.5"/>
        <n v="26.4"/>
        <n v="39.799999999999997"/>
        <n v="52.8"/>
        <n v="37.200000000000003"/>
        <n v="53.8"/>
        <n v="81.2"/>
        <n v="57.4"/>
        <n v="68.7"/>
        <n v="85.7"/>
        <n v="54.5"/>
        <n v="74.5"/>
        <n v="62.5"/>
        <n v="34.799999999999997"/>
        <n v="60.1"/>
        <n v="65.400000000000006"/>
        <n v="56.6"/>
        <n v="48.1"/>
        <n v="67.8"/>
        <n v="84.3"/>
        <n v="63.2"/>
        <n v="65.8"/>
        <n v="74.7"/>
        <n v="96.2"/>
        <n v="95.5"/>
        <n v="98.1"/>
        <n v="81.599999999999994"/>
        <n v="50"/>
        <n v="62.7"/>
        <n v="31.6"/>
        <n v="46.3"/>
        <n v="68.400000000000006"/>
        <n v="58.5"/>
        <n v="89"/>
        <n v="55"/>
        <n v="81.7"/>
        <n v="61.9"/>
        <n v="91.5"/>
        <n v="62"/>
        <n v="69"/>
        <n v="75.2"/>
        <n v="61.6"/>
        <n v="64.400000000000006"/>
        <n v="50.7"/>
        <n v="31.4"/>
        <n v="60.2"/>
        <n v="59.1"/>
        <n v="69.099999999999994"/>
        <n v="50.8"/>
        <n v="85"/>
        <n v="71.3"/>
        <n v="89.4"/>
        <n v="67.7"/>
        <n v="89.2"/>
        <n v="80.7"/>
        <n v="67.3"/>
        <n v="62.1"/>
        <n v="97.1"/>
        <n v="68.900000000000006"/>
        <n v="31.9"/>
        <n v="39.1"/>
        <n v="72.8"/>
        <n v="76.400000000000006"/>
        <n v="38.9"/>
        <n v="72.400000000000006"/>
        <n v="69.5"/>
        <n v="83.7"/>
        <n v="63.5"/>
        <n v="85.1"/>
        <n v="37.9"/>
        <n v="40"/>
        <n v="92.5"/>
        <n v="72.3"/>
        <n v="90.4"/>
        <n v="74.8"/>
        <n v="62.6"/>
        <n v="26.3"/>
        <n v="30.1"/>
        <n v="67.599999999999994"/>
        <n v="76.599999999999994"/>
        <n v="99.2"/>
      </sharedItems>
    </cacheField>
    <cacheField name="average_sat" numFmtId="0" formula=" AVERAGE(average_math+average_reading+average_writing)" databaseField="0"/>
    <cacheField name="avg_borough_sat" numFmtId="0" formula="sum_borough_sat/COUNT(school_name)" databaseField="0"/>
    <cacheField name="sum_borough_sat" numFmtId="0" formula="average_math+average_reading+average_writing" databaseField="0"/>
    <cacheField name="Field1" numFmtId="0" formula="sum_borough_sat/school_nam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Lay" refreshedDate="44822.814551157404" createdVersion="8" refreshedVersion="8" minRefreshableVersion="3" recordCount="375" xr:uid="{AC279F9E-0C36-49C4-92EA-7DC77F893490}">
  <cacheSource type="worksheet">
    <worksheetSource ref="A1:H376" sheet="data"/>
  </cacheSource>
  <cacheFields count="10">
    <cacheField name="school_name" numFmtId="0">
      <sharedItems count="375">
        <s v="New Explorations into Science, Technology and Math High School"/>
        <s v="Essex Street Academy"/>
        <s v="Lower Manhattan Arts Academy"/>
        <s v="High School for Dual Language and Asian Studies"/>
        <s v="Henry Street School for International Studies"/>
        <s v="Bard High School Early College"/>
        <s v="Urban Assembly Academy of Government and Law"/>
        <s v="Marta Valle High School"/>
        <s v="University Neighborhood High School"/>
        <s v="New Design High School"/>
        <s v="Pace High School"/>
        <s v="High School for Health Professions and Human Services"/>
        <s v="High School for Language and Diplomacy"/>
        <s v="International High School at Union Square"/>
        <s v="Institute for Collaborative Education"/>
        <s v="Gramercy Arts High School"/>
        <s v="Urban Assembly New York Harbor School"/>
        <s v="Richard R. Green High School of Teaching"/>
        <s v="Millennium High School"/>
        <s v="Urban Assembly School of Business for Young Women"/>
        <s v="High School of Economics and Finance"/>
        <s v="Leadership and Public Service High School"/>
        <s v="East Side Community School"/>
        <s v="Baruch College Campus High School"/>
        <s v="School of the Future High School"/>
        <s v="Manhattan Village Academy"/>
        <s v="NYC Lab School for Collaborative Studies"/>
        <s v="Hudson High School of Learning Technologies"/>
        <s v="Manhattan Business Academy"/>
        <s v="Landmark High School"/>
        <s v="High School of Fashion Industries"/>
        <s v="NYC Museum School"/>
        <s v="Chelsea Career and Technical Education High School"/>
        <s v="NYC iSchool"/>
        <s v="Manhattan Academy for Arts and Language"/>
        <s v="Unity Center for Urban Technologies"/>
        <s v="Business of Sports School"/>
        <s v="Facing History School"/>
        <s v="High School of Hospitality Management"/>
        <s v="Urban Assembly School of Design and Construction"/>
        <s v="High School for Environmental Studies"/>
        <s v="Art and Design High School"/>
        <s v="Manhattan Bridges High School"/>
        <s v="Urban Assembly Gateway School for Technology"/>
        <s v="Food and Finance High School"/>
        <s v="Eleanor Roosevelt High School"/>
        <s v="High School for Arts, Imagination, and Inquiry"/>
        <s v="Urban Assembly School for Media Studies"/>
        <s v="Beacon High School"/>
        <s v="Fiorello H. LaGuardia High School of Music and Art and Performing Arts"/>
        <s v="High School of Arts and Technology"/>
        <s v="Manhattan / Hunter Science High School"/>
        <s v="High School for Law, Advocacy, and Community Justice"/>
        <s v="Urban Assembly School for Green Careers"/>
        <s v="Frank McCourt High School"/>
        <s v="Global Learning Collaborative"/>
        <s v="Wadleigh Secondary School for the Performing and Visual Arts"/>
        <s v="Frederick Douglass Academy II Secondary School"/>
        <s v="Columbia Secondary School"/>
        <s v="Academy for Social Action (College Board)"/>
        <s v="Urban Assembly School for the Performing Arts"/>
        <s v="Heritage School"/>
        <s v="Central Park East High School"/>
        <s v="Park East High School"/>
        <s v="Young Women's Leadership School"/>
        <s v="Manhattan Center for Science and Mathematics"/>
        <s v="Mott Hall High School"/>
        <s v="Thurgood Marshall Academy for Learning and Social Change"/>
        <s v="High School for Mathematics, Science, and Engineering at City College"/>
        <s v="A. Philip Randolph Campus High School"/>
        <s v="Gregorio Luperon High School for Science and Mathematics"/>
        <s v="Community Health Academy of the Heights"/>
        <s v="Washington Heights Expeditionary Learning School"/>
        <s v="Coalition School for Social Change"/>
        <s v="Repertory Company High School for Theatre Arts"/>
        <s v="Professional Performing Arts High School"/>
        <s v="Jacqueline Kennedy Onassis High School"/>
        <s v="Murry Bergtraum High School for Business Careers"/>
        <s v="Frederick Douglass Academy"/>
        <s v="High School for Media and Communications"/>
        <s v="College Academy"/>
        <s v="High School for Law and Public Service"/>
        <s v="City College Academy of the Arts"/>
        <s v="High School for Health Careers and Sciences"/>
        <s v="Manhattan International High School"/>
        <s v="Talent Unlimited High School"/>
        <s v="Vanguard High School"/>
        <s v="Life Sciences Secondary School"/>
        <s v="Stuyvesant High School"/>
        <s v="Ralph R. McKee Career and Technical Education High School"/>
        <s v="Michael J. Petrides School"/>
        <s v="Curtis High School"/>
        <s v="Port Richmond High School"/>
        <s v="Staten Island Technical High School"/>
        <s v="New Dorp High School"/>
        <s v="Tottenville High School"/>
        <s v="Susan E. Wagner High School"/>
        <s v="Gaynor McCown Expeditionary Learning School"/>
        <s v="CSI High School for International Studies"/>
        <s v="New Explorers High School"/>
        <s v="Bronx School for Law, Government, and Justice"/>
        <s v="Urban Assembly School for Careers in Sports"/>
        <s v="Bronx Leadership Academy II High School"/>
        <s v="Urban Assembly Bronx Academy of Letters"/>
        <s v="Health Opportunities High School"/>
        <s v="Community School for Social Justice"/>
        <s v="Alfred E. Smith Career and Technical Education High School"/>
        <s v="Academy for Language and Technology"/>
        <s v="South Bronx Preparatory (College Board)"/>
        <s v="International Community High School"/>
        <s v="Hostos-Lincoln Academy of Science"/>
        <s v="University Heights Secondary School"/>
        <s v="Mott Haven Village Preparatory High School"/>
        <s v="High School for Violin and Dance"/>
        <s v="Bronx International High School"/>
        <s v="Bronx Career and College Preparatory High School"/>
        <s v="Bronx Center for Science and Mathematics"/>
        <s v="Bronx Early College Academy for Teaching and Learning"/>
        <s v="Eximius College Preparatory Academy (College Board)"/>
        <s v="Bronx Latin"/>
        <s v="School for Excellence"/>
        <s v="Morris Academy for Collaborative Studies"/>
        <s v="Frederick Douglass Academy III Secondary School"/>
        <s v="Urban Assembly School for Applied Math and Science"/>
        <s v="Bronx Collegiate Academy"/>
        <s v="Mott Hall Bronx High School"/>
        <s v="Bronx Leadership Academy High School"/>
        <s v="Validus Preparatory Academy: An Expeditionary Learning School"/>
        <s v="Bronx High School for Medical Science"/>
        <s v="Eagle Academy for Young Men"/>
        <s v="Bronx High School of Business"/>
        <s v="DreamYard Preparatory School"/>
        <s v="Theatre Arts Production Company School"/>
        <s v="West Bronx Academy for the Future"/>
        <s v="Bronx High School for Law and Community Service"/>
        <s v="Belmont Preparatory High School"/>
        <s v="Fordham High School for the Arts"/>
        <s v="Knowledge and Power Preparatory Academy International High School (KAPPA)"/>
        <s v="Fordham Leadership Academy for Business and Technology"/>
        <s v="Metropolitan High School"/>
        <s v="Holcombe L. Rucker School of Community Research"/>
        <s v="Banana Kelly High School"/>
        <s v="Bronx Studio School for Writers and Artists"/>
        <s v="Peace and Diversity Academy"/>
        <s v="East Bronx Academy for the Future"/>
        <s v="Bronx Envision Academy"/>
        <s v="Fannie Lou Hamer Freedom High School"/>
        <s v="Explorations Academy"/>
        <s v="Urban Assembly School for Wildlife Conservation"/>
        <s v="Wings Academy"/>
        <s v="Renaissance High School for Musical Theater and Technology"/>
        <s v="Herbert H. Lehman High School"/>
        <s v="Bronx High School for the Visual Arts"/>
        <s v="In-Tech Academy"/>
        <s v="Bronx School of Law and Finance"/>
        <s v="Bronx Engineering and Technology Academy"/>
        <s v="Bronx Theatre High School"/>
        <s v="Marble Hill High School for International Studies"/>
        <s v="Marie Curie School for Medicine, Nursing, and Health Professions"/>
        <s v="Riverdale/Kingsbridge Academy"/>
        <s v="New World High School"/>
        <s v="Bronxwood Preparatory Academy"/>
        <s v="Academy for Scholarship and Entrepreneurship (College Board)"/>
        <s v="High School for Contemporary Arts"/>
        <s v="Bronx Aerospace High School"/>
        <s v="Bronx Academy of Health Careers"/>
        <s v="High School of Computers and Technology"/>
        <s v="Bronx Lab School"/>
        <s v="Bronx High School for Writing and Communication Arts"/>
        <s v="High School for Teaching and the Professions"/>
        <s v="Bronx High School of Science"/>
        <s v="Kingsbridge International High School"/>
        <s v="Discovery High School"/>
        <s v="Celia Cruz Bronx High School of Music"/>
        <s v="High School of American Studies at Lehman College"/>
        <s v="DeWitt Clinton High School"/>
        <s v="International School for Liberal Arts"/>
        <s v="Astor Collegiate Academy"/>
        <s v="Pelham Preparatory Academy"/>
        <s v="High School of Language and Innovation"/>
        <s v="Collegiate Institute for Math and Science"/>
        <s v="Bronxdale High School"/>
        <s v="Pan American International High School at Monroe"/>
        <s v="Cinema School"/>
        <s v="Monroe Academy for Visual Arts and Design"/>
        <s v="Mott Hall V"/>
        <s v="Metropolitan Soundview High School"/>
        <s v="High School of World Cultures"/>
        <s v="Millennium Art Academy"/>
        <s v="Bronx Guild"/>
        <s v="Archimedes Academy for Math, Science, and Technology Applications"/>
        <s v="Pablo Neruda Academy"/>
        <s v="Women's Academy of Excellence"/>
        <s v="Felisa Rincon de Gautier Institute for Law and Public Policy"/>
        <s v="Antonia Pantoja Preparatory Academy (College Board)"/>
        <s v="Bronx Health Sciences High School"/>
        <s v="Harry S. Truman High School"/>
        <s v="Queens Vocational and Technical High School"/>
        <s v="High School of Applied Communication"/>
        <s v="Middle College High School at LaGuardia Community College"/>
        <s v="Academy for Careers in Television and Film"/>
        <s v="Aviation Career and Technical Education High School"/>
        <s v="Academy of American Studies"/>
        <s v="Newcomers High School"/>
        <s v="Bard High School Early College Queens"/>
        <s v="International High School at LaGuardia Community College"/>
        <s v="Information Technology High School"/>
        <s v="Robert F. Wagner Jr. Secondary School for Arts and Technology"/>
        <s v="Academy of Finance and Enterprise"/>
        <s v="Young Women's Leadership School in Astoria"/>
        <s v="William Cullen Bryant High School"/>
        <s v="Long Island City High School"/>
        <s v="Frank Sinatra School of the Arts High School"/>
        <s v="Baccalaureate School for Global Education"/>
        <s v="Science Skills Center High School for Science, Technology, and the Creative Arts"/>
        <s v="Brooklyn International High School"/>
        <s v="School for International Studies"/>
        <s v="Brooklyn School for Global Studies"/>
        <s v="City Polytechnic High School of Engineering, Architecture, and Technology"/>
        <s v="Urban Assembly Institute of Math and Science for Young Women"/>
        <s v="Urban Assembly School for Law and Justice"/>
        <s v="Cobble Hill School of American Studies"/>
        <s v="George Westinghouse Career and Technical Education High School"/>
        <s v="Urban Assembly High School of Music and Art"/>
        <s v="Cultural Academy for the Arts and Sciences"/>
        <s v="Kurt Hahn Expeditionary Learning School"/>
        <s v="School for Human Rights"/>
        <s v="It Takes a Village Academy"/>
        <s v="High School for Public Service: Heroes of Tomorrow"/>
        <s v="Arts and Media Preparatory Academy"/>
        <s v="School for Democracy and Leadership"/>
        <s v="Urban Assembly School for Criminal Justice"/>
        <s v="Franklin Delano Roosevelt High School"/>
        <s v="Brooklyn Community High School of Communication, Arts, and Media"/>
        <s v="Dr. Susan S. McKinney Secondary School of the Arts"/>
        <s v="Benjamin Banneker Academy"/>
        <s v="Juan Morel Campos Secondary School"/>
        <s v="Brooklyn Latin School"/>
        <s v="Green School: An Academy for Environmental Careers"/>
        <s v="Lyons Community School"/>
        <s v="World Academy for Total Community Health High School"/>
        <s v="FDNY High School for Fire and Life Safety"/>
        <s v="W. H. Maxwell Career and Technical Education High School"/>
        <s v="High School for Civil Rights"/>
        <s v="Performing Arts and Technology High School"/>
        <s v="East New York Family Academy"/>
        <s v="Brooklyn Lab School"/>
        <s v="Multicultural High School"/>
        <s v="School for Classics: An Academy of Thinkers, Writers, and Performers"/>
        <s v="Transit Tech Career and Technical Education High School"/>
        <s v="Cypress Hills Collegiate Preparatory School"/>
        <s v="Academy for Young Writers"/>
        <s v="Academy of Innovative Technology"/>
        <s v="Fort Hamilton High School"/>
        <s v="Midwood High School"/>
        <s v="PROGRESS High School for Professional Careers"/>
        <s v="High School for Enterprise, Business, and Technology"/>
        <s v="Brooklyn Preparatory High School"/>
        <s v="El Puente Academy for Peace and Justice"/>
        <s v="School for Legal Studies"/>
        <s v="Williamsburg Preparatory School"/>
        <s v="Williamsburg High School for Architecture and Design"/>
        <s v="Frederick Douglass Academy VII High School"/>
        <s v="Teachers Preparatory High School"/>
        <s v="Pathways in Technology Early College High School"/>
        <s v="Academy for Health Careers"/>
        <s v="Boys and Girls High School"/>
        <s v="High School of Sports Management"/>
        <s v="Brooklyn Studio Secondary School"/>
        <s v="International High School at Lafayette"/>
        <s v="Expeditionary Learning School for Community Leaders"/>
        <s v="New Utrecht High School"/>
        <s v="Life Academy High School for Film and Music"/>
        <s v="Kingsborough Early College School"/>
        <s v="Secondary School for Journalism"/>
        <s v="Millennium Brooklyn High School"/>
        <s v="Park Slope Collegiate"/>
        <s v="Secondary School for Law"/>
        <s v="Bedford Academy High School"/>
        <s v="Brooklyn High School of the Arts"/>
        <s v="Brooklyn Technical High School"/>
        <s v="Brooklyn College Academy"/>
        <s v="High School of Telecommunication Arts and Technology"/>
        <s v="EBC High School for Public Service in Bushwick"/>
        <s v="Brooklyn High School for Law and Technology"/>
        <s v="Brooklyn Academy of Global Finance"/>
        <s v="Bushwick Leaders High School for Academic Excellence"/>
        <s v="Automotive High School"/>
        <s v="Frances Perkins Academy"/>
        <s v="John Dewey High School"/>
        <s v="Rachel Carson High School for Coastal Studies"/>
        <s v="Brooklyn School for Music and Theatre"/>
        <s v="Brooklyn Academy of Science and the Environment"/>
        <s v="Medgar Evers College Preparatory School"/>
        <s v="Clara Barton High School"/>
        <s v="International High School at Prospect Heights"/>
        <s v="High School for Global Citizenship"/>
        <s v="Science, Technology, and Research Early College High School at Erasmus"/>
        <s v="Academy for College Preparation and Career Exploration (College Board)"/>
        <s v="High School for Youth and Community Development at Erasmus"/>
        <s v="High School for Service and Learning at Erasmus"/>
        <s v="Academy of Hospitality and Tourism"/>
        <s v="James Madison High School"/>
        <s v="Edward R. Murrow High School"/>
        <s v="Brooklyn Secondary School for Collaborative Studies"/>
        <s v="Sunset Park High School"/>
        <s v="Brooklyn Collegiate (College Board)"/>
        <s v="Gotham Professional Arts Academy"/>
        <s v="Leon M. Goldstein High School for the Sciences"/>
        <s v="Abraham Lincoln High School"/>
        <s v="William E. Grady Career and Technical Education High School"/>
        <s v="Urban Action Academy"/>
        <s v="Brooklyn Generation School"/>
        <s v="High School for Medical Professions"/>
        <s v="High School for Innovation in Advertising and Media"/>
        <s v="Victory Collegiate High School"/>
        <s v="Brooklyn Theatre Arts High School"/>
        <s v="Academy for Conservation and the Environment"/>
        <s v="All City Leadership Secondary School"/>
        <s v="Bushwick School for Social Justice"/>
        <s v="Academy for Environmental Leadership"/>
        <s v="Academy of Urban Planning"/>
        <s v="ACORN Community High School"/>
        <s v="Flushing High School"/>
        <s v="East-West School of International Studies"/>
        <s v="Flushing International High School"/>
        <s v="World Journalism Preparatory (College Board)"/>
        <s v="Bayside High School"/>
        <s v="Benjamin N. Cardozo High School"/>
        <s v="Francis Lewis High School"/>
        <s v="Queens School of Inquiry"/>
        <s v="Robert F. Kennedy Community High School"/>
        <s v="John Bowne High School"/>
        <s v="Townsend Harris High School"/>
        <s v="High School for Arts and Business"/>
        <s v="Civic Leadership Academy"/>
        <s v="Maspeth High School"/>
        <s v="Pan American International High School"/>
        <s v="Newtown High School"/>
        <s v="Forest Hills High School"/>
        <s v="Queens Metropolitan High School"/>
        <s v="Grover Cleveland High School"/>
        <s v="Humanities and Arts Magnet High School"/>
        <s v="Mathematics, Science Research, and Technology Magnet High School"/>
        <s v="Pathways College Preparatory School (College Board)"/>
        <s v="Excelsior Preparatory High School"/>
        <s v="Preparatory Academy for Writers (College Board)"/>
        <s v="Queens Preparatory Academy"/>
        <s v="George Washington Carver High School for the Sciences"/>
        <s v="High School for Construction Trades, Engineering, and Architecture"/>
        <s v="John Adams High School"/>
        <s v="Robert H. Goddard High School of Communication Arts and Technology"/>
        <s v="Richmond Hill High School"/>
        <s v="Cambria Heights Academy"/>
        <s v="Queens High School of Teaching, Liberal Arts, and the Sciences"/>
        <s v="Martin Van Buren High School"/>
        <s v="Queens Gateway to Health Sciences Secondary School"/>
        <s v="Jamaica Gateway to the Sciences"/>
        <s v="High School for Community Leadership"/>
        <s v="Young Women's Leadership School in Queens"/>
        <s v="Queens Collegiate (College Board)"/>
        <s v="Hillcrest High School"/>
        <s v="Thomas A. Edison Career and Technical Education High School"/>
        <s v="Hillside Arts and Letters Academy"/>
        <s v="York Early College Academy"/>
        <s v="Queens High School for the Sciences at York College"/>
        <s v="High School for Law Enforcement and Public Safety"/>
        <s v="August Martin High School"/>
        <s v="Frederick Douglass Academy VI High School"/>
        <s v="Academy of Medical Technology (College Board)"/>
        <s v="Queens High School for Information, Research, and Technology"/>
        <s v="Rockaway Park High School for Environmental Sustainability"/>
        <s v="Channel View School for Research"/>
        <s v="Rockaway Collegiate High School"/>
        <s v="Scholars' Academy"/>
      </sharedItems>
    </cacheField>
    <cacheField name="borough" numFmtId="0">
      <sharedItems count="5">
        <s v="Manhattan"/>
        <s v="Staten Island"/>
        <s v="Bronx"/>
        <s v="Queens"/>
        <s v="Brooklyn"/>
      </sharedItems>
    </cacheField>
    <cacheField name="building_code" numFmtId="0">
      <sharedItems/>
    </cacheField>
    <cacheField name="average_math" numFmtId="0">
      <sharedItems containsSemiMixedTypes="0" containsString="0" containsNumber="1" containsInteger="1" minValue="317" maxValue="754"/>
    </cacheField>
    <cacheField name="average_reading" numFmtId="0">
      <sharedItems containsSemiMixedTypes="0" containsString="0" containsNumber="1" containsInteger="1" minValue="302" maxValue="697"/>
    </cacheField>
    <cacheField name="average_writing" numFmtId="0">
      <sharedItems containsSemiMixedTypes="0" containsString="0" containsNumber="1" containsInteger="1" minValue="284" maxValue="693"/>
    </cacheField>
    <cacheField name="percent_tested" numFmtId="0">
      <sharedItems containsString="0" containsBlank="1" containsNumber="1" minValue="18.5" maxValue="100"/>
    </cacheField>
    <cacheField name="Count" numFmtId="0">
      <sharedItems containsSemiMixedTypes="0" containsString="0" containsNumber="1" containsInteger="1" minValue="1" maxValue="1"/>
    </cacheField>
    <cacheField name="average_sat" numFmtId="0" formula=" AVERAGE(average_math+average_reading+average_writing)" databaseField="0"/>
    <cacheField name="avg_borough_sat" numFmtId="0" formula="(average_math+average_reading+average_writing)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x v="0"/>
    <s v="Manhattan"/>
    <s v="M022"/>
    <n v="657"/>
    <n v="601"/>
    <n v="601"/>
    <x v="0"/>
  </r>
  <r>
    <x v="1"/>
    <s v="Manhattan"/>
    <s v="M445"/>
    <n v="395"/>
    <n v="411"/>
    <n v="387"/>
    <x v="1"/>
  </r>
  <r>
    <x v="2"/>
    <s v="Manhattan"/>
    <s v="M445"/>
    <n v="418"/>
    <n v="428"/>
    <n v="415"/>
    <x v="2"/>
  </r>
  <r>
    <x v="3"/>
    <s v="Manhattan"/>
    <s v="M445"/>
    <n v="613"/>
    <n v="453"/>
    <n v="463"/>
    <x v="3"/>
  </r>
  <r>
    <x v="4"/>
    <s v="Manhattan"/>
    <s v="M056"/>
    <n v="410"/>
    <n v="406"/>
    <n v="381"/>
    <x v="4"/>
  </r>
  <r>
    <x v="5"/>
    <s v="Manhattan"/>
    <s v="M097"/>
    <n v="634"/>
    <n v="641"/>
    <n v="639"/>
    <x v="5"/>
  </r>
  <r>
    <x v="6"/>
    <s v="Manhattan"/>
    <s v="M445"/>
    <n v="389"/>
    <n v="395"/>
    <n v="381"/>
    <x v="6"/>
  </r>
  <r>
    <x v="7"/>
    <s v="Manhattan"/>
    <s v="M025"/>
    <n v="438"/>
    <n v="413"/>
    <n v="394"/>
    <x v="7"/>
  </r>
  <r>
    <x v="8"/>
    <s v="Manhattan"/>
    <s v="M446"/>
    <n v="437"/>
    <n v="355"/>
    <n v="352"/>
    <x v="8"/>
  </r>
  <r>
    <x v="9"/>
    <s v="Manhattan"/>
    <s v="M445"/>
    <n v="381"/>
    <n v="396"/>
    <n v="372"/>
    <x v="9"/>
  </r>
  <r>
    <x v="10"/>
    <s v="Manhattan"/>
    <s v="M131"/>
    <n v="430"/>
    <n v="435"/>
    <n v="427"/>
    <x v="10"/>
  </r>
  <r>
    <x v="11"/>
    <s v="Manhattan"/>
    <s v="M475"/>
    <n v="452"/>
    <n v="445"/>
    <n v="430"/>
    <x v="11"/>
  </r>
  <r>
    <x v="12"/>
    <s v="Manhattan"/>
    <s v="M460"/>
    <n v="446"/>
    <n v="433"/>
    <n v="411"/>
    <x v="12"/>
  </r>
  <r>
    <x v="13"/>
    <s v="Manhattan"/>
    <s v="M460"/>
    <n v="403"/>
    <n v="330"/>
    <n v="316"/>
    <x v="13"/>
  </r>
  <r>
    <x v="14"/>
    <s v="Manhattan"/>
    <s v="M475"/>
    <n v="501"/>
    <n v="550"/>
    <n v="541"/>
    <x v="14"/>
  </r>
  <r>
    <x v="15"/>
    <s v="Manhattan"/>
    <s v="M460"/>
    <n v="446"/>
    <n v="459"/>
    <n v="455"/>
    <x v="15"/>
  </r>
  <r>
    <x v="16"/>
    <s v="Manhattan"/>
    <s v="M877"/>
    <n v="446"/>
    <n v="453"/>
    <n v="428"/>
    <x v="16"/>
  </r>
  <r>
    <x v="17"/>
    <s v="Manhattan"/>
    <s v="M282"/>
    <n v="411"/>
    <n v="415"/>
    <n v="409"/>
    <x v="17"/>
  </r>
  <r>
    <x v="18"/>
    <s v="Manhattan"/>
    <s v="M824"/>
    <n v="577"/>
    <n v="560"/>
    <n v="567"/>
    <x v="18"/>
  </r>
  <r>
    <x v="19"/>
    <s v="Manhattan"/>
    <s v="M282"/>
    <n v="418"/>
    <n v="420"/>
    <n v="417"/>
    <x v="0"/>
  </r>
  <r>
    <x v="20"/>
    <s v="Manhattan"/>
    <s v="M833"/>
    <n v="469"/>
    <n v="442"/>
    <n v="447"/>
    <x v="19"/>
  </r>
  <r>
    <x v="21"/>
    <s v="Manhattan"/>
    <s v="M894"/>
    <n v="390"/>
    <n v="396"/>
    <n v="392"/>
    <x v="20"/>
  </r>
  <r>
    <x v="22"/>
    <s v="Manhattan"/>
    <s v="M060"/>
    <n v="454"/>
    <n v="428"/>
    <n v="445"/>
    <x v="21"/>
  </r>
  <r>
    <x v="23"/>
    <s v="Manhattan"/>
    <s v="M874"/>
    <n v="592"/>
    <n v="526"/>
    <n v="531"/>
    <x v="22"/>
  </r>
  <r>
    <x v="24"/>
    <s v="Manhattan"/>
    <s v="M660"/>
    <n v="534"/>
    <n v="533"/>
    <n v="522"/>
    <x v="23"/>
  </r>
  <r>
    <x v="25"/>
    <s v="Manhattan"/>
    <s v="M873"/>
    <n v="522"/>
    <n v="479"/>
    <n v="510"/>
    <x v="24"/>
  </r>
  <r>
    <x v="26"/>
    <s v="Manhattan"/>
    <s v="M070"/>
    <n v="595"/>
    <n v="550"/>
    <n v="555"/>
    <x v="25"/>
  </r>
  <r>
    <x v="27"/>
    <s v="Manhattan"/>
    <s v="M440"/>
    <n v="378"/>
    <n v="407"/>
    <n v="388"/>
    <x v="26"/>
  </r>
  <r>
    <x v="28"/>
    <s v="Manhattan"/>
    <s v="M440"/>
    <n v="410"/>
    <n v="407"/>
    <n v="399"/>
    <x v="27"/>
  </r>
  <r>
    <x v="29"/>
    <s v="Manhattan"/>
    <s v="M440"/>
    <n v="386"/>
    <n v="386"/>
    <n v="386"/>
    <x v="28"/>
  </r>
  <r>
    <x v="30"/>
    <s v="Manhattan"/>
    <s v="M600"/>
    <n v="433"/>
    <n v="442"/>
    <n v="427"/>
    <x v="29"/>
  </r>
  <r>
    <x v="31"/>
    <s v="Manhattan"/>
    <s v="M070"/>
    <n v="560"/>
    <n v="530"/>
    <n v="522"/>
    <x v="30"/>
  </r>
  <r>
    <x v="32"/>
    <s v="Manhattan"/>
    <s v="M615"/>
    <n v="439"/>
    <n v="418"/>
    <n v="400"/>
    <x v="31"/>
  </r>
  <r>
    <x v="33"/>
    <s v="Manhattan"/>
    <s v="M615"/>
    <n v="518"/>
    <n v="515"/>
    <n v="503"/>
    <x v="32"/>
  </r>
  <r>
    <x v="34"/>
    <s v="Manhattan"/>
    <s v="M620"/>
    <n v="350"/>
    <n v="334"/>
    <n v="321"/>
    <x v="33"/>
  </r>
  <r>
    <x v="35"/>
    <s v="Manhattan"/>
    <s v="M620"/>
    <n v="375"/>
    <n v="385"/>
    <n v="387"/>
    <x v="34"/>
  </r>
  <r>
    <x v="36"/>
    <s v="Manhattan"/>
    <s v="M625"/>
    <n v="395"/>
    <n v="386"/>
    <n v="371"/>
    <x v="35"/>
  </r>
  <r>
    <x v="37"/>
    <s v="Manhattan"/>
    <s v="M535"/>
    <n v="366"/>
    <n v="356"/>
    <n v="371"/>
    <x v="36"/>
  </r>
  <r>
    <x v="38"/>
    <s v="Manhattan"/>
    <s v="M535"/>
    <n v="451"/>
    <n v="433"/>
    <n v="424"/>
    <x v="0"/>
  </r>
  <r>
    <x v="39"/>
    <s v="Manhattan"/>
    <s v="M535"/>
    <n v="445"/>
    <n v="417"/>
    <n v="403"/>
    <x v="37"/>
  </r>
  <r>
    <x v="40"/>
    <s v="Manhattan"/>
    <s v="M834"/>
    <n v="469"/>
    <n v="454"/>
    <n v="444"/>
    <x v="38"/>
  </r>
  <r>
    <x v="41"/>
    <s v="Manhattan"/>
    <s v="M488"/>
    <n v="455"/>
    <n v="475"/>
    <n v="458"/>
    <x v="39"/>
  </r>
  <r>
    <x v="42"/>
    <s v="Manhattan"/>
    <s v="M535"/>
    <n v="409"/>
    <n v="360"/>
    <n v="347"/>
    <x v="40"/>
  </r>
  <r>
    <x v="43"/>
    <s v="Manhattan"/>
    <s v="M625"/>
    <n v="445"/>
    <n v="432"/>
    <n v="415"/>
    <x v="41"/>
  </r>
  <r>
    <x v="44"/>
    <s v="Manhattan"/>
    <s v="M535"/>
    <n v="428"/>
    <n v="435"/>
    <n v="421"/>
    <x v="42"/>
  </r>
  <r>
    <x v="45"/>
    <s v="Manhattan"/>
    <s v="M855"/>
    <n v="641"/>
    <n v="617"/>
    <n v="631"/>
    <x v="43"/>
  </r>
  <r>
    <x v="46"/>
    <s v="Manhattan"/>
    <s v="M490"/>
    <n v="375"/>
    <n v="389"/>
    <n v="380"/>
    <x v="44"/>
  </r>
  <r>
    <x v="47"/>
    <s v="Manhattan"/>
    <s v="M490"/>
    <n v="392"/>
    <n v="419"/>
    <n v="396"/>
    <x v="45"/>
  </r>
  <r>
    <x v="48"/>
    <s v="Manhattan"/>
    <s v="M837"/>
    <n v="583"/>
    <n v="586"/>
    <n v="595"/>
    <x v="46"/>
  </r>
  <r>
    <x v="49"/>
    <s v="Manhattan"/>
    <s v="M485"/>
    <n v="592"/>
    <n v="592"/>
    <n v="597"/>
    <x v="47"/>
  </r>
  <r>
    <x v="50"/>
    <s v="Manhattan"/>
    <s v="M490"/>
    <n v="421"/>
    <n v="428"/>
    <n v="406"/>
    <x v="48"/>
  </r>
  <r>
    <x v="51"/>
    <s v="Manhattan"/>
    <s v="M490"/>
    <n v="581"/>
    <n v="531"/>
    <n v="535"/>
    <x v="49"/>
  </r>
  <r>
    <x v="52"/>
    <s v="Manhattan"/>
    <s v="M490"/>
    <n v="415"/>
    <n v="417"/>
    <n v="402"/>
    <x v="50"/>
  </r>
  <r>
    <x v="53"/>
    <s v="Manhattan"/>
    <s v="M470"/>
    <n v="393"/>
    <n v="371"/>
    <n v="378"/>
    <x v="17"/>
  </r>
  <r>
    <x v="54"/>
    <s v="Manhattan"/>
    <s v="M470"/>
    <n v="489"/>
    <n v="491"/>
    <n v="500"/>
    <x v="51"/>
  </r>
  <r>
    <x v="55"/>
    <s v="Manhattan"/>
    <s v="M470"/>
    <n v="406"/>
    <n v="407"/>
    <n v="413"/>
    <x v="52"/>
  </r>
  <r>
    <x v="56"/>
    <s v="Manhattan"/>
    <s v="M088"/>
    <n v="381"/>
    <n v="401"/>
    <n v="392"/>
    <x v="53"/>
  </r>
  <r>
    <x v="57"/>
    <s v="Manhattan"/>
    <s v="M088"/>
    <n v="390"/>
    <n v="384"/>
    <n v="373"/>
    <x v="0"/>
  </r>
  <r>
    <x v="58"/>
    <s v="Manhattan"/>
    <s v="M125"/>
    <n v="583"/>
    <n v="561"/>
    <n v="546"/>
    <x v="54"/>
  </r>
  <r>
    <x v="59"/>
    <s v="Manhattan"/>
    <s v="M043"/>
    <n v="357"/>
    <n v="349"/>
    <n v="365"/>
    <x v="55"/>
  </r>
  <r>
    <x v="60"/>
    <s v="Manhattan"/>
    <s v="M043"/>
    <n v="379"/>
    <n v="399"/>
    <n v="388"/>
    <x v="56"/>
  </r>
  <r>
    <x v="61"/>
    <s v="Manhattan"/>
    <s v="M107"/>
    <n v="385"/>
    <n v="380"/>
    <n v="370"/>
    <x v="57"/>
  </r>
  <r>
    <x v="62"/>
    <s v="Manhattan"/>
    <s v="M013"/>
    <n v="483"/>
    <n v="468"/>
    <n v="439"/>
    <x v="58"/>
  </r>
  <r>
    <x v="63"/>
    <s v="Manhattan"/>
    <s v="M495"/>
    <n v="429"/>
    <n v="433"/>
    <n v="435"/>
    <x v="59"/>
  </r>
  <r>
    <x v="64"/>
    <s v="Manhattan"/>
    <s v="M895"/>
    <n v="478"/>
    <n v="465"/>
    <n v="472"/>
    <x v="60"/>
  </r>
  <r>
    <x v="65"/>
    <s v="Manhattan"/>
    <s v="M435"/>
    <n v="556"/>
    <n v="505"/>
    <n v="495"/>
    <x v="61"/>
  </r>
  <r>
    <x v="66"/>
    <s v="Manhattan"/>
    <s v="M136"/>
    <n v="416"/>
    <n v="445"/>
    <n v="440"/>
    <x v="62"/>
  </r>
  <r>
    <x v="67"/>
    <s v="Manhattan"/>
    <s v="M970"/>
    <n v="402"/>
    <n v="394"/>
    <n v="400"/>
    <x v="63"/>
  </r>
  <r>
    <x v="68"/>
    <s v="Manhattan"/>
    <s v="M812"/>
    <n v="683"/>
    <n v="610"/>
    <n v="596"/>
    <x v="64"/>
  </r>
  <r>
    <x v="69"/>
    <s v="Manhattan"/>
    <s v="M540"/>
    <n v="459"/>
    <n v="453"/>
    <n v="447"/>
    <x v="38"/>
  </r>
  <r>
    <x v="70"/>
    <s v="Manhattan"/>
    <s v="M876"/>
    <n v="383"/>
    <n v="355"/>
    <n v="352"/>
    <x v="65"/>
  </r>
  <r>
    <x v="71"/>
    <s v="Manhattan"/>
    <s v="M814"/>
    <n v="387"/>
    <n v="389"/>
    <n v="385"/>
    <x v="66"/>
  </r>
  <r>
    <x v="72"/>
    <s v="Manhattan"/>
    <s v="M143"/>
    <n v="443"/>
    <n v="423"/>
    <n v="434"/>
    <x v="67"/>
  </r>
  <r>
    <x v="73"/>
    <s v="Manhattan"/>
    <s v="M045"/>
    <n v="344"/>
    <n v="368"/>
    <n v="367"/>
    <x v="68"/>
  </r>
  <r>
    <x v="74"/>
    <s v="Manhattan"/>
    <s v="M896"/>
    <n v="425"/>
    <n v="451"/>
    <n v="458"/>
    <x v="69"/>
  </r>
  <r>
    <x v="75"/>
    <s v="Manhattan"/>
    <s v="M017"/>
    <n v="496"/>
    <n v="520"/>
    <n v="516"/>
    <x v="70"/>
  </r>
  <r>
    <x v="76"/>
    <s v="Manhattan"/>
    <s v="M486"/>
    <n v="418"/>
    <n v="422"/>
    <n v="415"/>
    <x v="0"/>
  </r>
  <r>
    <x v="77"/>
    <s v="Manhattan"/>
    <s v="M520"/>
    <n v="418"/>
    <n v="415"/>
    <n v="398"/>
    <x v="71"/>
  </r>
  <r>
    <x v="78"/>
    <s v="Manhattan"/>
    <s v="M010"/>
    <n v="463"/>
    <n v="452"/>
    <n v="450"/>
    <x v="2"/>
  </r>
  <r>
    <x v="79"/>
    <s v="Manhattan"/>
    <s v="M465"/>
    <n v="378"/>
    <n v="381"/>
    <n v="383"/>
    <x v="72"/>
  </r>
  <r>
    <x v="80"/>
    <s v="Manhattan"/>
    <s v="M465"/>
    <n v="367"/>
    <n v="377"/>
    <n v="363"/>
    <x v="73"/>
  </r>
  <r>
    <x v="81"/>
    <s v="Manhattan"/>
    <s v="M465"/>
    <n v="401"/>
    <n v="394"/>
    <n v="381"/>
    <x v="74"/>
  </r>
  <r>
    <x v="82"/>
    <s v="Manhattan"/>
    <s v="M218"/>
    <n v="495"/>
    <n v="445"/>
    <n v="450"/>
    <x v="75"/>
  </r>
  <r>
    <x v="83"/>
    <s v="Manhattan"/>
    <s v="M465"/>
    <n v="374"/>
    <n v="385"/>
    <n v="389"/>
    <x v="76"/>
  </r>
  <r>
    <x v="84"/>
    <s v="Manhattan"/>
    <s v="M480"/>
    <n v="438"/>
    <n v="358"/>
    <n v="382"/>
    <x v="77"/>
  </r>
  <r>
    <x v="85"/>
    <s v="Manhattan"/>
    <s v="M480"/>
    <n v="485"/>
    <n v="498"/>
    <n v="496"/>
    <x v="78"/>
  </r>
  <r>
    <x v="86"/>
    <s v="Manhattan"/>
    <s v="M480"/>
    <n v="431"/>
    <n v="409"/>
    <n v="396"/>
    <x v="79"/>
  </r>
  <r>
    <x v="87"/>
    <s v="Manhattan"/>
    <s v="M645"/>
    <n v="435"/>
    <n v="440"/>
    <n v="425"/>
    <x v="80"/>
  </r>
  <r>
    <x v="88"/>
    <s v="Manhattan"/>
    <s v="M477"/>
    <n v="754"/>
    <n v="697"/>
    <n v="693"/>
    <x v="81"/>
  </r>
  <r>
    <x v="89"/>
    <s v="Staten Island"/>
    <s v="R600"/>
    <n v="420"/>
    <n v="429"/>
    <n v="409"/>
    <x v="82"/>
  </r>
  <r>
    <x v="90"/>
    <s v="Staten Island"/>
    <s v="R880"/>
    <n v="483"/>
    <n v="473"/>
    <n v="470"/>
    <x v="83"/>
  </r>
  <r>
    <x v="91"/>
    <s v="Staten Island"/>
    <s v="R450"/>
    <n v="453"/>
    <n v="458"/>
    <n v="444"/>
    <x v="84"/>
  </r>
  <r>
    <x v="92"/>
    <s v="Staten Island"/>
    <s v="R445"/>
    <n v="432"/>
    <n v="427"/>
    <n v="425"/>
    <x v="85"/>
  </r>
  <r>
    <x v="93"/>
    <s v="Staten Island"/>
    <s v="R440"/>
    <n v="711"/>
    <n v="660"/>
    <n v="670"/>
    <x v="86"/>
  </r>
  <r>
    <x v="94"/>
    <s v="Staten Island"/>
    <s v="R435"/>
    <n v="454"/>
    <n v="446"/>
    <n v="444"/>
    <x v="87"/>
  </r>
  <r>
    <x v="95"/>
    <s v="Staten Island"/>
    <s v="R455"/>
    <n v="494"/>
    <n v="476"/>
    <n v="476"/>
    <x v="0"/>
  </r>
  <r>
    <x v="96"/>
    <s v="Staten Island"/>
    <s v="R460"/>
    <n v="496"/>
    <n v="490"/>
    <n v="487"/>
    <x v="88"/>
  </r>
  <r>
    <x v="97"/>
    <s v="Staten Island"/>
    <s v="R043"/>
    <n v="442"/>
    <n v="458"/>
    <n v="454"/>
    <x v="89"/>
  </r>
  <r>
    <x v="98"/>
    <s v="Staten Island"/>
    <s v="R043"/>
    <n v="477"/>
    <n v="468"/>
    <n v="464"/>
    <x v="90"/>
  </r>
  <r>
    <x v="99"/>
    <s v="Bronx"/>
    <s v="X790"/>
    <n v="390"/>
    <n v="398"/>
    <n v="376"/>
    <x v="91"/>
  </r>
  <r>
    <x v="100"/>
    <s v="Bronx"/>
    <s v="X460"/>
    <n v="403"/>
    <n v="409"/>
    <n v="415"/>
    <x v="79"/>
  </r>
  <r>
    <x v="101"/>
    <s v="Bronx"/>
    <s v="X790"/>
    <n v="402"/>
    <n v="405"/>
    <n v="395"/>
    <x v="92"/>
  </r>
  <r>
    <x v="102"/>
    <s v="Bronx"/>
    <s v="X790"/>
    <n v="384"/>
    <n v="355"/>
    <n v="361"/>
    <x v="93"/>
  </r>
  <r>
    <x v="103"/>
    <s v="Bronx"/>
    <s v="X183"/>
    <n v="398"/>
    <n v="400"/>
    <n v="405"/>
    <x v="94"/>
  </r>
  <r>
    <x v="104"/>
    <s v="Bronx"/>
    <s v="X884"/>
    <n v="374"/>
    <n v="386"/>
    <n v="382"/>
    <x v="95"/>
  </r>
  <r>
    <x v="105"/>
    <s v="Bronx"/>
    <s v="X884"/>
    <n v="380"/>
    <n v="382"/>
    <n v="362"/>
    <x v="96"/>
  </r>
  <r>
    <x v="106"/>
    <s v="Bronx"/>
    <s v="X600"/>
    <n v="390"/>
    <n v="373"/>
    <n v="371"/>
    <x v="97"/>
  </r>
  <r>
    <x v="107"/>
    <s v="Bronx"/>
    <s v="X082"/>
    <n v="371"/>
    <n v="334"/>
    <n v="348"/>
    <x v="1"/>
  </r>
  <r>
    <x v="108"/>
    <s v="Bronx"/>
    <s v="X149"/>
    <n v="419"/>
    <n v="414"/>
    <n v="394"/>
    <x v="98"/>
  </r>
  <r>
    <x v="109"/>
    <s v="Bronx"/>
    <s v="X139"/>
    <n v="345"/>
    <n v="338"/>
    <n v="312"/>
    <x v="99"/>
  </r>
  <r>
    <x v="110"/>
    <s v="Bronx"/>
    <s v="X162"/>
    <n v="463"/>
    <n v="451"/>
    <n v="435"/>
    <x v="100"/>
  </r>
  <r>
    <x v="111"/>
    <s v="Bronx"/>
    <s v="X470"/>
    <n v="420"/>
    <n v="446"/>
    <n v="424"/>
    <x v="10"/>
  </r>
  <r>
    <x v="112"/>
    <s v="Bronx"/>
    <s v="X470"/>
    <n v="377"/>
    <n v="373"/>
    <n v="369"/>
    <x v="101"/>
  </r>
  <r>
    <x v="113"/>
    <s v="Bronx"/>
    <s v="X400"/>
    <n v="363"/>
    <n v="401"/>
    <n v="396"/>
    <x v="102"/>
  </r>
  <r>
    <x v="114"/>
    <s v="Bronx"/>
    <s v="X400"/>
    <n v="355"/>
    <n v="330"/>
    <n v="320"/>
    <x v="0"/>
  </r>
  <r>
    <x v="115"/>
    <s v="Bronx"/>
    <s v="X158"/>
    <n v="370"/>
    <n v="379"/>
    <n v="381"/>
    <x v="103"/>
  </r>
  <r>
    <x v="116"/>
    <s v="Bronx"/>
    <s v="X002"/>
    <n v="513"/>
    <n v="468"/>
    <n v="485"/>
    <x v="104"/>
  </r>
  <r>
    <x v="117"/>
    <s v="Bronx"/>
    <s v="X166"/>
    <n v="424"/>
    <n v="413"/>
    <n v="409"/>
    <x v="105"/>
  </r>
  <r>
    <x v="118"/>
    <s v="Bronx"/>
    <s v="X002"/>
    <n v="400"/>
    <n v="391"/>
    <n v="397"/>
    <x v="106"/>
  </r>
  <r>
    <x v="119"/>
    <s v="Bronx"/>
    <s v="X158"/>
    <n v="394"/>
    <n v="381"/>
    <n v="363"/>
    <x v="107"/>
  </r>
  <r>
    <x v="120"/>
    <s v="Bronx"/>
    <s v="X400"/>
    <n v="377"/>
    <n v="385"/>
    <n v="383"/>
    <x v="96"/>
  </r>
  <r>
    <x v="121"/>
    <s v="Bronx"/>
    <s v="X400"/>
    <n v="407"/>
    <n v="389"/>
    <n v="386"/>
    <x v="108"/>
  </r>
  <r>
    <x v="122"/>
    <s v="Bronx"/>
    <s v="X148"/>
    <n v="387"/>
    <n v="386"/>
    <n v="386"/>
    <x v="109"/>
  </r>
  <r>
    <x v="123"/>
    <s v="Bronx"/>
    <s v="X970"/>
    <n v="445"/>
    <n v="418"/>
    <n v="422"/>
    <x v="10"/>
  </r>
  <r>
    <x v="124"/>
    <s v="Bronx"/>
    <s v="X410"/>
    <n v="395"/>
    <n v="401"/>
    <n v="382"/>
    <x v="110"/>
  </r>
  <r>
    <x v="125"/>
    <s v="Bronx"/>
    <s v="X970"/>
    <n v="417"/>
    <n v="399"/>
    <n v="398"/>
    <x v="111"/>
  </r>
  <r>
    <x v="126"/>
    <s v="Bronx"/>
    <s v="X876"/>
    <n v="375"/>
    <n v="372"/>
    <n v="374"/>
    <x v="112"/>
  </r>
  <r>
    <x v="127"/>
    <s v="Bronx"/>
    <s v="X970"/>
    <n v="382"/>
    <n v="375"/>
    <n v="384"/>
    <x v="113"/>
  </r>
  <r>
    <x v="128"/>
    <s v="Bronx"/>
    <s v="X410"/>
    <n v="431"/>
    <n v="421"/>
    <n v="426"/>
    <x v="114"/>
  </r>
  <r>
    <x v="129"/>
    <s v="Bronx"/>
    <s v="X465"/>
    <n v="398"/>
    <n v="410"/>
    <n v="397"/>
    <x v="115"/>
  </r>
  <r>
    <x v="130"/>
    <s v="Bronx"/>
    <s v="X410"/>
    <n v="365"/>
    <n v="360"/>
    <n v="346"/>
    <x v="116"/>
  </r>
  <r>
    <x v="131"/>
    <s v="Bronx"/>
    <s v="X410"/>
    <n v="385"/>
    <n v="385"/>
    <n v="388"/>
    <x v="117"/>
  </r>
  <r>
    <x v="132"/>
    <s v="Bronx"/>
    <s v="X137"/>
    <n v="402"/>
    <n v="421"/>
    <n v="410"/>
    <x v="118"/>
  </r>
  <r>
    <x v="133"/>
    <s v="Bronx"/>
    <s v="X435"/>
    <n v="404"/>
    <n v="383"/>
    <n v="378"/>
    <x v="0"/>
  </r>
  <r>
    <x v="134"/>
    <s v="Bronx"/>
    <s v="X435"/>
    <n v="401"/>
    <n v="402"/>
    <n v="386"/>
    <x v="119"/>
  </r>
  <r>
    <x v="135"/>
    <s v="Bronx"/>
    <s v="X435"/>
    <n v="413"/>
    <n v="408"/>
    <n v="402"/>
    <x v="66"/>
  </r>
  <r>
    <x v="136"/>
    <s v="Bronx"/>
    <s v="X435"/>
    <n v="398"/>
    <n v="404"/>
    <n v="412"/>
    <x v="76"/>
  </r>
  <r>
    <x v="137"/>
    <s v="Bronx"/>
    <s v="X435"/>
    <n v="408"/>
    <n v="417"/>
    <n v="404"/>
    <x v="120"/>
  </r>
  <r>
    <x v="138"/>
    <s v="Bronx"/>
    <s v="X435"/>
    <n v="355"/>
    <n v="373"/>
    <n v="368"/>
    <x v="71"/>
  </r>
  <r>
    <x v="139"/>
    <s v="Bronx"/>
    <s v="X099"/>
    <n v="387"/>
    <n v="388"/>
    <n v="386"/>
    <x v="121"/>
  </r>
  <r>
    <x v="140"/>
    <s v="Bronx"/>
    <s v="X039"/>
    <n v="376"/>
    <n v="372"/>
    <n v="369"/>
    <x v="122"/>
  </r>
  <r>
    <x v="141"/>
    <s v="Bronx"/>
    <s v="X039"/>
    <n v="378"/>
    <n v="391"/>
    <n v="378"/>
    <x v="123"/>
  </r>
  <r>
    <x v="142"/>
    <s v="Bronx"/>
    <s v="X392"/>
    <n v="417"/>
    <n v="412"/>
    <n v="403"/>
    <x v="124"/>
  </r>
  <r>
    <x v="143"/>
    <s v="Bronx"/>
    <s v="X099"/>
    <n v="366"/>
    <n v="362"/>
    <n v="365"/>
    <x v="125"/>
  </r>
  <r>
    <x v="144"/>
    <s v="Bronx"/>
    <s v="X973"/>
    <n v="418"/>
    <n v="406"/>
    <n v="408"/>
    <x v="126"/>
  </r>
  <r>
    <x v="145"/>
    <s v="Bronx"/>
    <s v="X098"/>
    <n v="364"/>
    <n v="385"/>
    <n v="366"/>
    <x v="127"/>
  </r>
  <r>
    <x v="146"/>
    <s v="Bronx"/>
    <s v="X878"/>
    <n v="345"/>
    <n v="347"/>
    <n v="339"/>
    <x v="128"/>
  </r>
  <r>
    <x v="147"/>
    <s v="Bronx"/>
    <s v="X098"/>
    <n v="377"/>
    <n v="372"/>
    <n v="365"/>
    <x v="129"/>
  </r>
  <r>
    <x v="148"/>
    <s v="Bronx"/>
    <s v="X067"/>
    <n v="393"/>
    <n v="397"/>
    <n v="379"/>
    <x v="130"/>
  </r>
  <r>
    <x v="149"/>
    <s v="Bronx"/>
    <s v="X879"/>
    <n v="379"/>
    <n v="372"/>
    <n v="373"/>
    <x v="131"/>
  </r>
  <r>
    <x v="150"/>
    <s v="Bronx"/>
    <s v="X405"/>
    <n v="390"/>
    <n v="411"/>
    <n v="393"/>
    <x v="132"/>
  </r>
  <r>
    <x v="151"/>
    <s v="Bronx"/>
    <s v="X405"/>
    <n v="426"/>
    <n v="419"/>
    <n v="407"/>
    <x v="133"/>
  </r>
  <r>
    <x v="152"/>
    <s v="Bronx"/>
    <s v="X839"/>
    <n v="408"/>
    <n v="428"/>
    <n v="404"/>
    <x v="0"/>
  </r>
  <r>
    <x v="153"/>
    <s v="Bronx"/>
    <s v="X368"/>
    <n v="426"/>
    <n v="419"/>
    <n v="404"/>
    <x v="134"/>
  </r>
  <r>
    <x v="154"/>
    <s v="Bronx"/>
    <s v="X475"/>
    <n v="384"/>
    <n v="394"/>
    <n v="366"/>
    <x v="135"/>
  </r>
  <r>
    <x v="155"/>
    <s v="Bronx"/>
    <s v="X475"/>
    <n v="394"/>
    <n v="406"/>
    <n v="391"/>
    <x v="136"/>
  </r>
  <r>
    <x v="156"/>
    <s v="Bronx"/>
    <s v="X475"/>
    <n v="382"/>
    <n v="384"/>
    <n v="390"/>
    <x v="120"/>
  </r>
  <r>
    <x v="157"/>
    <s v="Bronx"/>
    <s v="X475"/>
    <n v="451"/>
    <n v="417"/>
    <n v="423"/>
    <x v="137"/>
  </r>
  <r>
    <x v="158"/>
    <s v="Bronx"/>
    <s v="X143"/>
    <n v="423"/>
    <n v="420"/>
    <n v="425"/>
    <x v="138"/>
  </r>
  <r>
    <x v="159"/>
    <s v="Bronx"/>
    <s v="X141"/>
    <n v="496"/>
    <n v="485"/>
    <n v="476"/>
    <x v="139"/>
  </r>
  <r>
    <x v="160"/>
    <s v="Bronx"/>
    <s v="X362"/>
    <n v="407"/>
    <n v="363"/>
    <n v="358"/>
    <x v="140"/>
  </r>
  <r>
    <x v="161"/>
    <s v="Bronx"/>
    <s v="X362"/>
    <n v="392"/>
    <n v="408"/>
    <n v="392"/>
    <x v="141"/>
  </r>
  <r>
    <x v="162"/>
    <s v="Bronx"/>
    <s v="X362"/>
    <n v="392"/>
    <n v="408"/>
    <n v="400"/>
    <x v="142"/>
  </r>
  <r>
    <x v="163"/>
    <s v="Bronx"/>
    <s v="X425"/>
    <n v="367"/>
    <n v="381"/>
    <n v="361"/>
    <x v="143"/>
  </r>
  <r>
    <x v="164"/>
    <s v="Bronx"/>
    <s v="X425"/>
    <n v="403"/>
    <n v="410"/>
    <n v="393"/>
    <x v="109"/>
  </r>
  <r>
    <x v="165"/>
    <s v="Bronx"/>
    <s v="X425"/>
    <n v="386"/>
    <n v="380"/>
    <n v="391"/>
    <x v="52"/>
  </r>
  <r>
    <x v="166"/>
    <s v="Bronx"/>
    <s v="X425"/>
    <n v="396"/>
    <n v="399"/>
    <n v="377"/>
    <x v="144"/>
  </r>
  <r>
    <x v="167"/>
    <s v="Bronx"/>
    <s v="X425"/>
    <n v="407"/>
    <n v="416"/>
    <n v="401"/>
    <x v="145"/>
  </r>
  <r>
    <x v="168"/>
    <s v="Bronx"/>
    <s v="X425"/>
    <n v="380"/>
    <n v="437"/>
    <n v="425"/>
    <x v="146"/>
  </r>
  <r>
    <x v="169"/>
    <s v="Bronx"/>
    <s v="X430"/>
    <n v="372"/>
    <n v="361"/>
    <n v="369"/>
    <x v="147"/>
  </r>
  <r>
    <x v="170"/>
    <s v="Bronx"/>
    <s v="X445"/>
    <n v="714"/>
    <n v="660"/>
    <n v="667"/>
    <x v="148"/>
  </r>
  <r>
    <x v="171"/>
    <s v="Bronx"/>
    <s v="X430"/>
    <n v="366"/>
    <n v="311"/>
    <n v="310"/>
    <x v="0"/>
  </r>
  <r>
    <x v="172"/>
    <s v="Bronx"/>
    <s v="X430"/>
    <n v="432"/>
    <n v="396"/>
    <n v="395"/>
    <x v="149"/>
  </r>
  <r>
    <x v="173"/>
    <s v="Bronx"/>
    <s v="X430"/>
    <n v="417"/>
    <n v="434"/>
    <n v="425"/>
    <x v="150"/>
  </r>
  <r>
    <x v="174"/>
    <s v="Bronx"/>
    <s v="X905"/>
    <n v="669"/>
    <n v="672"/>
    <n v="672"/>
    <x v="151"/>
  </r>
  <r>
    <x v="175"/>
    <s v="Bronx"/>
    <s v="X440"/>
    <n v="445"/>
    <n v="436"/>
    <n v="433"/>
    <x v="152"/>
  </r>
  <r>
    <x v="176"/>
    <s v="Bronx"/>
    <s v="X430"/>
    <n v="390"/>
    <n v="387"/>
    <n v="379"/>
    <x v="153"/>
  </r>
  <r>
    <x v="177"/>
    <s v="Bronx"/>
    <s v="X415"/>
    <n v="422"/>
    <n v="417"/>
    <n v="409"/>
    <x v="95"/>
  </r>
  <r>
    <x v="178"/>
    <s v="Bronx"/>
    <s v="X415"/>
    <n v="420"/>
    <n v="433"/>
    <n v="425"/>
    <x v="154"/>
  </r>
  <r>
    <x v="179"/>
    <s v="Bronx"/>
    <s v="X415"/>
    <n v="356"/>
    <n v="340"/>
    <n v="320"/>
    <x v="155"/>
  </r>
  <r>
    <x v="180"/>
    <s v="Bronx"/>
    <s v="X415"/>
    <n v="488"/>
    <n v="461"/>
    <n v="458"/>
    <x v="25"/>
  </r>
  <r>
    <x v="181"/>
    <s v="Bronx"/>
    <s v="X415"/>
    <n v="418"/>
    <n v="432"/>
    <n v="436"/>
    <x v="156"/>
  </r>
  <r>
    <x v="182"/>
    <s v="Bronx"/>
    <s v="X420"/>
    <n v="317"/>
    <n v="315"/>
    <n v="292"/>
    <x v="144"/>
  </r>
  <r>
    <x v="183"/>
    <s v="Bronx"/>
    <s v="X423"/>
    <n v="430"/>
    <n v="449"/>
    <n v="448"/>
    <x v="157"/>
  </r>
  <r>
    <x v="184"/>
    <s v="Bronx"/>
    <s v="X420"/>
    <n v="361"/>
    <n v="354"/>
    <n v="351"/>
    <x v="158"/>
  </r>
  <r>
    <x v="185"/>
    <s v="Bronx"/>
    <s v="X423"/>
    <n v="430"/>
    <n v="422"/>
    <n v="414"/>
    <x v="159"/>
  </r>
  <r>
    <x v="186"/>
    <s v="Bronx"/>
    <s v="X420"/>
    <n v="444"/>
    <n v="428"/>
    <n v="422"/>
    <x v="42"/>
  </r>
  <r>
    <x v="187"/>
    <s v="Bronx"/>
    <s v="X420"/>
    <n v="356"/>
    <n v="359"/>
    <n v="347"/>
    <x v="160"/>
  </r>
  <r>
    <x v="188"/>
    <s v="Bronx"/>
    <s v="X450"/>
    <n v="396"/>
    <n v="413"/>
    <n v="395"/>
    <x v="161"/>
  </r>
  <r>
    <x v="189"/>
    <s v="Bronx"/>
    <s v="X450"/>
    <n v="365"/>
    <n v="393"/>
    <n v="357"/>
    <x v="162"/>
  </r>
  <r>
    <x v="190"/>
    <s v="Bronx"/>
    <s v="X174"/>
    <n v="418"/>
    <n v="430"/>
    <n v="403"/>
    <x v="0"/>
  </r>
  <r>
    <x v="191"/>
    <s v="Bronx"/>
    <s v="X450"/>
    <n v="394"/>
    <n v="384"/>
    <n v="383"/>
    <x v="163"/>
  </r>
  <r>
    <x v="192"/>
    <s v="Bronx"/>
    <s v="X174"/>
    <n v="386"/>
    <n v="390"/>
    <n v="389"/>
    <x v="164"/>
  </r>
  <r>
    <x v="193"/>
    <s v="Bronx"/>
    <s v="X972"/>
    <n v="389"/>
    <n v="408"/>
    <n v="413"/>
    <x v="102"/>
  </r>
  <r>
    <x v="194"/>
    <s v="Bronx"/>
    <s v="X450"/>
    <n v="435"/>
    <n v="415"/>
    <n v="423"/>
    <x v="101"/>
  </r>
  <r>
    <x v="195"/>
    <s v="Bronx"/>
    <s v="X455"/>
    <n v="407"/>
    <n v="421"/>
    <n v="427"/>
    <x v="165"/>
  </r>
  <r>
    <x v="196"/>
    <s v="Bronx"/>
    <s v="X455"/>
    <n v="400"/>
    <n v="401"/>
    <n v="391"/>
    <x v="166"/>
  </r>
  <r>
    <x v="197"/>
    <s v="Queens"/>
    <s v="Q600"/>
    <n v="467"/>
    <n v="436"/>
    <n v="432"/>
    <x v="167"/>
  </r>
  <r>
    <x v="198"/>
    <s v="Queens"/>
    <s v="Q735"/>
    <n v="435"/>
    <n v="437"/>
    <n v="441"/>
    <x v="168"/>
  </r>
  <r>
    <x v="199"/>
    <s v="Queens"/>
    <s v="Q520"/>
    <n v="377"/>
    <n v="389"/>
    <n v="377"/>
    <x v="169"/>
  </r>
  <r>
    <x v="200"/>
    <s v="Queens"/>
    <s v="Q404"/>
    <n v="444"/>
    <n v="458"/>
    <n v="444"/>
    <x v="170"/>
  </r>
  <r>
    <x v="201"/>
    <s v="Queens"/>
    <s v="Q610"/>
    <n v="511"/>
    <n v="464"/>
    <n v="456"/>
    <x v="14"/>
  </r>
  <r>
    <x v="202"/>
    <s v="Queens"/>
    <s v="Q451"/>
    <n v="495"/>
    <n v="482"/>
    <n v="479"/>
    <x v="171"/>
  </r>
  <r>
    <x v="203"/>
    <s v="Queens"/>
    <s v="Q450"/>
    <n v="490"/>
    <n v="374"/>
    <n v="381"/>
    <x v="172"/>
  </r>
  <r>
    <x v="204"/>
    <s v="Queens"/>
    <s v="Q735"/>
    <n v="631"/>
    <n v="598"/>
    <n v="610"/>
    <x v="173"/>
  </r>
  <r>
    <x v="205"/>
    <s v="Queens"/>
    <s v="Q520"/>
    <n v="425"/>
    <n v="367"/>
    <n v="365"/>
    <x v="174"/>
  </r>
  <r>
    <x v="206"/>
    <s v="Queens"/>
    <s v="Q725"/>
    <n v="443"/>
    <n v="420"/>
    <n v="411"/>
    <x v="44"/>
  </r>
  <r>
    <x v="207"/>
    <s v="Queens"/>
    <s v="Q891"/>
    <n v="478"/>
    <n v="445"/>
    <n v="445"/>
    <x v="130"/>
  </r>
  <r>
    <x v="208"/>
    <s v="Queens"/>
    <s v="Q735"/>
    <n v="489"/>
    <n v="456"/>
    <n v="459"/>
    <x v="175"/>
  </r>
  <r>
    <x v="209"/>
    <s v="Queens"/>
    <s v="Q739"/>
    <n v="483"/>
    <n v="464"/>
    <n v="477"/>
    <x v="0"/>
  </r>
  <r>
    <x v="210"/>
    <s v="Queens"/>
    <s v="Q445"/>
    <n v="466"/>
    <n v="424"/>
    <n v="426"/>
    <x v="176"/>
  </r>
  <r>
    <x v="211"/>
    <s v="Queens"/>
    <s v="Q452"/>
    <n v="430"/>
    <n v="423"/>
    <n v="412"/>
    <x v="177"/>
  </r>
  <r>
    <x v="212"/>
    <s v="Queens"/>
    <s v="Q570"/>
    <n v="536"/>
    <n v="543"/>
    <n v="543"/>
    <x v="69"/>
  </r>
  <r>
    <x v="213"/>
    <s v="Queens"/>
    <s v="Q798"/>
    <n v="633"/>
    <n v="620"/>
    <n v="628"/>
    <x v="178"/>
  </r>
  <r>
    <x v="214"/>
    <s v="Brooklyn"/>
    <s v="K805"/>
    <n v="399"/>
    <n v="397"/>
    <n v="386"/>
    <x v="121"/>
  </r>
  <r>
    <x v="215"/>
    <s v="Brooklyn"/>
    <s v="K805"/>
    <n v="432"/>
    <n v="334"/>
    <n v="333"/>
    <x v="175"/>
  </r>
  <r>
    <x v="216"/>
    <s v="Brooklyn"/>
    <s v="K293"/>
    <n v="417"/>
    <n v="406"/>
    <n v="394"/>
    <x v="2"/>
  </r>
  <r>
    <x v="217"/>
    <s v="Brooklyn"/>
    <s v="K293"/>
    <n v="393"/>
    <n v="381"/>
    <n v="402"/>
    <x v="179"/>
  </r>
  <r>
    <x v="218"/>
    <s v="Brooklyn"/>
    <s v="K580"/>
    <n v="503"/>
    <n v="477"/>
    <n v="427"/>
    <x v="180"/>
  </r>
  <r>
    <x v="219"/>
    <s v="Brooklyn"/>
    <s v="K313"/>
    <n v="397"/>
    <n v="415"/>
    <n v="407"/>
    <x v="181"/>
  </r>
  <r>
    <x v="220"/>
    <s v="Brooklyn"/>
    <s v="K313"/>
    <n v="446"/>
    <n v="443"/>
    <n v="430"/>
    <x v="61"/>
  </r>
  <r>
    <x v="221"/>
    <s v="Brooklyn"/>
    <s v="K804"/>
    <n v="416"/>
    <n v="420"/>
    <n v="402"/>
    <x v="66"/>
  </r>
  <r>
    <x v="222"/>
    <s v="Brooklyn"/>
    <s v="K580"/>
    <n v="394"/>
    <n v="422"/>
    <n v="400"/>
    <x v="182"/>
  </r>
  <r>
    <x v="223"/>
    <s v="Brooklyn"/>
    <s v="K805"/>
    <n v="372"/>
    <n v="372"/>
    <n v="361"/>
    <x v="183"/>
  </r>
  <r>
    <x v="224"/>
    <s v="Brooklyn"/>
    <s v="K415"/>
    <n v="382"/>
    <n v="395"/>
    <n v="384"/>
    <x v="36"/>
  </r>
  <r>
    <x v="225"/>
    <s v="Brooklyn"/>
    <s v="K415"/>
    <n v="378"/>
    <n v="394"/>
    <n v="388"/>
    <x v="184"/>
  </r>
  <r>
    <x v="226"/>
    <s v="Brooklyn"/>
    <s v="K470"/>
    <n v="398"/>
    <n v="411"/>
    <n v="400"/>
    <x v="185"/>
  </r>
  <r>
    <x v="227"/>
    <s v="Brooklyn"/>
    <s v="K415"/>
    <n v="364"/>
    <n v="374"/>
    <n v="361"/>
    <x v="186"/>
  </r>
  <r>
    <x v="228"/>
    <s v="Brooklyn"/>
    <s v="K470"/>
    <n v="468"/>
    <n v="454"/>
    <n v="464"/>
    <x v="0"/>
  </r>
  <r>
    <x v="229"/>
    <s v="Brooklyn"/>
    <s v="K232"/>
    <n v="370"/>
    <n v="383"/>
    <n v="374"/>
    <x v="84"/>
  </r>
  <r>
    <x v="230"/>
    <s v="Brooklyn"/>
    <s v="K470"/>
    <n v="386"/>
    <n v="385"/>
    <n v="390"/>
    <x v="187"/>
  </r>
  <r>
    <x v="231"/>
    <s v="Brooklyn"/>
    <s v="K223"/>
    <n v="428"/>
    <n v="413"/>
    <n v="417"/>
    <x v="188"/>
  </r>
  <r>
    <x v="232"/>
    <s v="Brooklyn"/>
    <s v="K505"/>
    <n v="504"/>
    <n v="411"/>
    <n v="407"/>
    <x v="55"/>
  </r>
  <r>
    <x v="233"/>
    <s v="Brooklyn"/>
    <s v="K117"/>
    <n v="358"/>
    <n v="386"/>
    <n v="380"/>
    <x v="189"/>
  </r>
  <r>
    <x v="234"/>
    <s v="Brooklyn"/>
    <s v="K265"/>
    <n v="332"/>
    <n v="346"/>
    <n v="350"/>
    <x v="183"/>
  </r>
  <r>
    <x v="235"/>
    <s v="Brooklyn"/>
    <s v="K914"/>
    <n v="479"/>
    <n v="484"/>
    <n v="472"/>
    <x v="190"/>
  </r>
  <r>
    <x v="236"/>
    <s v="Brooklyn"/>
    <s v="K071"/>
    <n v="366"/>
    <n v="356"/>
    <n v="353"/>
    <x v="191"/>
  </r>
  <r>
    <x v="237"/>
    <s v="Brooklyn"/>
    <s v="K049"/>
    <n v="625"/>
    <n v="588"/>
    <n v="591"/>
    <x v="192"/>
  </r>
  <r>
    <x v="238"/>
    <s v="Brooklyn"/>
    <s v="K049"/>
    <n v="384"/>
    <n v="398"/>
    <n v="399"/>
    <x v="126"/>
  </r>
  <r>
    <x v="239"/>
    <s v="Brooklyn"/>
    <s v="K049"/>
    <n v="374"/>
    <n v="376"/>
    <n v="357"/>
    <x v="191"/>
  </r>
  <r>
    <x v="240"/>
    <s v="Brooklyn"/>
    <s v="K435"/>
    <n v="380"/>
    <n v="389"/>
    <n v="384"/>
    <x v="193"/>
  </r>
  <r>
    <x v="241"/>
    <s v="Brooklyn"/>
    <s v="K435"/>
    <n v="365"/>
    <n v="369"/>
    <n v="357"/>
    <x v="194"/>
  </r>
  <r>
    <x v="242"/>
    <s v="Brooklyn"/>
    <s v="K660"/>
    <n v="326"/>
    <n v="333"/>
    <n v="350"/>
    <x v="195"/>
  </r>
  <r>
    <x v="243"/>
    <s v="Brooklyn"/>
    <s v="K435"/>
    <n v="391"/>
    <n v="373"/>
    <n v="376"/>
    <x v="196"/>
  </r>
  <r>
    <x v="244"/>
    <s v="Brooklyn"/>
    <s v="K435"/>
    <n v="375"/>
    <n v="393"/>
    <n v="394"/>
    <x v="197"/>
  </r>
  <r>
    <x v="245"/>
    <s v="Brooklyn"/>
    <s v="K819"/>
    <n v="464"/>
    <n v="451"/>
    <n v="421"/>
    <x v="120"/>
  </r>
  <r>
    <x v="246"/>
    <s v="Brooklyn"/>
    <s v="K420"/>
    <n v="383"/>
    <n v="376"/>
    <n v="370"/>
    <x v="158"/>
  </r>
  <r>
    <x v="247"/>
    <s v="Brooklyn"/>
    <s v="K420"/>
    <n v="319"/>
    <n v="323"/>
    <n v="284"/>
    <x v="0"/>
  </r>
  <r>
    <x v="248"/>
    <s v="Brooklyn"/>
    <s v="K218"/>
    <n v="387"/>
    <n v="391"/>
    <n v="383"/>
    <x v="198"/>
  </r>
  <r>
    <x v="249"/>
    <s v="Brooklyn"/>
    <s v="K615"/>
    <n v="387"/>
    <n v="387"/>
    <n v="384"/>
    <x v="199"/>
  </r>
  <r>
    <x v="250"/>
    <s v="Brooklyn"/>
    <s v="K420"/>
    <n v="365"/>
    <n v="370"/>
    <n v="362"/>
    <x v="200"/>
  </r>
  <r>
    <x v="251"/>
    <s v="Brooklyn"/>
    <s v="K422"/>
    <n v="382"/>
    <n v="413"/>
    <n v="391"/>
    <x v="201"/>
  </r>
  <r>
    <x v="252"/>
    <s v="Brooklyn"/>
    <s v="K420"/>
    <n v="395"/>
    <n v="376"/>
    <n v="359"/>
    <x v="202"/>
  </r>
  <r>
    <x v="253"/>
    <s v="Brooklyn"/>
    <s v="K490"/>
    <n v="513"/>
    <n v="456"/>
    <n v="451"/>
    <x v="203"/>
  </r>
  <r>
    <x v="254"/>
    <s v="Brooklyn"/>
    <s v="K405"/>
    <n v="550"/>
    <n v="514"/>
    <n v="516"/>
    <x v="204"/>
  </r>
  <r>
    <x v="255"/>
    <s v="Brooklyn"/>
    <s v="K450"/>
    <n v="380"/>
    <n v="377"/>
    <n v="384"/>
    <x v="101"/>
  </r>
  <r>
    <x v="256"/>
    <s v="Brooklyn"/>
    <s v="K450"/>
    <n v="463"/>
    <n v="446"/>
    <n v="425"/>
    <x v="205"/>
  </r>
  <r>
    <x v="257"/>
    <s v="Brooklyn"/>
    <s v="K650"/>
    <n v="391"/>
    <n v="406"/>
    <n v="391"/>
    <x v="206"/>
  </r>
  <r>
    <x v="258"/>
    <s v="Brooklyn"/>
    <s v="K778"/>
    <n v="344"/>
    <n v="380"/>
    <n v="379"/>
    <x v="207"/>
  </r>
  <r>
    <x v="259"/>
    <s v="Brooklyn"/>
    <s v="K450"/>
    <n v="393"/>
    <n v="390"/>
    <n v="394"/>
    <x v="208"/>
  </r>
  <r>
    <x v="260"/>
    <s v="Brooklyn"/>
    <s v="K650"/>
    <n v="443"/>
    <n v="440"/>
    <n v="430"/>
    <x v="10"/>
  </r>
  <r>
    <x v="261"/>
    <s v="Brooklyn"/>
    <s v="K650"/>
    <n v="415"/>
    <n v="424"/>
    <n v="407"/>
    <x v="209"/>
  </r>
  <r>
    <x v="262"/>
    <s v="Brooklyn"/>
    <s v="K175"/>
    <n v="400"/>
    <n v="407"/>
    <n v="394"/>
    <x v="210"/>
  </r>
  <r>
    <x v="263"/>
    <s v="Brooklyn"/>
    <s v="K175"/>
    <n v="394"/>
    <n v="399"/>
    <n v="412"/>
    <x v="211"/>
  </r>
  <r>
    <x v="264"/>
    <s v="Brooklyn"/>
    <s v="K625"/>
    <n v="446"/>
    <n v="442"/>
    <n v="410"/>
    <x v="139"/>
  </r>
  <r>
    <x v="265"/>
    <s v="Brooklyn"/>
    <s v="K625"/>
    <n v="406"/>
    <n v="405"/>
    <n v="396"/>
    <x v="212"/>
  </r>
  <r>
    <x v="266"/>
    <s v="Brooklyn"/>
    <s v="K455"/>
    <n v="399"/>
    <n v="392"/>
    <n v="394"/>
    <x v="0"/>
  </r>
  <r>
    <x v="267"/>
    <s v="Brooklyn"/>
    <s v="K400"/>
    <n v="367"/>
    <n v="374"/>
    <n v="361"/>
    <x v="76"/>
  </r>
  <r>
    <x v="268"/>
    <s v="Brooklyn"/>
    <s v="K721"/>
    <n v="458"/>
    <n v="434"/>
    <n v="434"/>
    <x v="213"/>
  </r>
  <r>
    <x v="269"/>
    <s v="Brooklyn"/>
    <s v="K400"/>
    <n v="424"/>
    <n v="343"/>
    <n v="337"/>
    <x v="214"/>
  </r>
  <r>
    <x v="270"/>
    <s v="Brooklyn"/>
    <s v="K400"/>
    <n v="420"/>
    <n v="396"/>
    <n v="396"/>
    <x v="128"/>
  </r>
  <r>
    <x v="271"/>
    <s v="Brooklyn"/>
    <s v="K445"/>
    <n v="488"/>
    <n v="422"/>
    <n v="417"/>
    <x v="215"/>
  </r>
  <r>
    <x v="272"/>
    <s v="Brooklyn"/>
    <s v="K400"/>
    <n v="369"/>
    <n v="379"/>
    <n v="378"/>
    <x v="12"/>
  </r>
  <r>
    <x v="273"/>
    <s v="Brooklyn"/>
    <s v="K400"/>
    <n v="474"/>
    <n v="462"/>
    <n v="449"/>
    <x v="216"/>
  </r>
  <r>
    <x v="274"/>
    <s v="Brooklyn"/>
    <s v="K460"/>
    <n v="408"/>
    <n v="435"/>
    <n v="415"/>
    <x v="44"/>
  </r>
  <r>
    <x v="275"/>
    <s v="Brooklyn"/>
    <s v="K460"/>
    <n v="553"/>
    <n v="551"/>
    <n v="539"/>
    <x v="15"/>
  </r>
  <r>
    <x v="276"/>
    <s v="Brooklyn"/>
    <s v="K460"/>
    <n v="405"/>
    <n v="377"/>
    <n v="395"/>
    <x v="136"/>
  </r>
  <r>
    <x v="277"/>
    <s v="Brooklyn"/>
    <s v="K460"/>
    <n v="420"/>
    <n v="424"/>
    <n v="414"/>
    <x v="217"/>
  </r>
  <r>
    <x v="278"/>
    <s v="Brooklyn"/>
    <s v="K994"/>
    <n v="505"/>
    <n v="464"/>
    <n v="456"/>
    <x v="218"/>
  </r>
  <r>
    <x v="279"/>
    <s v="Brooklyn"/>
    <s v="K655"/>
    <n v="439"/>
    <n v="441"/>
    <n v="436"/>
    <x v="29"/>
  </r>
  <r>
    <x v="280"/>
    <s v="Brooklyn"/>
    <s v="K430"/>
    <n v="682"/>
    <n v="608"/>
    <n v="606"/>
    <x v="219"/>
  </r>
  <r>
    <x v="281"/>
    <s v="Brooklyn"/>
    <s v="K917"/>
    <n v="502"/>
    <n v="495"/>
    <n v="493"/>
    <x v="220"/>
  </r>
  <r>
    <x v="282"/>
    <s v="Brooklyn"/>
    <s v="K485"/>
    <n v="475"/>
    <n v="440"/>
    <n v="445"/>
    <x v="221"/>
  </r>
  <r>
    <x v="283"/>
    <s v="Brooklyn"/>
    <s v="K913"/>
    <n v="389"/>
    <n v="374"/>
    <n v="378"/>
    <x v="222"/>
  </r>
  <r>
    <x v="284"/>
    <s v="Brooklyn"/>
    <s v="K987"/>
    <n v="395"/>
    <n v="401"/>
    <n v="383"/>
    <x v="223"/>
  </r>
  <r>
    <x v="285"/>
    <s v="Brooklyn"/>
    <s v="K057"/>
    <n v="395"/>
    <n v="382"/>
    <n v="391"/>
    <x v="0"/>
  </r>
  <r>
    <x v="286"/>
    <s v="Brooklyn"/>
    <s v="K865"/>
    <n v="393"/>
    <n v="368"/>
    <n v="382"/>
    <x v="158"/>
  </r>
  <r>
    <x v="287"/>
    <s v="Brooklyn"/>
    <s v="K610"/>
    <n v="367"/>
    <n v="381"/>
    <n v="328"/>
    <x v="224"/>
  </r>
  <r>
    <x v="288"/>
    <s v="Brooklyn"/>
    <s v="K610"/>
    <n v="399"/>
    <n v="413"/>
    <n v="400"/>
    <x v="225"/>
  </r>
  <r>
    <x v="289"/>
    <s v="Brooklyn"/>
    <s v="K540"/>
    <n v="512"/>
    <n v="418"/>
    <n v="396"/>
    <x v="223"/>
  </r>
  <r>
    <x v="290"/>
    <s v="Brooklyn"/>
    <s v="K303"/>
    <n v="436"/>
    <n v="430"/>
    <n v="421"/>
    <x v="226"/>
  </r>
  <r>
    <x v="291"/>
    <s v="Brooklyn"/>
    <s v="K440"/>
    <n v="382"/>
    <n v="393"/>
    <n v="377"/>
    <x v="70"/>
  </r>
  <r>
    <x v="292"/>
    <s v="Brooklyn"/>
    <s v="K440"/>
    <n v="419"/>
    <n v="411"/>
    <n v="416"/>
    <x v="227"/>
  </r>
  <r>
    <x v="293"/>
    <s v="Brooklyn"/>
    <s v="K590"/>
    <n v="525"/>
    <n v="500"/>
    <n v="481"/>
    <x v="228"/>
  </r>
  <r>
    <x v="294"/>
    <s v="Brooklyn"/>
    <s v="K600"/>
    <n v="408"/>
    <n v="424"/>
    <n v="407"/>
    <x v="229"/>
  </r>
  <r>
    <x v="295"/>
    <s v="Brooklyn"/>
    <s v="K440"/>
    <n v="344"/>
    <n v="302"/>
    <n v="300"/>
    <x v="230"/>
  </r>
  <r>
    <x v="296"/>
    <s v="Brooklyn"/>
    <s v="K440"/>
    <n v="377"/>
    <n v="386"/>
    <n v="375"/>
    <x v="231"/>
  </r>
  <r>
    <x v="297"/>
    <s v="Brooklyn"/>
    <s v="K465"/>
    <n v="496"/>
    <n v="491"/>
    <n v="484"/>
    <x v="232"/>
  </r>
  <r>
    <x v="298"/>
    <s v="Brooklyn"/>
    <s v="K465"/>
    <n v="386"/>
    <n v="397"/>
    <n v="393"/>
    <x v="36"/>
  </r>
  <r>
    <x v="299"/>
    <s v="Brooklyn"/>
    <s v="K465"/>
    <n v="360"/>
    <n v="382"/>
    <n v="359"/>
    <x v="215"/>
  </r>
  <r>
    <x v="300"/>
    <s v="Brooklyn"/>
    <s v="K465"/>
    <n v="377"/>
    <n v="382"/>
    <n v="356"/>
    <x v="110"/>
  </r>
  <r>
    <x v="301"/>
    <s v="Brooklyn"/>
    <s v="K465"/>
    <n v="374"/>
    <n v="385"/>
    <n v="375"/>
    <x v="233"/>
  </r>
  <r>
    <x v="302"/>
    <s v="Brooklyn"/>
    <s v="K425"/>
    <n v="492"/>
    <n v="450"/>
    <n v="444"/>
    <x v="234"/>
  </r>
  <r>
    <x v="303"/>
    <s v="Brooklyn"/>
    <s v="K525"/>
    <n v="500"/>
    <n v="479"/>
    <n v="472"/>
    <x v="235"/>
  </r>
  <r>
    <x v="304"/>
    <s v="Brooklyn"/>
    <s v="K142"/>
    <n v="401"/>
    <n v="411"/>
    <n v="404"/>
    <x v="0"/>
  </r>
  <r>
    <x v="305"/>
    <s v="Brooklyn"/>
    <s v="K564"/>
    <n v="398"/>
    <n v="380"/>
    <n v="381"/>
    <x v="236"/>
  </r>
  <r>
    <x v="306"/>
    <s v="Brooklyn"/>
    <s v="K055"/>
    <n v="394"/>
    <n v="395"/>
    <n v="399"/>
    <x v="237"/>
  </r>
  <r>
    <x v="307"/>
    <s v="Brooklyn"/>
    <s v="K040"/>
    <n v="377"/>
    <n v="396"/>
    <n v="386"/>
    <x v="238"/>
  </r>
  <r>
    <x v="308"/>
    <s v="Brooklyn"/>
    <s v="K535"/>
    <n v="563"/>
    <n v="534"/>
    <n v="543"/>
    <x v="18"/>
  </r>
  <r>
    <x v="309"/>
    <s v="Brooklyn"/>
    <s v="K410"/>
    <n v="441"/>
    <n v="422"/>
    <n v="422"/>
    <x v="20"/>
  </r>
  <r>
    <x v="310"/>
    <s v="Brooklyn"/>
    <s v="K620"/>
    <n v="416"/>
    <n v="423"/>
    <n v="387"/>
    <x v="239"/>
  </r>
  <r>
    <x v="311"/>
    <s v="Brooklyn"/>
    <s v="K500"/>
    <n v="362"/>
    <n v="396"/>
    <n v="393"/>
    <x v="101"/>
  </r>
  <r>
    <x v="312"/>
    <s v="Brooklyn"/>
    <s v="K515"/>
    <n v="392"/>
    <n v="406"/>
    <n v="403"/>
    <x v="222"/>
  </r>
  <r>
    <x v="313"/>
    <s v="Brooklyn"/>
    <s v="K500"/>
    <n v="404"/>
    <n v="427"/>
    <n v="424"/>
    <x v="240"/>
  </r>
  <r>
    <x v="314"/>
    <s v="Brooklyn"/>
    <s v="K500"/>
    <n v="390"/>
    <n v="410"/>
    <n v="397"/>
    <x v="241"/>
  </r>
  <r>
    <x v="315"/>
    <s v="Brooklyn"/>
    <s v="K515"/>
    <n v="386"/>
    <n v="408"/>
    <n v="402"/>
    <x v="155"/>
  </r>
  <r>
    <x v="316"/>
    <s v="Brooklyn"/>
    <s v="K515"/>
    <n v="379"/>
    <n v="393"/>
    <n v="373"/>
    <x v="242"/>
  </r>
  <r>
    <x v="317"/>
    <s v="Brooklyn"/>
    <s v="K515"/>
    <n v="381"/>
    <n v="397"/>
    <n v="390"/>
    <x v="243"/>
  </r>
  <r>
    <x v="318"/>
    <s v="Brooklyn"/>
    <s v="K554"/>
    <n v="467"/>
    <n v="446"/>
    <n v="448"/>
    <x v="244"/>
  </r>
  <r>
    <x v="319"/>
    <s v="Brooklyn"/>
    <s v="K480"/>
    <n v="365"/>
    <n v="357"/>
    <n v="357"/>
    <x v="222"/>
  </r>
  <r>
    <x v="320"/>
    <s v="Brooklyn"/>
    <s v="K480"/>
    <n v="365"/>
    <n v="366"/>
    <n v="348"/>
    <x v="245"/>
  </r>
  <r>
    <x v="321"/>
    <s v="Brooklyn"/>
    <s v="K480"/>
    <n v="392"/>
    <n v="374"/>
    <n v="379"/>
    <x v="73"/>
  </r>
  <r>
    <x v="322"/>
    <s v="Brooklyn"/>
    <s v="K909"/>
    <n v="379"/>
    <n v="395"/>
    <n v="385"/>
    <x v="93"/>
  </r>
  <r>
    <x v="323"/>
    <s v="Queens"/>
    <s v="Q460"/>
    <n v="444"/>
    <n v="407"/>
    <n v="405"/>
    <x v="0"/>
  </r>
  <r>
    <x v="324"/>
    <s v="Queens"/>
    <s v="Q237"/>
    <n v="521"/>
    <n v="457"/>
    <n v="451"/>
    <x v="246"/>
  </r>
  <r>
    <x v="325"/>
    <s v="Queens"/>
    <s v="Q189"/>
    <n v="481"/>
    <n v="323"/>
    <n v="323"/>
    <x v="247"/>
  </r>
  <r>
    <x v="326"/>
    <s v="Queens"/>
    <s v="Q025"/>
    <n v="484"/>
    <n v="491"/>
    <n v="487"/>
    <x v="248"/>
  </r>
  <r>
    <x v="327"/>
    <s v="Queens"/>
    <s v="Q405"/>
    <n v="523"/>
    <n v="479"/>
    <n v="485"/>
    <x v="56"/>
  </r>
  <r>
    <x v="328"/>
    <s v="Queens"/>
    <s v="Q415"/>
    <n v="563"/>
    <n v="505"/>
    <n v="510"/>
    <x v="150"/>
  </r>
  <r>
    <x v="329"/>
    <s v="Queens"/>
    <s v="Q430"/>
    <n v="562"/>
    <n v="483"/>
    <n v="485"/>
    <x v="249"/>
  </r>
  <r>
    <x v="330"/>
    <s v="Queens"/>
    <s v="Q168"/>
    <n v="516"/>
    <n v="493"/>
    <n v="486"/>
    <x v="54"/>
  </r>
  <r>
    <x v="331"/>
    <s v="Queens"/>
    <s v="Q707"/>
    <n v="460"/>
    <n v="426"/>
    <n v="423"/>
    <x v="250"/>
  </r>
  <r>
    <x v="332"/>
    <s v="Queens"/>
    <s v="Q425"/>
    <n v="467"/>
    <n v="422"/>
    <n v="425"/>
    <x v="251"/>
  </r>
  <r>
    <x v="333"/>
    <s v="Queens"/>
    <s v="Q515"/>
    <n v="680"/>
    <n v="640"/>
    <n v="661"/>
    <x v="252"/>
  </r>
  <r>
    <x v="334"/>
    <s v="Queens"/>
    <s v="Q456"/>
    <n v="413"/>
    <n v="405"/>
    <n v="393"/>
    <x v="56"/>
  </r>
  <r>
    <x v="335"/>
    <s v="Queens"/>
    <s v="Q744"/>
    <n v="435"/>
    <n v="424"/>
    <n v="418"/>
    <x v="253"/>
  </r>
  <r>
    <x v="336"/>
    <s v="Queens"/>
    <s v="Q585"/>
    <n v="476"/>
    <n v="471"/>
    <n v="480"/>
    <x v="30"/>
  </r>
  <r>
    <x v="337"/>
    <s v="Queens"/>
    <s v="Q744"/>
    <n v="340"/>
    <n v="320"/>
    <n v="318"/>
    <x v="254"/>
  </r>
  <r>
    <x v="338"/>
    <s v="Queens"/>
    <s v="Q455"/>
    <n v="434"/>
    <n v="401"/>
    <n v="389"/>
    <x v="255"/>
  </r>
  <r>
    <x v="339"/>
    <s v="Queens"/>
    <s v="Q440"/>
    <n v="517"/>
    <n v="485"/>
    <n v="483"/>
    <x v="256"/>
  </r>
  <r>
    <x v="340"/>
    <s v="Queens"/>
    <s v="Q686"/>
    <n v="460"/>
    <n v="448"/>
    <n v="449"/>
    <x v="257"/>
  </r>
  <r>
    <x v="341"/>
    <s v="Queens"/>
    <s v="Q485"/>
    <n v="452"/>
    <n v="422"/>
    <n v="416"/>
    <x v="258"/>
  </r>
  <r>
    <x v="342"/>
    <s v="Queens"/>
    <s v="Q490"/>
    <n v="384"/>
    <n v="409"/>
    <n v="401"/>
    <x v="0"/>
  </r>
  <r>
    <x v="343"/>
    <s v="Queens"/>
    <s v="Q490"/>
    <n v="380"/>
    <n v="418"/>
    <n v="388"/>
    <x v="20"/>
  </r>
  <r>
    <x v="344"/>
    <s v="Queens"/>
    <s v="Q192"/>
    <n v="405"/>
    <n v="427"/>
    <n v="409"/>
    <x v="259"/>
  </r>
  <r>
    <x v="345"/>
    <s v="Queens"/>
    <s v="Q420"/>
    <n v="384"/>
    <n v="407"/>
    <n v="400"/>
    <x v="39"/>
  </r>
  <r>
    <x v="346"/>
    <s v="Queens"/>
    <s v="Q420"/>
    <n v="398"/>
    <n v="410"/>
    <n v="393"/>
    <x v="260"/>
  </r>
  <r>
    <x v="347"/>
    <s v="Queens"/>
    <s v="Q420"/>
    <n v="423"/>
    <n v="422"/>
    <n v="403"/>
    <x v="261"/>
  </r>
  <r>
    <x v="348"/>
    <s v="Queens"/>
    <s v="Q420"/>
    <n v="439"/>
    <n v="428"/>
    <n v="419"/>
    <x v="262"/>
  </r>
  <r>
    <x v="349"/>
    <s v="Queens"/>
    <s v="Q650"/>
    <n v="489"/>
    <n v="457"/>
    <n v="451"/>
    <x v="1"/>
  </r>
  <r>
    <x v="350"/>
    <s v="Queens"/>
    <s v="Q480"/>
    <n v="418"/>
    <n v="401"/>
    <n v="395"/>
    <x v="96"/>
  </r>
  <r>
    <x v="351"/>
    <s v="Queens"/>
    <s v="Q202"/>
    <n v="426"/>
    <n v="435"/>
    <n v="424"/>
    <x v="263"/>
  </r>
  <r>
    <x v="352"/>
    <s v="Queens"/>
    <s v="Q475"/>
    <n v="413"/>
    <n v="406"/>
    <n v="399"/>
    <x v="264"/>
  </r>
  <r>
    <x v="353"/>
    <s v="Queens"/>
    <s v="Q799"/>
    <n v="418"/>
    <n v="424"/>
    <n v="411"/>
    <x v="227"/>
  </r>
  <r>
    <x v="354"/>
    <s v="Queens"/>
    <s v="Q566"/>
    <n v="453"/>
    <n v="434"/>
    <n v="439"/>
    <x v="259"/>
  </r>
  <r>
    <x v="355"/>
    <s v="Queens"/>
    <s v="Q435"/>
    <n v="397"/>
    <n v="396"/>
    <n v="391"/>
    <x v="265"/>
  </r>
  <r>
    <x v="356"/>
    <s v="Queens"/>
    <s v="Q695"/>
    <n v="524"/>
    <n v="511"/>
    <n v="514"/>
    <x v="266"/>
  </r>
  <r>
    <x v="357"/>
    <s v="Queens"/>
    <s v="Q470"/>
    <n v="487"/>
    <n v="460"/>
    <n v="463"/>
    <x v="14"/>
  </r>
  <r>
    <x v="358"/>
    <s v="Queens"/>
    <s v="Q470"/>
    <n v="415"/>
    <n v="392"/>
    <n v="386"/>
    <x v="267"/>
  </r>
  <r>
    <x v="359"/>
    <s v="Queens"/>
    <s v="Q680"/>
    <n v="415"/>
    <n v="420"/>
    <n v="433"/>
    <x v="268"/>
  </r>
  <r>
    <x v="360"/>
    <s v="Queens"/>
    <s v="Q470"/>
    <n v="455"/>
    <n v="439"/>
    <n v="441"/>
    <x v="269"/>
  </r>
  <r>
    <x v="361"/>
    <s v="Queens"/>
    <s v="Q505"/>
    <n v="448"/>
    <n v="432"/>
    <n v="426"/>
    <x v="0"/>
  </r>
  <r>
    <x v="362"/>
    <s v="Queens"/>
    <s v="Q620"/>
    <n v="514"/>
    <n v="473"/>
    <n v="470"/>
    <x v="100"/>
  </r>
  <r>
    <x v="363"/>
    <s v="Queens"/>
    <s v="Q470"/>
    <n v="409"/>
    <n v="399"/>
    <n v="404"/>
    <x v="270"/>
  </r>
  <r>
    <x v="364"/>
    <s v="Queens"/>
    <s v="Q008"/>
    <n v="496"/>
    <n v="481"/>
    <n v="473"/>
    <x v="137"/>
  </r>
  <r>
    <x v="365"/>
    <s v="Queens"/>
    <s v="Q774"/>
    <n v="701"/>
    <n v="621"/>
    <n v="625"/>
    <x v="58"/>
  </r>
  <r>
    <x v="366"/>
    <s v="Queens"/>
    <s v="Q690"/>
    <n v="410"/>
    <n v="431"/>
    <n v="409"/>
    <x v="211"/>
  </r>
  <r>
    <x v="367"/>
    <s v="Queens"/>
    <s v="Q400"/>
    <n v="366"/>
    <n v="372"/>
    <n v="364"/>
    <x v="271"/>
  </r>
  <r>
    <x v="368"/>
    <s v="Queens"/>
    <s v="Q465"/>
    <n v="410"/>
    <n v="418"/>
    <n v="407"/>
    <x v="272"/>
  </r>
  <r>
    <x v="369"/>
    <s v="Queens"/>
    <s v="Q465"/>
    <n v="422"/>
    <n v="424"/>
    <n v="415"/>
    <x v="273"/>
  </r>
  <r>
    <x v="370"/>
    <s v="Queens"/>
    <s v="Q465"/>
    <n v="372"/>
    <n v="362"/>
    <n v="352"/>
    <x v="85"/>
  </r>
  <r>
    <x v="371"/>
    <s v="Queens"/>
    <s v="Q410"/>
    <n v="357"/>
    <n v="381"/>
    <n v="376"/>
    <x v="195"/>
  </r>
  <r>
    <x v="372"/>
    <s v="Queens"/>
    <s v="Q410"/>
    <n v="427"/>
    <n v="430"/>
    <n v="423"/>
    <x v="274"/>
  </r>
  <r>
    <x v="373"/>
    <s v="Queens"/>
    <s v="Q410"/>
    <n v="399"/>
    <n v="403"/>
    <n v="405"/>
    <x v="147"/>
  </r>
  <r>
    <x v="374"/>
    <s v="Queens"/>
    <s v="Q180"/>
    <n v="588"/>
    <n v="560"/>
    <n v="568"/>
    <x v="2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x v="0"/>
    <x v="0"/>
    <s v="M022"/>
    <n v="657"/>
    <n v="601"/>
    <n v="601"/>
    <m/>
    <n v="1"/>
  </r>
  <r>
    <x v="1"/>
    <x v="0"/>
    <s v="M445"/>
    <n v="395"/>
    <n v="411"/>
    <n v="387"/>
    <n v="78.900000000000006"/>
    <n v="1"/>
  </r>
  <r>
    <x v="2"/>
    <x v="0"/>
    <s v="M445"/>
    <n v="418"/>
    <n v="428"/>
    <n v="415"/>
    <n v="65.099999999999994"/>
    <n v="1"/>
  </r>
  <r>
    <x v="3"/>
    <x v="0"/>
    <s v="M445"/>
    <n v="613"/>
    <n v="453"/>
    <n v="463"/>
    <n v="95.9"/>
    <n v="1"/>
  </r>
  <r>
    <x v="4"/>
    <x v="0"/>
    <s v="M056"/>
    <n v="410"/>
    <n v="406"/>
    <n v="381"/>
    <n v="59.7"/>
    <n v="1"/>
  </r>
  <r>
    <x v="5"/>
    <x v="0"/>
    <s v="M097"/>
    <n v="634"/>
    <n v="641"/>
    <n v="639"/>
    <n v="70.8"/>
    <n v="1"/>
  </r>
  <r>
    <x v="6"/>
    <x v="0"/>
    <s v="M445"/>
    <n v="389"/>
    <n v="395"/>
    <n v="381"/>
    <n v="80.8"/>
    <n v="1"/>
  </r>
  <r>
    <x v="7"/>
    <x v="0"/>
    <s v="M025"/>
    <n v="438"/>
    <n v="413"/>
    <n v="394"/>
    <n v="35.6"/>
    <n v="1"/>
  </r>
  <r>
    <x v="8"/>
    <x v="0"/>
    <s v="M446"/>
    <n v="437"/>
    <n v="355"/>
    <n v="352"/>
    <n v="69.900000000000006"/>
    <n v="1"/>
  </r>
  <r>
    <x v="9"/>
    <x v="0"/>
    <s v="M445"/>
    <n v="381"/>
    <n v="396"/>
    <n v="372"/>
    <n v="73.7"/>
    <n v="1"/>
  </r>
  <r>
    <x v="10"/>
    <x v="0"/>
    <s v="M131"/>
    <n v="430"/>
    <n v="435"/>
    <n v="427"/>
    <n v="87.8"/>
    <n v="1"/>
  </r>
  <r>
    <x v="11"/>
    <x v="0"/>
    <s v="M475"/>
    <n v="452"/>
    <n v="445"/>
    <n v="430"/>
    <n v="86.9"/>
    <n v="1"/>
  </r>
  <r>
    <x v="12"/>
    <x v="0"/>
    <s v="M460"/>
    <n v="446"/>
    <n v="433"/>
    <n v="411"/>
    <n v="70.2"/>
    <n v="1"/>
  </r>
  <r>
    <x v="13"/>
    <x v="0"/>
    <s v="M460"/>
    <n v="403"/>
    <n v="330"/>
    <n v="316"/>
    <n v="53.2"/>
    <n v="1"/>
  </r>
  <r>
    <x v="14"/>
    <x v="0"/>
    <s v="M475"/>
    <n v="501"/>
    <n v="550"/>
    <n v="541"/>
    <n v="78.599999999999994"/>
    <n v="1"/>
  </r>
  <r>
    <x v="15"/>
    <x v="0"/>
    <s v="M460"/>
    <n v="446"/>
    <n v="459"/>
    <n v="455"/>
    <n v="79.599999999999994"/>
    <n v="1"/>
  </r>
  <r>
    <x v="16"/>
    <x v="0"/>
    <s v="M877"/>
    <n v="446"/>
    <n v="453"/>
    <n v="428"/>
    <n v="78.8"/>
    <n v="1"/>
  </r>
  <r>
    <x v="17"/>
    <x v="0"/>
    <s v="M282"/>
    <n v="411"/>
    <n v="415"/>
    <n v="409"/>
    <n v="60"/>
    <n v="1"/>
  </r>
  <r>
    <x v="18"/>
    <x v="0"/>
    <s v="M824"/>
    <n v="577"/>
    <n v="560"/>
    <n v="567"/>
    <n v="94"/>
    <n v="1"/>
  </r>
  <r>
    <x v="19"/>
    <x v="0"/>
    <s v="M282"/>
    <n v="418"/>
    <n v="420"/>
    <n v="417"/>
    <m/>
    <n v="1"/>
  </r>
  <r>
    <x v="20"/>
    <x v="0"/>
    <s v="M833"/>
    <n v="469"/>
    <n v="442"/>
    <n v="447"/>
    <n v="66.8"/>
    <n v="1"/>
  </r>
  <r>
    <x v="21"/>
    <x v="0"/>
    <s v="M894"/>
    <n v="390"/>
    <n v="396"/>
    <n v="392"/>
    <n v="54.9"/>
    <n v="1"/>
  </r>
  <r>
    <x v="22"/>
    <x v="0"/>
    <s v="M060"/>
    <n v="454"/>
    <n v="428"/>
    <n v="445"/>
    <n v="85.2"/>
    <n v="1"/>
  </r>
  <r>
    <x v="23"/>
    <x v="0"/>
    <s v="M874"/>
    <n v="592"/>
    <n v="526"/>
    <n v="531"/>
    <n v="94.3"/>
    <n v="1"/>
  </r>
  <r>
    <x v="24"/>
    <x v="0"/>
    <s v="M660"/>
    <n v="534"/>
    <n v="533"/>
    <n v="522"/>
    <n v="89.9"/>
    <n v="1"/>
  </r>
  <r>
    <x v="25"/>
    <x v="0"/>
    <s v="M873"/>
    <n v="522"/>
    <n v="479"/>
    <n v="510"/>
    <n v="98.8"/>
    <n v="1"/>
  </r>
  <r>
    <x v="26"/>
    <x v="0"/>
    <s v="M070"/>
    <n v="595"/>
    <n v="550"/>
    <n v="555"/>
    <n v="79.8"/>
    <n v="1"/>
  </r>
  <r>
    <x v="27"/>
    <x v="0"/>
    <s v="M440"/>
    <n v="378"/>
    <n v="407"/>
    <n v="388"/>
    <n v="71.8"/>
    <n v="1"/>
  </r>
  <r>
    <x v="28"/>
    <x v="0"/>
    <s v="M440"/>
    <n v="410"/>
    <n v="407"/>
    <n v="399"/>
    <n v="69.7"/>
    <n v="1"/>
  </r>
  <r>
    <x v="29"/>
    <x v="0"/>
    <s v="M440"/>
    <n v="386"/>
    <n v="386"/>
    <n v="386"/>
    <n v="30.6"/>
    <n v="1"/>
  </r>
  <r>
    <x v="30"/>
    <x v="0"/>
    <s v="M600"/>
    <n v="433"/>
    <n v="442"/>
    <n v="427"/>
    <n v="80.599999999999994"/>
    <n v="1"/>
  </r>
  <r>
    <x v="31"/>
    <x v="0"/>
    <s v="M070"/>
    <n v="560"/>
    <n v="530"/>
    <n v="522"/>
    <n v="90"/>
    <n v="1"/>
  </r>
  <r>
    <x v="32"/>
    <x v="0"/>
    <s v="M615"/>
    <n v="439"/>
    <n v="418"/>
    <n v="400"/>
    <n v="80.400000000000006"/>
    <n v="1"/>
  </r>
  <r>
    <x v="33"/>
    <x v="0"/>
    <s v="M615"/>
    <n v="518"/>
    <n v="515"/>
    <n v="503"/>
    <n v="96"/>
    <n v="1"/>
  </r>
  <r>
    <x v="34"/>
    <x v="0"/>
    <s v="M620"/>
    <n v="350"/>
    <n v="334"/>
    <n v="321"/>
    <n v="46.1"/>
    <n v="1"/>
  </r>
  <r>
    <x v="35"/>
    <x v="0"/>
    <s v="M620"/>
    <n v="375"/>
    <n v="385"/>
    <n v="387"/>
    <n v="62.8"/>
    <n v="1"/>
  </r>
  <r>
    <x v="36"/>
    <x v="0"/>
    <s v="M625"/>
    <n v="395"/>
    <n v="386"/>
    <n v="371"/>
    <n v="67.5"/>
    <n v="1"/>
  </r>
  <r>
    <x v="37"/>
    <x v="0"/>
    <s v="M535"/>
    <n v="366"/>
    <n v="356"/>
    <n v="371"/>
    <n v="57.3"/>
    <n v="1"/>
  </r>
  <r>
    <x v="38"/>
    <x v="0"/>
    <s v="M535"/>
    <n v="451"/>
    <n v="433"/>
    <n v="424"/>
    <m/>
    <n v="1"/>
  </r>
  <r>
    <x v="39"/>
    <x v="0"/>
    <s v="M535"/>
    <n v="445"/>
    <n v="417"/>
    <n v="403"/>
    <n v="60.6"/>
    <n v="1"/>
  </r>
  <r>
    <x v="40"/>
    <x v="0"/>
    <s v="M834"/>
    <n v="469"/>
    <n v="454"/>
    <n v="444"/>
    <n v="74"/>
    <n v="1"/>
  </r>
  <r>
    <x v="41"/>
    <x v="0"/>
    <s v="M488"/>
    <n v="455"/>
    <n v="475"/>
    <n v="458"/>
    <n v="70.099999999999994"/>
    <n v="1"/>
  </r>
  <r>
    <x v="42"/>
    <x v="0"/>
    <s v="M535"/>
    <n v="409"/>
    <n v="360"/>
    <n v="347"/>
    <n v="84.4"/>
    <n v="1"/>
  </r>
  <r>
    <x v="43"/>
    <x v="0"/>
    <s v="M625"/>
    <n v="445"/>
    <n v="432"/>
    <n v="415"/>
    <n v="78.400000000000006"/>
    <n v="1"/>
  </r>
  <r>
    <x v="44"/>
    <x v="0"/>
    <s v="M535"/>
    <n v="428"/>
    <n v="435"/>
    <n v="421"/>
    <n v="52"/>
    <n v="1"/>
  </r>
  <r>
    <x v="45"/>
    <x v="0"/>
    <s v="M855"/>
    <n v="641"/>
    <n v="617"/>
    <n v="631"/>
    <n v="86"/>
    <n v="1"/>
  </r>
  <r>
    <x v="46"/>
    <x v="0"/>
    <s v="M490"/>
    <n v="375"/>
    <n v="389"/>
    <n v="380"/>
    <n v="58.8"/>
    <n v="1"/>
  </r>
  <r>
    <x v="47"/>
    <x v="0"/>
    <s v="M490"/>
    <n v="392"/>
    <n v="419"/>
    <n v="396"/>
    <n v="49.5"/>
    <n v="1"/>
  </r>
  <r>
    <x v="48"/>
    <x v="0"/>
    <s v="M837"/>
    <n v="583"/>
    <n v="586"/>
    <n v="595"/>
    <n v="82.8"/>
    <n v="1"/>
  </r>
  <r>
    <x v="49"/>
    <x v="0"/>
    <s v="M485"/>
    <n v="592"/>
    <n v="592"/>
    <n v="597"/>
    <n v="88.5"/>
    <n v="1"/>
  </r>
  <r>
    <x v="50"/>
    <x v="0"/>
    <s v="M490"/>
    <n v="421"/>
    <n v="428"/>
    <n v="406"/>
    <n v="44.4"/>
    <n v="1"/>
  </r>
  <r>
    <x v="51"/>
    <x v="0"/>
    <s v="M490"/>
    <n v="581"/>
    <n v="531"/>
    <n v="535"/>
    <n v="97.2"/>
    <n v="1"/>
  </r>
  <r>
    <x v="52"/>
    <x v="0"/>
    <s v="M490"/>
    <n v="415"/>
    <n v="417"/>
    <n v="402"/>
    <n v="60.5"/>
    <n v="1"/>
  </r>
  <r>
    <x v="53"/>
    <x v="0"/>
    <s v="M470"/>
    <n v="393"/>
    <n v="371"/>
    <n v="378"/>
    <n v="60"/>
    <n v="1"/>
  </r>
  <r>
    <x v="54"/>
    <x v="0"/>
    <s v="M470"/>
    <n v="489"/>
    <n v="491"/>
    <n v="500"/>
    <n v="89.1"/>
    <n v="1"/>
  </r>
  <r>
    <x v="55"/>
    <x v="0"/>
    <s v="M470"/>
    <n v="406"/>
    <n v="407"/>
    <n v="413"/>
    <n v="59.4"/>
    <n v="1"/>
  </r>
  <r>
    <x v="56"/>
    <x v="0"/>
    <s v="M088"/>
    <n v="381"/>
    <n v="401"/>
    <n v="392"/>
    <n v="52.6"/>
    <n v="1"/>
  </r>
  <r>
    <x v="57"/>
    <x v="0"/>
    <s v="M088"/>
    <n v="390"/>
    <n v="384"/>
    <n v="373"/>
    <m/>
    <n v="1"/>
  </r>
  <r>
    <x v="58"/>
    <x v="0"/>
    <s v="M125"/>
    <n v="583"/>
    <n v="561"/>
    <n v="546"/>
    <n v="88.2"/>
    <n v="1"/>
  </r>
  <r>
    <x v="59"/>
    <x v="0"/>
    <s v="M043"/>
    <n v="357"/>
    <n v="349"/>
    <n v="365"/>
    <n v="54"/>
    <n v="1"/>
  </r>
  <r>
    <x v="60"/>
    <x v="0"/>
    <s v="M043"/>
    <n v="379"/>
    <n v="399"/>
    <n v="388"/>
    <n v="76.7"/>
    <n v="1"/>
  </r>
  <r>
    <x v="61"/>
    <x v="0"/>
    <s v="M107"/>
    <n v="385"/>
    <n v="380"/>
    <n v="370"/>
    <n v="56.8"/>
    <n v="1"/>
  </r>
  <r>
    <x v="62"/>
    <x v="0"/>
    <s v="M013"/>
    <n v="483"/>
    <n v="468"/>
    <n v="439"/>
    <n v="97.9"/>
    <n v="1"/>
  </r>
  <r>
    <x v="63"/>
    <x v="0"/>
    <s v="M495"/>
    <n v="429"/>
    <n v="433"/>
    <n v="435"/>
    <n v="89.6"/>
    <n v="1"/>
  </r>
  <r>
    <x v="64"/>
    <x v="0"/>
    <s v="M895"/>
    <n v="478"/>
    <n v="465"/>
    <n v="472"/>
    <n v="100"/>
    <n v="1"/>
  </r>
  <r>
    <x v="65"/>
    <x v="0"/>
    <s v="M435"/>
    <n v="556"/>
    <n v="505"/>
    <n v="495"/>
    <n v="87.6"/>
    <n v="1"/>
  </r>
  <r>
    <x v="66"/>
    <x v="0"/>
    <s v="M136"/>
    <n v="416"/>
    <n v="445"/>
    <n v="440"/>
    <n v="36.9"/>
    <n v="1"/>
  </r>
  <r>
    <x v="67"/>
    <x v="0"/>
    <s v="M970"/>
    <n v="402"/>
    <n v="394"/>
    <n v="400"/>
    <n v="84.7"/>
    <n v="1"/>
  </r>
  <r>
    <x v="68"/>
    <x v="0"/>
    <s v="M812"/>
    <n v="683"/>
    <n v="610"/>
    <n v="596"/>
    <n v="92.6"/>
    <n v="1"/>
  </r>
  <r>
    <x v="69"/>
    <x v="0"/>
    <s v="M540"/>
    <n v="459"/>
    <n v="453"/>
    <n v="447"/>
    <n v="74"/>
    <n v="1"/>
  </r>
  <r>
    <x v="70"/>
    <x v="0"/>
    <s v="M876"/>
    <n v="383"/>
    <n v="355"/>
    <n v="352"/>
    <n v="71"/>
    <n v="1"/>
  </r>
  <r>
    <x v="71"/>
    <x v="0"/>
    <s v="M814"/>
    <n v="387"/>
    <n v="389"/>
    <n v="385"/>
    <n v="55.3"/>
    <n v="1"/>
  </r>
  <r>
    <x v="72"/>
    <x v="0"/>
    <s v="M143"/>
    <n v="443"/>
    <n v="423"/>
    <n v="434"/>
    <n v="87"/>
    <n v="1"/>
  </r>
  <r>
    <x v="73"/>
    <x v="0"/>
    <s v="M045"/>
    <n v="344"/>
    <n v="368"/>
    <n v="367"/>
    <n v="40.5"/>
    <n v="1"/>
  </r>
  <r>
    <x v="74"/>
    <x v="0"/>
    <s v="M896"/>
    <n v="425"/>
    <n v="451"/>
    <n v="458"/>
    <n v="89.5"/>
    <n v="1"/>
  </r>
  <r>
    <x v="75"/>
    <x v="0"/>
    <s v="M017"/>
    <n v="496"/>
    <n v="520"/>
    <n v="516"/>
    <n v="72.2"/>
    <n v="1"/>
  </r>
  <r>
    <x v="76"/>
    <x v="0"/>
    <s v="M486"/>
    <n v="418"/>
    <n v="422"/>
    <n v="415"/>
    <m/>
    <n v="1"/>
  </r>
  <r>
    <x v="77"/>
    <x v="0"/>
    <s v="M520"/>
    <n v="418"/>
    <n v="415"/>
    <n v="398"/>
    <n v="44.3"/>
    <n v="1"/>
  </r>
  <r>
    <x v="78"/>
    <x v="0"/>
    <s v="M010"/>
    <n v="463"/>
    <n v="452"/>
    <n v="450"/>
    <n v="65.099999999999994"/>
    <n v="1"/>
  </r>
  <r>
    <x v="79"/>
    <x v="0"/>
    <s v="M465"/>
    <n v="378"/>
    <n v="381"/>
    <n v="383"/>
    <n v="33"/>
    <n v="1"/>
  </r>
  <r>
    <x v="80"/>
    <x v="0"/>
    <s v="M465"/>
    <n v="367"/>
    <n v="377"/>
    <n v="363"/>
    <n v="41.9"/>
    <n v="1"/>
  </r>
  <r>
    <x v="81"/>
    <x v="0"/>
    <s v="M465"/>
    <n v="401"/>
    <n v="394"/>
    <n v="381"/>
    <n v="44.1"/>
    <n v="1"/>
  </r>
  <r>
    <x v="82"/>
    <x v="0"/>
    <s v="M218"/>
    <n v="495"/>
    <n v="445"/>
    <n v="450"/>
    <n v="95.3"/>
    <n v="1"/>
  </r>
  <r>
    <x v="83"/>
    <x v="0"/>
    <s v="M465"/>
    <n v="374"/>
    <n v="385"/>
    <n v="389"/>
    <n v="56.2"/>
    <n v="1"/>
  </r>
  <r>
    <x v="84"/>
    <x v="0"/>
    <s v="M480"/>
    <n v="438"/>
    <n v="358"/>
    <n v="382"/>
    <n v="58.6"/>
    <n v="1"/>
  </r>
  <r>
    <x v="85"/>
    <x v="0"/>
    <s v="M480"/>
    <n v="485"/>
    <n v="498"/>
    <n v="496"/>
    <n v="89.3"/>
    <n v="1"/>
  </r>
  <r>
    <x v="86"/>
    <x v="0"/>
    <s v="M480"/>
    <n v="431"/>
    <n v="409"/>
    <n v="396"/>
    <n v="63.8"/>
    <n v="1"/>
  </r>
  <r>
    <x v="87"/>
    <x v="0"/>
    <s v="M645"/>
    <n v="435"/>
    <n v="440"/>
    <n v="425"/>
    <n v="63"/>
    <n v="1"/>
  </r>
  <r>
    <x v="88"/>
    <x v="0"/>
    <s v="M477"/>
    <n v="754"/>
    <n v="697"/>
    <n v="693"/>
    <n v="97.4"/>
    <n v="1"/>
  </r>
  <r>
    <x v="89"/>
    <x v="1"/>
    <s v="R600"/>
    <n v="420"/>
    <n v="429"/>
    <n v="409"/>
    <n v="38"/>
    <n v="1"/>
  </r>
  <r>
    <x v="90"/>
    <x v="1"/>
    <s v="R880"/>
    <n v="483"/>
    <n v="473"/>
    <n v="470"/>
    <n v="79.2"/>
    <n v="1"/>
  </r>
  <r>
    <x v="91"/>
    <x v="1"/>
    <s v="R450"/>
    <n v="453"/>
    <n v="458"/>
    <n v="444"/>
    <n v="64.2"/>
    <n v="1"/>
  </r>
  <r>
    <x v="92"/>
    <x v="1"/>
    <s v="R445"/>
    <n v="432"/>
    <n v="427"/>
    <n v="425"/>
    <n v="44.6"/>
    <n v="1"/>
  </r>
  <r>
    <x v="93"/>
    <x v="1"/>
    <s v="R440"/>
    <n v="711"/>
    <n v="660"/>
    <n v="670"/>
    <n v="99.7"/>
    <n v="1"/>
  </r>
  <r>
    <x v="94"/>
    <x v="1"/>
    <s v="R435"/>
    <n v="454"/>
    <n v="446"/>
    <n v="444"/>
    <n v="63.7"/>
    <n v="1"/>
  </r>
  <r>
    <x v="95"/>
    <x v="1"/>
    <s v="R455"/>
    <n v="494"/>
    <n v="476"/>
    <n v="476"/>
    <m/>
    <n v="1"/>
  </r>
  <r>
    <x v="96"/>
    <x v="1"/>
    <s v="R460"/>
    <n v="496"/>
    <n v="490"/>
    <n v="487"/>
    <n v="66.3"/>
    <n v="1"/>
  </r>
  <r>
    <x v="97"/>
    <x v="1"/>
    <s v="R043"/>
    <n v="442"/>
    <n v="458"/>
    <n v="454"/>
    <n v="55.8"/>
    <n v="1"/>
  </r>
  <r>
    <x v="98"/>
    <x v="1"/>
    <s v="R043"/>
    <n v="477"/>
    <n v="468"/>
    <n v="464"/>
    <n v="83.5"/>
    <n v="1"/>
  </r>
  <r>
    <x v="99"/>
    <x v="2"/>
    <s v="X790"/>
    <n v="390"/>
    <n v="398"/>
    <n v="376"/>
    <n v="30.4"/>
    <n v="1"/>
  </r>
  <r>
    <x v="100"/>
    <x v="2"/>
    <s v="X460"/>
    <n v="403"/>
    <n v="409"/>
    <n v="415"/>
    <n v="63.8"/>
    <n v="1"/>
  </r>
  <r>
    <x v="101"/>
    <x v="2"/>
    <s v="X790"/>
    <n v="402"/>
    <n v="405"/>
    <n v="395"/>
    <n v="55.5"/>
    <n v="1"/>
  </r>
  <r>
    <x v="102"/>
    <x v="2"/>
    <s v="X790"/>
    <n v="384"/>
    <n v="355"/>
    <n v="361"/>
    <n v="61.3"/>
    <n v="1"/>
  </r>
  <r>
    <x v="103"/>
    <x v="2"/>
    <s v="X183"/>
    <n v="398"/>
    <n v="400"/>
    <n v="405"/>
    <n v="57.8"/>
    <n v="1"/>
  </r>
  <r>
    <x v="104"/>
    <x v="2"/>
    <s v="X884"/>
    <n v="374"/>
    <n v="386"/>
    <n v="382"/>
    <n v="57.9"/>
    <n v="1"/>
  </r>
  <r>
    <x v="105"/>
    <x v="2"/>
    <s v="X884"/>
    <n v="380"/>
    <n v="382"/>
    <n v="362"/>
    <n v="38.4"/>
    <n v="1"/>
  </r>
  <r>
    <x v="106"/>
    <x v="2"/>
    <s v="X600"/>
    <n v="390"/>
    <n v="373"/>
    <n v="371"/>
    <n v="29.8"/>
    <n v="1"/>
  </r>
  <r>
    <x v="107"/>
    <x v="2"/>
    <s v="X082"/>
    <n v="371"/>
    <n v="334"/>
    <n v="348"/>
    <n v="78.900000000000006"/>
    <n v="1"/>
  </r>
  <r>
    <x v="108"/>
    <x v="2"/>
    <s v="X149"/>
    <n v="419"/>
    <n v="414"/>
    <n v="394"/>
    <n v="76.900000000000006"/>
    <n v="1"/>
  </r>
  <r>
    <x v="109"/>
    <x v="2"/>
    <s v="X139"/>
    <n v="345"/>
    <n v="338"/>
    <n v="312"/>
    <n v="58.2"/>
    <n v="1"/>
  </r>
  <r>
    <x v="110"/>
    <x v="2"/>
    <s v="X162"/>
    <n v="463"/>
    <n v="451"/>
    <n v="435"/>
    <n v="80"/>
    <n v="1"/>
  </r>
  <r>
    <x v="111"/>
    <x v="2"/>
    <s v="X470"/>
    <n v="420"/>
    <n v="446"/>
    <n v="424"/>
    <n v="87.8"/>
    <n v="1"/>
  </r>
  <r>
    <x v="112"/>
    <x v="2"/>
    <s v="X470"/>
    <n v="377"/>
    <n v="373"/>
    <n v="369"/>
    <n v="44.9"/>
    <n v="1"/>
  </r>
  <r>
    <x v="113"/>
    <x v="2"/>
    <s v="X400"/>
    <n v="363"/>
    <n v="401"/>
    <n v="396"/>
    <n v="31.3"/>
    <n v="1"/>
  </r>
  <r>
    <x v="114"/>
    <x v="2"/>
    <s v="X400"/>
    <n v="355"/>
    <n v="330"/>
    <n v="320"/>
    <m/>
    <n v="1"/>
  </r>
  <r>
    <x v="115"/>
    <x v="2"/>
    <s v="X158"/>
    <n v="370"/>
    <n v="379"/>
    <n v="381"/>
    <n v="40.700000000000003"/>
    <n v="1"/>
  </r>
  <r>
    <x v="116"/>
    <x v="2"/>
    <s v="X002"/>
    <n v="513"/>
    <n v="468"/>
    <n v="485"/>
    <n v="73.900000000000006"/>
    <n v="1"/>
  </r>
  <r>
    <x v="117"/>
    <x v="2"/>
    <s v="X166"/>
    <n v="424"/>
    <n v="413"/>
    <n v="409"/>
    <n v="93.3"/>
    <n v="1"/>
  </r>
  <r>
    <x v="118"/>
    <x v="2"/>
    <s v="X002"/>
    <n v="400"/>
    <n v="391"/>
    <n v="397"/>
    <n v="78.2"/>
    <n v="1"/>
  </r>
  <r>
    <x v="119"/>
    <x v="2"/>
    <s v="X158"/>
    <n v="394"/>
    <n v="381"/>
    <n v="363"/>
    <n v="81"/>
    <n v="1"/>
  </r>
  <r>
    <x v="120"/>
    <x v="2"/>
    <s v="X400"/>
    <n v="377"/>
    <n v="385"/>
    <n v="383"/>
    <n v="38.4"/>
    <n v="1"/>
  </r>
  <r>
    <x v="121"/>
    <x v="2"/>
    <s v="X400"/>
    <n v="407"/>
    <n v="389"/>
    <n v="386"/>
    <n v="44.8"/>
    <n v="1"/>
  </r>
  <r>
    <x v="122"/>
    <x v="2"/>
    <s v="X148"/>
    <n v="387"/>
    <n v="386"/>
    <n v="386"/>
    <n v="50.5"/>
    <n v="1"/>
  </r>
  <r>
    <x v="123"/>
    <x v="2"/>
    <s v="X970"/>
    <n v="445"/>
    <n v="418"/>
    <n v="422"/>
    <n v="87.8"/>
    <n v="1"/>
  </r>
  <r>
    <x v="124"/>
    <x v="2"/>
    <s v="X410"/>
    <n v="395"/>
    <n v="401"/>
    <n v="382"/>
    <n v="45.5"/>
    <n v="1"/>
  </r>
  <r>
    <x v="125"/>
    <x v="2"/>
    <s v="X970"/>
    <n v="417"/>
    <n v="399"/>
    <n v="398"/>
    <n v="46.2"/>
    <n v="1"/>
  </r>
  <r>
    <x v="126"/>
    <x v="2"/>
    <s v="X876"/>
    <n v="375"/>
    <n v="372"/>
    <n v="374"/>
    <n v="49.1"/>
    <n v="1"/>
  </r>
  <r>
    <x v="127"/>
    <x v="2"/>
    <s v="X970"/>
    <n v="382"/>
    <n v="375"/>
    <n v="384"/>
    <n v="59.2"/>
    <n v="1"/>
  </r>
  <r>
    <x v="128"/>
    <x v="2"/>
    <s v="X410"/>
    <n v="431"/>
    <n v="421"/>
    <n v="426"/>
    <n v="83.9"/>
    <n v="1"/>
  </r>
  <r>
    <x v="129"/>
    <x v="2"/>
    <s v="X465"/>
    <n v="398"/>
    <n v="410"/>
    <n v="397"/>
    <n v="65.7"/>
    <n v="1"/>
  </r>
  <r>
    <x v="130"/>
    <x v="2"/>
    <s v="X410"/>
    <n v="365"/>
    <n v="360"/>
    <n v="346"/>
    <n v="33.299999999999997"/>
    <n v="1"/>
  </r>
  <r>
    <x v="131"/>
    <x v="2"/>
    <s v="X410"/>
    <n v="385"/>
    <n v="385"/>
    <n v="388"/>
    <n v="51.1"/>
    <n v="1"/>
  </r>
  <r>
    <x v="132"/>
    <x v="2"/>
    <s v="X137"/>
    <n v="402"/>
    <n v="421"/>
    <n v="410"/>
    <n v="77.7"/>
    <n v="1"/>
  </r>
  <r>
    <x v="133"/>
    <x v="2"/>
    <s v="X435"/>
    <n v="404"/>
    <n v="383"/>
    <n v="378"/>
    <m/>
    <n v="1"/>
  </r>
  <r>
    <x v="134"/>
    <x v="2"/>
    <s v="X435"/>
    <n v="401"/>
    <n v="402"/>
    <n v="386"/>
    <n v="64.8"/>
    <n v="1"/>
  </r>
  <r>
    <x v="135"/>
    <x v="2"/>
    <s v="X435"/>
    <n v="413"/>
    <n v="408"/>
    <n v="402"/>
    <n v="55.3"/>
    <n v="1"/>
  </r>
  <r>
    <x v="136"/>
    <x v="2"/>
    <s v="X435"/>
    <n v="398"/>
    <n v="404"/>
    <n v="412"/>
    <n v="56.2"/>
    <n v="1"/>
  </r>
  <r>
    <x v="137"/>
    <x v="2"/>
    <s v="X435"/>
    <n v="408"/>
    <n v="417"/>
    <n v="404"/>
    <n v="66.7"/>
    <n v="1"/>
  </r>
  <r>
    <x v="138"/>
    <x v="2"/>
    <s v="X435"/>
    <n v="355"/>
    <n v="373"/>
    <n v="368"/>
    <n v="44.3"/>
    <n v="1"/>
  </r>
  <r>
    <x v="139"/>
    <x v="2"/>
    <s v="X099"/>
    <n v="387"/>
    <n v="388"/>
    <n v="386"/>
    <n v="65.900000000000006"/>
    <n v="1"/>
  </r>
  <r>
    <x v="140"/>
    <x v="2"/>
    <s v="X039"/>
    <n v="376"/>
    <n v="372"/>
    <n v="369"/>
    <n v="59"/>
    <n v="1"/>
  </r>
  <r>
    <x v="141"/>
    <x v="2"/>
    <s v="X039"/>
    <n v="378"/>
    <n v="391"/>
    <n v="378"/>
    <n v="25.7"/>
    <n v="1"/>
  </r>
  <r>
    <x v="142"/>
    <x v="2"/>
    <s v="X392"/>
    <n v="417"/>
    <n v="412"/>
    <n v="403"/>
    <n v="71.599999999999994"/>
    <n v="1"/>
  </r>
  <r>
    <x v="143"/>
    <x v="2"/>
    <s v="X099"/>
    <n v="366"/>
    <n v="362"/>
    <n v="365"/>
    <n v="27.1"/>
    <n v="1"/>
  </r>
  <r>
    <x v="144"/>
    <x v="2"/>
    <s v="X973"/>
    <n v="418"/>
    <n v="406"/>
    <n v="408"/>
    <n v="41.1"/>
    <n v="1"/>
  </r>
  <r>
    <x v="145"/>
    <x v="2"/>
    <s v="X098"/>
    <n v="364"/>
    <n v="385"/>
    <n v="366"/>
    <n v="76.5"/>
    <n v="1"/>
  </r>
  <r>
    <x v="146"/>
    <x v="2"/>
    <s v="X878"/>
    <n v="345"/>
    <n v="347"/>
    <n v="339"/>
    <n v="75"/>
    <n v="1"/>
  </r>
  <r>
    <x v="147"/>
    <x v="2"/>
    <s v="X098"/>
    <n v="377"/>
    <n v="372"/>
    <n v="365"/>
    <n v="43"/>
    <n v="1"/>
  </r>
  <r>
    <x v="148"/>
    <x v="2"/>
    <s v="X067"/>
    <n v="393"/>
    <n v="397"/>
    <n v="379"/>
    <n v="71.099999999999994"/>
    <n v="1"/>
  </r>
  <r>
    <x v="149"/>
    <x v="2"/>
    <s v="X879"/>
    <n v="379"/>
    <n v="372"/>
    <n v="373"/>
    <n v="49.2"/>
    <n v="1"/>
  </r>
  <r>
    <x v="150"/>
    <x v="2"/>
    <s v="X405"/>
    <n v="390"/>
    <n v="411"/>
    <n v="393"/>
    <n v="52.3"/>
    <n v="1"/>
  </r>
  <r>
    <x v="151"/>
    <x v="2"/>
    <s v="X405"/>
    <n v="426"/>
    <n v="419"/>
    <n v="407"/>
    <n v="28.9"/>
    <n v="1"/>
  </r>
  <r>
    <x v="152"/>
    <x v="2"/>
    <s v="X839"/>
    <n v="408"/>
    <n v="428"/>
    <n v="404"/>
    <m/>
    <n v="1"/>
  </r>
  <r>
    <x v="153"/>
    <x v="2"/>
    <s v="X368"/>
    <n v="426"/>
    <n v="419"/>
    <n v="404"/>
    <n v="85.9"/>
    <n v="1"/>
  </r>
  <r>
    <x v="154"/>
    <x v="2"/>
    <s v="X475"/>
    <n v="384"/>
    <n v="394"/>
    <n v="366"/>
    <n v="48.3"/>
    <n v="1"/>
  </r>
  <r>
    <x v="155"/>
    <x v="2"/>
    <s v="X475"/>
    <n v="394"/>
    <n v="406"/>
    <n v="391"/>
    <n v="59.6"/>
    <n v="1"/>
  </r>
  <r>
    <x v="156"/>
    <x v="2"/>
    <s v="X475"/>
    <n v="382"/>
    <n v="384"/>
    <n v="390"/>
    <n v="66.7"/>
    <n v="1"/>
  </r>
  <r>
    <x v="157"/>
    <x v="2"/>
    <s v="X475"/>
    <n v="451"/>
    <n v="417"/>
    <n v="423"/>
    <n v="92.9"/>
    <n v="1"/>
  </r>
  <r>
    <x v="158"/>
    <x v="2"/>
    <s v="X143"/>
    <n v="423"/>
    <n v="420"/>
    <n v="425"/>
    <n v="68.599999999999994"/>
    <n v="1"/>
  </r>
  <r>
    <x v="159"/>
    <x v="2"/>
    <s v="X141"/>
    <n v="496"/>
    <n v="485"/>
    <n v="476"/>
    <n v="69.400000000000006"/>
    <n v="1"/>
  </r>
  <r>
    <x v="160"/>
    <x v="2"/>
    <s v="X362"/>
    <n v="407"/>
    <n v="363"/>
    <n v="358"/>
    <n v="93"/>
    <n v="1"/>
  </r>
  <r>
    <x v="161"/>
    <x v="2"/>
    <s v="X362"/>
    <n v="392"/>
    <n v="408"/>
    <n v="392"/>
    <n v="43.3"/>
    <n v="1"/>
  </r>
  <r>
    <x v="162"/>
    <x v="2"/>
    <s v="X362"/>
    <n v="392"/>
    <n v="408"/>
    <n v="400"/>
    <n v="63.4"/>
    <n v="1"/>
  </r>
  <r>
    <x v="163"/>
    <x v="2"/>
    <s v="X425"/>
    <n v="367"/>
    <n v="381"/>
    <n v="361"/>
    <n v="41"/>
    <n v="1"/>
  </r>
  <r>
    <x v="164"/>
    <x v="2"/>
    <s v="X425"/>
    <n v="403"/>
    <n v="410"/>
    <n v="393"/>
    <n v="50.5"/>
    <n v="1"/>
  </r>
  <r>
    <x v="165"/>
    <x v="2"/>
    <s v="X425"/>
    <n v="386"/>
    <n v="380"/>
    <n v="391"/>
    <n v="59.4"/>
    <n v="1"/>
  </r>
  <r>
    <x v="166"/>
    <x v="2"/>
    <s v="X425"/>
    <n v="396"/>
    <n v="399"/>
    <n v="377"/>
    <n v="65.599999999999994"/>
    <n v="1"/>
  </r>
  <r>
    <x v="167"/>
    <x v="2"/>
    <s v="X425"/>
    <n v="407"/>
    <n v="416"/>
    <n v="401"/>
    <n v="77.400000000000006"/>
    <n v="1"/>
  </r>
  <r>
    <x v="168"/>
    <x v="2"/>
    <s v="X425"/>
    <n v="380"/>
    <n v="437"/>
    <n v="425"/>
    <n v="38.1"/>
    <n v="1"/>
  </r>
  <r>
    <x v="169"/>
    <x v="2"/>
    <s v="X430"/>
    <n v="372"/>
    <n v="361"/>
    <n v="369"/>
    <n v="46.5"/>
    <n v="1"/>
  </r>
  <r>
    <x v="170"/>
    <x v="2"/>
    <s v="X445"/>
    <n v="714"/>
    <n v="660"/>
    <n v="667"/>
    <n v="97"/>
    <n v="1"/>
  </r>
  <r>
    <x v="171"/>
    <x v="2"/>
    <s v="X430"/>
    <n v="366"/>
    <n v="311"/>
    <n v="310"/>
    <m/>
    <n v="1"/>
  </r>
  <r>
    <x v="172"/>
    <x v="2"/>
    <s v="X430"/>
    <n v="432"/>
    <n v="396"/>
    <n v="395"/>
    <n v="39.9"/>
    <n v="1"/>
  </r>
  <r>
    <x v="173"/>
    <x v="2"/>
    <s v="X430"/>
    <n v="417"/>
    <n v="434"/>
    <n v="425"/>
    <n v="75.599999999999994"/>
    <n v="1"/>
  </r>
  <r>
    <x v="174"/>
    <x v="2"/>
    <s v="X905"/>
    <n v="669"/>
    <n v="672"/>
    <n v="672"/>
    <n v="91.8"/>
    <n v="1"/>
  </r>
  <r>
    <x v="175"/>
    <x v="2"/>
    <s v="X440"/>
    <n v="445"/>
    <n v="436"/>
    <n v="433"/>
    <n v="31.8"/>
    <n v="1"/>
  </r>
  <r>
    <x v="176"/>
    <x v="2"/>
    <s v="X430"/>
    <n v="390"/>
    <n v="387"/>
    <n v="379"/>
    <n v="19.2"/>
    <n v="1"/>
  </r>
  <r>
    <x v="177"/>
    <x v="2"/>
    <s v="X415"/>
    <n v="422"/>
    <n v="417"/>
    <n v="409"/>
    <n v="57.9"/>
    <n v="1"/>
  </r>
  <r>
    <x v="178"/>
    <x v="2"/>
    <s v="X415"/>
    <n v="420"/>
    <n v="433"/>
    <n v="425"/>
    <n v="77"/>
    <n v="1"/>
  </r>
  <r>
    <x v="179"/>
    <x v="2"/>
    <s v="X415"/>
    <n v="356"/>
    <n v="340"/>
    <n v="320"/>
    <n v="72.7"/>
    <n v="1"/>
  </r>
  <r>
    <x v="180"/>
    <x v="2"/>
    <s v="X415"/>
    <n v="488"/>
    <n v="461"/>
    <n v="458"/>
    <n v="79.8"/>
    <n v="1"/>
  </r>
  <r>
    <x v="181"/>
    <x v="2"/>
    <s v="X415"/>
    <n v="418"/>
    <n v="432"/>
    <n v="436"/>
    <n v="72.5"/>
    <n v="1"/>
  </r>
  <r>
    <x v="182"/>
    <x v="2"/>
    <s v="X420"/>
    <n v="317"/>
    <n v="315"/>
    <n v="292"/>
    <n v="65.599999999999994"/>
    <n v="1"/>
  </r>
  <r>
    <x v="183"/>
    <x v="2"/>
    <s v="X423"/>
    <n v="430"/>
    <n v="449"/>
    <n v="448"/>
    <n v="88.3"/>
    <n v="1"/>
  </r>
  <r>
    <x v="184"/>
    <x v="2"/>
    <s v="X420"/>
    <n v="361"/>
    <n v="354"/>
    <n v="351"/>
    <n v="46.8"/>
    <n v="1"/>
  </r>
  <r>
    <x v="185"/>
    <x v="2"/>
    <s v="X423"/>
    <n v="430"/>
    <n v="422"/>
    <n v="414"/>
    <n v="77.5"/>
    <n v="1"/>
  </r>
  <r>
    <x v="186"/>
    <x v="2"/>
    <s v="X420"/>
    <n v="444"/>
    <n v="428"/>
    <n v="422"/>
    <n v="52"/>
    <n v="1"/>
  </r>
  <r>
    <x v="187"/>
    <x v="2"/>
    <s v="X420"/>
    <n v="356"/>
    <n v="359"/>
    <n v="347"/>
    <n v="38.200000000000003"/>
    <n v="1"/>
  </r>
  <r>
    <x v="188"/>
    <x v="2"/>
    <s v="X450"/>
    <n v="396"/>
    <n v="413"/>
    <n v="395"/>
    <n v="39.200000000000003"/>
    <n v="1"/>
  </r>
  <r>
    <x v="189"/>
    <x v="2"/>
    <s v="X450"/>
    <n v="365"/>
    <n v="393"/>
    <n v="357"/>
    <n v="41.3"/>
    <n v="1"/>
  </r>
  <r>
    <x v="190"/>
    <x v="2"/>
    <s v="X174"/>
    <n v="418"/>
    <n v="430"/>
    <n v="403"/>
    <m/>
    <n v="1"/>
  </r>
  <r>
    <x v="191"/>
    <x v="2"/>
    <s v="X450"/>
    <n v="394"/>
    <n v="384"/>
    <n v="383"/>
    <n v="44.2"/>
    <n v="1"/>
  </r>
  <r>
    <x v="192"/>
    <x v="2"/>
    <s v="X174"/>
    <n v="386"/>
    <n v="390"/>
    <n v="389"/>
    <n v="45.2"/>
    <n v="1"/>
  </r>
  <r>
    <x v="193"/>
    <x v="2"/>
    <s v="X972"/>
    <n v="389"/>
    <n v="408"/>
    <n v="413"/>
    <n v="31.3"/>
    <n v="1"/>
  </r>
  <r>
    <x v="194"/>
    <x v="2"/>
    <s v="X450"/>
    <n v="435"/>
    <n v="415"/>
    <n v="423"/>
    <n v="44.9"/>
    <n v="1"/>
  </r>
  <r>
    <x v="195"/>
    <x v="2"/>
    <s v="X455"/>
    <n v="407"/>
    <n v="421"/>
    <n v="427"/>
    <n v="87.1"/>
    <n v="1"/>
  </r>
  <r>
    <x v="196"/>
    <x v="2"/>
    <s v="X455"/>
    <n v="400"/>
    <n v="401"/>
    <n v="391"/>
    <n v="41.5"/>
    <n v="1"/>
  </r>
  <r>
    <x v="197"/>
    <x v="3"/>
    <s v="Q600"/>
    <n v="467"/>
    <n v="436"/>
    <n v="432"/>
    <n v="53.4"/>
    <n v="1"/>
  </r>
  <r>
    <x v="198"/>
    <x v="3"/>
    <s v="Q735"/>
    <n v="435"/>
    <n v="437"/>
    <n v="441"/>
    <n v="70.900000000000006"/>
    <n v="1"/>
  </r>
  <r>
    <x v="199"/>
    <x v="3"/>
    <s v="Q520"/>
    <n v="377"/>
    <n v="389"/>
    <n v="377"/>
    <n v="48.7"/>
    <n v="1"/>
  </r>
  <r>
    <x v="200"/>
    <x v="3"/>
    <s v="Q404"/>
    <n v="444"/>
    <n v="458"/>
    <n v="444"/>
    <n v="95"/>
    <n v="1"/>
  </r>
  <r>
    <x v="201"/>
    <x v="3"/>
    <s v="Q610"/>
    <n v="511"/>
    <n v="464"/>
    <n v="456"/>
    <n v="78.599999999999994"/>
    <n v="1"/>
  </r>
  <r>
    <x v="202"/>
    <x v="3"/>
    <s v="Q451"/>
    <n v="495"/>
    <n v="482"/>
    <n v="479"/>
    <n v="84.8"/>
    <n v="1"/>
  </r>
  <r>
    <x v="203"/>
    <x v="3"/>
    <s v="Q450"/>
    <n v="490"/>
    <n v="374"/>
    <n v="381"/>
    <n v="47.1"/>
    <n v="1"/>
  </r>
  <r>
    <x v="204"/>
    <x v="3"/>
    <s v="Q735"/>
    <n v="631"/>
    <n v="598"/>
    <n v="610"/>
    <n v="94.1"/>
    <n v="1"/>
  </r>
  <r>
    <x v="205"/>
    <x v="3"/>
    <s v="Q520"/>
    <n v="425"/>
    <n v="367"/>
    <n v="365"/>
    <n v="71.7"/>
    <n v="1"/>
  </r>
  <r>
    <x v="206"/>
    <x v="3"/>
    <s v="Q725"/>
    <n v="443"/>
    <n v="420"/>
    <n v="411"/>
    <n v="58.8"/>
    <n v="1"/>
  </r>
  <r>
    <x v="207"/>
    <x v="3"/>
    <s v="Q891"/>
    <n v="478"/>
    <n v="445"/>
    <n v="445"/>
    <n v="71.099999999999994"/>
    <n v="1"/>
  </r>
  <r>
    <x v="208"/>
    <x v="3"/>
    <s v="Q735"/>
    <n v="489"/>
    <n v="456"/>
    <n v="459"/>
    <n v="92.7"/>
    <n v="1"/>
  </r>
  <r>
    <x v="209"/>
    <x v="3"/>
    <s v="Q739"/>
    <n v="483"/>
    <n v="464"/>
    <n v="477"/>
    <m/>
    <n v="1"/>
  </r>
  <r>
    <x v="210"/>
    <x v="3"/>
    <s v="Q445"/>
    <n v="466"/>
    <n v="424"/>
    <n v="426"/>
    <n v="56.9"/>
    <n v="1"/>
  </r>
  <r>
    <x v="211"/>
    <x v="3"/>
    <s v="Q452"/>
    <n v="430"/>
    <n v="423"/>
    <n v="412"/>
    <n v="51.6"/>
    <n v="1"/>
  </r>
  <r>
    <x v="212"/>
    <x v="3"/>
    <s v="Q570"/>
    <n v="536"/>
    <n v="543"/>
    <n v="543"/>
    <n v="89.5"/>
    <n v="1"/>
  </r>
  <r>
    <x v="213"/>
    <x v="3"/>
    <s v="Q798"/>
    <n v="633"/>
    <n v="620"/>
    <n v="628"/>
    <n v="98.5"/>
    <n v="1"/>
  </r>
  <r>
    <x v="214"/>
    <x v="4"/>
    <s v="K805"/>
    <n v="399"/>
    <n v="397"/>
    <n v="386"/>
    <n v="65.900000000000006"/>
    <n v="1"/>
  </r>
  <r>
    <x v="215"/>
    <x v="4"/>
    <s v="K805"/>
    <n v="432"/>
    <n v="334"/>
    <n v="333"/>
    <n v="92.7"/>
    <n v="1"/>
  </r>
  <r>
    <x v="216"/>
    <x v="4"/>
    <s v="K293"/>
    <n v="417"/>
    <n v="406"/>
    <n v="394"/>
    <n v="65.099999999999994"/>
    <n v="1"/>
  </r>
  <r>
    <x v="217"/>
    <x v="4"/>
    <s v="K293"/>
    <n v="393"/>
    <n v="381"/>
    <n v="402"/>
    <n v="61.8"/>
    <n v="1"/>
  </r>
  <r>
    <x v="218"/>
    <x v="4"/>
    <s v="K580"/>
    <n v="503"/>
    <n v="477"/>
    <n v="427"/>
    <n v="18.5"/>
    <n v="1"/>
  </r>
  <r>
    <x v="219"/>
    <x v="4"/>
    <s v="K313"/>
    <n v="397"/>
    <n v="415"/>
    <n v="407"/>
    <n v="82.4"/>
    <n v="1"/>
  </r>
  <r>
    <x v="220"/>
    <x v="4"/>
    <s v="K313"/>
    <n v="446"/>
    <n v="443"/>
    <n v="430"/>
    <n v="87.6"/>
    <n v="1"/>
  </r>
  <r>
    <x v="221"/>
    <x v="4"/>
    <s v="K804"/>
    <n v="416"/>
    <n v="420"/>
    <n v="402"/>
    <n v="55.3"/>
    <n v="1"/>
  </r>
  <r>
    <x v="222"/>
    <x v="4"/>
    <s v="K580"/>
    <n v="394"/>
    <n v="422"/>
    <n v="400"/>
    <n v="45.3"/>
    <n v="1"/>
  </r>
  <r>
    <x v="223"/>
    <x v="4"/>
    <s v="K805"/>
    <n v="372"/>
    <n v="372"/>
    <n v="361"/>
    <n v="55.1"/>
    <n v="1"/>
  </r>
  <r>
    <x v="224"/>
    <x v="4"/>
    <s v="K415"/>
    <n v="382"/>
    <n v="395"/>
    <n v="384"/>
    <n v="57.3"/>
    <n v="1"/>
  </r>
  <r>
    <x v="225"/>
    <x v="4"/>
    <s v="K415"/>
    <n v="378"/>
    <n v="394"/>
    <n v="388"/>
    <n v="72.599999999999994"/>
    <n v="1"/>
  </r>
  <r>
    <x v="226"/>
    <x v="4"/>
    <s v="K470"/>
    <n v="398"/>
    <n v="411"/>
    <n v="400"/>
    <n v="60.8"/>
    <n v="1"/>
  </r>
  <r>
    <x v="227"/>
    <x v="4"/>
    <s v="K415"/>
    <n v="364"/>
    <n v="374"/>
    <n v="361"/>
    <n v="62.2"/>
    <n v="1"/>
  </r>
  <r>
    <x v="228"/>
    <x v="4"/>
    <s v="K470"/>
    <n v="468"/>
    <n v="454"/>
    <n v="464"/>
    <m/>
    <n v="1"/>
  </r>
  <r>
    <x v="229"/>
    <x v="4"/>
    <s v="K232"/>
    <n v="370"/>
    <n v="383"/>
    <n v="374"/>
    <n v="64.2"/>
    <n v="1"/>
  </r>
  <r>
    <x v="230"/>
    <x v="4"/>
    <s v="K470"/>
    <n v="386"/>
    <n v="385"/>
    <n v="390"/>
    <n v="53.5"/>
    <n v="1"/>
  </r>
  <r>
    <x v="231"/>
    <x v="4"/>
    <s v="K223"/>
    <n v="428"/>
    <n v="413"/>
    <n v="417"/>
    <n v="83.6"/>
    <n v="1"/>
  </r>
  <r>
    <x v="232"/>
    <x v="4"/>
    <s v="K505"/>
    <n v="504"/>
    <n v="411"/>
    <n v="407"/>
    <n v="54"/>
    <n v="1"/>
  </r>
  <r>
    <x v="233"/>
    <x v="4"/>
    <s v="K117"/>
    <n v="358"/>
    <n v="386"/>
    <n v="380"/>
    <n v="51.7"/>
    <n v="1"/>
  </r>
  <r>
    <x v="234"/>
    <x v="4"/>
    <s v="K265"/>
    <n v="332"/>
    <n v="346"/>
    <n v="350"/>
    <n v="55.1"/>
    <n v="1"/>
  </r>
  <r>
    <x v="235"/>
    <x v="4"/>
    <s v="K914"/>
    <n v="479"/>
    <n v="484"/>
    <n v="472"/>
    <n v="85.5"/>
    <n v="1"/>
  </r>
  <r>
    <x v="236"/>
    <x v="4"/>
    <s v="K071"/>
    <n v="366"/>
    <n v="356"/>
    <n v="353"/>
    <n v="56.3"/>
    <n v="1"/>
  </r>
  <r>
    <x v="237"/>
    <x v="4"/>
    <s v="K049"/>
    <n v="625"/>
    <n v="588"/>
    <n v="591"/>
    <n v="97.5"/>
    <n v="1"/>
  </r>
  <r>
    <x v="238"/>
    <x v="4"/>
    <s v="K049"/>
    <n v="384"/>
    <n v="398"/>
    <n v="399"/>
    <n v="41.1"/>
    <n v="1"/>
  </r>
  <r>
    <x v="239"/>
    <x v="4"/>
    <s v="K049"/>
    <n v="374"/>
    <n v="376"/>
    <n v="357"/>
    <n v="56.3"/>
    <n v="1"/>
  </r>
  <r>
    <x v="240"/>
    <x v="4"/>
    <s v="K435"/>
    <n v="380"/>
    <n v="389"/>
    <n v="384"/>
    <n v="40.9"/>
    <n v="1"/>
  </r>
  <r>
    <x v="241"/>
    <x v="4"/>
    <s v="K435"/>
    <n v="365"/>
    <n v="369"/>
    <n v="357"/>
    <n v="47.7"/>
    <n v="1"/>
  </r>
  <r>
    <x v="242"/>
    <x v="4"/>
    <s v="K660"/>
    <n v="326"/>
    <n v="333"/>
    <n v="350"/>
    <n v="38.5"/>
    <n v="1"/>
  </r>
  <r>
    <x v="243"/>
    <x v="4"/>
    <s v="K435"/>
    <n v="391"/>
    <n v="373"/>
    <n v="376"/>
    <n v="26.4"/>
    <n v="1"/>
  </r>
  <r>
    <x v="244"/>
    <x v="4"/>
    <s v="K435"/>
    <n v="375"/>
    <n v="393"/>
    <n v="394"/>
    <n v="39.799999999999997"/>
    <n v="1"/>
  </r>
  <r>
    <x v="245"/>
    <x v="4"/>
    <s v="K819"/>
    <n v="464"/>
    <n v="451"/>
    <n v="421"/>
    <n v="66.7"/>
    <n v="1"/>
  </r>
  <r>
    <x v="246"/>
    <x v="4"/>
    <s v="K420"/>
    <n v="383"/>
    <n v="376"/>
    <n v="370"/>
    <n v="46.8"/>
    <n v="1"/>
  </r>
  <r>
    <x v="247"/>
    <x v="4"/>
    <s v="K420"/>
    <n v="319"/>
    <n v="323"/>
    <n v="284"/>
    <m/>
    <n v="1"/>
  </r>
  <r>
    <x v="248"/>
    <x v="4"/>
    <s v="K218"/>
    <n v="387"/>
    <n v="391"/>
    <n v="383"/>
    <n v="52.8"/>
    <n v="1"/>
  </r>
  <r>
    <x v="249"/>
    <x v="4"/>
    <s v="K615"/>
    <n v="387"/>
    <n v="387"/>
    <n v="384"/>
    <n v="37.200000000000003"/>
    <n v="1"/>
  </r>
  <r>
    <x v="250"/>
    <x v="4"/>
    <s v="K420"/>
    <n v="365"/>
    <n v="370"/>
    <n v="362"/>
    <n v="53.8"/>
    <n v="1"/>
  </r>
  <r>
    <x v="251"/>
    <x v="4"/>
    <s v="K422"/>
    <n v="382"/>
    <n v="413"/>
    <n v="391"/>
    <n v="81.2"/>
    <n v="1"/>
  </r>
  <r>
    <x v="252"/>
    <x v="4"/>
    <s v="K420"/>
    <n v="395"/>
    <n v="376"/>
    <n v="359"/>
    <n v="57.4"/>
    <n v="1"/>
  </r>
  <r>
    <x v="253"/>
    <x v="4"/>
    <s v="K490"/>
    <n v="513"/>
    <n v="456"/>
    <n v="451"/>
    <n v="68.7"/>
    <n v="1"/>
  </r>
  <r>
    <x v="254"/>
    <x v="4"/>
    <s v="K405"/>
    <n v="550"/>
    <n v="514"/>
    <n v="516"/>
    <n v="85.7"/>
    <n v="1"/>
  </r>
  <r>
    <x v="255"/>
    <x v="4"/>
    <s v="K450"/>
    <n v="380"/>
    <n v="377"/>
    <n v="384"/>
    <n v="44.9"/>
    <n v="1"/>
  </r>
  <r>
    <x v="256"/>
    <x v="4"/>
    <s v="K450"/>
    <n v="463"/>
    <n v="446"/>
    <n v="425"/>
    <n v="54.5"/>
    <n v="1"/>
  </r>
  <r>
    <x v="257"/>
    <x v="4"/>
    <s v="K650"/>
    <n v="391"/>
    <n v="406"/>
    <n v="391"/>
    <n v="74.5"/>
    <n v="1"/>
  </r>
  <r>
    <x v="258"/>
    <x v="4"/>
    <s v="K778"/>
    <n v="344"/>
    <n v="380"/>
    <n v="379"/>
    <n v="62.5"/>
    <n v="1"/>
  </r>
  <r>
    <x v="259"/>
    <x v="4"/>
    <s v="K450"/>
    <n v="393"/>
    <n v="390"/>
    <n v="394"/>
    <n v="34.799999999999997"/>
    <n v="1"/>
  </r>
  <r>
    <x v="260"/>
    <x v="4"/>
    <s v="K650"/>
    <n v="443"/>
    <n v="440"/>
    <n v="430"/>
    <n v="87.8"/>
    <n v="1"/>
  </r>
  <r>
    <x v="261"/>
    <x v="4"/>
    <s v="K650"/>
    <n v="415"/>
    <n v="424"/>
    <n v="407"/>
    <n v="60.1"/>
    <n v="1"/>
  </r>
  <r>
    <x v="262"/>
    <x v="4"/>
    <s v="K175"/>
    <n v="400"/>
    <n v="407"/>
    <n v="394"/>
    <n v="65.400000000000006"/>
    <n v="1"/>
  </r>
  <r>
    <x v="263"/>
    <x v="4"/>
    <s v="K175"/>
    <n v="394"/>
    <n v="399"/>
    <n v="412"/>
    <n v="56.6"/>
    <n v="1"/>
  </r>
  <r>
    <x v="264"/>
    <x v="4"/>
    <s v="K625"/>
    <n v="446"/>
    <n v="442"/>
    <n v="410"/>
    <n v="69.400000000000006"/>
    <n v="1"/>
  </r>
  <r>
    <x v="265"/>
    <x v="4"/>
    <s v="K625"/>
    <n v="406"/>
    <n v="405"/>
    <n v="396"/>
    <n v="48.1"/>
    <n v="1"/>
  </r>
  <r>
    <x v="266"/>
    <x v="4"/>
    <s v="K455"/>
    <n v="399"/>
    <n v="392"/>
    <n v="394"/>
    <m/>
    <n v="1"/>
  </r>
  <r>
    <x v="267"/>
    <x v="4"/>
    <s v="K400"/>
    <n v="367"/>
    <n v="374"/>
    <n v="361"/>
    <n v="56.2"/>
    <n v="1"/>
  </r>
  <r>
    <x v="268"/>
    <x v="4"/>
    <s v="K721"/>
    <n v="458"/>
    <n v="434"/>
    <n v="434"/>
    <n v="67.8"/>
    <n v="1"/>
  </r>
  <r>
    <x v="269"/>
    <x v="4"/>
    <s v="K400"/>
    <n v="424"/>
    <n v="343"/>
    <n v="337"/>
    <n v="84.3"/>
    <n v="1"/>
  </r>
  <r>
    <x v="270"/>
    <x v="4"/>
    <s v="K400"/>
    <n v="420"/>
    <n v="396"/>
    <n v="396"/>
    <n v="75"/>
    <n v="1"/>
  </r>
  <r>
    <x v="271"/>
    <x v="4"/>
    <s v="K445"/>
    <n v="488"/>
    <n v="422"/>
    <n v="417"/>
    <n v="63.2"/>
    <n v="1"/>
  </r>
  <r>
    <x v="272"/>
    <x v="4"/>
    <s v="K400"/>
    <n v="369"/>
    <n v="379"/>
    <n v="378"/>
    <n v="70.2"/>
    <n v="1"/>
  </r>
  <r>
    <x v="273"/>
    <x v="4"/>
    <s v="K400"/>
    <n v="474"/>
    <n v="462"/>
    <n v="449"/>
    <n v="65.8"/>
    <n v="1"/>
  </r>
  <r>
    <x v="274"/>
    <x v="4"/>
    <s v="K460"/>
    <n v="408"/>
    <n v="435"/>
    <n v="415"/>
    <n v="58.8"/>
    <n v="1"/>
  </r>
  <r>
    <x v="275"/>
    <x v="4"/>
    <s v="K460"/>
    <n v="553"/>
    <n v="551"/>
    <n v="539"/>
    <n v="79.599999999999994"/>
    <n v="1"/>
  </r>
  <r>
    <x v="276"/>
    <x v="4"/>
    <s v="K460"/>
    <n v="405"/>
    <n v="377"/>
    <n v="395"/>
    <n v="59.6"/>
    <n v="1"/>
  </r>
  <r>
    <x v="277"/>
    <x v="4"/>
    <s v="K460"/>
    <n v="420"/>
    <n v="424"/>
    <n v="414"/>
    <n v="74.7"/>
    <n v="1"/>
  </r>
  <r>
    <x v="278"/>
    <x v="4"/>
    <s v="K994"/>
    <n v="505"/>
    <n v="464"/>
    <n v="456"/>
    <n v="96.2"/>
    <n v="1"/>
  </r>
  <r>
    <x v="279"/>
    <x v="4"/>
    <s v="K655"/>
    <n v="439"/>
    <n v="441"/>
    <n v="436"/>
    <n v="80.599999999999994"/>
    <n v="1"/>
  </r>
  <r>
    <x v="280"/>
    <x v="4"/>
    <s v="K430"/>
    <n v="682"/>
    <n v="608"/>
    <n v="606"/>
    <n v="95.5"/>
    <n v="1"/>
  </r>
  <r>
    <x v="281"/>
    <x v="4"/>
    <s v="K917"/>
    <n v="502"/>
    <n v="495"/>
    <n v="493"/>
    <n v="98.1"/>
    <n v="1"/>
  </r>
  <r>
    <x v="282"/>
    <x v="4"/>
    <s v="K485"/>
    <n v="475"/>
    <n v="440"/>
    <n v="445"/>
    <n v="81.599999999999994"/>
    <n v="1"/>
  </r>
  <r>
    <x v="283"/>
    <x v="4"/>
    <s v="K913"/>
    <n v="389"/>
    <n v="374"/>
    <n v="378"/>
    <n v="50"/>
    <n v="1"/>
  </r>
  <r>
    <x v="284"/>
    <x v="4"/>
    <s v="K987"/>
    <n v="395"/>
    <n v="401"/>
    <n v="383"/>
    <n v="62.7"/>
    <n v="1"/>
  </r>
  <r>
    <x v="285"/>
    <x v="4"/>
    <s v="K057"/>
    <n v="395"/>
    <n v="382"/>
    <n v="391"/>
    <m/>
    <n v="1"/>
  </r>
  <r>
    <x v="286"/>
    <x v="4"/>
    <s v="K865"/>
    <n v="393"/>
    <n v="368"/>
    <n v="382"/>
    <n v="46.8"/>
    <n v="1"/>
  </r>
  <r>
    <x v="287"/>
    <x v="4"/>
    <s v="K610"/>
    <n v="367"/>
    <n v="381"/>
    <n v="328"/>
    <n v="31.6"/>
    <n v="1"/>
  </r>
  <r>
    <x v="288"/>
    <x v="4"/>
    <s v="K610"/>
    <n v="399"/>
    <n v="413"/>
    <n v="400"/>
    <n v="46.3"/>
    <n v="1"/>
  </r>
  <r>
    <x v="289"/>
    <x v="4"/>
    <s v="K540"/>
    <n v="512"/>
    <n v="418"/>
    <n v="396"/>
    <n v="62.7"/>
    <n v="1"/>
  </r>
  <r>
    <x v="290"/>
    <x v="4"/>
    <s v="K303"/>
    <n v="436"/>
    <n v="430"/>
    <n v="421"/>
    <n v="68.400000000000006"/>
    <n v="1"/>
  </r>
  <r>
    <x v="291"/>
    <x v="4"/>
    <s v="K440"/>
    <n v="382"/>
    <n v="393"/>
    <n v="377"/>
    <n v="72.2"/>
    <n v="1"/>
  </r>
  <r>
    <x v="292"/>
    <x v="4"/>
    <s v="K440"/>
    <n v="419"/>
    <n v="411"/>
    <n v="416"/>
    <n v="58.5"/>
    <n v="1"/>
  </r>
  <r>
    <x v="293"/>
    <x v="4"/>
    <s v="K590"/>
    <n v="525"/>
    <n v="500"/>
    <n v="481"/>
    <n v="89"/>
    <n v="1"/>
  </r>
  <r>
    <x v="294"/>
    <x v="4"/>
    <s v="K600"/>
    <n v="408"/>
    <n v="424"/>
    <n v="407"/>
    <n v="55"/>
    <n v="1"/>
  </r>
  <r>
    <x v="295"/>
    <x v="4"/>
    <s v="K440"/>
    <n v="344"/>
    <n v="302"/>
    <n v="300"/>
    <n v="81.7"/>
    <n v="1"/>
  </r>
  <r>
    <x v="296"/>
    <x v="4"/>
    <s v="K440"/>
    <n v="377"/>
    <n v="386"/>
    <n v="375"/>
    <n v="61.9"/>
    <n v="1"/>
  </r>
  <r>
    <x v="297"/>
    <x v="4"/>
    <s v="K465"/>
    <n v="496"/>
    <n v="491"/>
    <n v="484"/>
    <n v="91.5"/>
    <n v="1"/>
  </r>
  <r>
    <x v="298"/>
    <x v="4"/>
    <s v="K465"/>
    <n v="386"/>
    <n v="397"/>
    <n v="393"/>
    <n v="57.3"/>
    <n v="1"/>
  </r>
  <r>
    <x v="299"/>
    <x v="4"/>
    <s v="K465"/>
    <n v="360"/>
    <n v="382"/>
    <n v="359"/>
    <n v="63.2"/>
    <n v="1"/>
  </r>
  <r>
    <x v="300"/>
    <x v="4"/>
    <s v="K465"/>
    <n v="377"/>
    <n v="382"/>
    <n v="356"/>
    <n v="45.5"/>
    <n v="1"/>
  </r>
  <r>
    <x v="301"/>
    <x v="4"/>
    <s v="K465"/>
    <n v="374"/>
    <n v="385"/>
    <n v="375"/>
    <n v="62"/>
    <n v="1"/>
  </r>
  <r>
    <x v="302"/>
    <x v="4"/>
    <s v="K425"/>
    <n v="492"/>
    <n v="450"/>
    <n v="444"/>
    <n v="69"/>
    <n v="1"/>
  </r>
  <r>
    <x v="303"/>
    <x v="4"/>
    <s v="K525"/>
    <n v="500"/>
    <n v="479"/>
    <n v="472"/>
    <n v="75.2"/>
    <n v="1"/>
  </r>
  <r>
    <x v="304"/>
    <x v="4"/>
    <s v="K142"/>
    <n v="401"/>
    <n v="411"/>
    <n v="404"/>
    <m/>
    <n v="1"/>
  </r>
  <r>
    <x v="305"/>
    <x v="4"/>
    <s v="K564"/>
    <n v="398"/>
    <n v="380"/>
    <n v="381"/>
    <n v="61.6"/>
    <n v="1"/>
  </r>
  <r>
    <x v="306"/>
    <x v="4"/>
    <s v="K055"/>
    <n v="394"/>
    <n v="395"/>
    <n v="399"/>
    <n v="64.400000000000006"/>
    <n v="1"/>
  </r>
  <r>
    <x v="307"/>
    <x v="4"/>
    <s v="K040"/>
    <n v="377"/>
    <n v="396"/>
    <n v="386"/>
    <n v="50.7"/>
    <n v="1"/>
  </r>
  <r>
    <x v="308"/>
    <x v="4"/>
    <s v="K535"/>
    <n v="563"/>
    <n v="534"/>
    <n v="543"/>
    <n v="94"/>
    <n v="1"/>
  </r>
  <r>
    <x v="309"/>
    <x v="4"/>
    <s v="K410"/>
    <n v="441"/>
    <n v="422"/>
    <n v="422"/>
    <n v="54.9"/>
    <n v="1"/>
  </r>
  <r>
    <x v="310"/>
    <x v="4"/>
    <s v="K620"/>
    <n v="416"/>
    <n v="423"/>
    <n v="387"/>
    <n v="31.4"/>
    <n v="1"/>
  </r>
  <r>
    <x v="311"/>
    <x v="4"/>
    <s v="K500"/>
    <n v="362"/>
    <n v="396"/>
    <n v="393"/>
    <n v="44.9"/>
    <n v="1"/>
  </r>
  <r>
    <x v="312"/>
    <x v="4"/>
    <s v="K515"/>
    <n v="392"/>
    <n v="406"/>
    <n v="403"/>
    <n v="50"/>
    <n v="1"/>
  </r>
  <r>
    <x v="313"/>
    <x v="4"/>
    <s v="K500"/>
    <n v="404"/>
    <n v="427"/>
    <n v="424"/>
    <n v="60.2"/>
    <n v="1"/>
  </r>
  <r>
    <x v="314"/>
    <x v="4"/>
    <s v="K500"/>
    <n v="390"/>
    <n v="410"/>
    <n v="397"/>
    <n v="59.1"/>
    <n v="1"/>
  </r>
  <r>
    <x v="315"/>
    <x v="4"/>
    <s v="K515"/>
    <n v="386"/>
    <n v="408"/>
    <n v="402"/>
    <n v="72.7"/>
    <n v="1"/>
  </r>
  <r>
    <x v="316"/>
    <x v="4"/>
    <s v="K515"/>
    <n v="379"/>
    <n v="393"/>
    <n v="373"/>
    <n v="69.099999999999994"/>
    <n v="1"/>
  </r>
  <r>
    <x v="317"/>
    <x v="4"/>
    <s v="K515"/>
    <n v="381"/>
    <n v="397"/>
    <n v="390"/>
    <n v="50.8"/>
    <n v="1"/>
  </r>
  <r>
    <x v="318"/>
    <x v="4"/>
    <s v="K554"/>
    <n v="467"/>
    <n v="446"/>
    <n v="448"/>
    <n v="85"/>
    <n v="1"/>
  </r>
  <r>
    <x v="319"/>
    <x v="4"/>
    <s v="K480"/>
    <n v="365"/>
    <n v="357"/>
    <n v="357"/>
    <n v="50"/>
    <n v="1"/>
  </r>
  <r>
    <x v="320"/>
    <x v="4"/>
    <s v="K480"/>
    <n v="365"/>
    <n v="366"/>
    <n v="348"/>
    <n v="71.3"/>
    <n v="1"/>
  </r>
  <r>
    <x v="321"/>
    <x v="4"/>
    <s v="K480"/>
    <n v="392"/>
    <n v="374"/>
    <n v="379"/>
    <n v="41.9"/>
    <n v="1"/>
  </r>
  <r>
    <x v="322"/>
    <x v="4"/>
    <s v="K909"/>
    <n v="379"/>
    <n v="395"/>
    <n v="385"/>
    <n v="61.3"/>
    <n v="1"/>
  </r>
  <r>
    <x v="323"/>
    <x v="3"/>
    <s v="Q460"/>
    <n v="444"/>
    <n v="407"/>
    <n v="405"/>
    <m/>
    <n v="1"/>
  </r>
  <r>
    <x v="324"/>
    <x v="3"/>
    <s v="Q237"/>
    <n v="521"/>
    <n v="457"/>
    <n v="451"/>
    <n v="89.4"/>
    <n v="1"/>
  </r>
  <r>
    <x v="325"/>
    <x v="3"/>
    <s v="Q189"/>
    <n v="481"/>
    <n v="323"/>
    <n v="323"/>
    <n v="67.7"/>
    <n v="1"/>
  </r>
  <r>
    <x v="326"/>
    <x v="3"/>
    <s v="Q025"/>
    <n v="484"/>
    <n v="491"/>
    <n v="487"/>
    <n v="89.2"/>
    <n v="1"/>
  </r>
  <r>
    <x v="327"/>
    <x v="3"/>
    <s v="Q405"/>
    <n v="523"/>
    <n v="479"/>
    <n v="485"/>
    <n v="76.7"/>
    <n v="1"/>
  </r>
  <r>
    <x v="328"/>
    <x v="3"/>
    <s v="Q415"/>
    <n v="563"/>
    <n v="505"/>
    <n v="510"/>
    <n v="75.599999999999994"/>
    <n v="1"/>
  </r>
  <r>
    <x v="329"/>
    <x v="3"/>
    <s v="Q430"/>
    <n v="562"/>
    <n v="483"/>
    <n v="485"/>
    <n v="80.7"/>
    <n v="1"/>
  </r>
  <r>
    <x v="330"/>
    <x v="3"/>
    <s v="Q168"/>
    <n v="516"/>
    <n v="493"/>
    <n v="486"/>
    <n v="88.2"/>
    <n v="1"/>
  </r>
  <r>
    <x v="331"/>
    <x v="3"/>
    <s v="Q707"/>
    <n v="460"/>
    <n v="426"/>
    <n v="423"/>
    <n v="67.3"/>
    <n v="1"/>
  </r>
  <r>
    <x v="332"/>
    <x v="3"/>
    <s v="Q425"/>
    <n v="467"/>
    <n v="422"/>
    <n v="425"/>
    <n v="62.1"/>
    <n v="1"/>
  </r>
  <r>
    <x v="333"/>
    <x v="3"/>
    <s v="Q515"/>
    <n v="680"/>
    <n v="640"/>
    <n v="661"/>
    <n v="97.1"/>
    <n v="1"/>
  </r>
  <r>
    <x v="334"/>
    <x v="3"/>
    <s v="Q456"/>
    <n v="413"/>
    <n v="405"/>
    <n v="393"/>
    <n v="76.7"/>
    <n v="1"/>
  </r>
  <r>
    <x v="335"/>
    <x v="3"/>
    <s v="Q744"/>
    <n v="435"/>
    <n v="424"/>
    <n v="418"/>
    <n v="68.900000000000006"/>
    <n v="1"/>
  </r>
  <r>
    <x v="336"/>
    <x v="3"/>
    <s v="Q585"/>
    <n v="476"/>
    <n v="471"/>
    <n v="480"/>
    <n v="90"/>
    <n v="1"/>
  </r>
  <r>
    <x v="337"/>
    <x v="3"/>
    <s v="Q744"/>
    <n v="340"/>
    <n v="320"/>
    <n v="318"/>
    <n v="31.9"/>
    <n v="1"/>
  </r>
  <r>
    <x v="338"/>
    <x v="3"/>
    <s v="Q455"/>
    <n v="434"/>
    <n v="401"/>
    <n v="389"/>
    <n v="39.1"/>
    <n v="1"/>
  </r>
  <r>
    <x v="339"/>
    <x v="3"/>
    <s v="Q440"/>
    <n v="517"/>
    <n v="485"/>
    <n v="483"/>
    <n v="72.8"/>
    <n v="1"/>
  </r>
  <r>
    <x v="340"/>
    <x v="3"/>
    <s v="Q686"/>
    <n v="460"/>
    <n v="448"/>
    <n v="449"/>
    <n v="76.400000000000006"/>
    <n v="1"/>
  </r>
  <r>
    <x v="341"/>
    <x v="3"/>
    <s v="Q485"/>
    <n v="452"/>
    <n v="422"/>
    <n v="416"/>
    <n v="38.9"/>
    <n v="1"/>
  </r>
  <r>
    <x v="342"/>
    <x v="3"/>
    <s v="Q490"/>
    <n v="384"/>
    <n v="409"/>
    <n v="401"/>
    <m/>
    <n v="1"/>
  </r>
  <r>
    <x v="343"/>
    <x v="3"/>
    <s v="Q490"/>
    <n v="380"/>
    <n v="418"/>
    <n v="388"/>
    <n v="54.9"/>
    <n v="1"/>
  </r>
  <r>
    <x v="344"/>
    <x v="3"/>
    <s v="Q192"/>
    <n v="405"/>
    <n v="427"/>
    <n v="409"/>
    <n v="72.400000000000006"/>
    <n v="1"/>
  </r>
  <r>
    <x v="345"/>
    <x v="3"/>
    <s v="Q420"/>
    <n v="384"/>
    <n v="407"/>
    <n v="400"/>
    <n v="70.099999999999994"/>
    <n v="1"/>
  </r>
  <r>
    <x v="346"/>
    <x v="3"/>
    <s v="Q420"/>
    <n v="398"/>
    <n v="410"/>
    <n v="393"/>
    <n v="69.5"/>
    <n v="1"/>
  </r>
  <r>
    <x v="347"/>
    <x v="3"/>
    <s v="Q420"/>
    <n v="423"/>
    <n v="422"/>
    <n v="403"/>
    <n v="83.7"/>
    <n v="1"/>
  </r>
  <r>
    <x v="348"/>
    <x v="3"/>
    <s v="Q420"/>
    <n v="439"/>
    <n v="428"/>
    <n v="419"/>
    <n v="63.5"/>
    <n v="1"/>
  </r>
  <r>
    <x v="349"/>
    <x v="3"/>
    <s v="Q650"/>
    <n v="489"/>
    <n v="457"/>
    <n v="451"/>
    <n v="78.900000000000006"/>
    <n v="1"/>
  </r>
  <r>
    <x v="350"/>
    <x v="3"/>
    <s v="Q480"/>
    <n v="418"/>
    <n v="401"/>
    <n v="395"/>
    <n v="38.4"/>
    <n v="1"/>
  </r>
  <r>
    <x v="351"/>
    <x v="3"/>
    <s v="Q202"/>
    <n v="426"/>
    <n v="435"/>
    <n v="424"/>
    <n v="85.1"/>
    <n v="1"/>
  </r>
  <r>
    <x v="352"/>
    <x v="3"/>
    <s v="Q475"/>
    <n v="413"/>
    <n v="406"/>
    <n v="399"/>
    <n v="37.9"/>
    <n v="1"/>
  </r>
  <r>
    <x v="353"/>
    <x v="3"/>
    <s v="Q799"/>
    <n v="418"/>
    <n v="424"/>
    <n v="411"/>
    <n v="58.5"/>
    <n v="1"/>
  </r>
  <r>
    <x v="354"/>
    <x v="3"/>
    <s v="Q566"/>
    <n v="453"/>
    <n v="434"/>
    <n v="439"/>
    <n v="72.400000000000006"/>
    <n v="1"/>
  </r>
  <r>
    <x v="355"/>
    <x v="3"/>
    <s v="Q435"/>
    <n v="397"/>
    <n v="396"/>
    <n v="391"/>
    <n v="40"/>
    <n v="1"/>
  </r>
  <r>
    <x v="356"/>
    <x v="3"/>
    <s v="Q695"/>
    <n v="524"/>
    <n v="511"/>
    <n v="514"/>
    <n v="92.5"/>
    <n v="1"/>
  </r>
  <r>
    <x v="357"/>
    <x v="3"/>
    <s v="Q470"/>
    <n v="487"/>
    <n v="460"/>
    <n v="463"/>
    <n v="78.599999999999994"/>
    <n v="1"/>
  </r>
  <r>
    <x v="358"/>
    <x v="3"/>
    <s v="Q470"/>
    <n v="415"/>
    <n v="392"/>
    <n v="386"/>
    <n v="72.3"/>
    <n v="1"/>
  </r>
  <r>
    <x v="359"/>
    <x v="3"/>
    <s v="Q680"/>
    <n v="415"/>
    <n v="420"/>
    <n v="433"/>
    <n v="90.4"/>
    <n v="1"/>
  </r>
  <r>
    <x v="360"/>
    <x v="3"/>
    <s v="Q470"/>
    <n v="455"/>
    <n v="439"/>
    <n v="441"/>
    <n v="74.8"/>
    <n v="1"/>
  </r>
  <r>
    <x v="361"/>
    <x v="3"/>
    <s v="Q505"/>
    <n v="448"/>
    <n v="432"/>
    <n v="426"/>
    <m/>
    <n v="1"/>
  </r>
  <r>
    <x v="362"/>
    <x v="3"/>
    <s v="Q620"/>
    <n v="514"/>
    <n v="473"/>
    <n v="470"/>
    <n v="80"/>
    <n v="1"/>
  </r>
  <r>
    <x v="363"/>
    <x v="3"/>
    <s v="Q470"/>
    <n v="409"/>
    <n v="399"/>
    <n v="404"/>
    <n v="62.6"/>
    <n v="1"/>
  </r>
  <r>
    <x v="364"/>
    <x v="3"/>
    <s v="Q008"/>
    <n v="496"/>
    <n v="481"/>
    <n v="473"/>
    <n v="92.9"/>
    <n v="1"/>
  </r>
  <r>
    <x v="365"/>
    <x v="3"/>
    <s v="Q774"/>
    <n v="701"/>
    <n v="621"/>
    <n v="625"/>
    <n v="97.9"/>
    <n v="1"/>
  </r>
  <r>
    <x v="366"/>
    <x v="3"/>
    <s v="Q690"/>
    <n v="410"/>
    <n v="431"/>
    <n v="409"/>
    <n v="56.6"/>
    <n v="1"/>
  </r>
  <r>
    <x v="367"/>
    <x v="3"/>
    <s v="Q400"/>
    <n v="366"/>
    <n v="372"/>
    <n v="364"/>
    <n v="26.3"/>
    <n v="1"/>
  </r>
  <r>
    <x v="368"/>
    <x v="3"/>
    <s v="Q465"/>
    <n v="410"/>
    <n v="418"/>
    <n v="407"/>
    <n v="30.1"/>
    <n v="1"/>
  </r>
  <r>
    <x v="369"/>
    <x v="3"/>
    <s v="Q465"/>
    <n v="422"/>
    <n v="424"/>
    <n v="415"/>
    <n v="67.599999999999994"/>
    <n v="1"/>
  </r>
  <r>
    <x v="370"/>
    <x v="3"/>
    <s v="Q465"/>
    <n v="372"/>
    <n v="362"/>
    <n v="352"/>
    <n v="44.6"/>
    <n v="1"/>
  </r>
  <r>
    <x v="371"/>
    <x v="3"/>
    <s v="Q410"/>
    <n v="357"/>
    <n v="381"/>
    <n v="376"/>
    <n v="38.5"/>
    <n v="1"/>
  </r>
  <r>
    <x v="372"/>
    <x v="3"/>
    <s v="Q410"/>
    <n v="427"/>
    <n v="430"/>
    <n v="423"/>
    <n v="76.599999999999994"/>
    <n v="1"/>
  </r>
  <r>
    <x v="373"/>
    <x v="3"/>
    <s v="Q410"/>
    <n v="399"/>
    <n v="403"/>
    <n v="405"/>
    <n v="46.5"/>
    <n v="1"/>
  </r>
  <r>
    <x v="374"/>
    <x v="3"/>
    <s v="Q180"/>
    <n v="588"/>
    <n v="560"/>
    <n v="568"/>
    <n v="99.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74246-3DCF-497D-9F64-8409DCC6696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ercent_tested">
  <location ref="C1:C2" firstHeaderRow="1" firstDataRow="1" firstDataCol="0"/>
  <pivotFields count="11">
    <pivotField dataField="1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total num_schools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AAF9F-ADD1-4B44-A016-E796CE57C885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percent_tested">
  <location ref="A1:B2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277">
        <item h="1" x="180"/>
        <item h="1" x="153"/>
        <item h="1" x="123"/>
        <item h="1" x="271"/>
        <item h="1" x="196"/>
        <item h="1" x="125"/>
        <item h="1" x="133"/>
        <item h="1" x="97"/>
        <item h="1" x="272"/>
        <item h="1" x="91"/>
        <item h="1" x="28"/>
        <item h="1" x="102"/>
        <item h="1" x="239"/>
        <item h="1" x="224"/>
        <item h="1" x="152"/>
        <item h="1" x="254"/>
        <item h="1" x="72"/>
        <item h="1" x="116"/>
        <item h="1" x="208"/>
        <item h="1" x="7"/>
        <item h="1" x="62"/>
        <item h="1" x="199"/>
        <item h="1" x="264"/>
        <item h="1" x="82"/>
        <item h="1" x="146"/>
        <item h="1" x="160"/>
        <item h="1" x="96"/>
        <item h="1" x="195"/>
        <item h="1" x="258"/>
        <item h="1" x="255"/>
        <item h="1" x="161"/>
        <item h="1" x="197"/>
        <item h="1" x="149"/>
        <item h="1" x="265"/>
        <item h="1" x="68"/>
        <item h="1" x="103"/>
        <item h="1" x="193"/>
        <item h="1" x="143"/>
        <item h="1" x="126"/>
        <item h="1" x="162"/>
        <item h="1" x="166"/>
        <item h="1" x="73"/>
        <item h="1" x="129"/>
        <item h="1" x="141"/>
        <item h="1" x="74"/>
        <item h="1" x="163"/>
        <item h="1" x="71"/>
        <item h="1" x="48"/>
        <item h="1" x="85"/>
        <item h="1" x="108"/>
        <item h="1" x="101"/>
        <item h="1" x="164"/>
        <item h="1" x="182"/>
        <item h="1" x="110"/>
        <item h="1" x="33"/>
        <item h="1" x="111"/>
        <item h="1" x="225"/>
        <item h="1" x="147"/>
        <item h="1" x="158"/>
        <item h="1" x="172"/>
        <item h="1" x="194"/>
        <item h="1" x="212"/>
        <item h="1" x="135"/>
        <item h="1" x="169"/>
        <item h="1" x="112"/>
        <item h="1" x="131"/>
        <item h="1" x="45"/>
        <item h="1" x="222"/>
        <item h="1" x="109"/>
        <item h="1" x="238"/>
        <item h="1" x="243"/>
        <item h="1" x="117"/>
        <item h="1" x="177"/>
        <item h="1" x="189"/>
        <item h="1" x="42"/>
        <item h="1" x="132"/>
        <item h="1" x="53"/>
        <item h="1" x="198"/>
        <item h="1" x="13"/>
        <item h="1" x="167"/>
        <item h="1" x="187"/>
        <item h="1" x="200"/>
        <item h="1" x="55"/>
        <item h="1" x="205"/>
        <item h="1" x="20"/>
        <item h="1" x="229"/>
        <item h="1" x="183"/>
        <item h="1" x="66"/>
        <item h="1" x="92"/>
        <item h="1" x="89"/>
        <item h="1" x="76"/>
        <item h="1" x="191"/>
        <item h="1" x="211"/>
        <item h="1" x="57"/>
        <item h="1" x="176"/>
        <item h="1" x="36"/>
        <item h="1" x="202"/>
        <item h="1" x="94"/>
        <item h="1" x="95"/>
        <item h="1" x="99"/>
        <item h="1" x="227"/>
        <item h="1" x="77"/>
        <item h="1" x="44"/>
        <item h="1" x="122"/>
        <item h="1" x="241"/>
        <item h="1" x="113"/>
        <item h="1" x="52"/>
        <item h="1" x="136"/>
        <item h="1" x="4"/>
        <item h="1" x="17"/>
        <item h="1" x="209"/>
        <item h="1" x="240"/>
        <item h="1" x="50"/>
        <item h="1" x="37"/>
        <item h="1" x="185"/>
        <item h="1" x="93"/>
        <item h="1" x="236"/>
        <item h="1" x="179"/>
        <item h="1" x="231"/>
        <item h="1" x="233"/>
        <item h="1" x="251"/>
        <item h="1" x="186"/>
        <item h="1" x="207"/>
        <item h="1" x="270"/>
        <item h="1" x="223"/>
        <item h="1" x="34"/>
        <item h="1" x="80"/>
        <item h="1" x="215"/>
        <item h="1" x="142"/>
        <item h="1" x="262"/>
        <item h="1" x="87"/>
        <item h="1" x="79"/>
        <item h="1" x="84"/>
        <item h="1" x="237"/>
        <item h="1" x="119"/>
        <item h="1" x="2"/>
        <item h="1" x="210"/>
        <item h="1" x="144"/>
        <item h="1" x="115"/>
        <item h="1" x="216"/>
        <item h="1" x="121"/>
        <item h="1" x="88"/>
        <item h="1" x="120"/>
        <item h="1" x="19"/>
        <item h="1" x="250"/>
        <item h="1" x="35"/>
        <item h="1" x="273"/>
        <item h="1" x="247"/>
        <item h="1" x="213"/>
        <item h="1" x="226"/>
        <item h="1" x="138"/>
        <item h="1" x="203"/>
        <item h="1" x="253"/>
        <item h="1" x="234"/>
        <item h="1" x="242"/>
        <item h="1" x="139"/>
        <item h="1" x="260"/>
        <item h="1" x="27"/>
        <item h="1" x="8"/>
        <item h="1" x="39"/>
        <item h="1" x="12"/>
        <item h="1" x="5"/>
        <item h="1" x="168"/>
        <item h="1" x="65"/>
        <item h="1" x="130"/>
        <item h="1" x="245"/>
        <item h="1" x="124"/>
        <item h="1" x="174"/>
        <item h="1" x="26"/>
        <item h="1" x="70"/>
        <item h="1" x="267"/>
        <item h="1" x="259"/>
        <item h="1" x="156"/>
        <item h="1" x="184"/>
        <item h="1" x="155"/>
        <item h="1" x="256"/>
        <item h="1" x="9"/>
        <item h="1" x="104"/>
        <item h="1" x="38"/>
        <item h="1" x="206"/>
        <item h="1" x="217"/>
        <item h="1" x="269"/>
        <item h="1" x="128"/>
        <item h="1" x="235"/>
        <item h="1" x="150"/>
        <item h="1" x="257"/>
        <item h="1" x="127"/>
        <item h="1" x="274"/>
        <item h="1" x="56"/>
        <item h="1" x="98"/>
        <item h="1" x="154"/>
        <item h="1" x="145"/>
        <item h="1" x="159"/>
        <item h="1" x="118"/>
        <item h="1" x="106"/>
        <item h="1" x="41"/>
        <item h="1" x="14"/>
        <item h="1" x="16"/>
        <item h="1" x="1"/>
        <item h="1" x="83"/>
        <item h="1" x="15"/>
        <item h="1" x="25"/>
        <item h="1" x="100"/>
        <item h="1" x="31"/>
        <item h="1" x="29"/>
        <item h="1" x="249"/>
        <item h="1" x="6"/>
        <item h="1" x="107"/>
        <item h="1" x="201"/>
        <item h="1" x="221"/>
        <item h="1" x="230"/>
        <item h="1" x="181"/>
        <item h="1" x="46"/>
        <item h="1" x="90"/>
        <item h="1" x="188"/>
        <item h="1" x="261"/>
        <item h="1" x="114"/>
        <item h="1" x="214"/>
        <item h="1" x="40"/>
        <item h="1" x="63"/>
        <item h="1" x="171"/>
        <item h="1" x="244"/>
        <item h="1" x="263"/>
        <item h="1" x="21"/>
        <item h="1" x="190"/>
        <item h="1" x="204"/>
        <item h="1" x="134"/>
        <item h="1" x="43"/>
        <item h="1" x="11"/>
        <item h="1" x="67"/>
        <item h="1" x="165"/>
        <item h="1" x="61"/>
        <item h="1" x="10"/>
        <item h="1" x="54"/>
        <item h="1" x="157"/>
        <item h="1" x="47"/>
        <item h="1" x="228"/>
        <item h="1" x="51"/>
        <item h="1" x="248"/>
        <item h="1" x="78"/>
        <item h="1" x="246"/>
        <item h="1" x="69"/>
        <item h="1" x="59"/>
        <item h="1" x="23"/>
        <item h="1" x="30"/>
        <item h="1" x="268"/>
        <item h="1" x="232"/>
        <item h="1" x="151"/>
        <item h="1" x="266"/>
        <item h="1" x="64"/>
        <item h="1" x="175"/>
        <item h="1" x="137"/>
        <item h="1" x="140"/>
        <item h="1" x="105"/>
        <item h="1" x="18"/>
        <item h="1" x="173"/>
        <item h="1" x="22"/>
        <item h="1" x="170"/>
        <item h="1" x="75"/>
        <item h="1" x="219"/>
        <item h="1" x="3"/>
        <item h="1" x="32"/>
        <item h="1" x="218"/>
        <item h="1" x="148"/>
        <item h="1" x="252"/>
        <item h="1" x="49"/>
        <item h="1" x="81"/>
        <item h="1" x="192"/>
        <item h="1" x="58"/>
        <item h="1" x="220"/>
        <item h="1" x="178"/>
        <item h="1" x="24"/>
        <item h="1" x="275"/>
        <item h="1" x="86"/>
        <item h="1" x="60"/>
        <item x="0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1">
    <i>
      <x v="275"/>
    </i>
  </rowItems>
  <colItems count="1">
    <i/>
  </colItems>
  <dataFields count="1">
    <dataField name="num_schools with missing values" fld="0" subtotal="count" baseField="6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B9F10-E12C-4A41-8C03-28C073AE3593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chool name">
  <location ref="A1:B11" firstHeaderRow="1" firstDataRow="1" firstDataCol="1"/>
  <pivotFields count="11">
    <pivotField axis="axisRow" showAll="0" measureFilter="1" sortType="descending" defaultSubtotal="0">
      <items count="375">
        <item x="69"/>
        <item x="309"/>
        <item x="200"/>
        <item x="298"/>
        <item x="317"/>
        <item x="320"/>
        <item x="265"/>
        <item x="107"/>
        <item x="162"/>
        <item x="59"/>
        <item x="251"/>
        <item x="202"/>
        <item x="208"/>
        <item x="301"/>
        <item x="252"/>
        <item x="369"/>
        <item x="321"/>
        <item x="322"/>
        <item x="106"/>
        <item x="318"/>
        <item x="194"/>
        <item x="190"/>
        <item x="41"/>
        <item x="229"/>
        <item x="177"/>
        <item x="367"/>
        <item x="287"/>
        <item x="201"/>
        <item x="213"/>
        <item x="141"/>
        <item x="5"/>
        <item x="204"/>
        <item x="23"/>
        <item x="327"/>
        <item x="48"/>
        <item x="278"/>
        <item x="135"/>
        <item x="235"/>
        <item x="328"/>
        <item x="266"/>
        <item x="165"/>
        <item x="164"/>
        <item x="115"/>
        <item x="116"/>
        <item x="124"/>
        <item x="117"/>
        <item x="155"/>
        <item x="145"/>
        <item x="189"/>
        <item x="195"/>
        <item x="134"/>
        <item x="128"/>
        <item x="152"/>
        <item x="168"/>
        <item x="130"/>
        <item x="170"/>
        <item x="114"/>
        <item x="167"/>
        <item x="119"/>
        <item x="126"/>
        <item x="102"/>
        <item x="100"/>
        <item x="154"/>
        <item x="142"/>
        <item x="156"/>
        <item x="181"/>
        <item x="161"/>
        <item x="285"/>
        <item x="292"/>
        <item x="281"/>
        <item x="306"/>
        <item x="233"/>
        <item x="312"/>
        <item x="284"/>
        <item x="279"/>
        <item x="215"/>
        <item x="246"/>
        <item x="237"/>
        <item x="257"/>
        <item x="217"/>
        <item x="291"/>
        <item x="304"/>
        <item x="268"/>
        <item x="280"/>
        <item x="316"/>
        <item x="286"/>
        <item x="319"/>
        <item x="36"/>
        <item x="353"/>
        <item x="173"/>
        <item x="62"/>
        <item x="372"/>
        <item x="32"/>
        <item x="183"/>
        <item x="82"/>
        <item x="218"/>
        <item x="335"/>
        <item x="294"/>
        <item x="73"/>
        <item x="221"/>
        <item x="80"/>
        <item x="180"/>
        <item x="58"/>
        <item x="71"/>
        <item x="105"/>
        <item x="98"/>
        <item x="224"/>
        <item x="91"/>
        <item x="250"/>
        <item x="175"/>
        <item x="172"/>
        <item x="234"/>
        <item x="131"/>
        <item x="129"/>
        <item x="144"/>
        <item x="245"/>
        <item x="22"/>
        <item x="324"/>
        <item x="283"/>
        <item x="303"/>
        <item x="258"/>
        <item x="45"/>
        <item x="1"/>
        <item x="345"/>
        <item x="118"/>
        <item x="270"/>
        <item x="147"/>
        <item x="37"/>
        <item x="146"/>
        <item x="241"/>
        <item x="193"/>
        <item x="49"/>
        <item x="323"/>
        <item x="325"/>
        <item x="44"/>
        <item x="136"/>
        <item x="138"/>
        <item x="339"/>
        <item x="253"/>
        <item x="288"/>
        <item x="329"/>
        <item x="54"/>
        <item x="212"/>
        <item x="232"/>
        <item x="78"/>
        <item x="57"/>
        <item x="122"/>
        <item x="368"/>
        <item x="262"/>
        <item x="97"/>
        <item x="348"/>
        <item x="222"/>
        <item x="55"/>
        <item x="307"/>
        <item x="15"/>
        <item x="238"/>
        <item x="70"/>
        <item x="341"/>
        <item x="196"/>
        <item x="104"/>
        <item x="4"/>
        <item x="151"/>
        <item x="61"/>
        <item x="334"/>
        <item x="46"/>
        <item x="243"/>
        <item x="358"/>
        <item x="349"/>
        <item x="163"/>
        <item x="3"/>
        <item x="256"/>
        <item x="40"/>
        <item x="296"/>
        <item x="83"/>
        <item x="11"/>
        <item x="314"/>
        <item x="12"/>
        <item x="81"/>
        <item x="366"/>
        <item x="52"/>
        <item x="68"/>
        <item x="79"/>
        <item x="313"/>
        <item x="228"/>
        <item x="300"/>
        <item x="169"/>
        <item x="113"/>
        <item x="299"/>
        <item x="174"/>
        <item x="198"/>
        <item x="50"/>
        <item x="166"/>
        <item x="20"/>
        <item x="30"/>
        <item x="38"/>
        <item x="179"/>
        <item x="267"/>
        <item x="282"/>
        <item x="187"/>
        <item x="361"/>
        <item x="363"/>
        <item x="140"/>
        <item x="110"/>
        <item x="27"/>
        <item x="342"/>
        <item x="206"/>
        <item x="14"/>
        <item x="153"/>
        <item x="109"/>
        <item x="269"/>
        <item x="205"/>
        <item x="295"/>
        <item x="13"/>
        <item x="176"/>
        <item x="227"/>
        <item x="76"/>
        <item x="357"/>
        <item x="302"/>
        <item x="350"/>
        <item x="332"/>
        <item x="289"/>
        <item x="236"/>
        <item x="273"/>
        <item x="171"/>
        <item x="137"/>
        <item x="225"/>
        <item x="29"/>
        <item x="21"/>
        <item x="308"/>
        <item x="272"/>
        <item x="87"/>
        <item x="211"/>
        <item x="2"/>
        <item x="239"/>
        <item x="51"/>
        <item x="34"/>
        <item x="42"/>
        <item x="28"/>
        <item x="65"/>
        <item x="84"/>
        <item x="25"/>
        <item x="157"/>
        <item x="158"/>
        <item x="7"/>
        <item x="355"/>
        <item x="336"/>
        <item x="343"/>
        <item x="293"/>
        <item x="139"/>
        <item x="186"/>
        <item x="90"/>
        <item x="199"/>
        <item x="254"/>
        <item x="188"/>
        <item x="275"/>
        <item x="18"/>
        <item x="184"/>
        <item x="121"/>
        <item x="125"/>
        <item x="66"/>
        <item x="185"/>
        <item x="112"/>
        <item x="247"/>
        <item x="77"/>
        <item x="9"/>
        <item x="94"/>
        <item x="0"/>
        <item x="99"/>
        <item x="271"/>
        <item x="160"/>
        <item x="203"/>
        <item x="338"/>
        <item x="33"/>
        <item x="26"/>
        <item x="31"/>
        <item x="191"/>
        <item x="10"/>
        <item x="337"/>
        <item x="182"/>
        <item x="63"/>
        <item x="276"/>
        <item x="344"/>
        <item x="264"/>
        <item x="143"/>
        <item x="178"/>
        <item x="244"/>
        <item x="92"/>
        <item x="346"/>
        <item x="75"/>
        <item x="255"/>
        <item x="360"/>
        <item x="356"/>
        <item x="370"/>
        <item x="365"/>
        <item x="354"/>
        <item x="340"/>
        <item x="347"/>
        <item x="330"/>
        <item x="197"/>
        <item x="290"/>
        <item x="89"/>
        <item x="150"/>
        <item x="74"/>
        <item x="17"/>
        <item x="352"/>
        <item x="159"/>
        <item x="331"/>
        <item x="207"/>
        <item x="351"/>
        <item x="373"/>
        <item x="371"/>
        <item x="374"/>
        <item x="248"/>
        <item x="230"/>
        <item x="120"/>
        <item x="226"/>
        <item x="216"/>
        <item x="259"/>
        <item x="24"/>
        <item x="214"/>
        <item x="297"/>
        <item x="274"/>
        <item x="277"/>
        <item x="108"/>
        <item x="93"/>
        <item x="88"/>
        <item x="305"/>
        <item x="96"/>
        <item x="85"/>
        <item x="263"/>
        <item x="132"/>
        <item x="362"/>
        <item x="67"/>
        <item x="95"/>
        <item x="333"/>
        <item x="249"/>
        <item x="35"/>
        <item x="111"/>
        <item x="8"/>
        <item x="311"/>
        <item x="6"/>
        <item x="103"/>
        <item x="43"/>
        <item x="223"/>
        <item x="219"/>
        <item x="16"/>
        <item x="123"/>
        <item x="101"/>
        <item x="231"/>
        <item x="53"/>
        <item x="220"/>
        <item x="47"/>
        <item x="60"/>
        <item x="148"/>
        <item x="19"/>
        <item x="39"/>
        <item x="127"/>
        <item x="86"/>
        <item x="315"/>
        <item x="242"/>
        <item x="56"/>
        <item x="72"/>
        <item x="133"/>
        <item x="210"/>
        <item x="310"/>
        <item x="261"/>
        <item x="260"/>
        <item x="149"/>
        <item x="192"/>
        <item x="240"/>
        <item x="326"/>
        <item x="364"/>
        <item x="64"/>
        <item x="209"/>
        <item x="35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0"/>
  </rowFields>
  <rowItems count="10">
    <i>
      <x v="325"/>
    </i>
    <i>
      <x v="324"/>
    </i>
    <i>
      <x v="55"/>
    </i>
    <i>
      <x v="188"/>
    </i>
    <i>
      <x v="334"/>
    </i>
    <i>
      <x v="293"/>
    </i>
    <i>
      <x v="30"/>
    </i>
    <i>
      <x v="83"/>
    </i>
    <i>
      <x v="121"/>
    </i>
    <i>
      <x v="180"/>
    </i>
  </rowItems>
  <colItems count="1">
    <i/>
  </colItems>
  <dataFields count="1">
    <dataField name="avg_sat" fld="7" baseField="0" baseItem="0"/>
  </dataFields>
  <formats count="2"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</formats>
  <pivotTableStyleInfo name="PivotStyleMedium2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93878-46C1-4A19-8278-25AFC24537C2}" name="PivotTable3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chool name">
  <location ref="A2:C7" firstHeaderRow="0" firstDataRow="1" firstDataCol="1"/>
  <pivotFields count="10">
    <pivotField dataField="1" showAll="0"/>
    <pivotField axis="axisRow" showAll="0" sortType="descending">
      <items count="6">
        <item x="2"/>
        <item x="4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5">
    <i>
      <x v="4"/>
    </i>
    <i>
      <x v="3"/>
    </i>
    <i>
      <x v="2"/>
    </i>
    <i>
      <x v="1"/>
    </i>
    <i>
      <x/>
    </i>
  </rowItems>
  <colFields count="1">
    <field x="-2"/>
  </colFields>
  <colItems count="2">
    <i>
      <x/>
    </i>
    <i i="1">
      <x v="1"/>
    </i>
  </colItems>
  <dataFields count="2">
    <dataField name="Count of school_name" fld="0" subtotal="count" baseField="1" baseItem="1"/>
    <dataField name="average_borough_sat" fld="9" baseField="1" baseItem="0" numFmtId="1"/>
  </dataFields>
  <formats count="1">
    <format dxfId="2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E04DA-E6B4-4CE6-8870-2B233048A887}" name="PivotTable4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chool name">
  <location ref="A3:B8" firstHeaderRow="1" firstDataRow="1" firstDataCol="1" rowPageCount="1" colPageCount="1"/>
  <pivotFields count="10">
    <pivotField axis="axisRow" showAll="0" measureFilter="1" sortType="descending">
      <items count="376">
        <item x="69"/>
        <item x="309"/>
        <item x="200"/>
        <item x="298"/>
        <item x="317"/>
        <item x="320"/>
        <item x="265"/>
        <item x="107"/>
        <item x="162"/>
        <item x="59"/>
        <item x="251"/>
        <item x="202"/>
        <item x="208"/>
        <item x="301"/>
        <item x="252"/>
        <item x="369"/>
        <item x="321"/>
        <item x="322"/>
        <item x="106"/>
        <item x="318"/>
        <item x="194"/>
        <item x="190"/>
        <item x="41"/>
        <item x="229"/>
        <item x="177"/>
        <item x="367"/>
        <item x="287"/>
        <item x="201"/>
        <item x="213"/>
        <item x="141"/>
        <item x="5"/>
        <item x="204"/>
        <item x="23"/>
        <item x="327"/>
        <item x="48"/>
        <item x="278"/>
        <item x="135"/>
        <item x="235"/>
        <item x="328"/>
        <item x="266"/>
        <item x="165"/>
        <item x="164"/>
        <item x="115"/>
        <item x="116"/>
        <item x="124"/>
        <item x="117"/>
        <item x="155"/>
        <item x="145"/>
        <item x="189"/>
        <item x="195"/>
        <item x="134"/>
        <item x="128"/>
        <item x="152"/>
        <item x="168"/>
        <item x="130"/>
        <item x="170"/>
        <item x="114"/>
        <item x="167"/>
        <item x="119"/>
        <item x="126"/>
        <item x="102"/>
        <item x="100"/>
        <item x="154"/>
        <item x="142"/>
        <item x="156"/>
        <item x="181"/>
        <item x="161"/>
        <item x="285"/>
        <item x="292"/>
        <item x="281"/>
        <item x="306"/>
        <item x="233"/>
        <item x="312"/>
        <item x="284"/>
        <item x="279"/>
        <item x="215"/>
        <item x="246"/>
        <item x="237"/>
        <item x="257"/>
        <item x="217"/>
        <item x="291"/>
        <item x="304"/>
        <item x="268"/>
        <item x="280"/>
        <item x="316"/>
        <item x="286"/>
        <item x="319"/>
        <item x="36"/>
        <item x="353"/>
        <item x="173"/>
        <item x="62"/>
        <item x="372"/>
        <item x="32"/>
        <item x="183"/>
        <item x="82"/>
        <item x="218"/>
        <item x="335"/>
        <item x="294"/>
        <item x="73"/>
        <item x="221"/>
        <item x="80"/>
        <item x="180"/>
        <item x="58"/>
        <item x="71"/>
        <item x="105"/>
        <item x="98"/>
        <item x="224"/>
        <item x="91"/>
        <item x="250"/>
        <item x="175"/>
        <item x="172"/>
        <item x="234"/>
        <item x="131"/>
        <item x="129"/>
        <item x="144"/>
        <item x="245"/>
        <item x="22"/>
        <item x="324"/>
        <item x="283"/>
        <item x="303"/>
        <item x="258"/>
        <item x="45"/>
        <item x="1"/>
        <item x="345"/>
        <item x="118"/>
        <item x="270"/>
        <item x="147"/>
        <item x="37"/>
        <item x="146"/>
        <item x="241"/>
        <item x="193"/>
        <item x="49"/>
        <item x="323"/>
        <item x="325"/>
        <item x="44"/>
        <item x="136"/>
        <item x="138"/>
        <item x="339"/>
        <item x="253"/>
        <item x="288"/>
        <item x="329"/>
        <item x="54"/>
        <item x="212"/>
        <item x="232"/>
        <item x="78"/>
        <item x="57"/>
        <item x="122"/>
        <item x="368"/>
        <item x="262"/>
        <item x="97"/>
        <item x="348"/>
        <item x="222"/>
        <item x="55"/>
        <item x="307"/>
        <item x="15"/>
        <item x="238"/>
        <item x="70"/>
        <item x="341"/>
        <item x="196"/>
        <item x="104"/>
        <item x="4"/>
        <item x="151"/>
        <item x="61"/>
        <item x="334"/>
        <item x="46"/>
        <item x="243"/>
        <item x="358"/>
        <item x="349"/>
        <item x="163"/>
        <item x="3"/>
        <item x="256"/>
        <item x="40"/>
        <item x="296"/>
        <item x="83"/>
        <item x="11"/>
        <item x="314"/>
        <item x="12"/>
        <item x="81"/>
        <item x="366"/>
        <item x="52"/>
        <item x="68"/>
        <item x="79"/>
        <item x="313"/>
        <item x="228"/>
        <item x="300"/>
        <item x="169"/>
        <item x="113"/>
        <item x="299"/>
        <item x="174"/>
        <item x="198"/>
        <item x="50"/>
        <item x="166"/>
        <item x="20"/>
        <item x="30"/>
        <item x="38"/>
        <item x="179"/>
        <item x="267"/>
        <item x="282"/>
        <item x="187"/>
        <item x="361"/>
        <item x="363"/>
        <item x="140"/>
        <item x="110"/>
        <item x="27"/>
        <item x="342"/>
        <item x="206"/>
        <item x="14"/>
        <item x="153"/>
        <item x="109"/>
        <item x="269"/>
        <item x="205"/>
        <item x="295"/>
        <item x="13"/>
        <item x="176"/>
        <item x="227"/>
        <item x="76"/>
        <item x="357"/>
        <item x="302"/>
        <item x="350"/>
        <item x="332"/>
        <item x="289"/>
        <item x="236"/>
        <item x="273"/>
        <item x="171"/>
        <item x="137"/>
        <item x="225"/>
        <item x="29"/>
        <item x="21"/>
        <item x="308"/>
        <item x="272"/>
        <item x="87"/>
        <item x="211"/>
        <item x="2"/>
        <item x="239"/>
        <item x="51"/>
        <item x="34"/>
        <item x="42"/>
        <item x="28"/>
        <item x="65"/>
        <item x="84"/>
        <item x="25"/>
        <item x="157"/>
        <item x="158"/>
        <item x="7"/>
        <item x="355"/>
        <item x="336"/>
        <item x="343"/>
        <item x="293"/>
        <item x="139"/>
        <item x="186"/>
        <item x="90"/>
        <item x="199"/>
        <item x="254"/>
        <item x="188"/>
        <item x="275"/>
        <item x="18"/>
        <item x="184"/>
        <item x="121"/>
        <item x="125"/>
        <item x="66"/>
        <item x="185"/>
        <item x="112"/>
        <item x="247"/>
        <item x="77"/>
        <item x="9"/>
        <item x="94"/>
        <item x="0"/>
        <item x="99"/>
        <item x="271"/>
        <item x="160"/>
        <item x="203"/>
        <item x="338"/>
        <item x="33"/>
        <item x="26"/>
        <item x="31"/>
        <item x="191"/>
        <item x="10"/>
        <item x="337"/>
        <item x="182"/>
        <item x="63"/>
        <item x="276"/>
        <item x="344"/>
        <item x="264"/>
        <item x="143"/>
        <item x="178"/>
        <item x="244"/>
        <item x="92"/>
        <item x="346"/>
        <item x="75"/>
        <item x="255"/>
        <item x="360"/>
        <item x="356"/>
        <item x="370"/>
        <item x="365"/>
        <item x="354"/>
        <item x="340"/>
        <item x="347"/>
        <item x="330"/>
        <item x="197"/>
        <item x="290"/>
        <item x="89"/>
        <item x="150"/>
        <item x="74"/>
        <item x="17"/>
        <item x="352"/>
        <item x="159"/>
        <item x="331"/>
        <item x="207"/>
        <item x="351"/>
        <item x="373"/>
        <item x="371"/>
        <item x="374"/>
        <item x="248"/>
        <item x="230"/>
        <item x="120"/>
        <item x="226"/>
        <item x="216"/>
        <item x="259"/>
        <item x="24"/>
        <item x="214"/>
        <item x="297"/>
        <item x="274"/>
        <item x="277"/>
        <item x="108"/>
        <item x="93"/>
        <item x="88"/>
        <item x="305"/>
        <item x="96"/>
        <item x="85"/>
        <item x="263"/>
        <item x="132"/>
        <item x="362"/>
        <item x="67"/>
        <item x="95"/>
        <item x="333"/>
        <item x="249"/>
        <item x="35"/>
        <item x="111"/>
        <item x="8"/>
        <item x="311"/>
        <item x="6"/>
        <item x="103"/>
        <item x="43"/>
        <item x="223"/>
        <item x="219"/>
        <item x="16"/>
        <item x="123"/>
        <item x="101"/>
        <item x="231"/>
        <item x="53"/>
        <item x="220"/>
        <item x="47"/>
        <item x="60"/>
        <item x="148"/>
        <item x="19"/>
        <item x="39"/>
        <item x="127"/>
        <item x="86"/>
        <item x="315"/>
        <item x="242"/>
        <item x="56"/>
        <item x="72"/>
        <item x="133"/>
        <item x="210"/>
        <item x="310"/>
        <item x="261"/>
        <item x="260"/>
        <item x="149"/>
        <item x="192"/>
        <item x="240"/>
        <item x="326"/>
        <item x="364"/>
        <item x="64"/>
        <item x="209"/>
        <item x="3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6">
        <item h="1" x="2"/>
        <item x="4"/>
        <item h="1" x="0"/>
        <item h="1" x="3"/>
        <item h="1"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5">
    <i>
      <x v="83"/>
    </i>
    <i>
      <x v="77"/>
    </i>
    <i>
      <x v="228"/>
    </i>
    <i>
      <x v="254"/>
    </i>
    <i>
      <x v="252"/>
    </i>
  </rowItems>
  <colItems count="1">
    <i/>
  </colItems>
  <pageFields count="1">
    <pageField fld="1" hier="-1"/>
  </pageFields>
  <dataFields count="1">
    <dataField name="average math" fld="3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B59584C-CB92-4A5E-9051-C134F63CC7A9}" autoFormatId="16" applyNumberFormats="0" applyBorderFormats="0" applyFontFormats="0" applyPatternFormats="0" applyAlignmentFormats="0" applyWidthHeightFormats="0">
  <queryTableRefresh nextId="6">
    <queryTableFields count="5">
      <queryTableField id="1" name="School name" tableColumnId="1"/>
      <queryTableField id="5" dataBound="0" tableColumnId="5"/>
      <queryTableField id="2" name="Average of math score" tableColumnId="2"/>
      <queryTableField id="3" name="Table2.Average of reading score" tableColumnId="3"/>
      <queryTableField id="4" name="Table3.Average of writing scor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35EEB4-08B8-4AEE-9386-FEB42187B88F}" name="Merge1" displayName="Merge1" ref="A1:E8" tableType="queryTable" totalsRowShown="0">
  <autoFilter ref="A1:E8" xr:uid="{2FA23B3D-5F76-4025-8F74-88B751D79306}"/>
  <tableColumns count="5">
    <tableColumn id="1" xr3:uid="{47DD5A06-5D69-4C6C-83DA-EF67B447ABAC}" uniqueName="1" name="School name" queryTableFieldId="1" dataDxfId="1"/>
    <tableColumn id="5" xr3:uid="{C60DC47A-E0F9-4B64-9294-1DD20226AAE6}" uniqueName="5" name="Borough" queryTableFieldId="5" dataDxfId="0">
      <calculatedColumnFormula>VLOOKUP(Merge1[[#This Row],[School name]],data!A:B,2,0)</calculatedColumnFormula>
    </tableColumn>
    <tableColumn id="2" xr3:uid="{25BADD87-1A30-4E81-A669-2000D3E57913}" uniqueName="2" name="Average of math score" queryTableFieldId="2"/>
    <tableColumn id="3" xr3:uid="{94E05BCD-D471-449C-9DDF-70D539032A83}" uniqueName="3" name="Average of reading score" queryTableFieldId="3"/>
    <tableColumn id="4" xr3:uid="{3F1E719C-CC73-496F-A43F-93607F11909C}" uniqueName="4" name="Average of writing scor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6"/>
  <sheetViews>
    <sheetView zoomScaleNormal="100" workbookViewId="0">
      <pane ySplit="1" topLeftCell="A217" activePane="bottomLeft" state="frozen"/>
      <selection pane="bottomLeft" activeCell="D217" sqref="D217:F217"/>
    </sheetView>
  </sheetViews>
  <sheetFormatPr defaultColWidth="11.5703125" defaultRowHeight="12.75" x14ac:dyDescent="0.2"/>
  <cols>
    <col min="1" max="1" width="70.28515625" bestFit="1" customWidth="1"/>
    <col min="2" max="2" width="11.85546875" bestFit="1" customWidth="1"/>
    <col min="3" max="3" width="14.5703125" bestFit="1" customWidth="1"/>
    <col min="4" max="4" width="14.7109375" bestFit="1" customWidth="1"/>
    <col min="5" max="5" width="16.7109375" bestFit="1" customWidth="1"/>
    <col min="6" max="6" width="16" bestFit="1" customWidth="1"/>
    <col min="7" max="7" width="15.7109375" bestFit="1" customWidth="1"/>
    <col min="8" max="8" width="8.1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633</v>
      </c>
    </row>
    <row r="2" spans="1:8" x14ac:dyDescent="0.2">
      <c r="A2" t="s">
        <v>7</v>
      </c>
      <c r="B2" t="s">
        <v>8</v>
      </c>
      <c r="C2" t="s">
        <v>9</v>
      </c>
      <c r="D2">
        <v>657</v>
      </c>
      <c r="E2">
        <v>601</v>
      </c>
      <c r="F2">
        <v>601</v>
      </c>
      <c r="H2">
        <v>1</v>
      </c>
    </row>
    <row r="3" spans="1:8" x14ac:dyDescent="0.2">
      <c r="A3" t="s">
        <v>10</v>
      </c>
      <c r="B3" t="s">
        <v>8</v>
      </c>
      <c r="C3" t="s">
        <v>11</v>
      </c>
      <c r="D3">
        <v>395</v>
      </c>
      <c r="E3">
        <v>411</v>
      </c>
      <c r="F3">
        <v>387</v>
      </c>
      <c r="G3">
        <v>78.900000000000006</v>
      </c>
      <c r="H3">
        <v>1</v>
      </c>
    </row>
    <row r="4" spans="1:8" x14ac:dyDescent="0.2">
      <c r="A4" t="s">
        <v>12</v>
      </c>
      <c r="B4" t="s">
        <v>8</v>
      </c>
      <c r="C4" t="s">
        <v>11</v>
      </c>
      <c r="D4">
        <v>418</v>
      </c>
      <c r="E4">
        <v>428</v>
      </c>
      <c r="F4">
        <v>415</v>
      </c>
      <c r="G4">
        <v>65.099999999999994</v>
      </c>
      <c r="H4">
        <v>1</v>
      </c>
    </row>
    <row r="5" spans="1:8" x14ac:dyDescent="0.2">
      <c r="A5" t="s">
        <v>13</v>
      </c>
      <c r="B5" t="s">
        <v>8</v>
      </c>
      <c r="C5" t="s">
        <v>11</v>
      </c>
      <c r="D5">
        <v>613</v>
      </c>
      <c r="E5">
        <v>453</v>
      </c>
      <c r="F5">
        <v>463</v>
      </c>
      <c r="G5">
        <v>95.9</v>
      </c>
      <c r="H5">
        <v>1</v>
      </c>
    </row>
    <row r="6" spans="1:8" x14ac:dyDescent="0.2">
      <c r="A6" t="s">
        <v>14</v>
      </c>
      <c r="B6" t="s">
        <v>8</v>
      </c>
      <c r="C6" t="s">
        <v>15</v>
      </c>
      <c r="D6">
        <v>410</v>
      </c>
      <c r="E6">
        <v>406</v>
      </c>
      <c r="F6">
        <v>381</v>
      </c>
      <c r="G6">
        <v>59.7</v>
      </c>
      <c r="H6">
        <v>1</v>
      </c>
    </row>
    <row r="7" spans="1:8" x14ac:dyDescent="0.2">
      <c r="A7" t="s">
        <v>16</v>
      </c>
      <c r="B7" t="s">
        <v>8</v>
      </c>
      <c r="C7" t="s">
        <v>17</v>
      </c>
      <c r="D7">
        <v>634</v>
      </c>
      <c r="E7">
        <v>641</v>
      </c>
      <c r="F7">
        <v>639</v>
      </c>
      <c r="G7">
        <v>70.8</v>
      </c>
      <c r="H7">
        <v>1</v>
      </c>
    </row>
    <row r="8" spans="1:8" x14ac:dyDescent="0.2">
      <c r="A8" t="s">
        <v>18</v>
      </c>
      <c r="B8" t="s">
        <v>8</v>
      </c>
      <c r="C8" t="s">
        <v>11</v>
      </c>
      <c r="D8">
        <v>389</v>
      </c>
      <c r="E8">
        <v>395</v>
      </c>
      <c r="F8">
        <v>381</v>
      </c>
      <c r="G8">
        <v>80.8</v>
      </c>
      <c r="H8">
        <v>1</v>
      </c>
    </row>
    <row r="9" spans="1:8" x14ac:dyDescent="0.2">
      <c r="A9" t="s">
        <v>19</v>
      </c>
      <c r="B9" t="s">
        <v>8</v>
      </c>
      <c r="C9" t="s">
        <v>20</v>
      </c>
      <c r="D9">
        <v>438</v>
      </c>
      <c r="E9">
        <v>413</v>
      </c>
      <c r="F9">
        <v>394</v>
      </c>
      <c r="G9">
        <v>35.6</v>
      </c>
      <c r="H9">
        <v>1</v>
      </c>
    </row>
    <row r="10" spans="1:8" x14ac:dyDescent="0.2">
      <c r="A10" t="s">
        <v>21</v>
      </c>
      <c r="B10" t="s">
        <v>8</v>
      </c>
      <c r="C10" t="s">
        <v>22</v>
      </c>
      <c r="D10">
        <v>437</v>
      </c>
      <c r="E10">
        <v>355</v>
      </c>
      <c r="F10">
        <v>352</v>
      </c>
      <c r="G10">
        <v>69.900000000000006</v>
      </c>
      <c r="H10">
        <v>1</v>
      </c>
    </row>
    <row r="11" spans="1:8" x14ac:dyDescent="0.2">
      <c r="A11" t="s">
        <v>23</v>
      </c>
      <c r="B11" t="s">
        <v>8</v>
      </c>
      <c r="C11" t="s">
        <v>11</v>
      </c>
      <c r="D11">
        <v>381</v>
      </c>
      <c r="E11">
        <v>396</v>
      </c>
      <c r="F11">
        <v>372</v>
      </c>
      <c r="G11">
        <v>73.7</v>
      </c>
      <c r="H11">
        <v>1</v>
      </c>
    </row>
    <row r="12" spans="1:8" x14ac:dyDescent="0.2">
      <c r="A12" t="s">
        <v>24</v>
      </c>
      <c r="B12" t="s">
        <v>8</v>
      </c>
      <c r="C12" t="s">
        <v>25</v>
      </c>
      <c r="D12">
        <v>430</v>
      </c>
      <c r="E12">
        <v>435</v>
      </c>
      <c r="F12">
        <v>427</v>
      </c>
      <c r="G12">
        <v>87.8</v>
      </c>
      <c r="H12">
        <v>1</v>
      </c>
    </row>
    <row r="13" spans="1:8" x14ac:dyDescent="0.2">
      <c r="A13" t="s">
        <v>26</v>
      </c>
      <c r="B13" t="s">
        <v>8</v>
      </c>
      <c r="C13" t="s">
        <v>27</v>
      </c>
      <c r="D13">
        <v>452</v>
      </c>
      <c r="E13">
        <v>445</v>
      </c>
      <c r="F13">
        <v>430</v>
      </c>
      <c r="G13">
        <v>86.9</v>
      </c>
      <c r="H13">
        <v>1</v>
      </c>
    </row>
    <row r="14" spans="1:8" x14ac:dyDescent="0.2">
      <c r="A14" t="s">
        <v>28</v>
      </c>
      <c r="B14" t="s">
        <v>8</v>
      </c>
      <c r="C14" t="s">
        <v>29</v>
      </c>
      <c r="D14">
        <v>446</v>
      </c>
      <c r="E14">
        <v>433</v>
      </c>
      <c r="F14">
        <v>411</v>
      </c>
      <c r="G14">
        <v>70.2</v>
      </c>
      <c r="H14">
        <v>1</v>
      </c>
    </row>
    <row r="15" spans="1:8" x14ac:dyDescent="0.2">
      <c r="A15" t="s">
        <v>30</v>
      </c>
      <c r="B15" t="s">
        <v>8</v>
      </c>
      <c r="C15" t="s">
        <v>29</v>
      </c>
      <c r="D15">
        <v>403</v>
      </c>
      <c r="E15">
        <v>330</v>
      </c>
      <c r="F15">
        <v>316</v>
      </c>
      <c r="G15">
        <v>53.2</v>
      </c>
      <c r="H15">
        <v>1</v>
      </c>
    </row>
    <row r="16" spans="1:8" x14ac:dyDescent="0.2">
      <c r="A16" t="s">
        <v>31</v>
      </c>
      <c r="B16" t="s">
        <v>8</v>
      </c>
      <c r="C16" t="s">
        <v>27</v>
      </c>
      <c r="D16">
        <v>501</v>
      </c>
      <c r="E16">
        <v>550</v>
      </c>
      <c r="F16">
        <v>541</v>
      </c>
      <c r="G16">
        <v>78.599999999999994</v>
      </c>
      <c r="H16">
        <v>1</v>
      </c>
    </row>
    <row r="17" spans="1:8" x14ac:dyDescent="0.2">
      <c r="A17" t="s">
        <v>32</v>
      </c>
      <c r="B17" t="s">
        <v>8</v>
      </c>
      <c r="C17" t="s">
        <v>29</v>
      </c>
      <c r="D17">
        <v>446</v>
      </c>
      <c r="E17">
        <v>459</v>
      </c>
      <c r="F17">
        <v>455</v>
      </c>
      <c r="G17">
        <v>79.599999999999994</v>
      </c>
      <c r="H17">
        <v>1</v>
      </c>
    </row>
    <row r="18" spans="1:8" x14ac:dyDescent="0.2">
      <c r="A18" t="s">
        <v>33</v>
      </c>
      <c r="B18" t="s">
        <v>8</v>
      </c>
      <c r="C18" t="s">
        <v>34</v>
      </c>
      <c r="D18">
        <v>446</v>
      </c>
      <c r="E18">
        <v>453</v>
      </c>
      <c r="F18">
        <v>428</v>
      </c>
      <c r="G18">
        <v>78.8</v>
      </c>
      <c r="H18">
        <v>1</v>
      </c>
    </row>
    <row r="19" spans="1:8" x14ac:dyDescent="0.2">
      <c r="A19" t="s">
        <v>35</v>
      </c>
      <c r="B19" t="s">
        <v>8</v>
      </c>
      <c r="C19" t="s">
        <v>36</v>
      </c>
      <c r="D19">
        <v>411</v>
      </c>
      <c r="E19">
        <v>415</v>
      </c>
      <c r="F19">
        <v>409</v>
      </c>
      <c r="G19">
        <v>60</v>
      </c>
      <c r="H19">
        <v>1</v>
      </c>
    </row>
    <row r="20" spans="1:8" x14ac:dyDescent="0.2">
      <c r="A20" t="s">
        <v>37</v>
      </c>
      <c r="B20" t="s">
        <v>8</v>
      </c>
      <c r="C20" t="s">
        <v>38</v>
      </c>
      <c r="D20">
        <v>577</v>
      </c>
      <c r="E20">
        <v>560</v>
      </c>
      <c r="F20">
        <v>567</v>
      </c>
      <c r="G20">
        <v>94</v>
      </c>
      <c r="H20">
        <v>1</v>
      </c>
    </row>
    <row r="21" spans="1:8" x14ac:dyDescent="0.2">
      <c r="A21" t="s">
        <v>39</v>
      </c>
      <c r="B21" t="s">
        <v>8</v>
      </c>
      <c r="C21" t="s">
        <v>36</v>
      </c>
      <c r="D21">
        <v>418</v>
      </c>
      <c r="E21">
        <v>420</v>
      </c>
      <c r="F21">
        <v>417</v>
      </c>
      <c r="H21">
        <v>1</v>
      </c>
    </row>
    <row r="22" spans="1:8" x14ac:dyDescent="0.2">
      <c r="A22" t="s">
        <v>40</v>
      </c>
      <c r="B22" t="s">
        <v>8</v>
      </c>
      <c r="C22" t="s">
        <v>41</v>
      </c>
      <c r="D22">
        <v>469</v>
      </c>
      <c r="E22">
        <v>442</v>
      </c>
      <c r="F22">
        <v>447</v>
      </c>
      <c r="G22">
        <v>66.8</v>
      </c>
      <c r="H22">
        <v>1</v>
      </c>
    </row>
    <row r="23" spans="1:8" x14ac:dyDescent="0.2">
      <c r="A23" t="s">
        <v>42</v>
      </c>
      <c r="B23" t="s">
        <v>8</v>
      </c>
      <c r="C23" t="s">
        <v>43</v>
      </c>
      <c r="D23">
        <v>390</v>
      </c>
      <c r="E23">
        <v>396</v>
      </c>
      <c r="F23">
        <v>392</v>
      </c>
      <c r="G23">
        <v>54.9</v>
      </c>
      <c r="H23">
        <v>1</v>
      </c>
    </row>
    <row r="24" spans="1:8" x14ac:dyDescent="0.2">
      <c r="A24" t="s">
        <v>44</v>
      </c>
      <c r="B24" t="s">
        <v>8</v>
      </c>
      <c r="C24" t="s">
        <v>45</v>
      </c>
      <c r="D24">
        <v>454</v>
      </c>
      <c r="E24">
        <v>428</v>
      </c>
      <c r="F24">
        <v>445</v>
      </c>
      <c r="G24">
        <v>85.2</v>
      </c>
      <c r="H24">
        <v>1</v>
      </c>
    </row>
    <row r="25" spans="1:8" x14ac:dyDescent="0.2">
      <c r="A25" t="s">
        <v>46</v>
      </c>
      <c r="B25" t="s">
        <v>8</v>
      </c>
      <c r="C25" t="s">
        <v>47</v>
      </c>
      <c r="D25">
        <v>592</v>
      </c>
      <c r="E25">
        <v>526</v>
      </c>
      <c r="F25">
        <v>531</v>
      </c>
      <c r="G25">
        <v>94.3</v>
      </c>
      <c r="H25">
        <v>1</v>
      </c>
    </row>
    <row r="26" spans="1:8" x14ac:dyDescent="0.2">
      <c r="A26" t="s">
        <v>48</v>
      </c>
      <c r="B26" t="s">
        <v>8</v>
      </c>
      <c r="C26" t="s">
        <v>49</v>
      </c>
      <c r="D26">
        <v>534</v>
      </c>
      <c r="E26">
        <v>533</v>
      </c>
      <c r="F26">
        <v>522</v>
      </c>
      <c r="G26">
        <v>89.9</v>
      </c>
      <c r="H26">
        <v>1</v>
      </c>
    </row>
    <row r="27" spans="1:8" x14ac:dyDescent="0.2">
      <c r="A27" t="s">
        <v>50</v>
      </c>
      <c r="B27" t="s">
        <v>8</v>
      </c>
      <c r="C27" t="s">
        <v>51</v>
      </c>
      <c r="D27">
        <v>522</v>
      </c>
      <c r="E27">
        <v>479</v>
      </c>
      <c r="F27">
        <v>510</v>
      </c>
      <c r="G27">
        <v>98.8</v>
      </c>
      <c r="H27">
        <v>1</v>
      </c>
    </row>
    <row r="28" spans="1:8" x14ac:dyDescent="0.2">
      <c r="A28" t="s">
        <v>52</v>
      </c>
      <c r="B28" t="s">
        <v>8</v>
      </c>
      <c r="C28" t="s">
        <v>53</v>
      </c>
      <c r="D28">
        <v>595</v>
      </c>
      <c r="E28">
        <v>550</v>
      </c>
      <c r="F28">
        <v>555</v>
      </c>
      <c r="G28">
        <v>79.8</v>
      </c>
      <c r="H28">
        <v>1</v>
      </c>
    </row>
    <row r="29" spans="1:8" x14ac:dyDescent="0.2">
      <c r="A29" t="s">
        <v>54</v>
      </c>
      <c r="B29" t="s">
        <v>8</v>
      </c>
      <c r="C29" t="s">
        <v>55</v>
      </c>
      <c r="D29">
        <v>378</v>
      </c>
      <c r="E29">
        <v>407</v>
      </c>
      <c r="F29">
        <v>388</v>
      </c>
      <c r="G29">
        <v>71.8</v>
      </c>
      <c r="H29">
        <v>1</v>
      </c>
    </row>
    <row r="30" spans="1:8" x14ac:dyDescent="0.2">
      <c r="A30" t="s">
        <v>56</v>
      </c>
      <c r="B30" t="s">
        <v>8</v>
      </c>
      <c r="C30" t="s">
        <v>55</v>
      </c>
      <c r="D30">
        <v>410</v>
      </c>
      <c r="E30">
        <v>407</v>
      </c>
      <c r="F30">
        <v>399</v>
      </c>
      <c r="G30">
        <v>69.7</v>
      </c>
      <c r="H30">
        <v>1</v>
      </c>
    </row>
    <row r="31" spans="1:8" x14ac:dyDescent="0.2">
      <c r="A31" t="s">
        <v>57</v>
      </c>
      <c r="B31" t="s">
        <v>8</v>
      </c>
      <c r="C31" t="s">
        <v>55</v>
      </c>
      <c r="D31">
        <v>386</v>
      </c>
      <c r="E31">
        <v>386</v>
      </c>
      <c r="F31">
        <v>386</v>
      </c>
      <c r="G31">
        <v>30.6</v>
      </c>
      <c r="H31">
        <v>1</v>
      </c>
    </row>
    <row r="32" spans="1:8" x14ac:dyDescent="0.2">
      <c r="A32" t="s">
        <v>58</v>
      </c>
      <c r="B32" t="s">
        <v>8</v>
      </c>
      <c r="C32" t="s">
        <v>59</v>
      </c>
      <c r="D32">
        <v>433</v>
      </c>
      <c r="E32">
        <v>442</v>
      </c>
      <c r="F32">
        <v>427</v>
      </c>
      <c r="G32">
        <v>80.599999999999994</v>
      </c>
      <c r="H32">
        <v>1</v>
      </c>
    </row>
    <row r="33" spans="1:8" x14ac:dyDescent="0.2">
      <c r="A33" t="s">
        <v>60</v>
      </c>
      <c r="B33" t="s">
        <v>8</v>
      </c>
      <c r="C33" t="s">
        <v>53</v>
      </c>
      <c r="D33">
        <v>560</v>
      </c>
      <c r="E33">
        <v>530</v>
      </c>
      <c r="F33">
        <v>522</v>
      </c>
      <c r="G33">
        <v>90</v>
      </c>
      <c r="H33">
        <v>1</v>
      </c>
    </row>
    <row r="34" spans="1:8" x14ac:dyDescent="0.2">
      <c r="A34" t="s">
        <v>61</v>
      </c>
      <c r="B34" t="s">
        <v>8</v>
      </c>
      <c r="C34" t="s">
        <v>62</v>
      </c>
      <c r="D34">
        <v>439</v>
      </c>
      <c r="E34">
        <v>418</v>
      </c>
      <c r="F34">
        <v>400</v>
      </c>
      <c r="G34">
        <v>80.400000000000006</v>
      </c>
      <c r="H34">
        <v>1</v>
      </c>
    </row>
    <row r="35" spans="1:8" x14ac:dyDescent="0.2">
      <c r="A35" t="s">
        <v>63</v>
      </c>
      <c r="B35" t="s">
        <v>8</v>
      </c>
      <c r="C35" t="s">
        <v>62</v>
      </c>
      <c r="D35">
        <v>518</v>
      </c>
      <c r="E35">
        <v>515</v>
      </c>
      <c r="F35">
        <v>503</v>
      </c>
      <c r="G35">
        <v>96</v>
      </c>
      <c r="H35">
        <v>1</v>
      </c>
    </row>
    <row r="36" spans="1:8" x14ac:dyDescent="0.2">
      <c r="A36" t="s">
        <v>64</v>
      </c>
      <c r="B36" t="s">
        <v>8</v>
      </c>
      <c r="C36" t="s">
        <v>65</v>
      </c>
      <c r="D36">
        <v>350</v>
      </c>
      <c r="E36">
        <v>334</v>
      </c>
      <c r="F36">
        <v>321</v>
      </c>
      <c r="G36">
        <v>46.1</v>
      </c>
      <c r="H36">
        <v>1</v>
      </c>
    </row>
    <row r="37" spans="1:8" x14ac:dyDescent="0.2">
      <c r="A37" t="s">
        <v>66</v>
      </c>
      <c r="B37" t="s">
        <v>8</v>
      </c>
      <c r="C37" t="s">
        <v>65</v>
      </c>
      <c r="D37">
        <v>375</v>
      </c>
      <c r="E37">
        <v>385</v>
      </c>
      <c r="F37">
        <v>387</v>
      </c>
      <c r="G37">
        <v>62.8</v>
      </c>
      <c r="H37">
        <v>1</v>
      </c>
    </row>
    <row r="38" spans="1:8" x14ac:dyDescent="0.2">
      <c r="A38" t="s">
        <v>67</v>
      </c>
      <c r="B38" t="s">
        <v>8</v>
      </c>
      <c r="C38" t="s">
        <v>68</v>
      </c>
      <c r="D38">
        <v>395</v>
      </c>
      <c r="E38">
        <v>386</v>
      </c>
      <c r="F38">
        <v>371</v>
      </c>
      <c r="G38">
        <v>67.5</v>
      </c>
      <c r="H38">
        <v>1</v>
      </c>
    </row>
    <row r="39" spans="1:8" x14ac:dyDescent="0.2">
      <c r="A39" t="s">
        <v>69</v>
      </c>
      <c r="B39" t="s">
        <v>8</v>
      </c>
      <c r="C39" t="s">
        <v>70</v>
      </c>
      <c r="D39">
        <v>366</v>
      </c>
      <c r="E39">
        <v>356</v>
      </c>
      <c r="F39">
        <v>371</v>
      </c>
      <c r="G39">
        <v>57.3</v>
      </c>
      <c r="H39">
        <v>1</v>
      </c>
    </row>
    <row r="40" spans="1:8" x14ac:dyDescent="0.2">
      <c r="A40" t="s">
        <v>71</v>
      </c>
      <c r="B40" t="s">
        <v>8</v>
      </c>
      <c r="C40" t="s">
        <v>70</v>
      </c>
      <c r="D40">
        <v>451</v>
      </c>
      <c r="E40">
        <v>433</v>
      </c>
      <c r="F40">
        <v>424</v>
      </c>
      <c r="H40">
        <v>1</v>
      </c>
    </row>
    <row r="41" spans="1:8" x14ac:dyDescent="0.2">
      <c r="A41" t="s">
        <v>72</v>
      </c>
      <c r="B41" t="s">
        <v>8</v>
      </c>
      <c r="C41" t="s">
        <v>70</v>
      </c>
      <c r="D41">
        <v>445</v>
      </c>
      <c r="E41">
        <v>417</v>
      </c>
      <c r="F41">
        <v>403</v>
      </c>
      <c r="G41">
        <v>60.6</v>
      </c>
      <c r="H41">
        <v>1</v>
      </c>
    </row>
    <row r="42" spans="1:8" x14ac:dyDescent="0.2">
      <c r="A42" t="s">
        <v>73</v>
      </c>
      <c r="B42" t="s">
        <v>8</v>
      </c>
      <c r="C42" t="s">
        <v>74</v>
      </c>
      <c r="D42">
        <v>469</v>
      </c>
      <c r="E42">
        <v>454</v>
      </c>
      <c r="F42">
        <v>444</v>
      </c>
      <c r="G42">
        <v>74</v>
      </c>
      <c r="H42">
        <v>1</v>
      </c>
    </row>
    <row r="43" spans="1:8" x14ac:dyDescent="0.2">
      <c r="A43" t="s">
        <v>75</v>
      </c>
      <c r="B43" t="s">
        <v>8</v>
      </c>
      <c r="C43" t="s">
        <v>76</v>
      </c>
      <c r="D43">
        <v>455</v>
      </c>
      <c r="E43">
        <v>475</v>
      </c>
      <c r="F43">
        <v>458</v>
      </c>
      <c r="G43">
        <v>70.099999999999994</v>
      </c>
      <c r="H43">
        <v>1</v>
      </c>
    </row>
    <row r="44" spans="1:8" x14ac:dyDescent="0.2">
      <c r="A44" t="s">
        <v>77</v>
      </c>
      <c r="B44" t="s">
        <v>8</v>
      </c>
      <c r="C44" t="s">
        <v>70</v>
      </c>
      <c r="D44">
        <v>409</v>
      </c>
      <c r="E44">
        <v>360</v>
      </c>
      <c r="F44">
        <v>347</v>
      </c>
      <c r="G44">
        <v>84.4</v>
      </c>
      <c r="H44">
        <v>1</v>
      </c>
    </row>
    <row r="45" spans="1:8" x14ac:dyDescent="0.2">
      <c r="A45" t="s">
        <v>78</v>
      </c>
      <c r="B45" t="s">
        <v>8</v>
      </c>
      <c r="C45" t="s">
        <v>68</v>
      </c>
      <c r="D45">
        <v>445</v>
      </c>
      <c r="E45">
        <v>432</v>
      </c>
      <c r="F45">
        <v>415</v>
      </c>
      <c r="G45">
        <v>78.400000000000006</v>
      </c>
      <c r="H45">
        <v>1</v>
      </c>
    </row>
    <row r="46" spans="1:8" x14ac:dyDescent="0.2">
      <c r="A46" t="s">
        <v>79</v>
      </c>
      <c r="B46" t="s">
        <v>8</v>
      </c>
      <c r="C46" t="s">
        <v>70</v>
      </c>
      <c r="D46">
        <v>428</v>
      </c>
      <c r="E46">
        <v>435</v>
      </c>
      <c r="F46">
        <v>421</v>
      </c>
      <c r="G46">
        <v>52</v>
      </c>
      <c r="H46">
        <v>1</v>
      </c>
    </row>
    <row r="47" spans="1:8" x14ac:dyDescent="0.2">
      <c r="A47" t="s">
        <v>80</v>
      </c>
      <c r="B47" t="s">
        <v>8</v>
      </c>
      <c r="C47" t="s">
        <v>81</v>
      </c>
      <c r="D47">
        <v>641</v>
      </c>
      <c r="E47">
        <v>617</v>
      </c>
      <c r="F47">
        <v>631</v>
      </c>
      <c r="G47">
        <v>86</v>
      </c>
      <c r="H47">
        <v>1</v>
      </c>
    </row>
    <row r="48" spans="1:8" x14ac:dyDescent="0.2">
      <c r="A48" t="s">
        <v>82</v>
      </c>
      <c r="B48" t="s">
        <v>8</v>
      </c>
      <c r="C48" t="s">
        <v>83</v>
      </c>
      <c r="D48">
        <v>375</v>
      </c>
      <c r="E48">
        <v>389</v>
      </c>
      <c r="F48">
        <v>380</v>
      </c>
      <c r="G48">
        <v>58.8</v>
      </c>
      <c r="H48">
        <v>1</v>
      </c>
    </row>
    <row r="49" spans="1:8" x14ac:dyDescent="0.2">
      <c r="A49" t="s">
        <v>84</v>
      </c>
      <c r="B49" t="s">
        <v>8</v>
      </c>
      <c r="C49" t="s">
        <v>83</v>
      </c>
      <c r="D49">
        <v>392</v>
      </c>
      <c r="E49">
        <v>419</v>
      </c>
      <c r="F49">
        <v>396</v>
      </c>
      <c r="G49">
        <v>49.5</v>
      </c>
      <c r="H49">
        <v>1</v>
      </c>
    </row>
    <row r="50" spans="1:8" x14ac:dyDescent="0.2">
      <c r="A50" t="s">
        <v>85</v>
      </c>
      <c r="B50" t="s">
        <v>8</v>
      </c>
      <c r="C50" t="s">
        <v>86</v>
      </c>
      <c r="D50">
        <v>583</v>
      </c>
      <c r="E50">
        <v>586</v>
      </c>
      <c r="F50">
        <v>595</v>
      </c>
      <c r="G50">
        <v>82.8</v>
      </c>
      <c r="H50">
        <v>1</v>
      </c>
    </row>
    <row r="51" spans="1:8" x14ac:dyDescent="0.2">
      <c r="A51" t="s">
        <v>87</v>
      </c>
      <c r="B51" t="s">
        <v>8</v>
      </c>
      <c r="C51" t="s">
        <v>88</v>
      </c>
      <c r="D51">
        <v>592</v>
      </c>
      <c r="E51">
        <v>592</v>
      </c>
      <c r="F51">
        <v>597</v>
      </c>
      <c r="G51">
        <v>88.5</v>
      </c>
      <c r="H51">
        <v>1</v>
      </c>
    </row>
    <row r="52" spans="1:8" x14ac:dyDescent="0.2">
      <c r="A52" t="s">
        <v>89</v>
      </c>
      <c r="B52" t="s">
        <v>8</v>
      </c>
      <c r="C52" t="s">
        <v>83</v>
      </c>
      <c r="D52">
        <v>421</v>
      </c>
      <c r="E52">
        <v>428</v>
      </c>
      <c r="F52">
        <v>406</v>
      </c>
      <c r="G52">
        <v>44.4</v>
      </c>
      <c r="H52">
        <v>1</v>
      </c>
    </row>
    <row r="53" spans="1:8" x14ac:dyDescent="0.2">
      <c r="A53" t="s">
        <v>90</v>
      </c>
      <c r="B53" t="s">
        <v>8</v>
      </c>
      <c r="C53" t="s">
        <v>83</v>
      </c>
      <c r="D53">
        <v>581</v>
      </c>
      <c r="E53">
        <v>531</v>
      </c>
      <c r="F53">
        <v>535</v>
      </c>
      <c r="G53">
        <v>97.2</v>
      </c>
      <c r="H53">
        <v>1</v>
      </c>
    </row>
    <row r="54" spans="1:8" x14ac:dyDescent="0.2">
      <c r="A54" t="s">
        <v>91</v>
      </c>
      <c r="B54" t="s">
        <v>8</v>
      </c>
      <c r="C54" t="s">
        <v>83</v>
      </c>
      <c r="D54">
        <v>415</v>
      </c>
      <c r="E54">
        <v>417</v>
      </c>
      <c r="F54">
        <v>402</v>
      </c>
      <c r="G54">
        <v>60.5</v>
      </c>
      <c r="H54">
        <v>1</v>
      </c>
    </row>
    <row r="55" spans="1:8" x14ac:dyDescent="0.2">
      <c r="A55" t="s">
        <v>92</v>
      </c>
      <c r="B55" t="s">
        <v>8</v>
      </c>
      <c r="C55" t="s">
        <v>93</v>
      </c>
      <c r="D55">
        <v>393</v>
      </c>
      <c r="E55">
        <v>371</v>
      </c>
      <c r="F55">
        <v>378</v>
      </c>
      <c r="G55">
        <v>60</v>
      </c>
      <c r="H55">
        <v>1</v>
      </c>
    </row>
    <row r="56" spans="1:8" x14ac:dyDescent="0.2">
      <c r="A56" t="s">
        <v>94</v>
      </c>
      <c r="B56" t="s">
        <v>8</v>
      </c>
      <c r="C56" t="s">
        <v>93</v>
      </c>
      <c r="D56">
        <v>489</v>
      </c>
      <c r="E56">
        <v>491</v>
      </c>
      <c r="F56">
        <v>500</v>
      </c>
      <c r="G56">
        <v>89.1</v>
      </c>
      <c r="H56">
        <v>1</v>
      </c>
    </row>
    <row r="57" spans="1:8" x14ac:dyDescent="0.2">
      <c r="A57" t="s">
        <v>95</v>
      </c>
      <c r="B57" t="s">
        <v>8</v>
      </c>
      <c r="C57" t="s">
        <v>93</v>
      </c>
      <c r="D57">
        <v>406</v>
      </c>
      <c r="E57">
        <v>407</v>
      </c>
      <c r="F57">
        <v>413</v>
      </c>
      <c r="G57">
        <v>59.4</v>
      </c>
      <c r="H57">
        <v>1</v>
      </c>
    </row>
    <row r="58" spans="1:8" x14ac:dyDescent="0.2">
      <c r="A58" t="s">
        <v>96</v>
      </c>
      <c r="B58" t="s">
        <v>8</v>
      </c>
      <c r="C58" t="s">
        <v>97</v>
      </c>
      <c r="D58">
        <v>381</v>
      </c>
      <c r="E58">
        <v>401</v>
      </c>
      <c r="F58">
        <v>392</v>
      </c>
      <c r="G58">
        <v>52.6</v>
      </c>
      <c r="H58">
        <v>1</v>
      </c>
    </row>
    <row r="59" spans="1:8" x14ac:dyDescent="0.2">
      <c r="A59" t="s">
        <v>98</v>
      </c>
      <c r="B59" t="s">
        <v>8</v>
      </c>
      <c r="C59" t="s">
        <v>97</v>
      </c>
      <c r="D59">
        <v>390</v>
      </c>
      <c r="E59">
        <v>384</v>
      </c>
      <c r="F59">
        <v>373</v>
      </c>
      <c r="H59">
        <v>1</v>
      </c>
    </row>
    <row r="60" spans="1:8" x14ac:dyDescent="0.2">
      <c r="A60" t="s">
        <v>99</v>
      </c>
      <c r="B60" t="s">
        <v>8</v>
      </c>
      <c r="C60" t="s">
        <v>100</v>
      </c>
      <c r="D60">
        <v>583</v>
      </c>
      <c r="E60">
        <v>561</v>
      </c>
      <c r="F60">
        <v>546</v>
      </c>
      <c r="G60">
        <v>88.2</v>
      </c>
      <c r="H60">
        <v>1</v>
      </c>
    </row>
    <row r="61" spans="1:8" x14ac:dyDescent="0.2">
      <c r="A61" t="s">
        <v>101</v>
      </c>
      <c r="B61" t="s">
        <v>8</v>
      </c>
      <c r="C61" t="s">
        <v>102</v>
      </c>
      <c r="D61">
        <v>357</v>
      </c>
      <c r="E61">
        <v>349</v>
      </c>
      <c r="F61">
        <v>365</v>
      </c>
      <c r="G61">
        <v>54</v>
      </c>
      <c r="H61">
        <v>1</v>
      </c>
    </row>
    <row r="62" spans="1:8" x14ac:dyDescent="0.2">
      <c r="A62" t="s">
        <v>103</v>
      </c>
      <c r="B62" t="s">
        <v>8</v>
      </c>
      <c r="C62" t="s">
        <v>102</v>
      </c>
      <c r="D62">
        <v>379</v>
      </c>
      <c r="E62">
        <v>399</v>
      </c>
      <c r="F62">
        <v>388</v>
      </c>
      <c r="G62">
        <v>76.7</v>
      </c>
      <c r="H62">
        <v>1</v>
      </c>
    </row>
    <row r="63" spans="1:8" x14ac:dyDescent="0.2">
      <c r="A63" t="s">
        <v>104</v>
      </c>
      <c r="B63" t="s">
        <v>8</v>
      </c>
      <c r="C63" t="s">
        <v>105</v>
      </c>
      <c r="D63">
        <v>385</v>
      </c>
      <c r="E63">
        <v>380</v>
      </c>
      <c r="F63">
        <v>370</v>
      </c>
      <c r="G63">
        <v>56.8</v>
      </c>
      <c r="H63">
        <v>1</v>
      </c>
    </row>
    <row r="64" spans="1:8" x14ac:dyDescent="0.2">
      <c r="A64" t="s">
        <v>106</v>
      </c>
      <c r="B64" t="s">
        <v>8</v>
      </c>
      <c r="C64" t="s">
        <v>107</v>
      </c>
      <c r="D64">
        <v>483</v>
      </c>
      <c r="E64">
        <v>468</v>
      </c>
      <c r="F64">
        <v>439</v>
      </c>
      <c r="G64">
        <v>97.9</v>
      </c>
      <c r="H64">
        <v>1</v>
      </c>
    </row>
    <row r="65" spans="1:8" x14ac:dyDescent="0.2">
      <c r="A65" t="s">
        <v>108</v>
      </c>
      <c r="B65" t="s">
        <v>8</v>
      </c>
      <c r="C65" t="s">
        <v>109</v>
      </c>
      <c r="D65">
        <v>429</v>
      </c>
      <c r="E65">
        <v>433</v>
      </c>
      <c r="F65">
        <v>435</v>
      </c>
      <c r="G65">
        <v>89.6</v>
      </c>
      <c r="H65">
        <v>1</v>
      </c>
    </row>
    <row r="66" spans="1:8" x14ac:dyDescent="0.2">
      <c r="A66" t="s">
        <v>110</v>
      </c>
      <c r="B66" t="s">
        <v>8</v>
      </c>
      <c r="C66" t="s">
        <v>111</v>
      </c>
      <c r="D66">
        <v>478</v>
      </c>
      <c r="E66">
        <v>465</v>
      </c>
      <c r="F66">
        <v>472</v>
      </c>
      <c r="G66">
        <v>100</v>
      </c>
      <c r="H66">
        <v>1</v>
      </c>
    </row>
    <row r="67" spans="1:8" x14ac:dyDescent="0.2">
      <c r="A67" t="s">
        <v>112</v>
      </c>
      <c r="B67" t="s">
        <v>8</v>
      </c>
      <c r="C67" t="s">
        <v>113</v>
      </c>
      <c r="D67">
        <v>556</v>
      </c>
      <c r="E67">
        <v>505</v>
      </c>
      <c r="F67">
        <v>495</v>
      </c>
      <c r="G67">
        <v>87.6</v>
      </c>
      <c r="H67">
        <v>1</v>
      </c>
    </row>
    <row r="68" spans="1:8" x14ac:dyDescent="0.2">
      <c r="A68" t="s">
        <v>114</v>
      </c>
      <c r="B68" t="s">
        <v>8</v>
      </c>
      <c r="C68" t="s">
        <v>115</v>
      </c>
      <c r="D68">
        <v>416</v>
      </c>
      <c r="E68">
        <v>445</v>
      </c>
      <c r="F68">
        <v>440</v>
      </c>
      <c r="G68">
        <v>36.9</v>
      </c>
      <c r="H68">
        <v>1</v>
      </c>
    </row>
    <row r="69" spans="1:8" x14ac:dyDescent="0.2">
      <c r="A69" t="s">
        <v>116</v>
      </c>
      <c r="B69" t="s">
        <v>8</v>
      </c>
      <c r="C69" t="s">
        <v>117</v>
      </c>
      <c r="D69">
        <v>402</v>
      </c>
      <c r="E69">
        <v>394</v>
      </c>
      <c r="F69">
        <v>400</v>
      </c>
      <c r="G69">
        <v>84.7</v>
      </c>
      <c r="H69">
        <v>1</v>
      </c>
    </row>
    <row r="70" spans="1:8" x14ac:dyDescent="0.2">
      <c r="A70" t="s">
        <v>118</v>
      </c>
      <c r="B70" t="s">
        <v>8</v>
      </c>
      <c r="C70" t="s">
        <v>119</v>
      </c>
      <c r="D70">
        <v>683</v>
      </c>
      <c r="E70">
        <v>610</v>
      </c>
      <c r="F70">
        <v>596</v>
      </c>
      <c r="G70">
        <v>92.6</v>
      </c>
      <c r="H70">
        <v>1</v>
      </c>
    </row>
    <row r="71" spans="1:8" x14ac:dyDescent="0.2">
      <c r="A71" t="s">
        <v>120</v>
      </c>
      <c r="B71" t="s">
        <v>8</v>
      </c>
      <c r="C71" t="s">
        <v>121</v>
      </c>
      <c r="D71">
        <v>459</v>
      </c>
      <c r="E71">
        <v>453</v>
      </c>
      <c r="F71">
        <v>447</v>
      </c>
      <c r="G71">
        <v>74</v>
      </c>
      <c r="H71">
        <v>1</v>
      </c>
    </row>
    <row r="72" spans="1:8" x14ac:dyDescent="0.2">
      <c r="A72" t="s">
        <v>122</v>
      </c>
      <c r="B72" t="s">
        <v>8</v>
      </c>
      <c r="C72" t="s">
        <v>123</v>
      </c>
      <c r="D72">
        <v>383</v>
      </c>
      <c r="E72">
        <v>355</v>
      </c>
      <c r="F72">
        <v>352</v>
      </c>
      <c r="G72">
        <v>71</v>
      </c>
      <c r="H72">
        <v>1</v>
      </c>
    </row>
    <row r="73" spans="1:8" x14ac:dyDescent="0.2">
      <c r="A73" t="s">
        <v>124</v>
      </c>
      <c r="B73" t="s">
        <v>8</v>
      </c>
      <c r="C73" t="s">
        <v>125</v>
      </c>
      <c r="D73">
        <v>387</v>
      </c>
      <c r="E73">
        <v>389</v>
      </c>
      <c r="F73">
        <v>385</v>
      </c>
      <c r="G73">
        <v>55.3</v>
      </c>
      <c r="H73">
        <v>1</v>
      </c>
    </row>
    <row r="74" spans="1:8" x14ac:dyDescent="0.2">
      <c r="A74" t="s">
        <v>126</v>
      </c>
      <c r="B74" t="s">
        <v>8</v>
      </c>
      <c r="C74" t="s">
        <v>127</v>
      </c>
      <c r="D74">
        <v>443</v>
      </c>
      <c r="E74">
        <v>423</v>
      </c>
      <c r="F74">
        <v>434</v>
      </c>
      <c r="G74">
        <v>87</v>
      </c>
      <c r="H74">
        <v>1</v>
      </c>
    </row>
    <row r="75" spans="1:8" x14ac:dyDescent="0.2">
      <c r="A75" t="s">
        <v>128</v>
      </c>
      <c r="B75" t="s">
        <v>8</v>
      </c>
      <c r="C75" t="s">
        <v>129</v>
      </c>
      <c r="D75">
        <v>344</v>
      </c>
      <c r="E75">
        <v>368</v>
      </c>
      <c r="F75">
        <v>367</v>
      </c>
      <c r="G75">
        <v>40.5</v>
      </c>
      <c r="H75">
        <v>1</v>
      </c>
    </row>
    <row r="76" spans="1:8" x14ac:dyDescent="0.2">
      <c r="A76" t="s">
        <v>130</v>
      </c>
      <c r="B76" t="s">
        <v>8</v>
      </c>
      <c r="C76" t="s">
        <v>131</v>
      </c>
      <c r="D76">
        <v>425</v>
      </c>
      <c r="E76">
        <v>451</v>
      </c>
      <c r="F76">
        <v>458</v>
      </c>
      <c r="G76">
        <v>89.5</v>
      </c>
      <c r="H76">
        <v>1</v>
      </c>
    </row>
    <row r="77" spans="1:8" x14ac:dyDescent="0.2">
      <c r="A77" t="s">
        <v>132</v>
      </c>
      <c r="B77" t="s">
        <v>8</v>
      </c>
      <c r="C77" t="s">
        <v>133</v>
      </c>
      <c r="D77">
        <v>496</v>
      </c>
      <c r="E77">
        <v>520</v>
      </c>
      <c r="F77">
        <v>516</v>
      </c>
      <c r="G77">
        <v>72.2</v>
      </c>
      <c r="H77">
        <v>1</v>
      </c>
    </row>
    <row r="78" spans="1:8" x14ac:dyDescent="0.2">
      <c r="A78" t="s">
        <v>134</v>
      </c>
      <c r="B78" t="s">
        <v>8</v>
      </c>
      <c r="C78" t="s">
        <v>135</v>
      </c>
      <c r="D78">
        <v>418</v>
      </c>
      <c r="E78">
        <v>422</v>
      </c>
      <c r="F78">
        <v>415</v>
      </c>
      <c r="H78">
        <v>1</v>
      </c>
    </row>
    <row r="79" spans="1:8" x14ac:dyDescent="0.2">
      <c r="A79" t="s">
        <v>136</v>
      </c>
      <c r="B79" t="s">
        <v>8</v>
      </c>
      <c r="C79" t="s">
        <v>137</v>
      </c>
      <c r="D79">
        <v>418</v>
      </c>
      <c r="E79">
        <v>415</v>
      </c>
      <c r="F79">
        <v>398</v>
      </c>
      <c r="G79">
        <v>44.3</v>
      </c>
      <c r="H79">
        <v>1</v>
      </c>
    </row>
    <row r="80" spans="1:8" x14ac:dyDescent="0.2">
      <c r="A80" t="s">
        <v>138</v>
      </c>
      <c r="B80" t="s">
        <v>8</v>
      </c>
      <c r="C80" t="s">
        <v>139</v>
      </c>
      <c r="D80">
        <v>463</v>
      </c>
      <c r="E80">
        <v>452</v>
      </c>
      <c r="F80">
        <v>450</v>
      </c>
      <c r="G80">
        <v>65.099999999999994</v>
      </c>
      <c r="H80">
        <v>1</v>
      </c>
    </row>
    <row r="81" spans="1:8" x14ac:dyDescent="0.2">
      <c r="A81" t="s">
        <v>140</v>
      </c>
      <c r="B81" t="s">
        <v>8</v>
      </c>
      <c r="C81" t="s">
        <v>141</v>
      </c>
      <c r="D81">
        <v>378</v>
      </c>
      <c r="E81">
        <v>381</v>
      </c>
      <c r="F81">
        <v>383</v>
      </c>
      <c r="G81">
        <v>33</v>
      </c>
      <c r="H81">
        <v>1</v>
      </c>
    </row>
    <row r="82" spans="1:8" x14ac:dyDescent="0.2">
      <c r="A82" t="s">
        <v>142</v>
      </c>
      <c r="B82" t="s">
        <v>8</v>
      </c>
      <c r="C82" t="s">
        <v>141</v>
      </c>
      <c r="D82">
        <v>367</v>
      </c>
      <c r="E82">
        <v>377</v>
      </c>
      <c r="F82">
        <v>363</v>
      </c>
      <c r="G82">
        <v>41.9</v>
      </c>
      <c r="H82">
        <v>1</v>
      </c>
    </row>
    <row r="83" spans="1:8" x14ac:dyDescent="0.2">
      <c r="A83" t="s">
        <v>143</v>
      </c>
      <c r="B83" t="s">
        <v>8</v>
      </c>
      <c r="C83" t="s">
        <v>141</v>
      </c>
      <c r="D83">
        <v>401</v>
      </c>
      <c r="E83">
        <v>394</v>
      </c>
      <c r="F83">
        <v>381</v>
      </c>
      <c r="G83">
        <v>44.1</v>
      </c>
      <c r="H83">
        <v>1</v>
      </c>
    </row>
    <row r="84" spans="1:8" x14ac:dyDescent="0.2">
      <c r="A84" t="s">
        <v>144</v>
      </c>
      <c r="B84" t="s">
        <v>8</v>
      </c>
      <c r="C84" t="s">
        <v>145</v>
      </c>
      <c r="D84">
        <v>495</v>
      </c>
      <c r="E84">
        <v>445</v>
      </c>
      <c r="F84">
        <v>450</v>
      </c>
      <c r="G84">
        <v>95.3</v>
      </c>
      <c r="H84">
        <v>1</v>
      </c>
    </row>
    <row r="85" spans="1:8" x14ac:dyDescent="0.2">
      <c r="A85" t="s">
        <v>146</v>
      </c>
      <c r="B85" t="s">
        <v>8</v>
      </c>
      <c r="C85" t="s">
        <v>141</v>
      </c>
      <c r="D85">
        <v>374</v>
      </c>
      <c r="E85">
        <v>385</v>
      </c>
      <c r="F85">
        <v>389</v>
      </c>
      <c r="G85">
        <v>56.2</v>
      </c>
      <c r="H85">
        <v>1</v>
      </c>
    </row>
    <row r="86" spans="1:8" x14ac:dyDescent="0.2">
      <c r="A86" t="s">
        <v>147</v>
      </c>
      <c r="B86" t="s">
        <v>8</v>
      </c>
      <c r="C86" t="s">
        <v>148</v>
      </c>
      <c r="D86">
        <v>438</v>
      </c>
      <c r="E86">
        <v>358</v>
      </c>
      <c r="F86">
        <v>382</v>
      </c>
      <c r="G86">
        <v>58.6</v>
      </c>
      <c r="H86">
        <v>1</v>
      </c>
    </row>
    <row r="87" spans="1:8" x14ac:dyDescent="0.2">
      <c r="A87" t="s">
        <v>149</v>
      </c>
      <c r="B87" t="s">
        <v>8</v>
      </c>
      <c r="C87" t="s">
        <v>148</v>
      </c>
      <c r="D87">
        <v>485</v>
      </c>
      <c r="E87">
        <v>498</v>
      </c>
      <c r="F87">
        <v>496</v>
      </c>
      <c r="G87">
        <v>89.3</v>
      </c>
      <c r="H87">
        <v>1</v>
      </c>
    </row>
    <row r="88" spans="1:8" x14ac:dyDescent="0.2">
      <c r="A88" t="s">
        <v>150</v>
      </c>
      <c r="B88" t="s">
        <v>8</v>
      </c>
      <c r="C88" t="s">
        <v>148</v>
      </c>
      <c r="D88">
        <v>431</v>
      </c>
      <c r="E88">
        <v>409</v>
      </c>
      <c r="F88">
        <v>396</v>
      </c>
      <c r="G88">
        <v>63.8</v>
      </c>
      <c r="H88">
        <v>1</v>
      </c>
    </row>
    <row r="89" spans="1:8" x14ac:dyDescent="0.2">
      <c r="A89" t="s">
        <v>151</v>
      </c>
      <c r="B89" t="s">
        <v>8</v>
      </c>
      <c r="C89" t="s">
        <v>152</v>
      </c>
      <c r="D89">
        <v>435</v>
      </c>
      <c r="E89">
        <v>440</v>
      </c>
      <c r="F89">
        <v>425</v>
      </c>
      <c r="G89">
        <v>63</v>
      </c>
      <c r="H89">
        <v>1</v>
      </c>
    </row>
    <row r="90" spans="1:8" x14ac:dyDescent="0.2">
      <c r="A90" t="s">
        <v>153</v>
      </c>
      <c r="B90" t="s">
        <v>8</v>
      </c>
      <c r="C90" t="s">
        <v>154</v>
      </c>
      <c r="D90">
        <v>754</v>
      </c>
      <c r="E90">
        <v>697</v>
      </c>
      <c r="F90">
        <v>693</v>
      </c>
      <c r="G90">
        <v>97.4</v>
      </c>
      <c r="H90">
        <v>1</v>
      </c>
    </row>
    <row r="91" spans="1:8" x14ac:dyDescent="0.2">
      <c r="A91" t="s">
        <v>155</v>
      </c>
      <c r="B91" t="s">
        <v>156</v>
      </c>
      <c r="C91" t="s">
        <v>157</v>
      </c>
      <c r="D91">
        <v>420</v>
      </c>
      <c r="E91">
        <v>429</v>
      </c>
      <c r="F91">
        <v>409</v>
      </c>
      <c r="G91">
        <v>38</v>
      </c>
      <c r="H91">
        <v>1</v>
      </c>
    </row>
    <row r="92" spans="1:8" x14ac:dyDescent="0.2">
      <c r="A92" t="s">
        <v>158</v>
      </c>
      <c r="B92" t="s">
        <v>156</v>
      </c>
      <c r="C92" t="s">
        <v>159</v>
      </c>
      <c r="D92">
        <v>483</v>
      </c>
      <c r="E92">
        <v>473</v>
      </c>
      <c r="F92">
        <v>470</v>
      </c>
      <c r="G92">
        <v>79.2</v>
      </c>
      <c r="H92">
        <v>1</v>
      </c>
    </row>
    <row r="93" spans="1:8" x14ac:dyDescent="0.2">
      <c r="A93" t="s">
        <v>160</v>
      </c>
      <c r="B93" t="s">
        <v>156</v>
      </c>
      <c r="C93" t="s">
        <v>161</v>
      </c>
      <c r="D93">
        <v>453</v>
      </c>
      <c r="E93">
        <v>458</v>
      </c>
      <c r="F93">
        <v>444</v>
      </c>
      <c r="G93">
        <v>64.2</v>
      </c>
      <c r="H93">
        <v>1</v>
      </c>
    </row>
    <row r="94" spans="1:8" x14ac:dyDescent="0.2">
      <c r="A94" t="s">
        <v>162</v>
      </c>
      <c r="B94" t="s">
        <v>156</v>
      </c>
      <c r="C94" t="s">
        <v>163</v>
      </c>
      <c r="D94">
        <v>432</v>
      </c>
      <c r="E94">
        <v>427</v>
      </c>
      <c r="F94">
        <v>425</v>
      </c>
      <c r="G94">
        <v>44.6</v>
      </c>
      <c r="H94">
        <v>1</v>
      </c>
    </row>
    <row r="95" spans="1:8" x14ac:dyDescent="0.2">
      <c r="A95" t="s">
        <v>164</v>
      </c>
      <c r="B95" t="s">
        <v>156</v>
      </c>
      <c r="C95" t="s">
        <v>165</v>
      </c>
      <c r="D95">
        <v>711</v>
      </c>
      <c r="E95">
        <v>660</v>
      </c>
      <c r="F95">
        <v>670</v>
      </c>
      <c r="G95">
        <v>99.7</v>
      </c>
      <c r="H95">
        <v>1</v>
      </c>
    </row>
    <row r="96" spans="1:8" x14ac:dyDescent="0.2">
      <c r="A96" t="s">
        <v>166</v>
      </c>
      <c r="B96" t="s">
        <v>156</v>
      </c>
      <c r="C96" t="s">
        <v>167</v>
      </c>
      <c r="D96">
        <v>454</v>
      </c>
      <c r="E96">
        <v>446</v>
      </c>
      <c r="F96">
        <v>444</v>
      </c>
      <c r="G96">
        <v>63.7</v>
      </c>
      <c r="H96">
        <v>1</v>
      </c>
    </row>
    <row r="97" spans="1:8" x14ac:dyDescent="0.2">
      <c r="A97" t="s">
        <v>168</v>
      </c>
      <c r="B97" t="s">
        <v>156</v>
      </c>
      <c r="C97" t="s">
        <v>169</v>
      </c>
      <c r="D97">
        <v>494</v>
      </c>
      <c r="E97">
        <v>476</v>
      </c>
      <c r="F97">
        <v>476</v>
      </c>
      <c r="H97">
        <v>1</v>
      </c>
    </row>
    <row r="98" spans="1:8" x14ac:dyDescent="0.2">
      <c r="A98" t="s">
        <v>170</v>
      </c>
      <c r="B98" t="s">
        <v>156</v>
      </c>
      <c r="C98" t="s">
        <v>171</v>
      </c>
      <c r="D98">
        <v>496</v>
      </c>
      <c r="E98">
        <v>490</v>
      </c>
      <c r="F98">
        <v>487</v>
      </c>
      <c r="G98">
        <v>66.3</v>
      </c>
      <c r="H98">
        <v>1</v>
      </c>
    </row>
    <row r="99" spans="1:8" x14ac:dyDescent="0.2">
      <c r="A99" t="s">
        <v>172</v>
      </c>
      <c r="B99" t="s">
        <v>156</v>
      </c>
      <c r="C99" t="s">
        <v>173</v>
      </c>
      <c r="D99">
        <v>442</v>
      </c>
      <c r="E99">
        <v>458</v>
      </c>
      <c r="F99">
        <v>454</v>
      </c>
      <c r="G99">
        <v>55.8</v>
      </c>
      <c r="H99">
        <v>1</v>
      </c>
    </row>
    <row r="100" spans="1:8" x14ac:dyDescent="0.2">
      <c r="A100" t="s">
        <v>174</v>
      </c>
      <c r="B100" t="s">
        <v>156</v>
      </c>
      <c r="C100" t="s">
        <v>173</v>
      </c>
      <c r="D100">
        <v>477</v>
      </c>
      <c r="E100">
        <v>468</v>
      </c>
      <c r="F100">
        <v>464</v>
      </c>
      <c r="G100">
        <v>83.5</v>
      </c>
      <c r="H100">
        <v>1</v>
      </c>
    </row>
    <row r="101" spans="1:8" x14ac:dyDescent="0.2">
      <c r="A101" t="s">
        <v>175</v>
      </c>
      <c r="B101" t="s">
        <v>176</v>
      </c>
      <c r="C101" t="s">
        <v>177</v>
      </c>
      <c r="D101">
        <v>390</v>
      </c>
      <c r="E101">
        <v>398</v>
      </c>
      <c r="F101">
        <v>376</v>
      </c>
      <c r="G101">
        <v>30.4</v>
      </c>
      <c r="H101">
        <v>1</v>
      </c>
    </row>
    <row r="102" spans="1:8" x14ac:dyDescent="0.2">
      <c r="A102" t="s">
        <v>178</v>
      </c>
      <c r="B102" t="s">
        <v>176</v>
      </c>
      <c r="C102" t="s">
        <v>179</v>
      </c>
      <c r="D102">
        <v>403</v>
      </c>
      <c r="E102">
        <v>409</v>
      </c>
      <c r="F102">
        <v>415</v>
      </c>
      <c r="G102">
        <v>63.8</v>
      </c>
      <c r="H102">
        <v>1</v>
      </c>
    </row>
    <row r="103" spans="1:8" x14ac:dyDescent="0.2">
      <c r="A103" t="s">
        <v>180</v>
      </c>
      <c r="B103" t="s">
        <v>176</v>
      </c>
      <c r="C103" t="s">
        <v>177</v>
      </c>
      <c r="D103">
        <v>402</v>
      </c>
      <c r="E103">
        <v>405</v>
      </c>
      <c r="F103">
        <v>395</v>
      </c>
      <c r="G103">
        <v>55.5</v>
      </c>
      <c r="H103">
        <v>1</v>
      </c>
    </row>
    <row r="104" spans="1:8" x14ac:dyDescent="0.2">
      <c r="A104" t="s">
        <v>181</v>
      </c>
      <c r="B104" t="s">
        <v>176</v>
      </c>
      <c r="C104" t="s">
        <v>177</v>
      </c>
      <c r="D104">
        <v>384</v>
      </c>
      <c r="E104">
        <v>355</v>
      </c>
      <c r="F104">
        <v>361</v>
      </c>
      <c r="G104">
        <v>61.3</v>
      </c>
      <c r="H104">
        <v>1</v>
      </c>
    </row>
    <row r="105" spans="1:8" x14ac:dyDescent="0.2">
      <c r="A105" t="s">
        <v>182</v>
      </c>
      <c r="B105" t="s">
        <v>176</v>
      </c>
      <c r="C105" t="s">
        <v>183</v>
      </c>
      <c r="D105">
        <v>398</v>
      </c>
      <c r="E105">
        <v>400</v>
      </c>
      <c r="F105">
        <v>405</v>
      </c>
      <c r="G105">
        <v>57.8</v>
      </c>
      <c r="H105">
        <v>1</v>
      </c>
    </row>
    <row r="106" spans="1:8" x14ac:dyDescent="0.2">
      <c r="A106" t="s">
        <v>184</v>
      </c>
      <c r="B106" t="s">
        <v>176</v>
      </c>
      <c r="C106" t="s">
        <v>185</v>
      </c>
      <c r="D106">
        <v>374</v>
      </c>
      <c r="E106">
        <v>386</v>
      </c>
      <c r="F106">
        <v>382</v>
      </c>
      <c r="G106">
        <v>57.9</v>
      </c>
      <c r="H106">
        <v>1</v>
      </c>
    </row>
    <row r="107" spans="1:8" x14ac:dyDescent="0.2">
      <c r="A107" t="s">
        <v>186</v>
      </c>
      <c r="B107" t="s">
        <v>176</v>
      </c>
      <c r="C107" t="s">
        <v>185</v>
      </c>
      <c r="D107">
        <v>380</v>
      </c>
      <c r="E107">
        <v>382</v>
      </c>
      <c r="F107">
        <v>362</v>
      </c>
      <c r="G107">
        <v>38.4</v>
      </c>
      <c r="H107">
        <v>1</v>
      </c>
    </row>
    <row r="108" spans="1:8" x14ac:dyDescent="0.2">
      <c r="A108" t="s">
        <v>187</v>
      </c>
      <c r="B108" t="s">
        <v>176</v>
      </c>
      <c r="C108" t="s">
        <v>188</v>
      </c>
      <c r="D108">
        <v>390</v>
      </c>
      <c r="E108">
        <v>373</v>
      </c>
      <c r="F108">
        <v>371</v>
      </c>
      <c r="G108">
        <v>29.8</v>
      </c>
      <c r="H108">
        <v>1</v>
      </c>
    </row>
    <row r="109" spans="1:8" x14ac:dyDescent="0.2">
      <c r="A109" t="s">
        <v>189</v>
      </c>
      <c r="B109" t="s">
        <v>176</v>
      </c>
      <c r="C109" t="s">
        <v>190</v>
      </c>
      <c r="D109">
        <v>371</v>
      </c>
      <c r="E109">
        <v>334</v>
      </c>
      <c r="F109">
        <v>348</v>
      </c>
      <c r="G109">
        <v>78.900000000000006</v>
      </c>
      <c r="H109">
        <v>1</v>
      </c>
    </row>
    <row r="110" spans="1:8" x14ac:dyDescent="0.2">
      <c r="A110" t="s">
        <v>191</v>
      </c>
      <c r="B110" t="s">
        <v>176</v>
      </c>
      <c r="C110" t="s">
        <v>192</v>
      </c>
      <c r="D110">
        <v>419</v>
      </c>
      <c r="E110">
        <v>414</v>
      </c>
      <c r="F110">
        <v>394</v>
      </c>
      <c r="G110">
        <v>76.900000000000006</v>
      </c>
      <c r="H110">
        <v>1</v>
      </c>
    </row>
    <row r="111" spans="1:8" x14ac:dyDescent="0.2">
      <c r="A111" t="s">
        <v>193</v>
      </c>
      <c r="B111" t="s">
        <v>176</v>
      </c>
      <c r="C111" t="s">
        <v>194</v>
      </c>
      <c r="D111">
        <v>345</v>
      </c>
      <c r="E111">
        <v>338</v>
      </c>
      <c r="F111">
        <v>312</v>
      </c>
      <c r="G111">
        <v>58.2</v>
      </c>
      <c r="H111">
        <v>1</v>
      </c>
    </row>
    <row r="112" spans="1:8" x14ac:dyDescent="0.2">
      <c r="A112" t="s">
        <v>195</v>
      </c>
      <c r="B112" t="s">
        <v>176</v>
      </c>
      <c r="C112" t="s">
        <v>196</v>
      </c>
      <c r="D112">
        <v>463</v>
      </c>
      <c r="E112">
        <v>451</v>
      </c>
      <c r="F112">
        <v>435</v>
      </c>
      <c r="G112">
        <v>80</v>
      </c>
      <c r="H112">
        <v>1</v>
      </c>
    </row>
    <row r="113" spans="1:8" x14ac:dyDescent="0.2">
      <c r="A113" t="s">
        <v>197</v>
      </c>
      <c r="B113" t="s">
        <v>176</v>
      </c>
      <c r="C113" t="s">
        <v>198</v>
      </c>
      <c r="D113">
        <v>420</v>
      </c>
      <c r="E113">
        <v>446</v>
      </c>
      <c r="F113">
        <v>424</v>
      </c>
      <c r="G113">
        <v>87.8</v>
      </c>
      <c r="H113">
        <v>1</v>
      </c>
    </row>
    <row r="114" spans="1:8" x14ac:dyDescent="0.2">
      <c r="A114" t="s">
        <v>199</v>
      </c>
      <c r="B114" t="s">
        <v>176</v>
      </c>
      <c r="C114" t="s">
        <v>198</v>
      </c>
      <c r="D114">
        <v>377</v>
      </c>
      <c r="E114">
        <v>373</v>
      </c>
      <c r="F114">
        <v>369</v>
      </c>
      <c r="G114">
        <v>44.9</v>
      </c>
      <c r="H114">
        <v>1</v>
      </c>
    </row>
    <row r="115" spans="1:8" x14ac:dyDescent="0.2">
      <c r="A115" t="s">
        <v>200</v>
      </c>
      <c r="B115" t="s">
        <v>176</v>
      </c>
      <c r="C115" t="s">
        <v>201</v>
      </c>
      <c r="D115">
        <v>363</v>
      </c>
      <c r="E115">
        <v>401</v>
      </c>
      <c r="F115">
        <v>396</v>
      </c>
      <c r="G115">
        <v>31.3</v>
      </c>
      <c r="H115">
        <v>1</v>
      </c>
    </row>
    <row r="116" spans="1:8" x14ac:dyDescent="0.2">
      <c r="A116" t="s">
        <v>202</v>
      </c>
      <c r="B116" t="s">
        <v>176</v>
      </c>
      <c r="C116" t="s">
        <v>201</v>
      </c>
      <c r="D116">
        <v>355</v>
      </c>
      <c r="E116">
        <v>330</v>
      </c>
      <c r="F116">
        <v>320</v>
      </c>
      <c r="H116">
        <v>1</v>
      </c>
    </row>
    <row r="117" spans="1:8" x14ac:dyDescent="0.2">
      <c r="A117" t="s">
        <v>203</v>
      </c>
      <c r="B117" t="s">
        <v>176</v>
      </c>
      <c r="C117" t="s">
        <v>204</v>
      </c>
      <c r="D117">
        <v>370</v>
      </c>
      <c r="E117">
        <v>379</v>
      </c>
      <c r="F117">
        <v>381</v>
      </c>
      <c r="G117">
        <v>40.700000000000003</v>
      </c>
      <c r="H117">
        <v>1</v>
      </c>
    </row>
    <row r="118" spans="1:8" x14ac:dyDescent="0.2">
      <c r="A118" t="s">
        <v>205</v>
      </c>
      <c r="B118" t="s">
        <v>176</v>
      </c>
      <c r="C118" t="s">
        <v>206</v>
      </c>
      <c r="D118">
        <v>513</v>
      </c>
      <c r="E118">
        <v>468</v>
      </c>
      <c r="F118">
        <v>485</v>
      </c>
      <c r="G118">
        <v>73.900000000000006</v>
      </c>
      <c r="H118">
        <v>1</v>
      </c>
    </row>
    <row r="119" spans="1:8" x14ac:dyDescent="0.2">
      <c r="A119" t="s">
        <v>207</v>
      </c>
      <c r="B119" t="s">
        <v>176</v>
      </c>
      <c r="C119" t="s">
        <v>208</v>
      </c>
      <c r="D119">
        <v>424</v>
      </c>
      <c r="E119">
        <v>413</v>
      </c>
      <c r="F119">
        <v>409</v>
      </c>
      <c r="G119">
        <v>93.3</v>
      </c>
      <c r="H119">
        <v>1</v>
      </c>
    </row>
    <row r="120" spans="1:8" x14ac:dyDescent="0.2">
      <c r="A120" t="s">
        <v>209</v>
      </c>
      <c r="B120" t="s">
        <v>176</v>
      </c>
      <c r="C120" t="s">
        <v>206</v>
      </c>
      <c r="D120">
        <v>400</v>
      </c>
      <c r="E120">
        <v>391</v>
      </c>
      <c r="F120">
        <v>397</v>
      </c>
      <c r="G120">
        <v>78.2</v>
      </c>
      <c r="H120">
        <v>1</v>
      </c>
    </row>
    <row r="121" spans="1:8" x14ac:dyDescent="0.2">
      <c r="A121" t="s">
        <v>210</v>
      </c>
      <c r="B121" t="s">
        <v>176</v>
      </c>
      <c r="C121" t="s">
        <v>204</v>
      </c>
      <c r="D121">
        <v>394</v>
      </c>
      <c r="E121">
        <v>381</v>
      </c>
      <c r="F121">
        <v>363</v>
      </c>
      <c r="G121">
        <v>81</v>
      </c>
      <c r="H121">
        <v>1</v>
      </c>
    </row>
    <row r="122" spans="1:8" x14ac:dyDescent="0.2">
      <c r="A122" t="s">
        <v>211</v>
      </c>
      <c r="B122" t="s">
        <v>176</v>
      </c>
      <c r="C122" t="s">
        <v>201</v>
      </c>
      <c r="D122">
        <v>377</v>
      </c>
      <c r="E122">
        <v>385</v>
      </c>
      <c r="F122">
        <v>383</v>
      </c>
      <c r="G122">
        <v>38.4</v>
      </c>
      <c r="H122">
        <v>1</v>
      </c>
    </row>
    <row r="123" spans="1:8" x14ac:dyDescent="0.2">
      <c r="A123" t="s">
        <v>212</v>
      </c>
      <c r="B123" t="s">
        <v>176</v>
      </c>
      <c r="C123" t="s">
        <v>201</v>
      </c>
      <c r="D123">
        <v>407</v>
      </c>
      <c r="E123">
        <v>389</v>
      </c>
      <c r="F123">
        <v>386</v>
      </c>
      <c r="G123">
        <v>44.8</v>
      </c>
      <c r="H123">
        <v>1</v>
      </c>
    </row>
    <row r="124" spans="1:8" x14ac:dyDescent="0.2">
      <c r="A124" t="s">
        <v>213</v>
      </c>
      <c r="B124" t="s">
        <v>176</v>
      </c>
      <c r="C124" t="s">
        <v>214</v>
      </c>
      <c r="D124">
        <v>387</v>
      </c>
      <c r="E124">
        <v>386</v>
      </c>
      <c r="F124">
        <v>386</v>
      </c>
      <c r="G124">
        <v>50.5</v>
      </c>
      <c r="H124">
        <v>1</v>
      </c>
    </row>
    <row r="125" spans="1:8" x14ac:dyDescent="0.2">
      <c r="A125" t="s">
        <v>215</v>
      </c>
      <c r="B125" t="s">
        <v>176</v>
      </c>
      <c r="C125" t="s">
        <v>216</v>
      </c>
      <c r="D125">
        <v>445</v>
      </c>
      <c r="E125">
        <v>418</v>
      </c>
      <c r="F125">
        <v>422</v>
      </c>
      <c r="G125">
        <v>87.8</v>
      </c>
      <c r="H125">
        <v>1</v>
      </c>
    </row>
    <row r="126" spans="1:8" x14ac:dyDescent="0.2">
      <c r="A126" t="s">
        <v>217</v>
      </c>
      <c r="B126" t="s">
        <v>176</v>
      </c>
      <c r="C126" t="s">
        <v>218</v>
      </c>
      <c r="D126">
        <v>395</v>
      </c>
      <c r="E126">
        <v>401</v>
      </c>
      <c r="F126">
        <v>382</v>
      </c>
      <c r="G126">
        <v>45.5</v>
      </c>
      <c r="H126">
        <v>1</v>
      </c>
    </row>
    <row r="127" spans="1:8" x14ac:dyDescent="0.2">
      <c r="A127" t="s">
        <v>219</v>
      </c>
      <c r="B127" t="s">
        <v>176</v>
      </c>
      <c r="C127" t="s">
        <v>216</v>
      </c>
      <c r="D127">
        <v>417</v>
      </c>
      <c r="E127">
        <v>399</v>
      </c>
      <c r="F127">
        <v>398</v>
      </c>
      <c r="G127">
        <v>46.2</v>
      </c>
      <c r="H127">
        <v>1</v>
      </c>
    </row>
    <row r="128" spans="1:8" x14ac:dyDescent="0.2">
      <c r="A128" t="s">
        <v>220</v>
      </c>
      <c r="B128" t="s">
        <v>176</v>
      </c>
      <c r="C128" t="s">
        <v>221</v>
      </c>
      <c r="D128">
        <v>375</v>
      </c>
      <c r="E128">
        <v>372</v>
      </c>
      <c r="F128">
        <v>374</v>
      </c>
      <c r="G128">
        <v>49.1</v>
      </c>
      <c r="H128">
        <v>1</v>
      </c>
    </row>
    <row r="129" spans="1:8" x14ac:dyDescent="0.2">
      <c r="A129" t="s">
        <v>222</v>
      </c>
      <c r="B129" t="s">
        <v>176</v>
      </c>
      <c r="C129" t="s">
        <v>216</v>
      </c>
      <c r="D129">
        <v>382</v>
      </c>
      <c r="E129">
        <v>375</v>
      </c>
      <c r="F129">
        <v>384</v>
      </c>
      <c r="G129">
        <v>59.2</v>
      </c>
      <c r="H129">
        <v>1</v>
      </c>
    </row>
    <row r="130" spans="1:8" x14ac:dyDescent="0.2">
      <c r="A130" t="s">
        <v>223</v>
      </c>
      <c r="B130" t="s">
        <v>176</v>
      </c>
      <c r="C130" t="s">
        <v>218</v>
      </c>
      <c r="D130">
        <v>431</v>
      </c>
      <c r="E130">
        <v>421</v>
      </c>
      <c r="F130">
        <v>426</v>
      </c>
      <c r="G130">
        <v>83.9</v>
      </c>
      <c r="H130">
        <v>1</v>
      </c>
    </row>
    <row r="131" spans="1:8" x14ac:dyDescent="0.2">
      <c r="A131" t="s">
        <v>224</v>
      </c>
      <c r="B131" t="s">
        <v>176</v>
      </c>
      <c r="C131" t="s">
        <v>225</v>
      </c>
      <c r="D131">
        <v>398</v>
      </c>
      <c r="E131">
        <v>410</v>
      </c>
      <c r="F131">
        <v>397</v>
      </c>
      <c r="G131">
        <v>65.7</v>
      </c>
      <c r="H131">
        <v>1</v>
      </c>
    </row>
    <row r="132" spans="1:8" x14ac:dyDescent="0.2">
      <c r="A132" t="s">
        <v>226</v>
      </c>
      <c r="B132" t="s">
        <v>176</v>
      </c>
      <c r="C132" t="s">
        <v>218</v>
      </c>
      <c r="D132">
        <v>365</v>
      </c>
      <c r="E132">
        <v>360</v>
      </c>
      <c r="F132">
        <v>346</v>
      </c>
      <c r="G132">
        <v>33.299999999999997</v>
      </c>
      <c r="H132">
        <v>1</v>
      </c>
    </row>
    <row r="133" spans="1:8" x14ac:dyDescent="0.2">
      <c r="A133" t="s">
        <v>227</v>
      </c>
      <c r="B133" t="s">
        <v>176</v>
      </c>
      <c r="C133" t="s">
        <v>218</v>
      </c>
      <c r="D133">
        <v>385</v>
      </c>
      <c r="E133">
        <v>385</v>
      </c>
      <c r="F133">
        <v>388</v>
      </c>
      <c r="G133">
        <v>51.1</v>
      </c>
      <c r="H133">
        <v>1</v>
      </c>
    </row>
    <row r="134" spans="1:8" x14ac:dyDescent="0.2">
      <c r="A134" t="s">
        <v>228</v>
      </c>
      <c r="B134" t="s">
        <v>176</v>
      </c>
      <c r="C134" t="s">
        <v>229</v>
      </c>
      <c r="D134">
        <v>402</v>
      </c>
      <c r="E134">
        <v>421</v>
      </c>
      <c r="F134">
        <v>410</v>
      </c>
      <c r="G134">
        <v>77.7</v>
      </c>
      <c r="H134">
        <v>1</v>
      </c>
    </row>
    <row r="135" spans="1:8" x14ac:dyDescent="0.2">
      <c r="A135" t="s">
        <v>230</v>
      </c>
      <c r="B135" t="s">
        <v>176</v>
      </c>
      <c r="C135" t="s">
        <v>231</v>
      </c>
      <c r="D135">
        <v>404</v>
      </c>
      <c r="E135">
        <v>383</v>
      </c>
      <c r="F135">
        <v>378</v>
      </c>
      <c r="H135">
        <v>1</v>
      </c>
    </row>
    <row r="136" spans="1:8" x14ac:dyDescent="0.2">
      <c r="A136" t="s">
        <v>232</v>
      </c>
      <c r="B136" t="s">
        <v>176</v>
      </c>
      <c r="C136" t="s">
        <v>231</v>
      </c>
      <c r="D136">
        <v>401</v>
      </c>
      <c r="E136">
        <v>402</v>
      </c>
      <c r="F136">
        <v>386</v>
      </c>
      <c r="G136">
        <v>64.8</v>
      </c>
      <c r="H136">
        <v>1</v>
      </c>
    </row>
    <row r="137" spans="1:8" x14ac:dyDescent="0.2">
      <c r="A137" t="s">
        <v>233</v>
      </c>
      <c r="B137" t="s">
        <v>176</v>
      </c>
      <c r="C137" t="s">
        <v>231</v>
      </c>
      <c r="D137">
        <v>413</v>
      </c>
      <c r="E137">
        <v>408</v>
      </c>
      <c r="F137">
        <v>402</v>
      </c>
      <c r="G137">
        <v>55.3</v>
      </c>
      <c r="H137">
        <v>1</v>
      </c>
    </row>
    <row r="138" spans="1:8" x14ac:dyDescent="0.2">
      <c r="A138" t="s">
        <v>234</v>
      </c>
      <c r="B138" t="s">
        <v>176</v>
      </c>
      <c r="C138" t="s">
        <v>231</v>
      </c>
      <c r="D138">
        <v>398</v>
      </c>
      <c r="E138">
        <v>404</v>
      </c>
      <c r="F138">
        <v>412</v>
      </c>
      <c r="G138">
        <v>56.2</v>
      </c>
      <c r="H138">
        <v>1</v>
      </c>
    </row>
    <row r="139" spans="1:8" x14ac:dyDescent="0.2">
      <c r="A139" t="s">
        <v>235</v>
      </c>
      <c r="B139" t="s">
        <v>176</v>
      </c>
      <c r="C139" t="s">
        <v>231</v>
      </c>
      <c r="D139">
        <v>408</v>
      </c>
      <c r="E139">
        <v>417</v>
      </c>
      <c r="F139">
        <v>404</v>
      </c>
      <c r="G139">
        <v>66.7</v>
      </c>
      <c r="H139">
        <v>1</v>
      </c>
    </row>
    <row r="140" spans="1:8" x14ac:dyDescent="0.2">
      <c r="A140" t="s">
        <v>236</v>
      </c>
      <c r="B140" t="s">
        <v>176</v>
      </c>
      <c r="C140" t="s">
        <v>231</v>
      </c>
      <c r="D140">
        <v>355</v>
      </c>
      <c r="E140">
        <v>373</v>
      </c>
      <c r="F140">
        <v>368</v>
      </c>
      <c r="G140">
        <v>44.3</v>
      </c>
      <c r="H140">
        <v>1</v>
      </c>
    </row>
    <row r="141" spans="1:8" x14ac:dyDescent="0.2">
      <c r="A141" t="s">
        <v>237</v>
      </c>
      <c r="B141" t="s">
        <v>176</v>
      </c>
      <c r="C141" t="s">
        <v>238</v>
      </c>
      <c r="D141">
        <v>387</v>
      </c>
      <c r="E141">
        <v>388</v>
      </c>
      <c r="F141">
        <v>386</v>
      </c>
      <c r="G141">
        <v>65.900000000000006</v>
      </c>
      <c r="H141">
        <v>1</v>
      </c>
    </row>
    <row r="142" spans="1:8" x14ac:dyDescent="0.2">
      <c r="A142" t="s">
        <v>239</v>
      </c>
      <c r="B142" t="s">
        <v>176</v>
      </c>
      <c r="C142" t="s">
        <v>240</v>
      </c>
      <c r="D142">
        <v>376</v>
      </c>
      <c r="E142">
        <v>372</v>
      </c>
      <c r="F142">
        <v>369</v>
      </c>
      <c r="G142">
        <v>59</v>
      </c>
      <c r="H142">
        <v>1</v>
      </c>
    </row>
    <row r="143" spans="1:8" x14ac:dyDescent="0.2">
      <c r="A143" t="s">
        <v>241</v>
      </c>
      <c r="B143" t="s">
        <v>176</v>
      </c>
      <c r="C143" t="s">
        <v>240</v>
      </c>
      <c r="D143">
        <v>378</v>
      </c>
      <c r="E143">
        <v>391</v>
      </c>
      <c r="F143">
        <v>378</v>
      </c>
      <c r="G143">
        <v>25.7</v>
      </c>
      <c r="H143">
        <v>1</v>
      </c>
    </row>
    <row r="144" spans="1:8" x14ac:dyDescent="0.2">
      <c r="A144" t="s">
        <v>242</v>
      </c>
      <c r="B144" t="s">
        <v>176</v>
      </c>
      <c r="C144" t="s">
        <v>243</v>
      </c>
      <c r="D144">
        <v>417</v>
      </c>
      <c r="E144">
        <v>412</v>
      </c>
      <c r="F144">
        <v>403</v>
      </c>
      <c r="G144">
        <v>71.599999999999994</v>
      </c>
      <c r="H144">
        <v>1</v>
      </c>
    </row>
    <row r="145" spans="1:8" x14ac:dyDescent="0.2">
      <c r="A145" t="s">
        <v>244</v>
      </c>
      <c r="B145" t="s">
        <v>176</v>
      </c>
      <c r="C145" t="s">
        <v>238</v>
      </c>
      <c r="D145">
        <v>366</v>
      </c>
      <c r="E145">
        <v>362</v>
      </c>
      <c r="F145">
        <v>365</v>
      </c>
      <c r="G145">
        <v>27.1</v>
      </c>
      <c r="H145">
        <v>1</v>
      </c>
    </row>
    <row r="146" spans="1:8" x14ac:dyDescent="0.2">
      <c r="A146" t="s">
        <v>245</v>
      </c>
      <c r="B146" t="s">
        <v>176</v>
      </c>
      <c r="C146" t="s">
        <v>246</v>
      </c>
      <c r="D146">
        <v>418</v>
      </c>
      <c r="E146">
        <v>406</v>
      </c>
      <c r="F146">
        <v>408</v>
      </c>
      <c r="G146">
        <v>41.1</v>
      </c>
      <c r="H146">
        <v>1</v>
      </c>
    </row>
    <row r="147" spans="1:8" x14ac:dyDescent="0.2">
      <c r="A147" t="s">
        <v>247</v>
      </c>
      <c r="B147" t="s">
        <v>176</v>
      </c>
      <c r="C147" t="s">
        <v>248</v>
      </c>
      <c r="D147">
        <v>364</v>
      </c>
      <c r="E147">
        <v>385</v>
      </c>
      <c r="F147">
        <v>366</v>
      </c>
      <c r="G147">
        <v>76.5</v>
      </c>
      <c r="H147">
        <v>1</v>
      </c>
    </row>
    <row r="148" spans="1:8" x14ac:dyDescent="0.2">
      <c r="A148" t="s">
        <v>249</v>
      </c>
      <c r="B148" t="s">
        <v>176</v>
      </c>
      <c r="C148" t="s">
        <v>250</v>
      </c>
      <c r="D148">
        <v>345</v>
      </c>
      <c r="E148">
        <v>347</v>
      </c>
      <c r="F148">
        <v>339</v>
      </c>
      <c r="G148">
        <v>75</v>
      </c>
      <c r="H148">
        <v>1</v>
      </c>
    </row>
    <row r="149" spans="1:8" x14ac:dyDescent="0.2">
      <c r="A149" t="s">
        <v>251</v>
      </c>
      <c r="B149" t="s">
        <v>176</v>
      </c>
      <c r="C149" t="s">
        <v>248</v>
      </c>
      <c r="D149">
        <v>377</v>
      </c>
      <c r="E149">
        <v>372</v>
      </c>
      <c r="F149">
        <v>365</v>
      </c>
      <c r="G149">
        <v>43</v>
      </c>
      <c r="H149">
        <v>1</v>
      </c>
    </row>
    <row r="150" spans="1:8" x14ac:dyDescent="0.2">
      <c r="A150" t="s">
        <v>252</v>
      </c>
      <c r="B150" t="s">
        <v>176</v>
      </c>
      <c r="C150" t="s">
        <v>253</v>
      </c>
      <c r="D150">
        <v>393</v>
      </c>
      <c r="E150">
        <v>397</v>
      </c>
      <c r="F150">
        <v>379</v>
      </c>
      <c r="G150">
        <v>71.099999999999994</v>
      </c>
      <c r="H150">
        <v>1</v>
      </c>
    </row>
    <row r="151" spans="1:8" x14ac:dyDescent="0.2">
      <c r="A151" t="s">
        <v>254</v>
      </c>
      <c r="B151" t="s">
        <v>176</v>
      </c>
      <c r="C151" t="s">
        <v>255</v>
      </c>
      <c r="D151">
        <v>379</v>
      </c>
      <c r="E151">
        <v>372</v>
      </c>
      <c r="F151">
        <v>373</v>
      </c>
      <c r="G151">
        <v>49.2</v>
      </c>
      <c r="H151">
        <v>1</v>
      </c>
    </row>
    <row r="152" spans="1:8" x14ac:dyDescent="0.2">
      <c r="A152" t="s">
        <v>256</v>
      </c>
      <c r="B152" t="s">
        <v>176</v>
      </c>
      <c r="C152" t="s">
        <v>257</v>
      </c>
      <c r="D152">
        <v>390</v>
      </c>
      <c r="E152">
        <v>411</v>
      </c>
      <c r="F152">
        <v>393</v>
      </c>
      <c r="G152">
        <v>52.3</v>
      </c>
      <c r="H152">
        <v>1</v>
      </c>
    </row>
    <row r="153" spans="1:8" x14ac:dyDescent="0.2">
      <c r="A153" t="s">
        <v>258</v>
      </c>
      <c r="B153" t="s">
        <v>176</v>
      </c>
      <c r="C153" t="s">
        <v>257</v>
      </c>
      <c r="D153">
        <v>426</v>
      </c>
      <c r="E153">
        <v>419</v>
      </c>
      <c r="F153">
        <v>407</v>
      </c>
      <c r="G153">
        <v>28.9</v>
      </c>
      <c r="H153">
        <v>1</v>
      </c>
    </row>
    <row r="154" spans="1:8" x14ac:dyDescent="0.2">
      <c r="A154" t="s">
        <v>259</v>
      </c>
      <c r="B154" t="s">
        <v>176</v>
      </c>
      <c r="C154" t="s">
        <v>260</v>
      </c>
      <c r="D154">
        <v>408</v>
      </c>
      <c r="E154">
        <v>428</v>
      </c>
      <c r="F154">
        <v>404</v>
      </c>
      <c r="H154">
        <v>1</v>
      </c>
    </row>
    <row r="155" spans="1:8" x14ac:dyDescent="0.2">
      <c r="A155" t="s">
        <v>261</v>
      </c>
      <c r="B155" t="s">
        <v>176</v>
      </c>
      <c r="C155" t="s">
        <v>262</v>
      </c>
      <c r="D155">
        <v>426</v>
      </c>
      <c r="E155">
        <v>419</v>
      </c>
      <c r="F155">
        <v>404</v>
      </c>
      <c r="G155">
        <v>85.9</v>
      </c>
      <c r="H155">
        <v>1</v>
      </c>
    </row>
    <row r="156" spans="1:8" x14ac:dyDescent="0.2">
      <c r="A156" t="s">
        <v>263</v>
      </c>
      <c r="B156" t="s">
        <v>176</v>
      </c>
      <c r="C156" t="s">
        <v>264</v>
      </c>
      <c r="D156">
        <v>384</v>
      </c>
      <c r="E156">
        <v>394</v>
      </c>
      <c r="F156">
        <v>366</v>
      </c>
      <c r="G156">
        <v>48.3</v>
      </c>
      <c r="H156">
        <v>1</v>
      </c>
    </row>
    <row r="157" spans="1:8" x14ac:dyDescent="0.2">
      <c r="A157" t="s">
        <v>265</v>
      </c>
      <c r="B157" t="s">
        <v>176</v>
      </c>
      <c r="C157" t="s">
        <v>264</v>
      </c>
      <c r="D157">
        <v>394</v>
      </c>
      <c r="E157">
        <v>406</v>
      </c>
      <c r="F157">
        <v>391</v>
      </c>
      <c r="G157">
        <v>59.6</v>
      </c>
      <c r="H157">
        <v>1</v>
      </c>
    </row>
    <row r="158" spans="1:8" x14ac:dyDescent="0.2">
      <c r="A158" t="s">
        <v>266</v>
      </c>
      <c r="B158" t="s">
        <v>176</v>
      </c>
      <c r="C158" t="s">
        <v>264</v>
      </c>
      <c r="D158">
        <v>382</v>
      </c>
      <c r="E158">
        <v>384</v>
      </c>
      <c r="F158">
        <v>390</v>
      </c>
      <c r="G158">
        <v>66.7</v>
      </c>
      <c r="H158">
        <v>1</v>
      </c>
    </row>
    <row r="159" spans="1:8" x14ac:dyDescent="0.2">
      <c r="A159" t="s">
        <v>267</v>
      </c>
      <c r="B159" t="s">
        <v>176</v>
      </c>
      <c r="C159" t="s">
        <v>264</v>
      </c>
      <c r="D159">
        <v>451</v>
      </c>
      <c r="E159">
        <v>417</v>
      </c>
      <c r="F159">
        <v>423</v>
      </c>
      <c r="G159">
        <v>92.9</v>
      </c>
      <c r="H159">
        <v>1</v>
      </c>
    </row>
    <row r="160" spans="1:8" x14ac:dyDescent="0.2">
      <c r="A160" t="s">
        <v>268</v>
      </c>
      <c r="B160" t="s">
        <v>176</v>
      </c>
      <c r="C160" t="s">
        <v>269</v>
      </c>
      <c r="D160">
        <v>423</v>
      </c>
      <c r="E160">
        <v>420</v>
      </c>
      <c r="F160">
        <v>425</v>
      </c>
      <c r="G160">
        <v>68.599999999999994</v>
      </c>
      <c r="H160">
        <v>1</v>
      </c>
    </row>
    <row r="161" spans="1:8" x14ac:dyDescent="0.2">
      <c r="A161" t="s">
        <v>270</v>
      </c>
      <c r="B161" t="s">
        <v>176</v>
      </c>
      <c r="C161" t="s">
        <v>271</v>
      </c>
      <c r="D161">
        <v>496</v>
      </c>
      <c r="E161">
        <v>485</v>
      </c>
      <c r="F161">
        <v>476</v>
      </c>
      <c r="G161">
        <v>69.400000000000006</v>
      </c>
      <c r="H161">
        <v>1</v>
      </c>
    </row>
    <row r="162" spans="1:8" x14ac:dyDescent="0.2">
      <c r="A162" t="s">
        <v>272</v>
      </c>
      <c r="B162" t="s">
        <v>176</v>
      </c>
      <c r="C162" t="s">
        <v>273</v>
      </c>
      <c r="D162">
        <v>407</v>
      </c>
      <c r="E162">
        <v>363</v>
      </c>
      <c r="F162">
        <v>358</v>
      </c>
      <c r="G162">
        <v>93</v>
      </c>
      <c r="H162">
        <v>1</v>
      </c>
    </row>
    <row r="163" spans="1:8" x14ac:dyDescent="0.2">
      <c r="A163" t="s">
        <v>274</v>
      </c>
      <c r="B163" t="s">
        <v>176</v>
      </c>
      <c r="C163" t="s">
        <v>273</v>
      </c>
      <c r="D163">
        <v>392</v>
      </c>
      <c r="E163">
        <v>408</v>
      </c>
      <c r="F163">
        <v>392</v>
      </c>
      <c r="G163">
        <v>43.3</v>
      </c>
      <c r="H163">
        <v>1</v>
      </c>
    </row>
    <row r="164" spans="1:8" x14ac:dyDescent="0.2">
      <c r="A164" t="s">
        <v>275</v>
      </c>
      <c r="B164" t="s">
        <v>176</v>
      </c>
      <c r="C164" t="s">
        <v>273</v>
      </c>
      <c r="D164">
        <v>392</v>
      </c>
      <c r="E164">
        <v>408</v>
      </c>
      <c r="F164">
        <v>400</v>
      </c>
      <c r="G164">
        <v>63.4</v>
      </c>
      <c r="H164">
        <v>1</v>
      </c>
    </row>
    <row r="165" spans="1:8" x14ac:dyDescent="0.2">
      <c r="A165" t="s">
        <v>276</v>
      </c>
      <c r="B165" t="s">
        <v>176</v>
      </c>
      <c r="C165" t="s">
        <v>277</v>
      </c>
      <c r="D165">
        <v>367</v>
      </c>
      <c r="E165">
        <v>381</v>
      </c>
      <c r="F165">
        <v>361</v>
      </c>
      <c r="G165">
        <v>41</v>
      </c>
      <c r="H165">
        <v>1</v>
      </c>
    </row>
    <row r="166" spans="1:8" x14ac:dyDescent="0.2">
      <c r="A166" t="s">
        <v>278</v>
      </c>
      <c r="B166" t="s">
        <v>176</v>
      </c>
      <c r="C166" t="s">
        <v>277</v>
      </c>
      <c r="D166">
        <v>403</v>
      </c>
      <c r="E166">
        <v>410</v>
      </c>
      <c r="F166">
        <v>393</v>
      </c>
      <c r="G166">
        <v>50.5</v>
      </c>
      <c r="H166">
        <v>1</v>
      </c>
    </row>
    <row r="167" spans="1:8" x14ac:dyDescent="0.2">
      <c r="A167" t="s">
        <v>279</v>
      </c>
      <c r="B167" t="s">
        <v>176</v>
      </c>
      <c r="C167" t="s">
        <v>277</v>
      </c>
      <c r="D167">
        <v>386</v>
      </c>
      <c r="E167">
        <v>380</v>
      </c>
      <c r="F167">
        <v>391</v>
      </c>
      <c r="G167">
        <v>59.4</v>
      </c>
      <c r="H167">
        <v>1</v>
      </c>
    </row>
    <row r="168" spans="1:8" x14ac:dyDescent="0.2">
      <c r="A168" t="s">
        <v>280</v>
      </c>
      <c r="B168" t="s">
        <v>176</v>
      </c>
      <c r="C168" t="s">
        <v>277</v>
      </c>
      <c r="D168">
        <v>396</v>
      </c>
      <c r="E168">
        <v>399</v>
      </c>
      <c r="F168">
        <v>377</v>
      </c>
      <c r="G168">
        <v>65.599999999999994</v>
      </c>
      <c r="H168">
        <v>1</v>
      </c>
    </row>
    <row r="169" spans="1:8" x14ac:dyDescent="0.2">
      <c r="A169" t="s">
        <v>281</v>
      </c>
      <c r="B169" t="s">
        <v>176</v>
      </c>
      <c r="C169" t="s">
        <v>277</v>
      </c>
      <c r="D169">
        <v>407</v>
      </c>
      <c r="E169">
        <v>416</v>
      </c>
      <c r="F169">
        <v>401</v>
      </c>
      <c r="G169">
        <v>77.400000000000006</v>
      </c>
      <c r="H169">
        <v>1</v>
      </c>
    </row>
    <row r="170" spans="1:8" x14ac:dyDescent="0.2">
      <c r="A170" t="s">
        <v>282</v>
      </c>
      <c r="B170" t="s">
        <v>176</v>
      </c>
      <c r="C170" t="s">
        <v>277</v>
      </c>
      <c r="D170">
        <v>380</v>
      </c>
      <c r="E170">
        <v>437</v>
      </c>
      <c r="F170">
        <v>425</v>
      </c>
      <c r="G170">
        <v>38.1</v>
      </c>
      <c r="H170">
        <v>1</v>
      </c>
    </row>
    <row r="171" spans="1:8" x14ac:dyDescent="0.2">
      <c r="A171" t="s">
        <v>283</v>
      </c>
      <c r="B171" t="s">
        <v>176</v>
      </c>
      <c r="C171" t="s">
        <v>284</v>
      </c>
      <c r="D171">
        <v>372</v>
      </c>
      <c r="E171">
        <v>361</v>
      </c>
      <c r="F171">
        <v>369</v>
      </c>
      <c r="G171">
        <v>46.5</v>
      </c>
      <c r="H171">
        <v>1</v>
      </c>
    </row>
    <row r="172" spans="1:8" x14ac:dyDescent="0.2">
      <c r="A172" t="s">
        <v>285</v>
      </c>
      <c r="B172" t="s">
        <v>176</v>
      </c>
      <c r="C172" t="s">
        <v>286</v>
      </c>
      <c r="D172">
        <v>714</v>
      </c>
      <c r="E172">
        <v>660</v>
      </c>
      <c r="F172">
        <v>667</v>
      </c>
      <c r="G172">
        <v>97</v>
      </c>
      <c r="H172">
        <v>1</v>
      </c>
    </row>
    <row r="173" spans="1:8" x14ac:dyDescent="0.2">
      <c r="A173" t="s">
        <v>287</v>
      </c>
      <c r="B173" t="s">
        <v>176</v>
      </c>
      <c r="C173" t="s">
        <v>284</v>
      </c>
      <c r="D173">
        <v>366</v>
      </c>
      <c r="E173">
        <v>311</v>
      </c>
      <c r="F173">
        <v>310</v>
      </c>
      <c r="H173">
        <v>1</v>
      </c>
    </row>
    <row r="174" spans="1:8" x14ac:dyDescent="0.2">
      <c r="A174" t="s">
        <v>288</v>
      </c>
      <c r="B174" t="s">
        <v>176</v>
      </c>
      <c r="C174" t="s">
        <v>284</v>
      </c>
      <c r="D174">
        <v>432</v>
      </c>
      <c r="E174">
        <v>396</v>
      </c>
      <c r="F174">
        <v>395</v>
      </c>
      <c r="G174">
        <v>39.9</v>
      </c>
      <c r="H174">
        <v>1</v>
      </c>
    </row>
    <row r="175" spans="1:8" x14ac:dyDescent="0.2">
      <c r="A175" t="s">
        <v>289</v>
      </c>
      <c r="B175" t="s">
        <v>176</v>
      </c>
      <c r="C175" t="s">
        <v>284</v>
      </c>
      <c r="D175">
        <v>417</v>
      </c>
      <c r="E175">
        <v>434</v>
      </c>
      <c r="F175">
        <v>425</v>
      </c>
      <c r="G175">
        <v>75.599999999999994</v>
      </c>
      <c r="H175">
        <v>1</v>
      </c>
    </row>
    <row r="176" spans="1:8" x14ac:dyDescent="0.2">
      <c r="A176" t="s">
        <v>290</v>
      </c>
      <c r="B176" t="s">
        <v>176</v>
      </c>
      <c r="C176" t="s">
        <v>291</v>
      </c>
      <c r="D176">
        <v>669</v>
      </c>
      <c r="E176">
        <v>672</v>
      </c>
      <c r="F176">
        <v>672</v>
      </c>
      <c r="G176">
        <v>91.8</v>
      </c>
      <c r="H176">
        <v>1</v>
      </c>
    </row>
    <row r="177" spans="1:8" x14ac:dyDescent="0.2">
      <c r="A177" t="s">
        <v>292</v>
      </c>
      <c r="B177" t="s">
        <v>176</v>
      </c>
      <c r="C177" t="s">
        <v>293</v>
      </c>
      <c r="D177">
        <v>445</v>
      </c>
      <c r="E177">
        <v>436</v>
      </c>
      <c r="F177">
        <v>433</v>
      </c>
      <c r="G177">
        <v>31.8</v>
      </c>
      <c r="H177">
        <v>1</v>
      </c>
    </row>
    <row r="178" spans="1:8" x14ac:dyDescent="0.2">
      <c r="A178" t="s">
        <v>294</v>
      </c>
      <c r="B178" t="s">
        <v>176</v>
      </c>
      <c r="C178" t="s">
        <v>284</v>
      </c>
      <c r="D178">
        <v>390</v>
      </c>
      <c r="E178">
        <v>387</v>
      </c>
      <c r="F178">
        <v>379</v>
      </c>
      <c r="G178">
        <v>19.2</v>
      </c>
      <c r="H178">
        <v>1</v>
      </c>
    </row>
    <row r="179" spans="1:8" x14ac:dyDescent="0.2">
      <c r="A179" t="s">
        <v>295</v>
      </c>
      <c r="B179" t="s">
        <v>176</v>
      </c>
      <c r="C179" t="s">
        <v>296</v>
      </c>
      <c r="D179">
        <v>422</v>
      </c>
      <c r="E179">
        <v>417</v>
      </c>
      <c r="F179">
        <v>409</v>
      </c>
      <c r="G179">
        <v>57.9</v>
      </c>
      <c r="H179">
        <v>1</v>
      </c>
    </row>
    <row r="180" spans="1:8" x14ac:dyDescent="0.2">
      <c r="A180" t="s">
        <v>297</v>
      </c>
      <c r="B180" t="s">
        <v>176</v>
      </c>
      <c r="C180" t="s">
        <v>296</v>
      </c>
      <c r="D180">
        <v>420</v>
      </c>
      <c r="E180">
        <v>433</v>
      </c>
      <c r="F180">
        <v>425</v>
      </c>
      <c r="G180">
        <v>77</v>
      </c>
      <c r="H180">
        <v>1</v>
      </c>
    </row>
    <row r="181" spans="1:8" x14ac:dyDescent="0.2">
      <c r="A181" t="s">
        <v>298</v>
      </c>
      <c r="B181" t="s">
        <v>176</v>
      </c>
      <c r="C181" t="s">
        <v>296</v>
      </c>
      <c r="D181">
        <v>356</v>
      </c>
      <c r="E181">
        <v>340</v>
      </c>
      <c r="F181">
        <v>320</v>
      </c>
      <c r="G181">
        <v>72.7</v>
      </c>
      <c r="H181">
        <v>1</v>
      </c>
    </row>
    <row r="182" spans="1:8" x14ac:dyDescent="0.2">
      <c r="A182" t="s">
        <v>299</v>
      </c>
      <c r="B182" t="s">
        <v>176</v>
      </c>
      <c r="C182" t="s">
        <v>296</v>
      </c>
      <c r="D182">
        <v>488</v>
      </c>
      <c r="E182">
        <v>461</v>
      </c>
      <c r="F182">
        <v>458</v>
      </c>
      <c r="G182">
        <v>79.8</v>
      </c>
      <c r="H182">
        <v>1</v>
      </c>
    </row>
    <row r="183" spans="1:8" x14ac:dyDescent="0.2">
      <c r="A183" t="s">
        <v>300</v>
      </c>
      <c r="B183" t="s">
        <v>176</v>
      </c>
      <c r="C183" t="s">
        <v>296</v>
      </c>
      <c r="D183">
        <v>418</v>
      </c>
      <c r="E183">
        <v>432</v>
      </c>
      <c r="F183">
        <v>436</v>
      </c>
      <c r="G183">
        <v>72.5</v>
      </c>
      <c r="H183">
        <v>1</v>
      </c>
    </row>
    <row r="184" spans="1:8" x14ac:dyDescent="0.2">
      <c r="A184" t="s">
        <v>301</v>
      </c>
      <c r="B184" t="s">
        <v>176</v>
      </c>
      <c r="C184" t="s">
        <v>302</v>
      </c>
      <c r="D184">
        <v>317</v>
      </c>
      <c r="E184">
        <v>315</v>
      </c>
      <c r="F184">
        <v>292</v>
      </c>
      <c r="G184">
        <v>65.599999999999994</v>
      </c>
      <c r="H184">
        <v>1</v>
      </c>
    </row>
    <row r="185" spans="1:8" x14ac:dyDescent="0.2">
      <c r="A185" t="s">
        <v>303</v>
      </c>
      <c r="B185" t="s">
        <v>176</v>
      </c>
      <c r="C185" t="s">
        <v>304</v>
      </c>
      <c r="D185">
        <v>430</v>
      </c>
      <c r="E185">
        <v>449</v>
      </c>
      <c r="F185">
        <v>448</v>
      </c>
      <c r="G185">
        <v>88.3</v>
      </c>
      <c r="H185">
        <v>1</v>
      </c>
    </row>
    <row r="186" spans="1:8" x14ac:dyDescent="0.2">
      <c r="A186" t="s">
        <v>305</v>
      </c>
      <c r="B186" t="s">
        <v>176</v>
      </c>
      <c r="C186" t="s">
        <v>302</v>
      </c>
      <c r="D186">
        <v>361</v>
      </c>
      <c r="E186">
        <v>354</v>
      </c>
      <c r="F186">
        <v>351</v>
      </c>
      <c r="G186">
        <v>46.8</v>
      </c>
      <c r="H186">
        <v>1</v>
      </c>
    </row>
    <row r="187" spans="1:8" x14ac:dyDescent="0.2">
      <c r="A187" t="s">
        <v>306</v>
      </c>
      <c r="B187" t="s">
        <v>176</v>
      </c>
      <c r="C187" t="s">
        <v>304</v>
      </c>
      <c r="D187">
        <v>430</v>
      </c>
      <c r="E187">
        <v>422</v>
      </c>
      <c r="F187">
        <v>414</v>
      </c>
      <c r="G187">
        <v>77.5</v>
      </c>
      <c r="H187">
        <v>1</v>
      </c>
    </row>
    <row r="188" spans="1:8" x14ac:dyDescent="0.2">
      <c r="A188" t="s">
        <v>307</v>
      </c>
      <c r="B188" t="s">
        <v>176</v>
      </c>
      <c r="C188" t="s">
        <v>302</v>
      </c>
      <c r="D188">
        <v>444</v>
      </c>
      <c r="E188">
        <v>428</v>
      </c>
      <c r="F188">
        <v>422</v>
      </c>
      <c r="G188">
        <v>52</v>
      </c>
      <c r="H188">
        <v>1</v>
      </c>
    </row>
    <row r="189" spans="1:8" x14ac:dyDescent="0.2">
      <c r="A189" t="s">
        <v>308</v>
      </c>
      <c r="B189" t="s">
        <v>176</v>
      </c>
      <c r="C189" t="s">
        <v>302</v>
      </c>
      <c r="D189">
        <v>356</v>
      </c>
      <c r="E189">
        <v>359</v>
      </c>
      <c r="F189">
        <v>347</v>
      </c>
      <c r="G189">
        <v>38.200000000000003</v>
      </c>
      <c r="H189">
        <v>1</v>
      </c>
    </row>
    <row r="190" spans="1:8" x14ac:dyDescent="0.2">
      <c r="A190" t="s">
        <v>309</v>
      </c>
      <c r="B190" t="s">
        <v>176</v>
      </c>
      <c r="C190" t="s">
        <v>310</v>
      </c>
      <c r="D190">
        <v>396</v>
      </c>
      <c r="E190">
        <v>413</v>
      </c>
      <c r="F190">
        <v>395</v>
      </c>
      <c r="G190">
        <v>39.200000000000003</v>
      </c>
      <c r="H190">
        <v>1</v>
      </c>
    </row>
    <row r="191" spans="1:8" x14ac:dyDescent="0.2">
      <c r="A191" t="s">
        <v>311</v>
      </c>
      <c r="B191" t="s">
        <v>176</v>
      </c>
      <c r="C191" t="s">
        <v>310</v>
      </c>
      <c r="D191">
        <v>365</v>
      </c>
      <c r="E191">
        <v>393</v>
      </c>
      <c r="F191">
        <v>357</v>
      </c>
      <c r="G191">
        <v>41.3</v>
      </c>
      <c r="H191">
        <v>1</v>
      </c>
    </row>
    <row r="192" spans="1:8" x14ac:dyDescent="0.2">
      <c r="A192" t="s">
        <v>312</v>
      </c>
      <c r="B192" t="s">
        <v>176</v>
      </c>
      <c r="C192" t="s">
        <v>313</v>
      </c>
      <c r="D192">
        <v>418</v>
      </c>
      <c r="E192">
        <v>430</v>
      </c>
      <c r="F192">
        <v>403</v>
      </c>
      <c r="H192">
        <v>1</v>
      </c>
    </row>
    <row r="193" spans="1:8" x14ac:dyDescent="0.2">
      <c r="A193" t="s">
        <v>314</v>
      </c>
      <c r="B193" t="s">
        <v>176</v>
      </c>
      <c r="C193" t="s">
        <v>310</v>
      </c>
      <c r="D193">
        <v>394</v>
      </c>
      <c r="E193">
        <v>384</v>
      </c>
      <c r="F193">
        <v>383</v>
      </c>
      <c r="G193">
        <v>44.2</v>
      </c>
      <c r="H193">
        <v>1</v>
      </c>
    </row>
    <row r="194" spans="1:8" x14ac:dyDescent="0.2">
      <c r="A194" t="s">
        <v>315</v>
      </c>
      <c r="B194" t="s">
        <v>176</v>
      </c>
      <c r="C194" t="s">
        <v>313</v>
      </c>
      <c r="D194">
        <v>386</v>
      </c>
      <c r="E194">
        <v>390</v>
      </c>
      <c r="F194">
        <v>389</v>
      </c>
      <c r="G194">
        <v>45.2</v>
      </c>
      <c r="H194">
        <v>1</v>
      </c>
    </row>
    <row r="195" spans="1:8" x14ac:dyDescent="0.2">
      <c r="A195" t="s">
        <v>316</v>
      </c>
      <c r="B195" t="s">
        <v>176</v>
      </c>
      <c r="C195" t="s">
        <v>317</v>
      </c>
      <c r="D195">
        <v>389</v>
      </c>
      <c r="E195">
        <v>408</v>
      </c>
      <c r="F195">
        <v>413</v>
      </c>
      <c r="G195">
        <v>31.3</v>
      </c>
      <c r="H195">
        <v>1</v>
      </c>
    </row>
    <row r="196" spans="1:8" x14ac:dyDescent="0.2">
      <c r="A196" t="s">
        <v>318</v>
      </c>
      <c r="B196" t="s">
        <v>176</v>
      </c>
      <c r="C196" t="s">
        <v>310</v>
      </c>
      <c r="D196">
        <v>435</v>
      </c>
      <c r="E196">
        <v>415</v>
      </c>
      <c r="F196">
        <v>423</v>
      </c>
      <c r="G196">
        <v>44.9</v>
      </c>
      <c r="H196">
        <v>1</v>
      </c>
    </row>
    <row r="197" spans="1:8" x14ac:dyDescent="0.2">
      <c r="A197" t="s">
        <v>319</v>
      </c>
      <c r="B197" t="s">
        <v>176</v>
      </c>
      <c r="C197" t="s">
        <v>320</v>
      </c>
      <c r="D197">
        <v>407</v>
      </c>
      <c r="E197">
        <v>421</v>
      </c>
      <c r="F197">
        <v>427</v>
      </c>
      <c r="G197">
        <v>87.1</v>
      </c>
      <c r="H197">
        <v>1</v>
      </c>
    </row>
    <row r="198" spans="1:8" x14ac:dyDescent="0.2">
      <c r="A198" t="s">
        <v>321</v>
      </c>
      <c r="B198" t="s">
        <v>176</v>
      </c>
      <c r="C198" t="s">
        <v>320</v>
      </c>
      <c r="D198">
        <v>400</v>
      </c>
      <c r="E198">
        <v>401</v>
      </c>
      <c r="F198">
        <v>391</v>
      </c>
      <c r="G198">
        <v>41.5</v>
      </c>
      <c r="H198">
        <v>1</v>
      </c>
    </row>
    <row r="199" spans="1:8" x14ac:dyDescent="0.2">
      <c r="A199" t="s">
        <v>322</v>
      </c>
      <c r="B199" t="s">
        <v>323</v>
      </c>
      <c r="C199" t="s">
        <v>324</v>
      </c>
      <c r="D199">
        <v>467</v>
      </c>
      <c r="E199">
        <v>436</v>
      </c>
      <c r="F199">
        <v>432</v>
      </c>
      <c r="G199">
        <v>53.4</v>
      </c>
      <c r="H199">
        <v>1</v>
      </c>
    </row>
    <row r="200" spans="1:8" x14ac:dyDescent="0.2">
      <c r="A200" t="s">
        <v>325</v>
      </c>
      <c r="B200" t="s">
        <v>323</v>
      </c>
      <c r="C200" t="s">
        <v>326</v>
      </c>
      <c r="D200">
        <v>435</v>
      </c>
      <c r="E200">
        <v>437</v>
      </c>
      <c r="F200">
        <v>441</v>
      </c>
      <c r="G200">
        <v>70.900000000000006</v>
      </c>
      <c r="H200">
        <v>1</v>
      </c>
    </row>
    <row r="201" spans="1:8" x14ac:dyDescent="0.2">
      <c r="A201" t="s">
        <v>327</v>
      </c>
      <c r="B201" t="s">
        <v>323</v>
      </c>
      <c r="C201" t="s">
        <v>328</v>
      </c>
      <c r="D201">
        <v>377</v>
      </c>
      <c r="E201">
        <v>389</v>
      </c>
      <c r="F201">
        <v>377</v>
      </c>
      <c r="G201">
        <v>48.7</v>
      </c>
      <c r="H201">
        <v>1</v>
      </c>
    </row>
    <row r="202" spans="1:8" x14ac:dyDescent="0.2">
      <c r="A202" t="s">
        <v>329</v>
      </c>
      <c r="B202" t="s">
        <v>323</v>
      </c>
      <c r="C202" t="s">
        <v>330</v>
      </c>
      <c r="D202">
        <v>444</v>
      </c>
      <c r="E202">
        <v>458</v>
      </c>
      <c r="F202">
        <v>444</v>
      </c>
      <c r="G202">
        <v>95</v>
      </c>
      <c r="H202">
        <v>1</v>
      </c>
    </row>
    <row r="203" spans="1:8" x14ac:dyDescent="0.2">
      <c r="A203" t="s">
        <v>331</v>
      </c>
      <c r="B203" t="s">
        <v>323</v>
      </c>
      <c r="C203" t="s">
        <v>332</v>
      </c>
      <c r="D203">
        <v>511</v>
      </c>
      <c r="E203">
        <v>464</v>
      </c>
      <c r="F203">
        <v>456</v>
      </c>
      <c r="G203">
        <v>78.599999999999994</v>
      </c>
      <c r="H203">
        <v>1</v>
      </c>
    </row>
    <row r="204" spans="1:8" x14ac:dyDescent="0.2">
      <c r="A204" t="s">
        <v>333</v>
      </c>
      <c r="B204" t="s">
        <v>323</v>
      </c>
      <c r="C204" t="s">
        <v>334</v>
      </c>
      <c r="D204">
        <v>495</v>
      </c>
      <c r="E204">
        <v>482</v>
      </c>
      <c r="F204">
        <v>479</v>
      </c>
      <c r="G204">
        <v>84.8</v>
      </c>
      <c r="H204">
        <v>1</v>
      </c>
    </row>
    <row r="205" spans="1:8" x14ac:dyDescent="0.2">
      <c r="A205" t="s">
        <v>335</v>
      </c>
      <c r="B205" t="s">
        <v>323</v>
      </c>
      <c r="C205" t="s">
        <v>336</v>
      </c>
      <c r="D205">
        <v>490</v>
      </c>
      <c r="E205">
        <v>374</v>
      </c>
      <c r="F205">
        <v>381</v>
      </c>
      <c r="G205">
        <v>47.1</v>
      </c>
      <c r="H205">
        <v>1</v>
      </c>
    </row>
    <row r="206" spans="1:8" x14ac:dyDescent="0.2">
      <c r="A206" t="s">
        <v>337</v>
      </c>
      <c r="B206" t="s">
        <v>323</v>
      </c>
      <c r="C206" t="s">
        <v>326</v>
      </c>
      <c r="D206">
        <v>631</v>
      </c>
      <c r="E206">
        <v>598</v>
      </c>
      <c r="F206">
        <v>610</v>
      </c>
      <c r="G206">
        <v>94.1</v>
      </c>
      <c r="H206">
        <v>1</v>
      </c>
    </row>
    <row r="207" spans="1:8" x14ac:dyDescent="0.2">
      <c r="A207" t="s">
        <v>338</v>
      </c>
      <c r="B207" t="s">
        <v>323</v>
      </c>
      <c r="C207" t="s">
        <v>328</v>
      </c>
      <c r="D207">
        <v>425</v>
      </c>
      <c r="E207">
        <v>367</v>
      </c>
      <c r="F207">
        <v>365</v>
      </c>
      <c r="G207">
        <v>71.7</v>
      </c>
      <c r="H207">
        <v>1</v>
      </c>
    </row>
    <row r="208" spans="1:8" x14ac:dyDescent="0.2">
      <c r="A208" t="s">
        <v>339</v>
      </c>
      <c r="B208" t="s">
        <v>323</v>
      </c>
      <c r="C208" t="s">
        <v>340</v>
      </c>
      <c r="D208">
        <v>443</v>
      </c>
      <c r="E208">
        <v>420</v>
      </c>
      <c r="F208">
        <v>411</v>
      </c>
      <c r="G208">
        <v>58.8</v>
      </c>
      <c r="H208">
        <v>1</v>
      </c>
    </row>
    <row r="209" spans="1:8" x14ac:dyDescent="0.2">
      <c r="A209" t="s">
        <v>341</v>
      </c>
      <c r="B209" t="s">
        <v>323</v>
      </c>
      <c r="C209" t="s">
        <v>342</v>
      </c>
      <c r="D209">
        <v>478</v>
      </c>
      <c r="E209">
        <v>445</v>
      </c>
      <c r="F209">
        <v>445</v>
      </c>
      <c r="G209">
        <v>71.099999999999994</v>
      </c>
      <c r="H209">
        <v>1</v>
      </c>
    </row>
    <row r="210" spans="1:8" x14ac:dyDescent="0.2">
      <c r="A210" t="s">
        <v>343</v>
      </c>
      <c r="B210" t="s">
        <v>323</v>
      </c>
      <c r="C210" t="s">
        <v>326</v>
      </c>
      <c r="D210">
        <v>489</v>
      </c>
      <c r="E210">
        <v>456</v>
      </c>
      <c r="F210">
        <v>459</v>
      </c>
      <c r="G210">
        <v>92.7</v>
      </c>
      <c r="H210">
        <v>1</v>
      </c>
    </row>
    <row r="211" spans="1:8" x14ac:dyDescent="0.2">
      <c r="A211" t="s">
        <v>344</v>
      </c>
      <c r="B211" t="s">
        <v>323</v>
      </c>
      <c r="C211" t="s">
        <v>345</v>
      </c>
      <c r="D211">
        <v>483</v>
      </c>
      <c r="E211">
        <v>464</v>
      </c>
      <c r="F211">
        <v>477</v>
      </c>
      <c r="H211">
        <v>1</v>
      </c>
    </row>
    <row r="212" spans="1:8" x14ac:dyDescent="0.2">
      <c r="A212" t="s">
        <v>346</v>
      </c>
      <c r="B212" t="s">
        <v>323</v>
      </c>
      <c r="C212" t="s">
        <v>347</v>
      </c>
      <c r="D212">
        <v>466</v>
      </c>
      <c r="E212">
        <v>424</v>
      </c>
      <c r="F212">
        <v>426</v>
      </c>
      <c r="G212">
        <v>56.9</v>
      </c>
      <c r="H212">
        <v>1</v>
      </c>
    </row>
    <row r="213" spans="1:8" x14ac:dyDescent="0.2">
      <c r="A213" t="s">
        <v>348</v>
      </c>
      <c r="B213" t="s">
        <v>323</v>
      </c>
      <c r="C213" t="s">
        <v>349</v>
      </c>
      <c r="D213">
        <v>430</v>
      </c>
      <c r="E213">
        <v>423</v>
      </c>
      <c r="F213">
        <v>412</v>
      </c>
      <c r="G213">
        <v>51.6</v>
      </c>
      <c r="H213">
        <v>1</v>
      </c>
    </row>
    <row r="214" spans="1:8" x14ac:dyDescent="0.2">
      <c r="A214" t="s">
        <v>350</v>
      </c>
      <c r="B214" t="s">
        <v>323</v>
      </c>
      <c r="C214" t="s">
        <v>351</v>
      </c>
      <c r="D214">
        <v>536</v>
      </c>
      <c r="E214">
        <v>543</v>
      </c>
      <c r="F214">
        <v>543</v>
      </c>
      <c r="G214">
        <v>89.5</v>
      </c>
      <c r="H214">
        <v>1</v>
      </c>
    </row>
    <row r="215" spans="1:8" x14ac:dyDescent="0.2">
      <c r="A215" t="s">
        <v>352</v>
      </c>
      <c r="B215" t="s">
        <v>323</v>
      </c>
      <c r="C215" t="s">
        <v>353</v>
      </c>
      <c r="D215">
        <v>633</v>
      </c>
      <c r="E215">
        <v>620</v>
      </c>
      <c r="F215">
        <v>628</v>
      </c>
      <c r="G215">
        <v>98.5</v>
      </c>
      <c r="H215">
        <v>1</v>
      </c>
    </row>
    <row r="216" spans="1:8" x14ac:dyDescent="0.2">
      <c r="A216" t="s">
        <v>354</v>
      </c>
      <c r="B216" t="s">
        <v>355</v>
      </c>
      <c r="C216" t="s">
        <v>356</v>
      </c>
      <c r="D216">
        <v>399</v>
      </c>
      <c r="E216">
        <v>397</v>
      </c>
      <c r="F216">
        <v>386</v>
      </c>
      <c r="G216">
        <v>65.900000000000006</v>
      </c>
      <c r="H216">
        <v>1</v>
      </c>
    </row>
    <row r="217" spans="1:8" x14ac:dyDescent="0.2">
      <c r="A217" t="s">
        <v>357</v>
      </c>
      <c r="B217" t="s">
        <v>355</v>
      </c>
      <c r="C217" t="s">
        <v>356</v>
      </c>
      <c r="D217">
        <v>432</v>
      </c>
      <c r="E217">
        <v>334</v>
      </c>
      <c r="F217">
        <v>333</v>
      </c>
      <c r="G217">
        <v>92.7</v>
      </c>
      <c r="H217">
        <v>1</v>
      </c>
    </row>
    <row r="218" spans="1:8" x14ac:dyDescent="0.2">
      <c r="A218" t="s">
        <v>358</v>
      </c>
      <c r="B218" t="s">
        <v>355</v>
      </c>
      <c r="C218" t="s">
        <v>359</v>
      </c>
      <c r="D218">
        <v>417</v>
      </c>
      <c r="E218">
        <v>406</v>
      </c>
      <c r="F218">
        <v>394</v>
      </c>
      <c r="G218">
        <v>65.099999999999994</v>
      </c>
      <c r="H218">
        <v>1</v>
      </c>
    </row>
    <row r="219" spans="1:8" x14ac:dyDescent="0.2">
      <c r="A219" t="s">
        <v>360</v>
      </c>
      <c r="B219" t="s">
        <v>355</v>
      </c>
      <c r="C219" t="s">
        <v>359</v>
      </c>
      <c r="D219">
        <v>393</v>
      </c>
      <c r="E219">
        <v>381</v>
      </c>
      <c r="F219">
        <v>402</v>
      </c>
      <c r="G219">
        <v>61.8</v>
      </c>
      <c r="H219">
        <v>1</v>
      </c>
    </row>
    <row r="220" spans="1:8" x14ac:dyDescent="0.2">
      <c r="A220" t="s">
        <v>361</v>
      </c>
      <c r="B220" t="s">
        <v>355</v>
      </c>
      <c r="C220" t="s">
        <v>362</v>
      </c>
      <c r="D220">
        <v>503</v>
      </c>
      <c r="E220">
        <v>477</v>
      </c>
      <c r="F220">
        <v>427</v>
      </c>
      <c r="G220">
        <v>18.5</v>
      </c>
      <c r="H220">
        <v>1</v>
      </c>
    </row>
    <row r="221" spans="1:8" x14ac:dyDescent="0.2">
      <c r="A221" t="s">
        <v>363</v>
      </c>
      <c r="B221" t="s">
        <v>355</v>
      </c>
      <c r="C221" t="s">
        <v>364</v>
      </c>
      <c r="D221">
        <v>397</v>
      </c>
      <c r="E221">
        <v>415</v>
      </c>
      <c r="F221">
        <v>407</v>
      </c>
      <c r="G221">
        <v>82.4</v>
      </c>
      <c r="H221">
        <v>1</v>
      </c>
    </row>
    <row r="222" spans="1:8" x14ac:dyDescent="0.2">
      <c r="A222" t="s">
        <v>365</v>
      </c>
      <c r="B222" t="s">
        <v>355</v>
      </c>
      <c r="C222" t="s">
        <v>364</v>
      </c>
      <c r="D222">
        <v>446</v>
      </c>
      <c r="E222">
        <v>443</v>
      </c>
      <c r="F222">
        <v>430</v>
      </c>
      <c r="G222">
        <v>87.6</v>
      </c>
      <c r="H222">
        <v>1</v>
      </c>
    </row>
    <row r="223" spans="1:8" x14ac:dyDescent="0.2">
      <c r="A223" t="s">
        <v>366</v>
      </c>
      <c r="B223" t="s">
        <v>355</v>
      </c>
      <c r="C223" t="s">
        <v>367</v>
      </c>
      <c r="D223">
        <v>416</v>
      </c>
      <c r="E223">
        <v>420</v>
      </c>
      <c r="F223">
        <v>402</v>
      </c>
      <c r="G223">
        <v>55.3</v>
      </c>
      <c r="H223">
        <v>1</v>
      </c>
    </row>
    <row r="224" spans="1:8" x14ac:dyDescent="0.2">
      <c r="A224" t="s">
        <v>368</v>
      </c>
      <c r="B224" t="s">
        <v>355</v>
      </c>
      <c r="C224" t="s">
        <v>362</v>
      </c>
      <c r="D224">
        <v>394</v>
      </c>
      <c r="E224">
        <v>422</v>
      </c>
      <c r="F224">
        <v>400</v>
      </c>
      <c r="G224">
        <v>45.3</v>
      </c>
      <c r="H224">
        <v>1</v>
      </c>
    </row>
    <row r="225" spans="1:8" x14ac:dyDescent="0.2">
      <c r="A225" t="s">
        <v>369</v>
      </c>
      <c r="B225" t="s">
        <v>355</v>
      </c>
      <c r="C225" t="s">
        <v>356</v>
      </c>
      <c r="D225">
        <v>372</v>
      </c>
      <c r="E225">
        <v>372</v>
      </c>
      <c r="F225">
        <v>361</v>
      </c>
      <c r="G225">
        <v>55.1</v>
      </c>
      <c r="H225">
        <v>1</v>
      </c>
    </row>
    <row r="226" spans="1:8" x14ac:dyDescent="0.2">
      <c r="A226" t="s">
        <v>370</v>
      </c>
      <c r="B226" t="s">
        <v>355</v>
      </c>
      <c r="C226" t="s">
        <v>371</v>
      </c>
      <c r="D226">
        <v>382</v>
      </c>
      <c r="E226">
        <v>395</v>
      </c>
      <c r="F226">
        <v>384</v>
      </c>
      <c r="G226">
        <v>57.3</v>
      </c>
      <c r="H226">
        <v>1</v>
      </c>
    </row>
    <row r="227" spans="1:8" x14ac:dyDescent="0.2">
      <c r="A227" t="s">
        <v>372</v>
      </c>
      <c r="B227" t="s">
        <v>355</v>
      </c>
      <c r="C227" t="s">
        <v>371</v>
      </c>
      <c r="D227">
        <v>378</v>
      </c>
      <c r="E227">
        <v>394</v>
      </c>
      <c r="F227">
        <v>388</v>
      </c>
      <c r="G227">
        <v>72.599999999999994</v>
      </c>
      <c r="H227">
        <v>1</v>
      </c>
    </row>
    <row r="228" spans="1:8" x14ac:dyDescent="0.2">
      <c r="A228" t="s">
        <v>373</v>
      </c>
      <c r="B228" t="s">
        <v>355</v>
      </c>
      <c r="C228" t="s">
        <v>374</v>
      </c>
      <c r="D228">
        <v>398</v>
      </c>
      <c r="E228">
        <v>411</v>
      </c>
      <c r="F228">
        <v>400</v>
      </c>
      <c r="G228">
        <v>60.8</v>
      </c>
      <c r="H228">
        <v>1</v>
      </c>
    </row>
    <row r="229" spans="1:8" x14ac:dyDescent="0.2">
      <c r="A229" t="s">
        <v>375</v>
      </c>
      <c r="B229" t="s">
        <v>355</v>
      </c>
      <c r="C229" t="s">
        <v>371</v>
      </c>
      <c r="D229">
        <v>364</v>
      </c>
      <c r="E229">
        <v>374</v>
      </c>
      <c r="F229">
        <v>361</v>
      </c>
      <c r="G229">
        <v>62.2</v>
      </c>
      <c r="H229">
        <v>1</v>
      </c>
    </row>
    <row r="230" spans="1:8" x14ac:dyDescent="0.2">
      <c r="A230" t="s">
        <v>376</v>
      </c>
      <c r="B230" t="s">
        <v>355</v>
      </c>
      <c r="C230" t="s">
        <v>374</v>
      </c>
      <c r="D230">
        <v>468</v>
      </c>
      <c r="E230">
        <v>454</v>
      </c>
      <c r="F230">
        <v>464</v>
      </c>
      <c r="H230">
        <v>1</v>
      </c>
    </row>
    <row r="231" spans="1:8" x14ac:dyDescent="0.2">
      <c r="A231" t="s">
        <v>377</v>
      </c>
      <c r="B231" t="s">
        <v>355</v>
      </c>
      <c r="C231" t="s">
        <v>378</v>
      </c>
      <c r="D231">
        <v>370</v>
      </c>
      <c r="E231">
        <v>383</v>
      </c>
      <c r="F231">
        <v>374</v>
      </c>
      <c r="G231">
        <v>64.2</v>
      </c>
      <c r="H231">
        <v>1</v>
      </c>
    </row>
    <row r="232" spans="1:8" x14ac:dyDescent="0.2">
      <c r="A232" t="s">
        <v>379</v>
      </c>
      <c r="B232" t="s">
        <v>355</v>
      </c>
      <c r="C232" t="s">
        <v>374</v>
      </c>
      <c r="D232">
        <v>386</v>
      </c>
      <c r="E232">
        <v>385</v>
      </c>
      <c r="F232">
        <v>390</v>
      </c>
      <c r="G232">
        <v>53.5</v>
      </c>
      <c r="H232">
        <v>1</v>
      </c>
    </row>
    <row r="233" spans="1:8" x14ac:dyDescent="0.2">
      <c r="A233" t="s">
        <v>380</v>
      </c>
      <c r="B233" t="s">
        <v>355</v>
      </c>
      <c r="C233" t="s">
        <v>381</v>
      </c>
      <c r="D233">
        <v>428</v>
      </c>
      <c r="E233">
        <v>413</v>
      </c>
      <c r="F233">
        <v>417</v>
      </c>
      <c r="G233">
        <v>83.6</v>
      </c>
      <c r="H233">
        <v>1</v>
      </c>
    </row>
    <row r="234" spans="1:8" x14ac:dyDescent="0.2">
      <c r="A234" t="s">
        <v>382</v>
      </c>
      <c r="B234" t="s">
        <v>355</v>
      </c>
      <c r="C234" t="s">
        <v>383</v>
      </c>
      <c r="D234">
        <v>504</v>
      </c>
      <c r="E234">
        <v>411</v>
      </c>
      <c r="F234">
        <v>407</v>
      </c>
      <c r="G234">
        <v>54</v>
      </c>
      <c r="H234">
        <v>1</v>
      </c>
    </row>
    <row r="235" spans="1:8" x14ac:dyDescent="0.2">
      <c r="A235" t="s">
        <v>384</v>
      </c>
      <c r="B235" t="s">
        <v>355</v>
      </c>
      <c r="C235" t="s">
        <v>385</v>
      </c>
      <c r="D235">
        <v>358</v>
      </c>
      <c r="E235">
        <v>386</v>
      </c>
      <c r="F235">
        <v>380</v>
      </c>
      <c r="G235">
        <v>51.7</v>
      </c>
      <c r="H235">
        <v>1</v>
      </c>
    </row>
    <row r="236" spans="1:8" x14ac:dyDescent="0.2">
      <c r="A236" t="s">
        <v>386</v>
      </c>
      <c r="B236" t="s">
        <v>355</v>
      </c>
      <c r="C236" t="s">
        <v>387</v>
      </c>
      <c r="D236">
        <v>332</v>
      </c>
      <c r="E236">
        <v>346</v>
      </c>
      <c r="F236">
        <v>350</v>
      </c>
      <c r="G236">
        <v>55.1</v>
      </c>
      <c r="H236">
        <v>1</v>
      </c>
    </row>
    <row r="237" spans="1:8" x14ac:dyDescent="0.2">
      <c r="A237" t="s">
        <v>388</v>
      </c>
      <c r="B237" t="s">
        <v>355</v>
      </c>
      <c r="C237" t="s">
        <v>389</v>
      </c>
      <c r="D237">
        <v>479</v>
      </c>
      <c r="E237">
        <v>484</v>
      </c>
      <c r="F237">
        <v>472</v>
      </c>
      <c r="G237">
        <v>85.5</v>
      </c>
      <c r="H237">
        <v>1</v>
      </c>
    </row>
    <row r="238" spans="1:8" x14ac:dyDescent="0.2">
      <c r="A238" t="s">
        <v>390</v>
      </c>
      <c r="B238" t="s">
        <v>355</v>
      </c>
      <c r="C238" t="s">
        <v>391</v>
      </c>
      <c r="D238">
        <v>366</v>
      </c>
      <c r="E238">
        <v>356</v>
      </c>
      <c r="F238">
        <v>353</v>
      </c>
      <c r="G238">
        <v>56.3</v>
      </c>
      <c r="H238">
        <v>1</v>
      </c>
    </row>
    <row r="239" spans="1:8" x14ac:dyDescent="0.2">
      <c r="A239" t="s">
        <v>392</v>
      </c>
      <c r="B239" t="s">
        <v>355</v>
      </c>
      <c r="C239" t="s">
        <v>393</v>
      </c>
      <c r="D239">
        <v>625</v>
      </c>
      <c r="E239">
        <v>588</v>
      </c>
      <c r="F239">
        <v>591</v>
      </c>
      <c r="G239">
        <v>97.5</v>
      </c>
      <c r="H239">
        <v>1</v>
      </c>
    </row>
    <row r="240" spans="1:8" x14ac:dyDescent="0.2">
      <c r="A240" t="s">
        <v>394</v>
      </c>
      <c r="B240" t="s">
        <v>355</v>
      </c>
      <c r="C240" t="s">
        <v>393</v>
      </c>
      <c r="D240">
        <v>384</v>
      </c>
      <c r="E240">
        <v>398</v>
      </c>
      <c r="F240">
        <v>399</v>
      </c>
      <c r="G240">
        <v>41.1</v>
      </c>
      <c r="H240">
        <v>1</v>
      </c>
    </row>
    <row r="241" spans="1:8" x14ac:dyDescent="0.2">
      <c r="A241" t="s">
        <v>395</v>
      </c>
      <c r="B241" t="s">
        <v>355</v>
      </c>
      <c r="C241" t="s">
        <v>393</v>
      </c>
      <c r="D241">
        <v>374</v>
      </c>
      <c r="E241">
        <v>376</v>
      </c>
      <c r="F241">
        <v>357</v>
      </c>
      <c r="G241">
        <v>56.3</v>
      </c>
      <c r="H241">
        <v>1</v>
      </c>
    </row>
    <row r="242" spans="1:8" x14ac:dyDescent="0.2">
      <c r="A242" t="s">
        <v>396</v>
      </c>
      <c r="B242" t="s">
        <v>355</v>
      </c>
      <c r="C242" t="s">
        <v>397</v>
      </c>
      <c r="D242">
        <v>380</v>
      </c>
      <c r="E242">
        <v>389</v>
      </c>
      <c r="F242">
        <v>384</v>
      </c>
      <c r="G242">
        <v>40.9</v>
      </c>
      <c r="H242">
        <v>1</v>
      </c>
    </row>
    <row r="243" spans="1:8" x14ac:dyDescent="0.2">
      <c r="A243" t="s">
        <v>398</v>
      </c>
      <c r="B243" t="s">
        <v>355</v>
      </c>
      <c r="C243" t="s">
        <v>397</v>
      </c>
      <c r="D243">
        <v>365</v>
      </c>
      <c r="E243">
        <v>369</v>
      </c>
      <c r="F243">
        <v>357</v>
      </c>
      <c r="G243">
        <v>47.7</v>
      </c>
      <c r="H243">
        <v>1</v>
      </c>
    </row>
    <row r="244" spans="1:8" x14ac:dyDescent="0.2">
      <c r="A244" t="s">
        <v>399</v>
      </c>
      <c r="B244" t="s">
        <v>355</v>
      </c>
      <c r="C244" t="s">
        <v>400</v>
      </c>
      <c r="D244">
        <v>326</v>
      </c>
      <c r="E244">
        <v>333</v>
      </c>
      <c r="F244">
        <v>350</v>
      </c>
      <c r="G244">
        <v>38.5</v>
      </c>
      <c r="H244">
        <v>1</v>
      </c>
    </row>
    <row r="245" spans="1:8" x14ac:dyDescent="0.2">
      <c r="A245" t="s">
        <v>401</v>
      </c>
      <c r="B245" t="s">
        <v>355</v>
      </c>
      <c r="C245" t="s">
        <v>397</v>
      </c>
      <c r="D245">
        <v>391</v>
      </c>
      <c r="E245">
        <v>373</v>
      </c>
      <c r="F245">
        <v>376</v>
      </c>
      <c r="G245">
        <v>26.4</v>
      </c>
      <c r="H245">
        <v>1</v>
      </c>
    </row>
    <row r="246" spans="1:8" x14ac:dyDescent="0.2">
      <c r="A246" t="s">
        <v>402</v>
      </c>
      <c r="B246" t="s">
        <v>355</v>
      </c>
      <c r="C246" t="s">
        <v>397</v>
      </c>
      <c r="D246">
        <v>375</v>
      </c>
      <c r="E246">
        <v>393</v>
      </c>
      <c r="F246">
        <v>394</v>
      </c>
      <c r="G246">
        <v>39.799999999999997</v>
      </c>
      <c r="H246">
        <v>1</v>
      </c>
    </row>
    <row r="247" spans="1:8" x14ac:dyDescent="0.2">
      <c r="A247" t="s">
        <v>403</v>
      </c>
      <c r="B247" t="s">
        <v>355</v>
      </c>
      <c r="C247" t="s">
        <v>404</v>
      </c>
      <c r="D247">
        <v>464</v>
      </c>
      <c r="E247">
        <v>451</v>
      </c>
      <c r="F247">
        <v>421</v>
      </c>
      <c r="G247">
        <v>66.7</v>
      </c>
      <c r="H247">
        <v>1</v>
      </c>
    </row>
    <row r="248" spans="1:8" x14ac:dyDescent="0.2">
      <c r="A248" t="s">
        <v>405</v>
      </c>
      <c r="B248" t="s">
        <v>355</v>
      </c>
      <c r="C248" t="s">
        <v>406</v>
      </c>
      <c r="D248">
        <v>383</v>
      </c>
      <c r="E248">
        <v>376</v>
      </c>
      <c r="F248">
        <v>370</v>
      </c>
      <c r="G248">
        <v>46.8</v>
      </c>
      <c r="H248">
        <v>1</v>
      </c>
    </row>
    <row r="249" spans="1:8" x14ac:dyDescent="0.2">
      <c r="A249" t="s">
        <v>407</v>
      </c>
      <c r="B249" t="s">
        <v>355</v>
      </c>
      <c r="C249" t="s">
        <v>406</v>
      </c>
      <c r="D249">
        <v>319</v>
      </c>
      <c r="E249">
        <v>323</v>
      </c>
      <c r="F249">
        <v>284</v>
      </c>
      <c r="H249">
        <v>1</v>
      </c>
    </row>
    <row r="250" spans="1:8" x14ac:dyDescent="0.2">
      <c r="A250" t="s">
        <v>408</v>
      </c>
      <c r="B250" t="s">
        <v>355</v>
      </c>
      <c r="C250" t="s">
        <v>409</v>
      </c>
      <c r="D250">
        <v>387</v>
      </c>
      <c r="E250">
        <v>391</v>
      </c>
      <c r="F250">
        <v>383</v>
      </c>
      <c r="G250">
        <v>52.8</v>
      </c>
      <c r="H250">
        <v>1</v>
      </c>
    </row>
    <row r="251" spans="1:8" x14ac:dyDescent="0.2">
      <c r="A251" t="s">
        <v>410</v>
      </c>
      <c r="B251" t="s">
        <v>355</v>
      </c>
      <c r="C251" t="s">
        <v>411</v>
      </c>
      <c r="D251">
        <v>387</v>
      </c>
      <c r="E251">
        <v>387</v>
      </c>
      <c r="F251">
        <v>384</v>
      </c>
      <c r="G251">
        <v>37.200000000000003</v>
      </c>
      <c r="H251">
        <v>1</v>
      </c>
    </row>
    <row r="252" spans="1:8" x14ac:dyDescent="0.2">
      <c r="A252" t="s">
        <v>412</v>
      </c>
      <c r="B252" t="s">
        <v>355</v>
      </c>
      <c r="C252" t="s">
        <v>406</v>
      </c>
      <c r="D252">
        <v>365</v>
      </c>
      <c r="E252">
        <v>370</v>
      </c>
      <c r="F252">
        <v>362</v>
      </c>
      <c r="G252">
        <v>53.8</v>
      </c>
      <c r="H252">
        <v>1</v>
      </c>
    </row>
    <row r="253" spans="1:8" x14ac:dyDescent="0.2">
      <c r="A253" t="s">
        <v>413</v>
      </c>
      <c r="B253" t="s">
        <v>355</v>
      </c>
      <c r="C253" t="s">
        <v>414</v>
      </c>
      <c r="D253">
        <v>382</v>
      </c>
      <c r="E253">
        <v>413</v>
      </c>
      <c r="F253">
        <v>391</v>
      </c>
      <c r="G253">
        <v>81.2</v>
      </c>
      <c r="H253">
        <v>1</v>
      </c>
    </row>
    <row r="254" spans="1:8" x14ac:dyDescent="0.2">
      <c r="A254" t="s">
        <v>415</v>
      </c>
      <c r="B254" t="s">
        <v>355</v>
      </c>
      <c r="C254" t="s">
        <v>406</v>
      </c>
      <c r="D254">
        <v>395</v>
      </c>
      <c r="E254">
        <v>376</v>
      </c>
      <c r="F254">
        <v>359</v>
      </c>
      <c r="G254">
        <v>57.4</v>
      </c>
      <c r="H254">
        <v>1</v>
      </c>
    </row>
    <row r="255" spans="1:8" x14ac:dyDescent="0.2">
      <c r="A255" t="s">
        <v>416</v>
      </c>
      <c r="B255" t="s">
        <v>355</v>
      </c>
      <c r="C255" t="s">
        <v>417</v>
      </c>
      <c r="D255">
        <v>513</v>
      </c>
      <c r="E255">
        <v>456</v>
      </c>
      <c r="F255">
        <v>451</v>
      </c>
      <c r="G255">
        <v>68.7</v>
      </c>
      <c r="H255">
        <v>1</v>
      </c>
    </row>
    <row r="256" spans="1:8" x14ac:dyDescent="0.2">
      <c r="A256" t="s">
        <v>418</v>
      </c>
      <c r="B256" t="s">
        <v>355</v>
      </c>
      <c r="C256" t="s">
        <v>419</v>
      </c>
      <c r="D256">
        <v>550</v>
      </c>
      <c r="E256">
        <v>514</v>
      </c>
      <c r="F256">
        <v>516</v>
      </c>
      <c r="G256">
        <v>85.7</v>
      </c>
      <c r="H256">
        <v>1</v>
      </c>
    </row>
    <row r="257" spans="1:8" x14ac:dyDescent="0.2">
      <c r="A257" t="s">
        <v>420</v>
      </c>
      <c r="B257" t="s">
        <v>355</v>
      </c>
      <c r="C257" t="s">
        <v>421</v>
      </c>
      <c r="D257">
        <v>380</v>
      </c>
      <c r="E257">
        <v>377</v>
      </c>
      <c r="F257">
        <v>384</v>
      </c>
      <c r="G257">
        <v>44.9</v>
      </c>
      <c r="H257">
        <v>1</v>
      </c>
    </row>
    <row r="258" spans="1:8" x14ac:dyDescent="0.2">
      <c r="A258" t="s">
        <v>422</v>
      </c>
      <c r="B258" t="s">
        <v>355</v>
      </c>
      <c r="C258" t="s">
        <v>421</v>
      </c>
      <c r="D258">
        <v>463</v>
      </c>
      <c r="E258">
        <v>446</v>
      </c>
      <c r="F258">
        <v>425</v>
      </c>
      <c r="G258">
        <v>54.5</v>
      </c>
      <c r="H258">
        <v>1</v>
      </c>
    </row>
    <row r="259" spans="1:8" x14ac:dyDescent="0.2">
      <c r="A259" t="s">
        <v>423</v>
      </c>
      <c r="B259" t="s">
        <v>355</v>
      </c>
      <c r="C259" t="s">
        <v>424</v>
      </c>
      <c r="D259">
        <v>391</v>
      </c>
      <c r="E259">
        <v>406</v>
      </c>
      <c r="F259">
        <v>391</v>
      </c>
      <c r="G259">
        <v>74.5</v>
      </c>
      <c r="H259">
        <v>1</v>
      </c>
    </row>
    <row r="260" spans="1:8" x14ac:dyDescent="0.2">
      <c r="A260" t="s">
        <v>425</v>
      </c>
      <c r="B260" t="s">
        <v>355</v>
      </c>
      <c r="C260" t="s">
        <v>426</v>
      </c>
      <c r="D260">
        <v>344</v>
      </c>
      <c r="E260">
        <v>380</v>
      </c>
      <c r="F260">
        <v>379</v>
      </c>
      <c r="G260">
        <v>62.5</v>
      </c>
      <c r="H260">
        <v>1</v>
      </c>
    </row>
    <row r="261" spans="1:8" x14ac:dyDescent="0.2">
      <c r="A261" t="s">
        <v>427</v>
      </c>
      <c r="B261" t="s">
        <v>355</v>
      </c>
      <c r="C261" t="s">
        <v>421</v>
      </c>
      <c r="D261">
        <v>393</v>
      </c>
      <c r="E261">
        <v>390</v>
      </c>
      <c r="F261">
        <v>394</v>
      </c>
      <c r="G261">
        <v>34.799999999999997</v>
      </c>
      <c r="H261">
        <v>1</v>
      </c>
    </row>
    <row r="262" spans="1:8" x14ac:dyDescent="0.2">
      <c r="A262" t="s">
        <v>428</v>
      </c>
      <c r="B262" t="s">
        <v>355</v>
      </c>
      <c r="C262" t="s">
        <v>424</v>
      </c>
      <c r="D262">
        <v>443</v>
      </c>
      <c r="E262">
        <v>440</v>
      </c>
      <c r="F262">
        <v>430</v>
      </c>
      <c r="G262">
        <v>87.8</v>
      </c>
      <c r="H262">
        <v>1</v>
      </c>
    </row>
    <row r="263" spans="1:8" x14ac:dyDescent="0.2">
      <c r="A263" t="s">
        <v>429</v>
      </c>
      <c r="B263" t="s">
        <v>355</v>
      </c>
      <c r="C263" t="s">
        <v>424</v>
      </c>
      <c r="D263">
        <v>415</v>
      </c>
      <c r="E263">
        <v>424</v>
      </c>
      <c r="F263">
        <v>407</v>
      </c>
      <c r="G263">
        <v>60.1</v>
      </c>
      <c r="H263">
        <v>1</v>
      </c>
    </row>
    <row r="264" spans="1:8" x14ac:dyDescent="0.2">
      <c r="A264" t="s">
        <v>430</v>
      </c>
      <c r="B264" t="s">
        <v>355</v>
      </c>
      <c r="C264" t="s">
        <v>431</v>
      </c>
      <c r="D264">
        <v>400</v>
      </c>
      <c r="E264">
        <v>407</v>
      </c>
      <c r="F264">
        <v>394</v>
      </c>
      <c r="G264">
        <v>65.400000000000006</v>
      </c>
      <c r="H264">
        <v>1</v>
      </c>
    </row>
    <row r="265" spans="1:8" x14ac:dyDescent="0.2">
      <c r="A265" t="s">
        <v>432</v>
      </c>
      <c r="B265" t="s">
        <v>355</v>
      </c>
      <c r="C265" t="s">
        <v>431</v>
      </c>
      <c r="D265">
        <v>394</v>
      </c>
      <c r="E265">
        <v>399</v>
      </c>
      <c r="F265">
        <v>412</v>
      </c>
      <c r="G265">
        <v>56.6</v>
      </c>
      <c r="H265">
        <v>1</v>
      </c>
    </row>
    <row r="266" spans="1:8" x14ac:dyDescent="0.2">
      <c r="A266" t="s">
        <v>433</v>
      </c>
      <c r="B266" t="s">
        <v>355</v>
      </c>
      <c r="C266" t="s">
        <v>434</v>
      </c>
      <c r="D266">
        <v>446</v>
      </c>
      <c r="E266">
        <v>442</v>
      </c>
      <c r="F266">
        <v>410</v>
      </c>
      <c r="G266">
        <v>69.400000000000006</v>
      </c>
      <c r="H266">
        <v>1</v>
      </c>
    </row>
    <row r="267" spans="1:8" x14ac:dyDescent="0.2">
      <c r="A267" t="s">
        <v>435</v>
      </c>
      <c r="B267" t="s">
        <v>355</v>
      </c>
      <c r="C267" t="s">
        <v>434</v>
      </c>
      <c r="D267">
        <v>406</v>
      </c>
      <c r="E267">
        <v>405</v>
      </c>
      <c r="F267">
        <v>396</v>
      </c>
      <c r="G267">
        <v>48.1</v>
      </c>
      <c r="H267">
        <v>1</v>
      </c>
    </row>
    <row r="268" spans="1:8" x14ac:dyDescent="0.2">
      <c r="A268" t="s">
        <v>436</v>
      </c>
      <c r="B268" t="s">
        <v>355</v>
      </c>
      <c r="C268" t="s">
        <v>437</v>
      </c>
      <c r="D268">
        <v>399</v>
      </c>
      <c r="E268">
        <v>392</v>
      </c>
      <c r="F268">
        <v>394</v>
      </c>
      <c r="H268">
        <v>1</v>
      </c>
    </row>
    <row r="269" spans="1:8" x14ac:dyDescent="0.2">
      <c r="A269" t="s">
        <v>438</v>
      </c>
      <c r="B269" t="s">
        <v>355</v>
      </c>
      <c r="C269" t="s">
        <v>439</v>
      </c>
      <c r="D269">
        <v>367</v>
      </c>
      <c r="E269">
        <v>374</v>
      </c>
      <c r="F269">
        <v>361</v>
      </c>
      <c r="G269">
        <v>56.2</v>
      </c>
      <c r="H269">
        <v>1</v>
      </c>
    </row>
    <row r="270" spans="1:8" x14ac:dyDescent="0.2">
      <c r="A270" t="s">
        <v>440</v>
      </c>
      <c r="B270" t="s">
        <v>355</v>
      </c>
      <c r="C270" t="s">
        <v>441</v>
      </c>
      <c r="D270">
        <v>458</v>
      </c>
      <c r="E270">
        <v>434</v>
      </c>
      <c r="F270">
        <v>434</v>
      </c>
      <c r="G270">
        <v>67.8</v>
      </c>
      <c r="H270">
        <v>1</v>
      </c>
    </row>
    <row r="271" spans="1:8" x14ac:dyDescent="0.2">
      <c r="A271" t="s">
        <v>442</v>
      </c>
      <c r="B271" t="s">
        <v>355</v>
      </c>
      <c r="C271" t="s">
        <v>439</v>
      </c>
      <c r="D271">
        <v>424</v>
      </c>
      <c r="E271">
        <v>343</v>
      </c>
      <c r="F271">
        <v>337</v>
      </c>
      <c r="G271">
        <v>84.3</v>
      </c>
      <c r="H271">
        <v>1</v>
      </c>
    </row>
    <row r="272" spans="1:8" x14ac:dyDescent="0.2">
      <c r="A272" t="s">
        <v>443</v>
      </c>
      <c r="B272" t="s">
        <v>355</v>
      </c>
      <c r="C272" t="s">
        <v>439</v>
      </c>
      <c r="D272">
        <v>420</v>
      </c>
      <c r="E272">
        <v>396</v>
      </c>
      <c r="F272">
        <v>396</v>
      </c>
      <c r="G272">
        <v>75</v>
      </c>
      <c r="H272">
        <v>1</v>
      </c>
    </row>
    <row r="273" spans="1:8" x14ac:dyDescent="0.2">
      <c r="A273" t="s">
        <v>444</v>
      </c>
      <c r="B273" t="s">
        <v>355</v>
      </c>
      <c r="C273" t="s">
        <v>445</v>
      </c>
      <c r="D273">
        <v>488</v>
      </c>
      <c r="E273">
        <v>422</v>
      </c>
      <c r="F273">
        <v>417</v>
      </c>
      <c r="G273">
        <v>63.2</v>
      </c>
      <c r="H273">
        <v>1</v>
      </c>
    </row>
    <row r="274" spans="1:8" x14ac:dyDescent="0.2">
      <c r="A274" t="s">
        <v>446</v>
      </c>
      <c r="B274" t="s">
        <v>355</v>
      </c>
      <c r="C274" t="s">
        <v>439</v>
      </c>
      <c r="D274">
        <v>369</v>
      </c>
      <c r="E274">
        <v>379</v>
      </c>
      <c r="F274">
        <v>378</v>
      </c>
      <c r="G274">
        <v>70.2</v>
      </c>
      <c r="H274">
        <v>1</v>
      </c>
    </row>
    <row r="275" spans="1:8" x14ac:dyDescent="0.2">
      <c r="A275" t="s">
        <v>447</v>
      </c>
      <c r="B275" t="s">
        <v>355</v>
      </c>
      <c r="C275" t="s">
        <v>439</v>
      </c>
      <c r="D275">
        <v>474</v>
      </c>
      <c r="E275">
        <v>462</v>
      </c>
      <c r="F275">
        <v>449</v>
      </c>
      <c r="G275">
        <v>65.8</v>
      </c>
      <c r="H275">
        <v>1</v>
      </c>
    </row>
    <row r="276" spans="1:8" x14ac:dyDescent="0.2">
      <c r="A276" t="s">
        <v>448</v>
      </c>
      <c r="B276" t="s">
        <v>355</v>
      </c>
      <c r="C276" t="s">
        <v>449</v>
      </c>
      <c r="D276">
        <v>408</v>
      </c>
      <c r="E276">
        <v>435</v>
      </c>
      <c r="F276">
        <v>415</v>
      </c>
      <c r="G276">
        <v>58.8</v>
      </c>
      <c r="H276">
        <v>1</v>
      </c>
    </row>
    <row r="277" spans="1:8" x14ac:dyDescent="0.2">
      <c r="A277" t="s">
        <v>450</v>
      </c>
      <c r="B277" t="s">
        <v>355</v>
      </c>
      <c r="C277" t="s">
        <v>449</v>
      </c>
      <c r="D277">
        <v>553</v>
      </c>
      <c r="E277">
        <v>551</v>
      </c>
      <c r="F277">
        <v>539</v>
      </c>
      <c r="G277">
        <v>79.599999999999994</v>
      </c>
      <c r="H277">
        <v>1</v>
      </c>
    </row>
    <row r="278" spans="1:8" x14ac:dyDescent="0.2">
      <c r="A278" t="s">
        <v>451</v>
      </c>
      <c r="B278" t="s">
        <v>355</v>
      </c>
      <c r="C278" t="s">
        <v>449</v>
      </c>
      <c r="D278">
        <v>405</v>
      </c>
      <c r="E278">
        <v>377</v>
      </c>
      <c r="F278">
        <v>395</v>
      </c>
      <c r="G278">
        <v>59.6</v>
      </c>
      <c r="H278">
        <v>1</v>
      </c>
    </row>
    <row r="279" spans="1:8" x14ac:dyDescent="0.2">
      <c r="A279" t="s">
        <v>452</v>
      </c>
      <c r="B279" t="s">
        <v>355</v>
      </c>
      <c r="C279" t="s">
        <v>449</v>
      </c>
      <c r="D279">
        <v>420</v>
      </c>
      <c r="E279">
        <v>424</v>
      </c>
      <c r="F279">
        <v>414</v>
      </c>
      <c r="G279">
        <v>74.7</v>
      </c>
      <c r="H279">
        <v>1</v>
      </c>
    </row>
    <row r="280" spans="1:8" x14ac:dyDescent="0.2">
      <c r="A280" t="s">
        <v>453</v>
      </c>
      <c r="B280" t="s">
        <v>355</v>
      </c>
      <c r="C280" t="s">
        <v>454</v>
      </c>
      <c r="D280">
        <v>505</v>
      </c>
      <c r="E280">
        <v>464</v>
      </c>
      <c r="F280">
        <v>456</v>
      </c>
      <c r="G280">
        <v>96.2</v>
      </c>
      <c r="H280">
        <v>1</v>
      </c>
    </row>
    <row r="281" spans="1:8" x14ac:dyDescent="0.2">
      <c r="A281" t="s">
        <v>455</v>
      </c>
      <c r="B281" t="s">
        <v>355</v>
      </c>
      <c r="C281" t="s">
        <v>456</v>
      </c>
      <c r="D281">
        <v>439</v>
      </c>
      <c r="E281">
        <v>441</v>
      </c>
      <c r="F281">
        <v>436</v>
      </c>
      <c r="G281">
        <v>80.599999999999994</v>
      </c>
      <c r="H281">
        <v>1</v>
      </c>
    </row>
    <row r="282" spans="1:8" x14ac:dyDescent="0.2">
      <c r="A282" t="s">
        <v>457</v>
      </c>
      <c r="B282" t="s">
        <v>355</v>
      </c>
      <c r="C282" t="s">
        <v>458</v>
      </c>
      <c r="D282">
        <v>682</v>
      </c>
      <c r="E282">
        <v>608</v>
      </c>
      <c r="F282">
        <v>606</v>
      </c>
      <c r="G282">
        <v>95.5</v>
      </c>
      <c r="H282">
        <v>1</v>
      </c>
    </row>
    <row r="283" spans="1:8" x14ac:dyDescent="0.2">
      <c r="A283" t="s">
        <v>459</v>
      </c>
      <c r="B283" t="s">
        <v>355</v>
      </c>
      <c r="C283" t="s">
        <v>460</v>
      </c>
      <c r="D283">
        <v>502</v>
      </c>
      <c r="E283">
        <v>495</v>
      </c>
      <c r="F283">
        <v>493</v>
      </c>
      <c r="G283">
        <v>98.1</v>
      </c>
      <c r="H283">
        <v>1</v>
      </c>
    </row>
    <row r="284" spans="1:8" x14ac:dyDescent="0.2">
      <c r="A284" t="s">
        <v>461</v>
      </c>
      <c r="B284" t="s">
        <v>355</v>
      </c>
      <c r="C284" t="s">
        <v>462</v>
      </c>
      <c r="D284">
        <v>475</v>
      </c>
      <c r="E284">
        <v>440</v>
      </c>
      <c r="F284">
        <v>445</v>
      </c>
      <c r="G284">
        <v>81.599999999999994</v>
      </c>
      <c r="H284">
        <v>1</v>
      </c>
    </row>
    <row r="285" spans="1:8" x14ac:dyDescent="0.2">
      <c r="A285" t="s">
        <v>463</v>
      </c>
      <c r="B285" t="s">
        <v>355</v>
      </c>
      <c r="C285" t="s">
        <v>464</v>
      </c>
      <c r="D285">
        <v>389</v>
      </c>
      <c r="E285">
        <v>374</v>
      </c>
      <c r="F285">
        <v>378</v>
      </c>
      <c r="G285">
        <v>50</v>
      </c>
      <c r="H285">
        <v>1</v>
      </c>
    </row>
    <row r="286" spans="1:8" x14ac:dyDescent="0.2">
      <c r="A286" t="s">
        <v>465</v>
      </c>
      <c r="B286" t="s">
        <v>355</v>
      </c>
      <c r="C286" t="s">
        <v>466</v>
      </c>
      <c r="D286">
        <v>395</v>
      </c>
      <c r="E286">
        <v>401</v>
      </c>
      <c r="F286">
        <v>383</v>
      </c>
      <c r="G286">
        <v>62.7</v>
      </c>
      <c r="H286">
        <v>1</v>
      </c>
    </row>
    <row r="287" spans="1:8" x14ac:dyDescent="0.2">
      <c r="A287" t="s">
        <v>467</v>
      </c>
      <c r="B287" t="s">
        <v>355</v>
      </c>
      <c r="C287" t="s">
        <v>468</v>
      </c>
      <c r="D287">
        <v>395</v>
      </c>
      <c r="E287">
        <v>382</v>
      </c>
      <c r="F287">
        <v>391</v>
      </c>
      <c r="H287">
        <v>1</v>
      </c>
    </row>
    <row r="288" spans="1:8" x14ac:dyDescent="0.2">
      <c r="A288" t="s">
        <v>469</v>
      </c>
      <c r="B288" t="s">
        <v>355</v>
      </c>
      <c r="C288" t="s">
        <v>470</v>
      </c>
      <c r="D288">
        <v>393</v>
      </c>
      <c r="E288">
        <v>368</v>
      </c>
      <c r="F288">
        <v>382</v>
      </c>
      <c r="G288">
        <v>46.8</v>
      </c>
      <c r="H288">
        <v>1</v>
      </c>
    </row>
    <row r="289" spans="1:8" x14ac:dyDescent="0.2">
      <c r="A289" t="s">
        <v>471</v>
      </c>
      <c r="B289" t="s">
        <v>355</v>
      </c>
      <c r="C289" t="s">
        <v>472</v>
      </c>
      <c r="D289">
        <v>367</v>
      </c>
      <c r="E289">
        <v>381</v>
      </c>
      <c r="F289">
        <v>328</v>
      </c>
      <c r="G289">
        <v>31.6</v>
      </c>
      <c r="H289">
        <v>1</v>
      </c>
    </row>
    <row r="290" spans="1:8" x14ac:dyDescent="0.2">
      <c r="A290" t="s">
        <v>473</v>
      </c>
      <c r="B290" t="s">
        <v>355</v>
      </c>
      <c r="C290" t="s">
        <v>472</v>
      </c>
      <c r="D290">
        <v>399</v>
      </c>
      <c r="E290">
        <v>413</v>
      </c>
      <c r="F290">
        <v>400</v>
      </c>
      <c r="G290">
        <v>46.3</v>
      </c>
      <c r="H290">
        <v>1</v>
      </c>
    </row>
    <row r="291" spans="1:8" x14ac:dyDescent="0.2">
      <c r="A291" t="s">
        <v>474</v>
      </c>
      <c r="B291" t="s">
        <v>355</v>
      </c>
      <c r="C291" t="s">
        <v>475</v>
      </c>
      <c r="D291">
        <v>512</v>
      </c>
      <c r="E291">
        <v>418</v>
      </c>
      <c r="F291">
        <v>396</v>
      </c>
      <c r="G291">
        <v>62.7</v>
      </c>
      <c r="H291">
        <v>1</v>
      </c>
    </row>
    <row r="292" spans="1:8" x14ac:dyDescent="0.2">
      <c r="A292" t="s">
        <v>476</v>
      </c>
      <c r="B292" t="s">
        <v>355</v>
      </c>
      <c r="C292" t="s">
        <v>477</v>
      </c>
      <c r="D292">
        <v>436</v>
      </c>
      <c r="E292">
        <v>430</v>
      </c>
      <c r="F292">
        <v>421</v>
      </c>
      <c r="G292">
        <v>68.400000000000006</v>
      </c>
      <c r="H292">
        <v>1</v>
      </c>
    </row>
    <row r="293" spans="1:8" x14ac:dyDescent="0.2">
      <c r="A293" t="s">
        <v>478</v>
      </c>
      <c r="B293" t="s">
        <v>355</v>
      </c>
      <c r="C293" t="s">
        <v>479</v>
      </c>
      <c r="D293">
        <v>382</v>
      </c>
      <c r="E293">
        <v>393</v>
      </c>
      <c r="F293">
        <v>377</v>
      </c>
      <c r="G293">
        <v>72.2</v>
      </c>
      <c r="H293">
        <v>1</v>
      </c>
    </row>
    <row r="294" spans="1:8" x14ac:dyDescent="0.2">
      <c r="A294" t="s">
        <v>480</v>
      </c>
      <c r="B294" t="s">
        <v>355</v>
      </c>
      <c r="C294" t="s">
        <v>479</v>
      </c>
      <c r="D294">
        <v>419</v>
      </c>
      <c r="E294">
        <v>411</v>
      </c>
      <c r="F294">
        <v>416</v>
      </c>
      <c r="G294">
        <v>58.5</v>
      </c>
      <c r="H294">
        <v>1</v>
      </c>
    </row>
    <row r="295" spans="1:8" x14ac:dyDescent="0.2">
      <c r="A295" t="s">
        <v>481</v>
      </c>
      <c r="B295" t="s">
        <v>355</v>
      </c>
      <c r="C295" t="s">
        <v>482</v>
      </c>
      <c r="D295">
        <v>525</v>
      </c>
      <c r="E295">
        <v>500</v>
      </c>
      <c r="F295">
        <v>481</v>
      </c>
      <c r="G295">
        <v>89</v>
      </c>
      <c r="H295">
        <v>1</v>
      </c>
    </row>
    <row r="296" spans="1:8" x14ac:dyDescent="0.2">
      <c r="A296" t="s">
        <v>483</v>
      </c>
      <c r="B296" t="s">
        <v>355</v>
      </c>
      <c r="C296" t="s">
        <v>484</v>
      </c>
      <c r="D296">
        <v>408</v>
      </c>
      <c r="E296">
        <v>424</v>
      </c>
      <c r="F296">
        <v>407</v>
      </c>
      <c r="G296">
        <v>55</v>
      </c>
      <c r="H296">
        <v>1</v>
      </c>
    </row>
    <row r="297" spans="1:8" x14ac:dyDescent="0.2">
      <c r="A297" t="s">
        <v>485</v>
      </c>
      <c r="B297" t="s">
        <v>355</v>
      </c>
      <c r="C297" t="s">
        <v>479</v>
      </c>
      <c r="D297">
        <v>344</v>
      </c>
      <c r="E297">
        <v>302</v>
      </c>
      <c r="F297">
        <v>300</v>
      </c>
      <c r="G297">
        <v>81.7</v>
      </c>
      <c r="H297">
        <v>1</v>
      </c>
    </row>
    <row r="298" spans="1:8" x14ac:dyDescent="0.2">
      <c r="A298" t="s">
        <v>486</v>
      </c>
      <c r="B298" t="s">
        <v>355</v>
      </c>
      <c r="C298" t="s">
        <v>479</v>
      </c>
      <c r="D298">
        <v>377</v>
      </c>
      <c r="E298">
        <v>386</v>
      </c>
      <c r="F298">
        <v>375</v>
      </c>
      <c r="G298">
        <v>61.9</v>
      </c>
      <c r="H298">
        <v>1</v>
      </c>
    </row>
    <row r="299" spans="1:8" x14ac:dyDescent="0.2">
      <c r="A299" t="s">
        <v>487</v>
      </c>
      <c r="B299" t="s">
        <v>355</v>
      </c>
      <c r="C299" t="s">
        <v>488</v>
      </c>
      <c r="D299">
        <v>496</v>
      </c>
      <c r="E299">
        <v>491</v>
      </c>
      <c r="F299">
        <v>484</v>
      </c>
      <c r="G299">
        <v>91.5</v>
      </c>
      <c r="H299">
        <v>1</v>
      </c>
    </row>
    <row r="300" spans="1:8" x14ac:dyDescent="0.2">
      <c r="A300" t="s">
        <v>489</v>
      </c>
      <c r="B300" t="s">
        <v>355</v>
      </c>
      <c r="C300" t="s">
        <v>488</v>
      </c>
      <c r="D300">
        <v>386</v>
      </c>
      <c r="E300">
        <v>397</v>
      </c>
      <c r="F300">
        <v>393</v>
      </c>
      <c r="G300">
        <v>57.3</v>
      </c>
      <c r="H300">
        <v>1</v>
      </c>
    </row>
    <row r="301" spans="1:8" x14ac:dyDescent="0.2">
      <c r="A301" t="s">
        <v>490</v>
      </c>
      <c r="B301" t="s">
        <v>355</v>
      </c>
      <c r="C301" t="s">
        <v>488</v>
      </c>
      <c r="D301">
        <v>360</v>
      </c>
      <c r="E301">
        <v>382</v>
      </c>
      <c r="F301">
        <v>359</v>
      </c>
      <c r="G301">
        <v>63.2</v>
      </c>
      <c r="H301">
        <v>1</v>
      </c>
    </row>
    <row r="302" spans="1:8" x14ac:dyDescent="0.2">
      <c r="A302" t="s">
        <v>491</v>
      </c>
      <c r="B302" t="s">
        <v>355</v>
      </c>
      <c r="C302" t="s">
        <v>488</v>
      </c>
      <c r="D302">
        <v>377</v>
      </c>
      <c r="E302">
        <v>382</v>
      </c>
      <c r="F302">
        <v>356</v>
      </c>
      <c r="G302">
        <v>45.5</v>
      </c>
      <c r="H302">
        <v>1</v>
      </c>
    </row>
    <row r="303" spans="1:8" x14ac:dyDescent="0.2">
      <c r="A303" t="s">
        <v>492</v>
      </c>
      <c r="B303" t="s">
        <v>355</v>
      </c>
      <c r="C303" t="s">
        <v>488</v>
      </c>
      <c r="D303">
        <v>374</v>
      </c>
      <c r="E303">
        <v>385</v>
      </c>
      <c r="F303">
        <v>375</v>
      </c>
      <c r="G303">
        <v>62</v>
      </c>
      <c r="H303">
        <v>1</v>
      </c>
    </row>
    <row r="304" spans="1:8" x14ac:dyDescent="0.2">
      <c r="A304" t="s">
        <v>493</v>
      </c>
      <c r="B304" t="s">
        <v>355</v>
      </c>
      <c r="C304" t="s">
        <v>494</v>
      </c>
      <c r="D304">
        <v>492</v>
      </c>
      <c r="E304">
        <v>450</v>
      </c>
      <c r="F304">
        <v>444</v>
      </c>
      <c r="G304">
        <v>69</v>
      </c>
      <c r="H304">
        <v>1</v>
      </c>
    </row>
    <row r="305" spans="1:8" x14ac:dyDescent="0.2">
      <c r="A305" t="s">
        <v>495</v>
      </c>
      <c r="B305" t="s">
        <v>355</v>
      </c>
      <c r="C305" t="s">
        <v>496</v>
      </c>
      <c r="D305">
        <v>500</v>
      </c>
      <c r="E305">
        <v>479</v>
      </c>
      <c r="F305">
        <v>472</v>
      </c>
      <c r="G305">
        <v>75.2</v>
      </c>
      <c r="H305">
        <v>1</v>
      </c>
    </row>
    <row r="306" spans="1:8" x14ac:dyDescent="0.2">
      <c r="A306" t="s">
        <v>497</v>
      </c>
      <c r="B306" t="s">
        <v>355</v>
      </c>
      <c r="C306" t="s">
        <v>498</v>
      </c>
      <c r="D306">
        <v>401</v>
      </c>
      <c r="E306">
        <v>411</v>
      </c>
      <c r="F306">
        <v>404</v>
      </c>
      <c r="H306">
        <v>1</v>
      </c>
    </row>
    <row r="307" spans="1:8" x14ac:dyDescent="0.2">
      <c r="A307" t="s">
        <v>499</v>
      </c>
      <c r="B307" t="s">
        <v>355</v>
      </c>
      <c r="C307" t="s">
        <v>500</v>
      </c>
      <c r="D307">
        <v>398</v>
      </c>
      <c r="E307">
        <v>380</v>
      </c>
      <c r="F307">
        <v>381</v>
      </c>
      <c r="G307">
        <v>61.6</v>
      </c>
      <c r="H307">
        <v>1</v>
      </c>
    </row>
    <row r="308" spans="1:8" x14ac:dyDescent="0.2">
      <c r="A308" t="s">
        <v>501</v>
      </c>
      <c r="B308" t="s">
        <v>355</v>
      </c>
      <c r="C308" t="s">
        <v>502</v>
      </c>
      <c r="D308">
        <v>394</v>
      </c>
      <c r="E308">
        <v>395</v>
      </c>
      <c r="F308">
        <v>399</v>
      </c>
      <c r="G308">
        <v>64.400000000000006</v>
      </c>
      <c r="H308">
        <v>1</v>
      </c>
    </row>
    <row r="309" spans="1:8" x14ac:dyDescent="0.2">
      <c r="A309" t="s">
        <v>503</v>
      </c>
      <c r="B309" t="s">
        <v>355</v>
      </c>
      <c r="C309" t="s">
        <v>504</v>
      </c>
      <c r="D309">
        <v>377</v>
      </c>
      <c r="E309">
        <v>396</v>
      </c>
      <c r="F309">
        <v>386</v>
      </c>
      <c r="G309">
        <v>50.7</v>
      </c>
      <c r="H309">
        <v>1</v>
      </c>
    </row>
    <row r="310" spans="1:8" x14ac:dyDescent="0.2">
      <c r="A310" t="s">
        <v>505</v>
      </c>
      <c r="B310" t="s">
        <v>355</v>
      </c>
      <c r="C310" t="s">
        <v>506</v>
      </c>
      <c r="D310">
        <v>563</v>
      </c>
      <c r="E310">
        <v>534</v>
      </c>
      <c r="F310">
        <v>543</v>
      </c>
      <c r="G310">
        <v>94</v>
      </c>
      <c r="H310">
        <v>1</v>
      </c>
    </row>
    <row r="311" spans="1:8" x14ac:dyDescent="0.2">
      <c r="A311" t="s">
        <v>507</v>
      </c>
      <c r="B311" t="s">
        <v>355</v>
      </c>
      <c r="C311" t="s">
        <v>508</v>
      </c>
      <c r="D311">
        <v>441</v>
      </c>
      <c r="E311">
        <v>422</v>
      </c>
      <c r="F311">
        <v>422</v>
      </c>
      <c r="G311">
        <v>54.9</v>
      </c>
      <c r="H311">
        <v>1</v>
      </c>
    </row>
    <row r="312" spans="1:8" x14ac:dyDescent="0.2">
      <c r="A312" t="s">
        <v>509</v>
      </c>
      <c r="B312" t="s">
        <v>355</v>
      </c>
      <c r="C312" t="s">
        <v>510</v>
      </c>
      <c r="D312">
        <v>416</v>
      </c>
      <c r="E312">
        <v>423</v>
      </c>
      <c r="F312">
        <v>387</v>
      </c>
      <c r="G312">
        <v>31.4</v>
      </c>
      <c r="H312">
        <v>1</v>
      </c>
    </row>
    <row r="313" spans="1:8" x14ac:dyDescent="0.2">
      <c r="A313" t="s">
        <v>511</v>
      </c>
      <c r="B313" t="s">
        <v>355</v>
      </c>
      <c r="C313" t="s">
        <v>512</v>
      </c>
      <c r="D313">
        <v>362</v>
      </c>
      <c r="E313">
        <v>396</v>
      </c>
      <c r="F313">
        <v>393</v>
      </c>
      <c r="G313">
        <v>44.9</v>
      </c>
      <c r="H313">
        <v>1</v>
      </c>
    </row>
    <row r="314" spans="1:8" x14ac:dyDescent="0.2">
      <c r="A314" t="s">
        <v>513</v>
      </c>
      <c r="B314" t="s">
        <v>355</v>
      </c>
      <c r="C314" t="s">
        <v>514</v>
      </c>
      <c r="D314">
        <v>392</v>
      </c>
      <c r="E314">
        <v>406</v>
      </c>
      <c r="F314">
        <v>403</v>
      </c>
      <c r="G314">
        <v>50</v>
      </c>
      <c r="H314">
        <v>1</v>
      </c>
    </row>
    <row r="315" spans="1:8" x14ac:dyDescent="0.2">
      <c r="A315" t="s">
        <v>515</v>
      </c>
      <c r="B315" t="s">
        <v>355</v>
      </c>
      <c r="C315" t="s">
        <v>512</v>
      </c>
      <c r="D315">
        <v>404</v>
      </c>
      <c r="E315">
        <v>427</v>
      </c>
      <c r="F315">
        <v>424</v>
      </c>
      <c r="G315">
        <v>60.2</v>
      </c>
      <c r="H315">
        <v>1</v>
      </c>
    </row>
    <row r="316" spans="1:8" x14ac:dyDescent="0.2">
      <c r="A316" t="s">
        <v>516</v>
      </c>
      <c r="B316" t="s">
        <v>355</v>
      </c>
      <c r="C316" t="s">
        <v>512</v>
      </c>
      <c r="D316">
        <v>390</v>
      </c>
      <c r="E316">
        <v>410</v>
      </c>
      <c r="F316">
        <v>397</v>
      </c>
      <c r="G316">
        <v>59.1</v>
      </c>
      <c r="H316">
        <v>1</v>
      </c>
    </row>
    <row r="317" spans="1:8" x14ac:dyDescent="0.2">
      <c r="A317" t="s">
        <v>517</v>
      </c>
      <c r="B317" t="s">
        <v>355</v>
      </c>
      <c r="C317" t="s">
        <v>514</v>
      </c>
      <c r="D317">
        <v>386</v>
      </c>
      <c r="E317">
        <v>408</v>
      </c>
      <c r="F317">
        <v>402</v>
      </c>
      <c r="G317">
        <v>72.7</v>
      </c>
      <c r="H317">
        <v>1</v>
      </c>
    </row>
    <row r="318" spans="1:8" x14ac:dyDescent="0.2">
      <c r="A318" t="s">
        <v>518</v>
      </c>
      <c r="B318" t="s">
        <v>355</v>
      </c>
      <c r="C318" t="s">
        <v>514</v>
      </c>
      <c r="D318">
        <v>379</v>
      </c>
      <c r="E318">
        <v>393</v>
      </c>
      <c r="F318">
        <v>373</v>
      </c>
      <c r="G318">
        <v>69.099999999999994</v>
      </c>
      <c r="H318">
        <v>1</v>
      </c>
    </row>
    <row r="319" spans="1:8" x14ac:dyDescent="0.2">
      <c r="A319" t="s">
        <v>519</v>
      </c>
      <c r="B319" t="s">
        <v>355</v>
      </c>
      <c r="C319" t="s">
        <v>514</v>
      </c>
      <c r="D319">
        <v>381</v>
      </c>
      <c r="E319">
        <v>397</v>
      </c>
      <c r="F319">
        <v>390</v>
      </c>
      <c r="G319">
        <v>50.8</v>
      </c>
      <c r="H319">
        <v>1</v>
      </c>
    </row>
    <row r="320" spans="1:8" x14ac:dyDescent="0.2">
      <c r="A320" t="s">
        <v>520</v>
      </c>
      <c r="B320" t="s">
        <v>355</v>
      </c>
      <c r="C320" t="s">
        <v>521</v>
      </c>
      <c r="D320">
        <v>467</v>
      </c>
      <c r="E320">
        <v>446</v>
      </c>
      <c r="F320">
        <v>448</v>
      </c>
      <c r="G320">
        <v>85</v>
      </c>
      <c r="H320">
        <v>1</v>
      </c>
    </row>
    <row r="321" spans="1:8" x14ac:dyDescent="0.2">
      <c r="A321" t="s">
        <v>522</v>
      </c>
      <c r="B321" t="s">
        <v>355</v>
      </c>
      <c r="C321" t="s">
        <v>523</v>
      </c>
      <c r="D321">
        <v>365</v>
      </c>
      <c r="E321">
        <v>357</v>
      </c>
      <c r="F321">
        <v>357</v>
      </c>
      <c r="G321">
        <v>50</v>
      </c>
      <c r="H321">
        <v>1</v>
      </c>
    </row>
    <row r="322" spans="1:8" x14ac:dyDescent="0.2">
      <c r="A322" t="s">
        <v>524</v>
      </c>
      <c r="B322" t="s">
        <v>355</v>
      </c>
      <c r="C322" t="s">
        <v>523</v>
      </c>
      <c r="D322">
        <v>365</v>
      </c>
      <c r="E322">
        <v>366</v>
      </c>
      <c r="F322">
        <v>348</v>
      </c>
      <c r="G322">
        <v>71.3</v>
      </c>
      <c r="H322">
        <v>1</v>
      </c>
    </row>
    <row r="323" spans="1:8" x14ac:dyDescent="0.2">
      <c r="A323" t="s">
        <v>525</v>
      </c>
      <c r="B323" t="s">
        <v>355</v>
      </c>
      <c r="C323" t="s">
        <v>523</v>
      </c>
      <c r="D323">
        <v>392</v>
      </c>
      <c r="E323">
        <v>374</v>
      </c>
      <c r="F323">
        <v>379</v>
      </c>
      <c r="G323">
        <v>41.9</v>
      </c>
      <c r="H323">
        <v>1</v>
      </c>
    </row>
    <row r="324" spans="1:8" x14ac:dyDescent="0.2">
      <c r="A324" t="s">
        <v>526</v>
      </c>
      <c r="B324" t="s">
        <v>355</v>
      </c>
      <c r="C324" t="s">
        <v>527</v>
      </c>
      <c r="D324">
        <v>379</v>
      </c>
      <c r="E324">
        <v>395</v>
      </c>
      <c r="F324">
        <v>385</v>
      </c>
      <c r="G324">
        <v>61.3</v>
      </c>
      <c r="H324">
        <v>1</v>
      </c>
    </row>
    <row r="325" spans="1:8" x14ac:dyDescent="0.2">
      <c r="A325" t="s">
        <v>528</v>
      </c>
      <c r="B325" t="s">
        <v>323</v>
      </c>
      <c r="C325" t="s">
        <v>529</v>
      </c>
      <c r="D325">
        <v>444</v>
      </c>
      <c r="E325">
        <v>407</v>
      </c>
      <c r="F325">
        <v>405</v>
      </c>
      <c r="H325">
        <v>1</v>
      </c>
    </row>
    <row r="326" spans="1:8" x14ac:dyDescent="0.2">
      <c r="A326" t="s">
        <v>530</v>
      </c>
      <c r="B326" t="s">
        <v>323</v>
      </c>
      <c r="C326" t="s">
        <v>531</v>
      </c>
      <c r="D326">
        <v>521</v>
      </c>
      <c r="E326">
        <v>457</v>
      </c>
      <c r="F326">
        <v>451</v>
      </c>
      <c r="G326">
        <v>89.4</v>
      </c>
      <c r="H326">
        <v>1</v>
      </c>
    </row>
    <row r="327" spans="1:8" x14ac:dyDescent="0.2">
      <c r="A327" t="s">
        <v>532</v>
      </c>
      <c r="B327" t="s">
        <v>323</v>
      </c>
      <c r="C327" t="s">
        <v>533</v>
      </c>
      <c r="D327">
        <v>481</v>
      </c>
      <c r="E327">
        <v>323</v>
      </c>
      <c r="F327">
        <v>323</v>
      </c>
      <c r="G327">
        <v>67.7</v>
      </c>
      <c r="H327">
        <v>1</v>
      </c>
    </row>
    <row r="328" spans="1:8" x14ac:dyDescent="0.2">
      <c r="A328" t="s">
        <v>534</v>
      </c>
      <c r="B328" t="s">
        <v>323</v>
      </c>
      <c r="C328" t="s">
        <v>535</v>
      </c>
      <c r="D328">
        <v>484</v>
      </c>
      <c r="E328">
        <v>491</v>
      </c>
      <c r="F328">
        <v>487</v>
      </c>
      <c r="G328">
        <v>89.2</v>
      </c>
      <c r="H328">
        <v>1</v>
      </c>
    </row>
    <row r="329" spans="1:8" x14ac:dyDescent="0.2">
      <c r="A329" t="s">
        <v>536</v>
      </c>
      <c r="B329" t="s">
        <v>323</v>
      </c>
      <c r="C329" t="s">
        <v>537</v>
      </c>
      <c r="D329">
        <v>523</v>
      </c>
      <c r="E329">
        <v>479</v>
      </c>
      <c r="F329">
        <v>485</v>
      </c>
      <c r="G329">
        <v>76.7</v>
      </c>
      <c r="H329">
        <v>1</v>
      </c>
    </row>
    <row r="330" spans="1:8" x14ac:dyDescent="0.2">
      <c r="A330" t="s">
        <v>538</v>
      </c>
      <c r="B330" t="s">
        <v>323</v>
      </c>
      <c r="C330" t="s">
        <v>539</v>
      </c>
      <c r="D330">
        <v>563</v>
      </c>
      <c r="E330">
        <v>505</v>
      </c>
      <c r="F330">
        <v>510</v>
      </c>
      <c r="G330">
        <v>75.599999999999994</v>
      </c>
      <c r="H330">
        <v>1</v>
      </c>
    </row>
    <row r="331" spans="1:8" x14ac:dyDescent="0.2">
      <c r="A331" t="s">
        <v>540</v>
      </c>
      <c r="B331" t="s">
        <v>323</v>
      </c>
      <c r="C331" t="s">
        <v>541</v>
      </c>
      <c r="D331">
        <v>562</v>
      </c>
      <c r="E331">
        <v>483</v>
      </c>
      <c r="F331">
        <v>485</v>
      </c>
      <c r="G331">
        <v>80.7</v>
      </c>
      <c r="H331">
        <v>1</v>
      </c>
    </row>
    <row r="332" spans="1:8" x14ac:dyDescent="0.2">
      <c r="A332" t="s">
        <v>542</v>
      </c>
      <c r="B332" t="s">
        <v>323</v>
      </c>
      <c r="C332" t="s">
        <v>543</v>
      </c>
      <c r="D332">
        <v>516</v>
      </c>
      <c r="E332">
        <v>493</v>
      </c>
      <c r="F332">
        <v>486</v>
      </c>
      <c r="G332">
        <v>88.2</v>
      </c>
      <c r="H332">
        <v>1</v>
      </c>
    </row>
    <row r="333" spans="1:8" x14ac:dyDescent="0.2">
      <c r="A333" t="s">
        <v>544</v>
      </c>
      <c r="B333" t="s">
        <v>323</v>
      </c>
      <c r="C333" t="s">
        <v>545</v>
      </c>
      <c r="D333">
        <v>460</v>
      </c>
      <c r="E333">
        <v>426</v>
      </c>
      <c r="F333">
        <v>423</v>
      </c>
      <c r="G333">
        <v>67.3</v>
      </c>
      <c r="H333">
        <v>1</v>
      </c>
    </row>
    <row r="334" spans="1:8" x14ac:dyDescent="0.2">
      <c r="A334" t="s">
        <v>546</v>
      </c>
      <c r="B334" t="s">
        <v>323</v>
      </c>
      <c r="C334" t="s">
        <v>547</v>
      </c>
      <c r="D334">
        <v>467</v>
      </c>
      <c r="E334">
        <v>422</v>
      </c>
      <c r="F334">
        <v>425</v>
      </c>
      <c r="G334">
        <v>62.1</v>
      </c>
      <c r="H334">
        <v>1</v>
      </c>
    </row>
    <row r="335" spans="1:8" x14ac:dyDescent="0.2">
      <c r="A335" t="s">
        <v>548</v>
      </c>
      <c r="B335" t="s">
        <v>323</v>
      </c>
      <c r="C335" t="s">
        <v>549</v>
      </c>
      <c r="D335">
        <v>680</v>
      </c>
      <c r="E335">
        <v>640</v>
      </c>
      <c r="F335">
        <v>661</v>
      </c>
      <c r="G335">
        <v>97.1</v>
      </c>
      <c r="H335">
        <v>1</v>
      </c>
    </row>
    <row r="336" spans="1:8" x14ac:dyDescent="0.2">
      <c r="A336" t="s">
        <v>550</v>
      </c>
      <c r="B336" t="s">
        <v>323</v>
      </c>
      <c r="C336" t="s">
        <v>551</v>
      </c>
      <c r="D336">
        <v>413</v>
      </c>
      <c r="E336">
        <v>405</v>
      </c>
      <c r="F336">
        <v>393</v>
      </c>
      <c r="G336">
        <v>76.7</v>
      </c>
      <c r="H336">
        <v>1</v>
      </c>
    </row>
    <row r="337" spans="1:8" x14ac:dyDescent="0.2">
      <c r="A337" t="s">
        <v>552</v>
      </c>
      <c r="B337" t="s">
        <v>323</v>
      </c>
      <c r="C337" t="s">
        <v>553</v>
      </c>
      <c r="D337">
        <v>435</v>
      </c>
      <c r="E337">
        <v>424</v>
      </c>
      <c r="F337">
        <v>418</v>
      </c>
      <c r="G337">
        <v>68.900000000000006</v>
      </c>
      <c r="H337">
        <v>1</v>
      </c>
    </row>
    <row r="338" spans="1:8" x14ac:dyDescent="0.2">
      <c r="A338" t="s">
        <v>554</v>
      </c>
      <c r="B338" t="s">
        <v>323</v>
      </c>
      <c r="C338" t="s">
        <v>555</v>
      </c>
      <c r="D338">
        <v>476</v>
      </c>
      <c r="E338">
        <v>471</v>
      </c>
      <c r="F338">
        <v>480</v>
      </c>
      <c r="G338">
        <v>90</v>
      </c>
      <c r="H338">
        <v>1</v>
      </c>
    </row>
    <row r="339" spans="1:8" x14ac:dyDescent="0.2">
      <c r="A339" t="s">
        <v>556</v>
      </c>
      <c r="B339" t="s">
        <v>323</v>
      </c>
      <c r="C339" t="s">
        <v>553</v>
      </c>
      <c r="D339">
        <v>340</v>
      </c>
      <c r="E339">
        <v>320</v>
      </c>
      <c r="F339">
        <v>318</v>
      </c>
      <c r="G339">
        <v>31.9</v>
      </c>
      <c r="H339">
        <v>1</v>
      </c>
    </row>
    <row r="340" spans="1:8" x14ac:dyDescent="0.2">
      <c r="A340" t="s">
        <v>557</v>
      </c>
      <c r="B340" t="s">
        <v>323</v>
      </c>
      <c r="C340" t="s">
        <v>558</v>
      </c>
      <c r="D340">
        <v>434</v>
      </c>
      <c r="E340">
        <v>401</v>
      </c>
      <c r="F340">
        <v>389</v>
      </c>
      <c r="G340">
        <v>39.1</v>
      </c>
      <c r="H340">
        <v>1</v>
      </c>
    </row>
    <row r="341" spans="1:8" x14ac:dyDescent="0.2">
      <c r="A341" t="s">
        <v>559</v>
      </c>
      <c r="B341" t="s">
        <v>323</v>
      </c>
      <c r="C341" t="s">
        <v>560</v>
      </c>
      <c r="D341">
        <v>517</v>
      </c>
      <c r="E341">
        <v>485</v>
      </c>
      <c r="F341">
        <v>483</v>
      </c>
      <c r="G341">
        <v>72.8</v>
      </c>
      <c r="H341">
        <v>1</v>
      </c>
    </row>
    <row r="342" spans="1:8" x14ac:dyDescent="0.2">
      <c r="A342" t="s">
        <v>561</v>
      </c>
      <c r="B342" t="s">
        <v>323</v>
      </c>
      <c r="C342" t="s">
        <v>562</v>
      </c>
      <c r="D342">
        <v>460</v>
      </c>
      <c r="E342">
        <v>448</v>
      </c>
      <c r="F342">
        <v>449</v>
      </c>
      <c r="G342">
        <v>76.400000000000006</v>
      </c>
      <c r="H342">
        <v>1</v>
      </c>
    </row>
    <row r="343" spans="1:8" x14ac:dyDescent="0.2">
      <c r="A343" t="s">
        <v>563</v>
      </c>
      <c r="B343" t="s">
        <v>323</v>
      </c>
      <c r="C343" t="s">
        <v>564</v>
      </c>
      <c r="D343">
        <v>452</v>
      </c>
      <c r="E343">
        <v>422</v>
      </c>
      <c r="F343">
        <v>416</v>
      </c>
      <c r="G343">
        <v>38.9</v>
      </c>
      <c r="H343">
        <v>1</v>
      </c>
    </row>
    <row r="344" spans="1:8" x14ac:dyDescent="0.2">
      <c r="A344" t="s">
        <v>565</v>
      </c>
      <c r="B344" t="s">
        <v>323</v>
      </c>
      <c r="C344" t="s">
        <v>566</v>
      </c>
      <c r="D344">
        <v>384</v>
      </c>
      <c r="E344">
        <v>409</v>
      </c>
      <c r="F344">
        <v>401</v>
      </c>
      <c r="H344">
        <v>1</v>
      </c>
    </row>
    <row r="345" spans="1:8" x14ac:dyDescent="0.2">
      <c r="A345" t="s">
        <v>567</v>
      </c>
      <c r="B345" t="s">
        <v>323</v>
      </c>
      <c r="C345" t="s">
        <v>566</v>
      </c>
      <c r="D345">
        <v>380</v>
      </c>
      <c r="E345">
        <v>418</v>
      </c>
      <c r="F345">
        <v>388</v>
      </c>
      <c r="G345">
        <v>54.9</v>
      </c>
      <c r="H345">
        <v>1</v>
      </c>
    </row>
    <row r="346" spans="1:8" x14ac:dyDescent="0.2">
      <c r="A346" t="s">
        <v>568</v>
      </c>
      <c r="B346" t="s">
        <v>323</v>
      </c>
      <c r="C346" t="s">
        <v>569</v>
      </c>
      <c r="D346">
        <v>405</v>
      </c>
      <c r="E346">
        <v>427</v>
      </c>
      <c r="F346">
        <v>409</v>
      </c>
      <c r="G346">
        <v>72.400000000000006</v>
      </c>
      <c r="H346">
        <v>1</v>
      </c>
    </row>
    <row r="347" spans="1:8" x14ac:dyDescent="0.2">
      <c r="A347" t="s">
        <v>570</v>
      </c>
      <c r="B347" t="s">
        <v>323</v>
      </c>
      <c r="C347" t="s">
        <v>571</v>
      </c>
      <c r="D347">
        <v>384</v>
      </c>
      <c r="E347">
        <v>407</v>
      </c>
      <c r="F347">
        <v>400</v>
      </c>
      <c r="G347">
        <v>70.099999999999994</v>
      </c>
      <c r="H347">
        <v>1</v>
      </c>
    </row>
    <row r="348" spans="1:8" x14ac:dyDescent="0.2">
      <c r="A348" t="s">
        <v>572</v>
      </c>
      <c r="B348" t="s">
        <v>323</v>
      </c>
      <c r="C348" t="s">
        <v>571</v>
      </c>
      <c r="D348">
        <v>398</v>
      </c>
      <c r="E348">
        <v>410</v>
      </c>
      <c r="F348">
        <v>393</v>
      </c>
      <c r="G348">
        <v>69.5</v>
      </c>
      <c r="H348">
        <v>1</v>
      </c>
    </row>
    <row r="349" spans="1:8" x14ac:dyDescent="0.2">
      <c r="A349" t="s">
        <v>573</v>
      </c>
      <c r="B349" t="s">
        <v>323</v>
      </c>
      <c r="C349" t="s">
        <v>571</v>
      </c>
      <c r="D349">
        <v>423</v>
      </c>
      <c r="E349">
        <v>422</v>
      </c>
      <c r="F349">
        <v>403</v>
      </c>
      <c r="G349">
        <v>83.7</v>
      </c>
      <c r="H349">
        <v>1</v>
      </c>
    </row>
    <row r="350" spans="1:8" x14ac:dyDescent="0.2">
      <c r="A350" t="s">
        <v>574</v>
      </c>
      <c r="B350" t="s">
        <v>323</v>
      </c>
      <c r="C350" t="s">
        <v>571</v>
      </c>
      <c r="D350">
        <v>439</v>
      </c>
      <c r="E350">
        <v>428</v>
      </c>
      <c r="F350">
        <v>419</v>
      </c>
      <c r="G350">
        <v>63.5</v>
      </c>
      <c r="H350">
        <v>1</v>
      </c>
    </row>
    <row r="351" spans="1:8" x14ac:dyDescent="0.2">
      <c r="A351" t="s">
        <v>575</v>
      </c>
      <c r="B351" t="s">
        <v>323</v>
      </c>
      <c r="C351" t="s">
        <v>576</v>
      </c>
      <c r="D351">
        <v>489</v>
      </c>
      <c r="E351">
        <v>457</v>
      </c>
      <c r="F351">
        <v>451</v>
      </c>
      <c r="G351">
        <v>78.900000000000006</v>
      </c>
      <c r="H351">
        <v>1</v>
      </c>
    </row>
    <row r="352" spans="1:8" x14ac:dyDescent="0.2">
      <c r="A352" t="s">
        <v>577</v>
      </c>
      <c r="B352" t="s">
        <v>323</v>
      </c>
      <c r="C352" t="s">
        <v>578</v>
      </c>
      <c r="D352">
        <v>418</v>
      </c>
      <c r="E352">
        <v>401</v>
      </c>
      <c r="F352">
        <v>395</v>
      </c>
      <c r="G352">
        <v>38.4</v>
      </c>
      <c r="H352">
        <v>1</v>
      </c>
    </row>
    <row r="353" spans="1:8" x14ac:dyDescent="0.2">
      <c r="A353" t="s">
        <v>579</v>
      </c>
      <c r="B353" t="s">
        <v>323</v>
      </c>
      <c r="C353" t="s">
        <v>580</v>
      </c>
      <c r="D353">
        <v>426</v>
      </c>
      <c r="E353">
        <v>435</v>
      </c>
      <c r="F353">
        <v>424</v>
      </c>
      <c r="G353">
        <v>85.1</v>
      </c>
      <c r="H353">
        <v>1</v>
      </c>
    </row>
    <row r="354" spans="1:8" x14ac:dyDescent="0.2">
      <c r="A354" t="s">
        <v>581</v>
      </c>
      <c r="B354" t="s">
        <v>323</v>
      </c>
      <c r="C354" t="s">
        <v>582</v>
      </c>
      <c r="D354">
        <v>413</v>
      </c>
      <c r="E354">
        <v>406</v>
      </c>
      <c r="F354">
        <v>399</v>
      </c>
      <c r="G354">
        <v>37.9</v>
      </c>
      <c r="H354">
        <v>1</v>
      </c>
    </row>
    <row r="355" spans="1:8" x14ac:dyDescent="0.2">
      <c r="A355" t="s">
        <v>583</v>
      </c>
      <c r="B355" t="s">
        <v>323</v>
      </c>
      <c r="C355" t="s">
        <v>584</v>
      </c>
      <c r="D355">
        <v>418</v>
      </c>
      <c r="E355">
        <v>424</v>
      </c>
      <c r="F355">
        <v>411</v>
      </c>
      <c r="G355">
        <v>58.5</v>
      </c>
      <c r="H355">
        <v>1</v>
      </c>
    </row>
    <row r="356" spans="1:8" x14ac:dyDescent="0.2">
      <c r="A356" t="s">
        <v>585</v>
      </c>
      <c r="B356" t="s">
        <v>323</v>
      </c>
      <c r="C356" t="s">
        <v>586</v>
      </c>
      <c r="D356">
        <v>453</v>
      </c>
      <c r="E356">
        <v>434</v>
      </c>
      <c r="F356">
        <v>439</v>
      </c>
      <c r="G356">
        <v>72.400000000000006</v>
      </c>
      <c r="H356">
        <v>1</v>
      </c>
    </row>
    <row r="357" spans="1:8" x14ac:dyDescent="0.2">
      <c r="A357" t="s">
        <v>587</v>
      </c>
      <c r="B357" t="s">
        <v>323</v>
      </c>
      <c r="C357" t="s">
        <v>588</v>
      </c>
      <c r="D357">
        <v>397</v>
      </c>
      <c r="E357">
        <v>396</v>
      </c>
      <c r="F357">
        <v>391</v>
      </c>
      <c r="G357">
        <v>40</v>
      </c>
      <c r="H357">
        <v>1</v>
      </c>
    </row>
    <row r="358" spans="1:8" x14ac:dyDescent="0.2">
      <c r="A358" t="s">
        <v>589</v>
      </c>
      <c r="B358" t="s">
        <v>323</v>
      </c>
      <c r="C358" t="s">
        <v>590</v>
      </c>
      <c r="D358">
        <v>524</v>
      </c>
      <c r="E358">
        <v>511</v>
      </c>
      <c r="F358">
        <v>514</v>
      </c>
      <c r="G358">
        <v>92.5</v>
      </c>
      <c r="H358">
        <v>1</v>
      </c>
    </row>
    <row r="359" spans="1:8" x14ac:dyDescent="0.2">
      <c r="A359" t="s">
        <v>591</v>
      </c>
      <c r="B359" t="s">
        <v>323</v>
      </c>
      <c r="C359" t="s">
        <v>592</v>
      </c>
      <c r="D359">
        <v>487</v>
      </c>
      <c r="E359">
        <v>460</v>
      </c>
      <c r="F359">
        <v>463</v>
      </c>
      <c r="G359">
        <v>78.599999999999994</v>
      </c>
      <c r="H359">
        <v>1</v>
      </c>
    </row>
    <row r="360" spans="1:8" x14ac:dyDescent="0.2">
      <c r="A360" t="s">
        <v>593</v>
      </c>
      <c r="B360" t="s">
        <v>323</v>
      </c>
      <c r="C360" t="s">
        <v>592</v>
      </c>
      <c r="D360">
        <v>415</v>
      </c>
      <c r="E360">
        <v>392</v>
      </c>
      <c r="F360">
        <v>386</v>
      </c>
      <c r="G360">
        <v>72.3</v>
      </c>
      <c r="H360">
        <v>1</v>
      </c>
    </row>
    <row r="361" spans="1:8" x14ac:dyDescent="0.2">
      <c r="A361" t="s">
        <v>594</v>
      </c>
      <c r="B361" t="s">
        <v>323</v>
      </c>
      <c r="C361" t="s">
        <v>595</v>
      </c>
      <c r="D361">
        <v>415</v>
      </c>
      <c r="E361">
        <v>420</v>
      </c>
      <c r="F361">
        <v>433</v>
      </c>
      <c r="G361">
        <v>90.4</v>
      </c>
      <c r="H361">
        <v>1</v>
      </c>
    </row>
    <row r="362" spans="1:8" x14ac:dyDescent="0.2">
      <c r="A362" t="s">
        <v>596</v>
      </c>
      <c r="B362" t="s">
        <v>323</v>
      </c>
      <c r="C362" t="s">
        <v>592</v>
      </c>
      <c r="D362">
        <v>455</v>
      </c>
      <c r="E362">
        <v>439</v>
      </c>
      <c r="F362">
        <v>441</v>
      </c>
      <c r="G362">
        <v>74.8</v>
      </c>
      <c r="H362">
        <v>1</v>
      </c>
    </row>
    <row r="363" spans="1:8" x14ac:dyDescent="0.2">
      <c r="A363" t="s">
        <v>597</v>
      </c>
      <c r="B363" t="s">
        <v>323</v>
      </c>
      <c r="C363" t="s">
        <v>598</v>
      </c>
      <c r="D363">
        <v>448</v>
      </c>
      <c r="E363">
        <v>432</v>
      </c>
      <c r="F363">
        <v>426</v>
      </c>
      <c r="H363">
        <v>1</v>
      </c>
    </row>
    <row r="364" spans="1:8" x14ac:dyDescent="0.2">
      <c r="A364" t="s">
        <v>599</v>
      </c>
      <c r="B364" t="s">
        <v>323</v>
      </c>
      <c r="C364" t="s">
        <v>600</v>
      </c>
      <c r="D364">
        <v>514</v>
      </c>
      <c r="E364">
        <v>473</v>
      </c>
      <c r="F364">
        <v>470</v>
      </c>
      <c r="G364">
        <v>80</v>
      </c>
      <c r="H364">
        <v>1</v>
      </c>
    </row>
    <row r="365" spans="1:8" x14ac:dyDescent="0.2">
      <c r="A365" t="s">
        <v>601</v>
      </c>
      <c r="B365" t="s">
        <v>323</v>
      </c>
      <c r="C365" t="s">
        <v>592</v>
      </c>
      <c r="D365">
        <v>409</v>
      </c>
      <c r="E365">
        <v>399</v>
      </c>
      <c r="F365">
        <v>404</v>
      </c>
      <c r="G365">
        <v>62.6</v>
      </c>
      <c r="H365">
        <v>1</v>
      </c>
    </row>
    <row r="366" spans="1:8" x14ac:dyDescent="0.2">
      <c r="A366" t="s">
        <v>602</v>
      </c>
      <c r="B366" t="s">
        <v>323</v>
      </c>
      <c r="C366" t="s">
        <v>603</v>
      </c>
      <c r="D366">
        <v>496</v>
      </c>
      <c r="E366">
        <v>481</v>
      </c>
      <c r="F366">
        <v>473</v>
      </c>
      <c r="G366">
        <v>92.9</v>
      </c>
      <c r="H366">
        <v>1</v>
      </c>
    </row>
    <row r="367" spans="1:8" x14ac:dyDescent="0.2">
      <c r="A367" t="s">
        <v>604</v>
      </c>
      <c r="B367" t="s">
        <v>323</v>
      </c>
      <c r="C367" t="s">
        <v>605</v>
      </c>
      <c r="D367">
        <v>701</v>
      </c>
      <c r="E367">
        <v>621</v>
      </c>
      <c r="F367">
        <v>625</v>
      </c>
      <c r="G367">
        <v>97.9</v>
      </c>
      <c r="H367">
        <v>1</v>
      </c>
    </row>
    <row r="368" spans="1:8" x14ac:dyDescent="0.2">
      <c r="A368" t="s">
        <v>606</v>
      </c>
      <c r="B368" t="s">
        <v>323</v>
      </c>
      <c r="C368" t="s">
        <v>607</v>
      </c>
      <c r="D368">
        <v>410</v>
      </c>
      <c r="E368">
        <v>431</v>
      </c>
      <c r="F368">
        <v>409</v>
      </c>
      <c r="G368">
        <v>56.6</v>
      </c>
      <c r="H368">
        <v>1</v>
      </c>
    </row>
    <row r="369" spans="1:8" x14ac:dyDescent="0.2">
      <c r="A369" t="s">
        <v>608</v>
      </c>
      <c r="B369" t="s">
        <v>323</v>
      </c>
      <c r="C369" t="s">
        <v>609</v>
      </c>
      <c r="D369">
        <v>366</v>
      </c>
      <c r="E369">
        <v>372</v>
      </c>
      <c r="F369">
        <v>364</v>
      </c>
      <c r="G369">
        <v>26.3</v>
      </c>
      <c r="H369">
        <v>1</v>
      </c>
    </row>
    <row r="370" spans="1:8" x14ac:dyDescent="0.2">
      <c r="A370" t="s">
        <v>610</v>
      </c>
      <c r="B370" t="s">
        <v>323</v>
      </c>
      <c r="C370" t="s">
        <v>611</v>
      </c>
      <c r="D370">
        <v>410</v>
      </c>
      <c r="E370">
        <v>418</v>
      </c>
      <c r="F370">
        <v>407</v>
      </c>
      <c r="G370">
        <v>30.1</v>
      </c>
      <c r="H370">
        <v>1</v>
      </c>
    </row>
    <row r="371" spans="1:8" x14ac:dyDescent="0.2">
      <c r="A371" t="s">
        <v>612</v>
      </c>
      <c r="B371" t="s">
        <v>323</v>
      </c>
      <c r="C371" t="s">
        <v>611</v>
      </c>
      <c r="D371">
        <v>422</v>
      </c>
      <c r="E371">
        <v>424</v>
      </c>
      <c r="F371">
        <v>415</v>
      </c>
      <c r="G371">
        <v>67.599999999999994</v>
      </c>
      <c r="H371">
        <v>1</v>
      </c>
    </row>
    <row r="372" spans="1:8" x14ac:dyDescent="0.2">
      <c r="A372" t="s">
        <v>613</v>
      </c>
      <c r="B372" t="s">
        <v>323</v>
      </c>
      <c r="C372" t="s">
        <v>611</v>
      </c>
      <c r="D372">
        <v>372</v>
      </c>
      <c r="E372">
        <v>362</v>
      </c>
      <c r="F372">
        <v>352</v>
      </c>
      <c r="G372">
        <v>44.6</v>
      </c>
      <c r="H372">
        <v>1</v>
      </c>
    </row>
    <row r="373" spans="1:8" x14ac:dyDescent="0.2">
      <c r="A373" t="s">
        <v>614</v>
      </c>
      <c r="B373" t="s">
        <v>323</v>
      </c>
      <c r="C373" t="s">
        <v>615</v>
      </c>
      <c r="D373">
        <v>357</v>
      </c>
      <c r="E373">
        <v>381</v>
      </c>
      <c r="F373">
        <v>376</v>
      </c>
      <c r="G373">
        <v>38.5</v>
      </c>
      <c r="H373">
        <v>1</v>
      </c>
    </row>
    <row r="374" spans="1:8" x14ac:dyDescent="0.2">
      <c r="A374" t="s">
        <v>616</v>
      </c>
      <c r="B374" t="s">
        <v>323</v>
      </c>
      <c r="C374" t="s">
        <v>615</v>
      </c>
      <c r="D374">
        <v>427</v>
      </c>
      <c r="E374">
        <v>430</v>
      </c>
      <c r="F374">
        <v>423</v>
      </c>
      <c r="G374">
        <v>76.599999999999994</v>
      </c>
      <c r="H374">
        <v>1</v>
      </c>
    </row>
    <row r="375" spans="1:8" x14ac:dyDescent="0.2">
      <c r="A375" t="s">
        <v>617</v>
      </c>
      <c r="B375" t="s">
        <v>323</v>
      </c>
      <c r="C375" t="s">
        <v>615</v>
      </c>
      <c r="D375">
        <v>399</v>
      </c>
      <c r="E375">
        <v>403</v>
      </c>
      <c r="F375">
        <v>405</v>
      </c>
      <c r="G375">
        <v>46.5</v>
      </c>
      <c r="H375">
        <v>1</v>
      </c>
    </row>
    <row r="376" spans="1:8" x14ac:dyDescent="0.2">
      <c r="A376" t="s">
        <v>618</v>
      </c>
      <c r="B376" t="s">
        <v>323</v>
      </c>
      <c r="C376" t="s">
        <v>619</v>
      </c>
      <c r="D376">
        <v>588</v>
      </c>
      <c r="E376">
        <v>560</v>
      </c>
      <c r="F376">
        <v>568</v>
      </c>
      <c r="G376">
        <v>99.2</v>
      </c>
      <c r="H376">
        <v>1</v>
      </c>
    </row>
  </sheetData>
  <autoFilter ref="A1:H376" xr:uid="{00000000-0001-0000-0000-000000000000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5188-0920-4220-AEBB-E05F4C234A2B}">
  <sheetPr>
    <tabColor theme="9" tint="0.39997558519241921"/>
  </sheetPr>
  <dimension ref="A1:E8"/>
  <sheetViews>
    <sheetView workbookViewId="0">
      <selection activeCell="A9" sqref="A9"/>
    </sheetView>
  </sheetViews>
  <sheetFormatPr defaultRowHeight="12.75" x14ac:dyDescent="0.2"/>
  <cols>
    <col min="1" max="1" width="46.5703125" bestFit="1" customWidth="1"/>
    <col min="2" max="2" width="11.85546875" bestFit="1" customWidth="1"/>
    <col min="3" max="3" width="24.140625" bestFit="1" customWidth="1"/>
    <col min="4" max="4" width="26.5703125" bestFit="1" customWidth="1"/>
    <col min="5" max="5" width="25.85546875" bestFit="1" customWidth="1"/>
  </cols>
  <sheetData>
    <row r="1" spans="1:5" x14ac:dyDescent="0.2">
      <c r="A1" t="s">
        <v>640</v>
      </c>
      <c r="B1" t="s">
        <v>643</v>
      </c>
      <c r="C1" t="s">
        <v>639</v>
      </c>
      <c r="D1" t="s">
        <v>641</v>
      </c>
      <c r="E1" t="s">
        <v>642</v>
      </c>
    </row>
    <row r="2" spans="1:5" x14ac:dyDescent="0.2">
      <c r="A2" t="s">
        <v>153</v>
      </c>
      <c r="B2" t="str">
        <f>VLOOKUP(Merge1[[#This Row],[School name]],data!A:B,2,0)</f>
        <v>Manhattan</v>
      </c>
      <c r="C2">
        <v>754</v>
      </c>
      <c r="D2">
        <v>697</v>
      </c>
      <c r="E2">
        <v>693</v>
      </c>
    </row>
    <row r="3" spans="1:5" x14ac:dyDescent="0.2">
      <c r="A3" t="s">
        <v>285</v>
      </c>
      <c r="B3" t="str">
        <f>VLOOKUP(Merge1[[#This Row],[School name]],data!A:B,2,0)</f>
        <v>Bronx</v>
      </c>
      <c r="C3">
        <v>714</v>
      </c>
      <c r="D3">
        <v>660</v>
      </c>
      <c r="E3">
        <v>667</v>
      </c>
    </row>
    <row r="4" spans="1:5" x14ac:dyDescent="0.2">
      <c r="A4" t="s">
        <v>290</v>
      </c>
      <c r="B4" t="str">
        <f>VLOOKUP(Merge1[[#This Row],[School name]],data!A:B,2,0)</f>
        <v>Bronx</v>
      </c>
      <c r="C4">
        <v>669</v>
      </c>
      <c r="D4">
        <v>672</v>
      </c>
      <c r="E4">
        <v>672</v>
      </c>
    </row>
    <row r="5" spans="1:5" x14ac:dyDescent="0.2">
      <c r="A5" t="s">
        <v>164</v>
      </c>
      <c r="B5" t="str">
        <f>VLOOKUP(Merge1[[#This Row],[School name]],data!A:B,2,0)</f>
        <v>Staten Island</v>
      </c>
      <c r="C5">
        <v>711</v>
      </c>
      <c r="D5">
        <v>660</v>
      </c>
      <c r="E5">
        <v>670</v>
      </c>
    </row>
    <row r="6" spans="1:5" x14ac:dyDescent="0.2">
      <c r="A6" t="s">
        <v>604</v>
      </c>
      <c r="B6" t="str">
        <f>VLOOKUP(Merge1[[#This Row],[School name]],data!A:B,2,0)</f>
        <v>Queens</v>
      </c>
      <c r="C6">
        <v>701</v>
      </c>
      <c r="D6">
        <v>621</v>
      </c>
      <c r="E6">
        <v>625</v>
      </c>
    </row>
    <row r="7" spans="1:5" x14ac:dyDescent="0.2">
      <c r="A7" t="s">
        <v>548</v>
      </c>
      <c r="B7" t="str">
        <f>VLOOKUP(Merge1[[#This Row],[School name]],data!A:B,2,0)</f>
        <v>Queens</v>
      </c>
      <c r="C7">
        <v>680</v>
      </c>
      <c r="D7">
        <v>640</v>
      </c>
      <c r="E7">
        <v>661</v>
      </c>
    </row>
    <row r="8" spans="1:5" x14ac:dyDescent="0.2">
      <c r="A8" t="s">
        <v>80</v>
      </c>
      <c r="B8" t="str">
        <f>VLOOKUP(Merge1[[#This Row],[School name]],data!A:B,2,0)</f>
        <v>Manhattan</v>
      </c>
      <c r="C8">
        <v>641</v>
      </c>
      <c r="D8">
        <v>617</v>
      </c>
      <c r="E8">
        <v>631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3345-2647-4068-959E-27D381C301A4}">
  <sheetPr>
    <tabColor theme="4" tint="-0.249977111117893"/>
  </sheetPr>
  <dimension ref="A1:D2"/>
  <sheetViews>
    <sheetView tabSelected="1" workbookViewId="0">
      <selection activeCell="D18" sqref="D18"/>
    </sheetView>
  </sheetViews>
  <sheetFormatPr defaultRowHeight="12.75" x14ac:dyDescent="0.2"/>
  <cols>
    <col min="1" max="1" width="16.7109375" bestFit="1" customWidth="1"/>
    <col min="2" max="2" width="31.7109375" bestFit="1" customWidth="1"/>
    <col min="3" max="3" width="17.5703125" bestFit="1" customWidth="1"/>
    <col min="4" max="4" width="18.7109375" bestFit="1" customWidth="1"/>
  </cols>
  <sheetData>
    <row r="1" spans="1:4" x14ac:dyDescent="0.2">
      <c r="A1" s="1" t="s">
        <v>6</v>
      </c>
      <c r="B1" t="s">
        <v>621</v>
      </c>
      <c r="C1" t="s">
        <v>623</v>
      </c>
      <c r="D1" s="7" t="s">
        <v>624</v>
      </c>
    </row>
    <row r="2" spans="1:4" x14ac:dyDescent="0.2">
      <c r="A2" s="2" t="s">
        <v>620</v>
      </c>
      <c r="B2" s="4">
        <v>20</v>
      </c>
      <c r="C2">
        <v>375</v>
      </c>
      <c r="D2" s="5">
        <f>B2/C2</f>
        <v>5.3333333333333337E-2</v>
      </c>
    </row>
  </sheetData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0BD1-F639-48AF-94E5-8C2B67E930FD}">
  <sheetPr>
    <tabColor theme="7" tint="0.39997558519241921"/>
  </sheetPr>
  <dimension ref="A1:C234"/>
  <sheetViews>
    <sheetView workbookViewId="0">
      <selection activeCell="B6" sqref="B6"/>
    </sheetView>
  </sheetViews>
  <sheetFormatPr defaultRowHeight="12.75" x14ac:dyDescent="0.2"/>
  <cols>
    <col min="1" max="1" width="14.5703125" bestFit="1" customWidth="1"/>
    <col min="2" max="2" width="30.140625" bestFit="1" customWidth="1"/>
  </cols>
  <sheetData>
    <row r="1" spans="1:3" x14ac:dyDescent="0.2">
      <c r="A1" t="s">
        <v>2</v>
      </c>
    </row>
    <row r="2" spans="1:3" x14ac:dyDescent="0.2">
      <c r="A2" t="s">
        <v>9</v>
      </c>
      <c r="B2" t="s">
        <v>637</v>
      </c>
      <c r="C2" s="4">
        <f>COUNTA(A2:A234)</f>
        <v>233</v>
      </c>
    </row>
    <row r="3" spans="1:3" x14ac:dyDescent="0.2">
      <c r="A3" t="s">
        <v>11</v>
      </c>
      <c r="B3" t="s">
        <v>622</v>
      </c>
      <c r="C3">
        <f>COUNTA(data!A2:A376)</f>
        <v>375</v>
      </c>
    </row>
    <row r="4" spans="1:3" x14ac:dyDescent="0.2">
      <c r="A4" t="s">
        <v>15</v>
      </c>
    </row>
    <row r="5" spans="1:3" x14ac:dyDescent="0.2">
      <c r="A5" t="s">
        <v>17</v>
      </c>
      <c r="B5" t="s">
        <v>638</v>
      </c>
      <c r="C5" s="3">
        <f>C2/C3</f>
        <v>0.62133333333333329</v>
      </c>
    </row>
    <row r="6" spans="1:3" x14ac:dyDescent="0.2">
      <c r="A6" t="s">
        <v>20</v>
      </c>
    </row>
    <row r="7" spans="1:3" x14ac:dyDescent="0.2">
      <c r="A7" t="s">
        <v>22</v>
      </c>
    </row>
    <row r="8" spans="1:3" x14ac:dyDescent="0.2">
      <c r="A8" t="s">
        <v>25</v>
      </c>
    </row>
    <row r="9" spans="1:3" x14ac:dyDescent="0.2">
      <c r="A9" t="s">
        <v>27</v>
      </c>
    </row>
    <row r="10" spans="1:3" x14ac:dyDescent="0.2">
      <c r="A10" t="s">
        <v>29</v>
      </c>
    </row>
    <row r="11" spans="1:3" x14ac:dyDescent="0.2">
      <c r="A11" t="s">
        <v>34</v>
      </c>
    </row>
    <row r="12" spans="1:3" x14ac:dyDescent="0.2">
      <c r="A12" t="s">
        <v>36</v>
      </c>
    </row>
    <row r="13" spans="1:3" x14ac:dyDescent="0.2">
      <c r="A13" t="s">
        <v>38</v>
      </c>
    </row>
    <row r="14" spans="1:3" x14ac:dyDescent="0.2">
      <c r="A14" t="s">
        <v>41</v>
      </c>
    </row>
    <row r="15" spans="1:3" x14ac:dyDescent="0.2">
      <c r="A15" t="s">
        <v>43</v>
      </c>
    </row>
    <row r="16" spans="1:3" x14ac:dyDescent="0.2">
      <c r="A16" t="s">
        <v>45</v>
      </c>
    </row>
    <row r="17" spans="1:1" x14ac:dyDescent="0.2">
      <c r="A17" t="s">
        <v>47</v>
      </c>
    </row>
    <row r="18" spans="1:1" x14ac:dyDescent="0.2">
      <c r="A18" t="s">
        <v>49</v>
      </c>
    </row>
    <row r="19" spans="1:1" x14ac:dyDescent="0.2">
      <c r="A19" t="s">
        <v>51</v>
      </c>
    </row>
    <row r="20" spans="1:1" x14ac:dyDescent="0.2">
      <c r="A20" t="s">
        <v>53</v>
      </c>
    </row>
    <row r="21" spans="1:1" x14ac:dyDescent="0.2">
      <c r="A21" t="s">
        <v>55</v>
      </c>
    </row>
    <row r="22" spans="1:1" x14ac:dyDescent="0.2">
      <c r="A22" t="s">
        <v>59</v>
      </c>
    </row>
    <row r="23" spans="1:1" x14ac:dyDescent="0.2">
      <c r="A23" t="s">
        <v>62</v>
      </c>
    </row>
    <row r="24" spans="1:1" x14ac:dyDescent="0.2">
      <c r="A24" t="s">
        <v>65</v>
      </c>
    </row>
    <row r="25" spans="1:1" x14ac:dyDescent="0.2">
      <c r="A25" t="s">
        <v>68</v>
      </c>
    </row>
    <row r="26" spans="1:1" x14ac:dyDescent="0.2">
      <c r="A26" t="s">
        <v>70</v>
      </c>
    </row>
    <row r="27" spans="1:1" x14ac:dyDescent="0.2">
      <c r="A27" t="s">
        <v>74</v>
      </c>
    </row>
    <row r="28" spans="1:1" x14ac:dyDescent="0.2">
      <c r="A28" t="s">
        <v>76</v>
      </c>
    </row>
    <row r="29" spans="1:1" x14ac:dyDescent="0.2">
      <c r="A29" t="s">
        <v>81</v>
      </c>
    </row>
    <row r="30" spans="1:1" x14ac:dyDescent="0.2">
      <c r="A30" t="s">
        <v>83</v>
      </c>
    </row>
    <row r="31" spans="1:1" x14ac:dyDescent="0.2">
      <c r="A31" t="s">
        <v>86</v>
      </c>
    </row>
    <row r="32" spans="1:1" x14ac:dyDescent="0.2">
      <c r="A32" t="s">
        <v>88</v>
      </c>
    </row>
    <row r="33" spans="1:1" x14ac:dyDescent="0.2">
      <c r="A33" t="s">
        <v>93</v>
      </c>
    </row>
    <row r="34" spans="1:1" x14ac:dyDescent="0.2">
      <c r="A34" t="s">
        <v>97</v>
      </c>
    </row>
    <row r="35" spans="1:1" x14ac:dyDescent="0.2">
      <c r="A35" t="s">
        <v>100</v>
      </c>
    </row>
    <row r="36" spans="1:1" x14ac:dyDescent="0.2">
      <c r="A36" t="s">
        <v>102</v>
      </c>
    </row>
    <row r="37" spans="1:1" x14ac:dyDescent="0.2">
      <c r="A37" t="s">
        <v>105</v>
      </c>
    </row>
    <row r="38" spans="1:1" x14ac:dyDescent="0.2">
      <c r="A38" t="s">
        <v>107</v>
      </c>
    </row>
    <row r="39" spans="1:1" x14ac:dyDescent="0.2">
      <c r="A39" t="s">
        <v>109</v>
      </c>
    </row>
    <row r="40" spans="1:1" x14ac:dyDescent="0.2">
      <c r="A40" t="s">
        <v>111</v>
      </c>
    </row>
    <row r="41" spans="1:1" x14ac:dyDescent="0.2">
      <c r="A41" t="s">
        <v>113</v>
      </c>
    </row>
    <row r="42" spans="1:1" x14ac:dyDescent="0.2">
      <c r="A42" t="s">
        <v>115</v>
      </c>
    </row>
    <row r="43" spans="1:1" x14ac:dyDescent="0.2">
      <c r="A43" t="s">
        <v>117</v>
      </c>
    </row>
    <row r="44" spans="1:1" x14ac:dyDescent="0.2">
      <c r="A44" t="s">
        <v>119</v>
      </c>
    </row>
    <row r="45" spans="1:1" x14ac:dyDescent="0.2">
      <c r="A45" t="s">
        <v>121</v>
      </c>
    </row>
    <row r="46" spans="1:1" x14ac:dyDescent="0.2">
      <c r="A46" t="s">
        <v>123</v>
      </c>
    </row>
    <row r="47" spans="1:1" x14ac:dyDescent="0.2">
      <c r="A47" t="s">
        <v>125</v>
      </c>
    </row>
    <row r="48" spans="1:1" x14ac:dyDescent="0.2">
      <c r="A48" t="s">
        <v>127</v>
      </c>
    </row>
    <row r="49" spans="1:1" x14ac:dyDescent="0.2">
      <c r="A49" t="s">
        <v>129</v>
      </c>
    </row>
    <row r="50" spans="1:1" x14ac:dyDescent="0.2">
      <c r="A50" t="s">
        <v>131</v>
      </c>
    </row>
    <row r="51" spans="1:1" x14ac:dyDescent="0.2">
      <c r="A51" t="s">
        <v>133</v>
      </c>
    </row>
    <row r="52" spans="1:1" x14ac:dyDescent="0.2">
      <c r="A52" t="s">
        <v>135</v>
      </c>
    </row>
    <row r="53" spans="1:1" x14ac:dyDescent="0.2">
      <c r="A53" t="s">
        <v>137</v>
      </c>
    </row>
    <row r="54" spans="1:1" x14ac:dyDescent="0.2">
      <c r="A54" t="s">
        <v>139</v>
      </c>
    </row>
    <row r="55" spans="1:1" x14ac:dyDescent="0.2">
      <c r="A55" t="s">
        <v>141</v>
      </c>
    </row>
    <row r="56" spans="1:1" x14ac:dyDescent="0.2">
      <c r="A56" t="s">
        <v>145</v>
      </c>
    </row>
    <row r="57" spans="1:1" x14ac:dyDescent="0.2">
      <c r="A57" t="s">
        <v>148</v>
      </c>
    </row>
    <row r="58" spans="1:1" x14ac:dyDescent="0.2">
      <c r="A58" t="s">
        <v>152</v>
      </c>
    </row>
    <row r="59" spans="1:1" x14ac:dyDescent="0.2">
      <c r="A59" t="s">
        <v>154</v>
      </c>
    </row>
    <row r="60" spans="1:1" x14ac:dyDescent="0.2">
      <c r="A60" t="s">
        <v>157</v>
      </c>
    </row>
    <row r="61" spans="1:1" x14ac:dyDescent="0.2">
      <c r="A61" t="s">
        <v>159</v>
      </c>
    </row>
    <row r="62" spans="1:1" x14ac:dyDescent="0.2">
      <c r="A62" t="s">
        <v>161</v>
      </c>
    </row>
    <row r="63" spans="1:1" x14ac:dyDescent="0.2">
      <c r="A63" t="s">
        <v>163</v>
      </c>
    </row>
    <row r="64" spans="1:1" x14ac:dyDescent="0.2">
      <c r="A64" t="s">
        <v>165</v>
      </c>
    </row>
    <row r="65" spans="1:1" x14ac:dyDescent="0.2">
      <c r="A65" t="s">
        <v>167</v>
      </c>
    </row>
    <row r="66" spans="1:1" x14ac:dyDescent="0.2">
      <c r="A66" t="s">
        <v>169</v>
      </c>
    </row>
    <row r="67" spans="1:1" x14ac:dyDescent="0.2">
      <c r="A67" t="s">
        <v>171</v>
      </c>
    </row>
    <row r="68" spans="1:1" x14ac:dyDescent="0.2">
      <c r="A68" t="s">
        <v>173</v>
      </c>
    </row>
    <row r="69" spans="1:1" x14ac:dyDescent="0.2">
      <c r="A69" t="s">
        <v>177</v>
      </c>
    </row>
    <row r="70" spans="1:1" x14ac:dyDescent="0.2">
      <c r="A70" t="s">
        <v>179</v>
      </c>
    </row>
    <row r="71" spans="1:1" x14ac:dyDescent="0.2">
      <c r="A71" t="s">
        <v>183</v>
      </c>
    </row>
    <row r="72" spans="1:1" x14ac:dyDescent="0.2">
      <c r="A72" t="s">
        <v>185</v>
      </c>
    </row>
    <row r="73" spans="1:1" x14ac:dyDescent="0.2">
      <c r="A73" t="s">
        <v>188</v>
      </c>
    </row>
    <row r="74" spans="1:1" x14ac:dyDescent="0.2">
      <c r="A74" t="s">
        <v>190</v>
      </c>
    </row>
    <row r="75" spans="1:1" x14ac:dyDescent="0.2">
      <c r="A75" t="s">
        <v>192</v>
      </c>
    </row>
    <row r="76" spans="1:1" x14ac:dyDescent="0.2">
      <c r="A76" t="s">
        <v>194</v>
      </c>
    </row>
    <row r="77" spans="1:1" x14ac:dyDescent="0.2">
      <c r="A77" t="s">
        <v>196</v>
      </c>
    </row>
    <row r="78" spans="1:1" x14ac:dyDescent="0.2">
      <c r="A78" t="s">
        <v>198</v>
      </c>
    </row>
    <row r="79" spans="1:1" x14ac:dyDescent="0.2">
      <c r="A79" t="s">
        <v>201</v>
      </c>
    </row>
    <row r="80" spans="1:1" x14ac:dyDescent="0.2">
      <c r="A80" t="s">
        <v>204</v>
      </c>
    </row>
    <row r="81" spans="1:1" x14ac:dyDescent="0.2">
      <c r="A81" t="s">
        <v>206</v>
      </c>
    </row>
    <row r="82" spans="1:1" x14ac:dyDescent="0.2">
      <c r="A82" t="s">
        <v>208</v>
      </c>
    </row>
    <row r="83" spans="1:1" x14ac:dyDescent="0.2">
      <c r="A83" t="s">
        <v>214</v>
      </c>
    </row>
    <row r="84" spans="1:1" x14ac:dyDescent="0.2">
      <c r="A84" t="s">
        <v>216</v>
      </c>
    </row>
    <row r="85" spans="1:1" x14ac:dyDescent="0.2">
      <c r="A85" t="s">
        <v>218</v>
      </c>
    </row>
    <row r="86" spans="1:1" x14ac:dyDescent="0.2">
      <c r="A86" t="s">
        <v>221</v>
      </c>
    </row>
    <row r="87" spans="1:1" x14ac:dyDescent="0.2">
      <c r="A87" t="s">
        <v>225</v>
      </c>
    </row>
    <row r="88" spans="1:1" x14ac:dyDescent="0.2">
      <c r="A88" t="s">
        <v>229</v>
      </c>
    </row>
    <row r="89" spans="1:1" x14ac:dyDescent="0.2">
      <c r="A89" t="s">
        <v>231</v>
      </c>
    </row>
    <row r="90" spans="1:1" x14ac:dyDescent="0.2">
      <c r="A90" t="s">
        <v>238</v>
      </c>
    </row>
    <row r="91" spans="1:1" x14ac:dyDescent="0.2">
      <c r="A91" t="s">
        <v>240</v>
      </c>
    </row>
    <row r="92" spans="1:1" x14ac:dyDescent="0.2">
      <c r="A92" t="s">
        <v>243</v>
      </c>
    </row>
    <row r="93" spans="1:1" x14ac:dyDescent="0.2">
      <c r="A93" t="s">
        <v>246</v>
      </c>
    </row>
    <row r="94" spans="1:1" x14ac:dyDescent="0.2">
      <c r="A94" t="s">
        <v>248</v>
      </c>
    </row>
    <row r="95" spans="1:1" x14ac:dyDescent="0.2">
      <c r="A95" t="s">
        <v>250</v>
      </c>
    </row>
    <row r="96" spans="1:1" x14ac:dyDescent="0.2">
      <c r="A96" t="s">
        <v>253</v>
      </c>
    </row>
    <row r="97" spans="1:1" x14ac:dyDescent="0.2">
      <c r="A97" t="s">
        <v>255</v>
      </c>
    </row>
    <row r="98" spans="1:1" x14ac:dyDescent="0.2">
      <c r="A98" t="s">
        <v>257</v>
      </c>
    </row>
    <row r="99" spans="1:1" x14ac:dyDescent="0.2">
      <c r="A99" t="s">
        <v>260</v>
      </c>
    </row>
    <row r="100" spans="1:1" x14ac:dyDescent="0.2">
      <c r="A100" t="s">
        <v>262</v>
      </c>
    </row>
    <row r="101" spans="1:1" x14ac:dyDescent="0.2">
      <c r="A101" t="s">
        <v>264</v>
      </c>
    </row>
    <row r="102" spans="1:1" x14ac:dyDescent="0.2">
      <c r="A102" t="s">
        <v>269</v>
      </c>
    </row>
    <row r="103" spans="1:1" x14ac:dyDescent="0.2">
      <c r="A103" t="s">
        <v>271</v>
      </c>
    </row>
    <row r="104" spans="1:1" x14ac:dyDescent="0.2">
      <c r="A104" t="s">
        <v>273</v>
      </c>
    </row>
    <row r="105" spans="1:1" x14ac:dyDescent="0.2">
      <c r="A105" t="s">
        <v>277</v>
      </c>
    </row>
    <row r="106" spans="1:1" x14ac:dyDescent="0.2">
      <c r="A106" t="s">
        <v>284</v>
      </c>
    </row>
    <row r="107" spans="1:1" x14ac:dyDescent="0.2">
      <c r="A107" t="s">
        <v>286</v>
      </c>
    </row>
    <row r="108" spans="1:1" x14ac:dyDescent="0.2">
      <c r="A108" t="s">
        <v>291</v>
      </c>
    </row>
    <row r="109" spans="1:1" x14ac:dyDescent="0.2">
      <c r="A109" t="s">
        <v>293</v>
      </c>
    </row>
    <row r="110" spans="1:1" x14ac:dyDescent="0.2">
      <c r="A110" t="s">
        <v>296</v>
      </c>
    </row>
    <row r="111" spans="1:1" x14ac:dyDescent="0.2">
      <c r="A111" t="s">
        <v>302</v>
      </c>
    </row>
    <row r="112" spans="1:1" x14ac:dyDescent="0.2">
      <c r="A112" t="s">
        <v>304</v>
      </c>
    </row>
    <row r="113" spans="1:1" x14ac:dyDescent="0.2">
      <c r="A113" t="s">
        <v>310</v>
      </c>
    </row>
    <row r="114" spans="1:1" x14ac:dyDescent="0.2">
      <c r="A114" t="s">
        <v>313</v>
      </c>
    </row>
    <row r="115" spans="1:1" x14ac:dyDescent="0.2">
      <c r="A115" t="s">
        <v>317</v>
      </c>
    </row>
    <row r="116" spans="1:1" x14ac:dyDescent="0.2">
      <c r="A116" t="s">
        <v>320</v>
      </c>
    </row>
    <row r="117" spans="1:1" x14ac:dyDescent="0.2">
      <c r="A117" t="s">
        <v>324</v>
      </c>
    </row>
    <row r="118" spans="1:1" x14ac:dyDescent="0.2">
      <c r="A118" t="s">
        <v>326</v>
      </c>
    </row>
    <row r="119" spans="1:1" x14ac:dyDescent="0.2">
      <c r="A119" t="s">
        <v>328</v>
      </c>
    </row>
    <row r="120" spans="1:1" x14ac:dyDescent="0.2">
      <c r="A120" t="s">
        <v>330</v>
      </c>
    </row>
    <row r="121" spans="1:1" x14ac:dyDescent="0.2">
      <c r="A121" t="s">
        <v>332</v>
      </c>
    </row>
    <row r="122" spans="1:1" x14ac:dyDescent="0.2">
      <c r="A122" t="s">
        <v>334</v>
      </c>
    </row>
    <row r="123" spans="1:1" x14ac:dyDescent="0.2">
      <c r="A123" t="s">
        <v>336</v>
      </c>
    </row>
    <row r="124" spans="1:1" x14ac:dyDescent="0.2">
      <c r="A124" t="s">
        <v>340</v>
      </c>
    </row>
    <row r="125" spans="1:1" x14ac:dyDescent="0.2">
      <c r="A125" t="s">
        <v>342</v>
      </c>
    </row>
    <row r="126" spans="1:1" x14ac:dyDescent="0.2">
      <c r="A126" t="s">
        <v>345</v>
      </c>
    </row>
    <row r="127" spans="1:1" x14ac:dyDescent="0.2">
      <c r="A127" t="s">
        <v>347</v>
      </c>
    </row>
    <row r="128" spans="1:1" x14ac:dyDescent="0.2">
      <c r="A128" t="s">
        <v>349</v>
      </c>
    </row>
    <row r="129" spans="1:1" x14ac:dyDescent="0.2">
      <c r="A129" t="s">
        <v>351</v>
      </c>
    </row>
    <row r="130" spans="1:1" x14ac:dyDescent="0.2">
      <c r="A130" t="s">
        <v>353</v>
      </c>
    </row>
    <row r="131" spans="1:1" x14ac:dyDescent="0.2">
      <c r="A131" t="s">
        <v>356</v>
      </c>
    </row>
    <row r="132" spans="1:1" x14ac:dyDescent="0.2">
      <c r="A132" t="s">
        <v>359</v>
      </c>
    </row>
    <row r="133" spans="1:1" x14ac:dyDescent="0.2">
      <c r="A133" t="s">
        <v>362</v>
      </c>
    </row>
    <row r="134" spans="1:1" x14ac:dyDescent="0.2">
      <c r="A134" t="s">
        <v>364</v>
      </c>
    </row>
    <row r="135" spans="1:1" x14ac:dyDescent="0.2">
      <c r="A135" t="s">
        <v>367</v>
      </c>
    </row>
    <row r="136" spans="1:1" x14ac:dyDescent="0.2">
      <c r="A136" t="s">
        <v>371</v>
      </c>
    </row>
    <row r="137" spans="1:1" x14ac:dyDescent="0.2">
      <c r="A137" t="s">
        <v>374</v>
      </c>
    </row>
    <row r="138" spans="1:1" x14ac:dyDescent="0.2">
      <c r="A138" t="s">
        <v>378</v>
      </c>
    </row>
    <row r="139" spans="1:1" x14ac:dyDescent="0.2">
      <c r="A139" t="s">
        <v>381</v>
      </c>
    </row>
    <row r="140" spans="1:1" x14ac:dyDescent="0.2">
      <c r="A140" t="s">
        <v>383</v>
      </c>
    </row>
    <row r="141" spans="1:1" x14ac:dyDescent="0.2">
      <c r="A141" t="s">
        <v>385</v>
      </c>
    </row>
    <row r="142" spans="1:1" x14ac:dyDescent="0.2">
      <c r="A142" t="s">
        <v>387</v>
      </c>
    </row>
    <row r="143" spans="1:1" x14ac:dyDescent="0.2">
      <c r="A143" t="s">
        <v>389</v>
      </c>
    </row>
    <row r="144" spans="1:1" x14ac:dyDescent="0.2">
      <c r="A144" t="s">
        <v>391</v>
      </c>
    </row>
    <row r="145" spans="1:1" x14ac:dyDescent="0.2">
      <c r="A145" t="s">
        <v>393</v>
      </c>
    </row>
    <row r="146" spans="1:1" x14ac:dyDescent="0.2">
      <c r="A146" t="s">
        <v>397</v>
      </c>
    </row>
    <row r="147" spans="1:1" x14ac:dyDescent="0.2">
      <c r="A147" t="s">
        <v>400</v>
      </c>
    </row>
    <row r="148" spans="1:1" x14ac:dyDescent="0.2">
      <c r="A148" t="s">
        <v>404</v>
      </c>
    </row>
    <row r="149" spans="1:1" x14ac:dyDescent="0.2">
      <c r="A149" t="s">
        <v>406</v>
      </c>
    </row>
    <row r="150" spans="1:1" x14ac:dyDescent="0.2">
      <c r="A150" t="s">
        <v>409</v>
      </c>
    </row>
    <row r="151" spans="1:1" x14ac:dyDescent="0.2">
      <c r="A151" t="s">
        <v>411</v>
      </c>
    </row>
    <row r="152" spans="1:1" x14ac:dyDescent="0.2">
      <c r="A152" t="s">
        <v>414</v>
      </c>
    </row>
    <row r="153" spans="1:1" x14ac:dyDescent="0.2">
      <c r="A153" t="s">
        <v>417</v>
      </c>
    </row>
    <row r="154" spans="1:1" x14ac:dyDescent="0.2">
      <c r="A154" t="s">
        <v>419</v>
      </c>
    </row>
    <row r="155" spans="1:1" x14ac:dyDescent="0.2">
      <c r="A155" t="s">
        <v>421</v>
      </c>
    </row>
    <row r="156" spans="1:1" x14ac:dyDescent="0.2">
      <c r="A156" t="s">
        <v>424</v>
      </c>
    </row>
    <row r="157" spans="1:1" x14ac:dyDescent="0.2">
      <c r="A157" t="s">
        <v>426</v>
      </c>
    </row>
    <row r="158" spans="1:1" x14ac:dyDescent="0.2">
      <c r="A158" t="s">
        <v>431</v>
      </c>
    </row>
    <row r="159" spans="1:1" x14ac:dyDescent="0.2">
      <c r="A159" t="s">
        <v>434</v>
      </c>
    </row>
    <row r="160" spans="1:1" x14ac:dyDescent="0.2">
      <c r="A160" t="s">
        <v>437</v>
      </c>
    </row>
    <row r="161" spans="1:1" x14ac:dyDescent="0.2">
      <c r="A161" t="s">
        <v>439</v>
      </c>
    </row>
    <row r="162" spans="1:1" x14ac:dyDescent="0.2">
      <c r="A162" t="s">
        <v>441</v>
      </c>
    </row>
    <row r="163" spans="1:1" x14ac:dyDescent="0.2">
      <c r="A163" t="s">
        <v>445</v>
      </c>
    </row>
    <row r="164" spans="1:1" x14ac:dyDescent="0.2">
      <c r="A164" t="s">
        <v>449</v>
      </c>
    </row>
    <row r="165" spans="1:1" x14ac:dyDescent="0.2">
      <c r="A165" t="s">
        <v>454</v>
      </c>
    </row>
    <row r="166" spans="1:1" x14ac:dyDescent="0.2">
      <c r="A166" t="s">
        <v>456</v>
      </c>
    </row>
    <row r="167" spans="1:1" x14ac:dyDescent="0.2">
      <c r="A167" t="s">
        <v>458</v>
      </c>
    </row>
    <row r="168" spans="1:1" x14ac:dyDescent="0.2">
      <c r="A168" t="s">
        <v>460</v>
      </c>
    </row>
    <row r="169" spans="1:1" x14ac:dyDescent="0.2">
      <c r="A169" t="s">
        <v>462</v>
      </c>
    </row>
    <row r="170" spans="1:1" x14ac:dyDescent="0.2">
      <c r="A170" t="s">
        <v>464</v>
      </c>
    </row>
    <row r="171" spans="1:1" x14ac:dyDescent="0.2">
      <c r="A171" t="s">
        <v>466</v>
      </c>
    </row>
    <row r="172" spans="1:1" x14ac:dyDescent="0.2">
      <c r="A172" t="s">
        <v>468</v>
      </c>
    </row>
    <row r="173" spans="1:1" x14ac:dyDescent="0.2">
      <c r="A173" t="s">
        <v>470</v>
      </c>
    </row>
    <row r="174" spans="1:1" x14ac:dyDescent="0.2">
      <c r="A174" t="s">
        <v>472</v>
      </c>
    </row>
    <row r="175" spans="1:1" x14ac:dyDescent="0.2">
      <c r="A175" t="s">
        <v>475</v>
      </c>
    </row>
    <row r="176" spans="1:1" x14ac:dyDescent="0.2">
      <c r="A176" t="s">
        <v>477</v>
      </c>
    </row>
    <row r="177" spans="1:1" x14ac:dyDescent="0.2">
      <c r="A177" t="s">
        <v>479</v>
      </c>
    </row>
    <row r="178" spans="1:1" x14ac:dyDescent="0.2">
      <c r="A178" t="s">
        <v>482</v>
      </c>
    </row>
    <row r="179" spans="1:1" x14ac:dyDescent="0.2">
      <c r="A179" t="s">
        <v>484</v>
      </c>
    </row>
    <row r="180" spans="1:1" x14ac:dyDescent="0.2">
      <c r="A180" t="s">
        <v>488</v>
      </c>
    </row>
    <row r="181" spans="1:1" x14ac:dyDescent="0.2">
      <c r="A181" t="s">
        <v>494</v>
      </c>
    </row>
    <row r="182" spans="1:1" x14ac:dyDescent="0.2">
      <c r="A182" t="s">
        <v>496</v>
      </c>
    </row>
    <row r="183" spans="1:1" x14ac:dyDescent="0.2">
      <c r="A183" t="s">
        <v>498</v>
      </c>
    </row>
    <row r="184" spans="1:1" x14ac:dyDescent="0.2">
      <c r="A184" t="s">
        <v>500</v>
      </c>
    </row>
    <row r="185" spans="1:1" x14ac:dyDescent="0.2">
      <c r="A185" t="s">
        <v>502</v>
      </c>
    </row>
    <row r="186" spans="1:1" x14ac:dyDescent="0.2">
      <c r="A186" t="s">
        <v>504</v>
      </c>
    </row>
    <row r="187" spans="1:1" x14ac:dyDescent="0.2">
      <c r="A187" t="s">
        <v>506</v>
      </c>
    </row>
    <row r="188" spans="1:1" x14ac:dyDescent="0.2">
      <c r="A188" t="s">
        <v>508</v>
      </c>
    </row>
    <row r="189" spans="1:1" x14ac:dyDescent="0.2">
      <c r="A189" t="s">
        <v>510</v>
      </c>
    </row>
    <row r="190" spans="1:1" x14ac:dyDescent="0.2">
      <c r="A190" t="s">
        <v>512</v>
      </c>
    </row>
    <row r="191" spans="1:1" x14ac:dyDescent="0.2">
      <c r="A191" t="s">
        <v>514</v>
      </c>
    </row>
    <row r="192" spans="1:1" x14ac:dyDescent="0.2">
      <c r="A192" t="s">
        <v>521</v>
      </c>
    </row>
    <row r="193" spans="1:1" x14ac:dyDescent="0.2">
      <c r="A193" t="s">
        <v>523</v>
      </c>
    </row>
    <row r="194" spans="1:1" x14ac:dyDescent="0.2">
      <c r="A194" t="s">
        <v>527</v>
      </c>
    </row>
    <row r="195" spans="1:1" x14ac:dyDescent="0.2">
      <c r="A195" t="s">
        <v>529</v>
      </c>
    </row>
    <row r="196" spans="1:1" x14ac:dyDescent="0.2">
      <c r="A196" t="s">
        <v>531</v>
      </c>
    </row>
    <row r="197" spans="1:1" x14ac:dyDescent="0.2">
      <c r="A197" t="s">
        <v>533</v>
      </c>
    </row>
    <row r="198" spans="1:1" x14ac:dyDescent="0.2">
      <c r="A198" t="s">
        <v>535</v>
      </c>
    </row>
    <row r="199" spans="1:1" x14ac:dyDescent="0.2">
      <c r="A199" t="s">
        <v>537</v>
      </c>
    </row>
    <row r="200" spans="1:1" x14ac:dyDescent="0.2">
      <c r="A200" t="s">
        <v>539</v>
      </c>
    </row>
    <row r="201" spans="1:1" x14ac:dyDescent="0.2">
      <c r="A201" t="s">
        <v>541</v>
      </c>
    </row>
    <row r="202" spans="1:1" x14ac:dyDescent="0.2">
      <c r="A202" t="s">
        <v>543</v>
      </c>
    </row>
    <row r="203" spans="1:1" x14ac:dyDescent="0.2">
      <c r="A203" t="s">
        <v>545</v>
      </c>
    </row>
    <row r="204" spans="1:1" x14ac:dyDescent="0.2">
      <c r="A204" t="s">
        <v>547</v>
      </c>
    </row>
    <row r="205" spans="1:1" x14ac:dyDescent="0.2">
      <c r="A205" t="s">
        <v>549</v>
      </c>
    </row>
    <row r="206" spans="1:1" x14ac:dyDescent="0.2">
      <c r="A206" t="s">
        <v>551</v>
      </c>
    </row>
    <row r="207" spans="1:1" x14ac:dyDescent="0.2">
      <c r="A207" t="s">
        <v>553</v>
      </c>
    </row>
    <row r="208" spans="1:1" x14ac:dyDescent="0.2">
      <c r="A208" t="s">
        <v>555</v>
      </c>
    </row>
    <row r="209" spans="1:1" x14ac:dyDescent="0.2">
      <c r="A209" t="s">
        <v>558</v>
      </c>
    </row>
    <row r="210" spans="1:1" x14ac:dyDescent="0.2">
      <c r="A210" t="s">
        <v>560</v>
      </c>
    </row>
    <row r="211" spans="1:1" x14ac:dyDescent="0.2">
      <c r="A211" t="s">
        <v>562</v>
      </c>
    </row>
    <row r="212" spans="1:1" x14ac:dyDescent="0.2">
      <c r="A212" t="s">
        <v>564</v>
      </c>
    </row>
    <row r="213" spans="1:1" x14ac:dyDescent="0.2">
      <c r="A213" t="s">
        <v>566</v>
      </c>
    </row>
    <row r="214" spans="1:1" x14ac:dyDescent="0.2">
      <c r="A214" t="s">
        <v>569</v>
      </c>
    </row>
    <row r="215" spans="1:1" x14ac:dyDescent="0.2">
      <c r="A215" t="s">
        <v>571</v>
      </c>
    </row>
    <row r="216" spans="1:1" x14ac:dyDescent="0.2">
      <c r="A216" t="s">
        <v>576</v>
      </c>
    </row>
    <row r="217" spans="1:1" x14ac:dyDescent="0.2">
      <c r="A217" t="s">
        <v>578</v>
      </c>
    </row>
    <row r="218" spans="1:1" x14ac:dyDescent="0.2">
      <c r="A218" t="s">
        <v>580</v>
      </c>
    </row>
    <row r="219" spans="1:1" x14ac:dyDescent="0.2">
      <c r="A219" t="s">
        <v>582</v>
      </c>
    </row>
    <row r="220" spans="1:1" x14ac:dyDescent="0.2">
      <c r="A220" t="s">
        <v>584</v>
      </c>
    </row>
    <row r="221" spans="1:1" x14ac:dyDescent="0.2">
      <c r="A221" t="s">
        <v>586</v>
      </c>
    </row>
    <row r="222" spans="1:1" x14ac:dyDescent="0.2">
      <c r="A222" t="s">
        <v>588</v>
      </c>
    </row>
    <row r="223" spans="1:1" x14ac:dyDescent="0.2">
      <c r="A223" t="s">
        <v>590</v>
      </c>
    </row>
    <row r="224" spans="1:1" x14ac:dyDescent="0.2">
      <c r="A224" t="s">
        <v>592</v>
      </c>
    </row>
    <row r="225" spans="1:1" x14ac:dyDescent="0.2">
      <c r="A225" t="s">
        <v>595</v>
      </c>
    </row>
    <row r="226" spans="1:1" x14ac:dyDescent="0.2">
      <c r="A226" t="s">
        <v>598</v>
      </c>
    </row>
    <row r="227" spans="1:1" x14ac:dyDescent="0.2">
      <c r="A227" t="s">
        <v>600</v>
      </c>
    </row>
    <row r="228" spans="1:1" x14ac:dyDescent="0.2">
      <c r="A228" t="s">
        <v>603</v>
      </c>
    </row>
    <row r="229" spans="1:1" x14ac:dyDescent="0.2">
      <c r="A229" t="s">
        <v>605</v>
      </c>
    </row>
    <row r="230" spans="1:1" x14ac:dyDescent="0.2">
      <c r="A230" t="s">
        <v>607</v>
      </c>
    </row>
    <row r="231" spans="1:1" x14ac:dyDescent="0.2">
      <c r="A231" t="s">
        <v>609</v>
      </c>
    </row>
    <row r="232" spans="1:1" x14ac:dyDescent="0.2">
      <c r="A232" t="s">
        <v>611</v>
      </c>
    </row>
    <row r="233" spans="1:1" x14ac:dyDescent="0.2">
      <c r="A233" t="s">
        <v>615</v>
      </c>
    </row>
    <row r="234" spans="1:1" x14ac:dyDescent="0.2">
      <c r="A234" t="s">
        <v>619</v>
      </c>
    </row>
  </sheetData>
  <autoFilter ref="A1:A234" xr:uid="{75950BD1-F639-48AF-94E5-8C2B67E930F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7F78-133F-42A3-BFB5-D3ACD8B97B4B}">
  <sheetPr>
    <tabColor theme="9" tint="-0.249977111117893"/>
  </sheetPr>
  <dimension ref="A1:B4"/>
  <sheetViews>
    <sheetView workbookViewId="0">
      <selection activeCell="B3" sqref="B3:B4"/>
    </sheetView>
  </sheetViews>
  <sheetFormatPr defaultRowHeight="12.75" x14ac:dyDescent="0.2"/>
  <cols>
    <col min="1" max="1" width="44.85546875" customWidth="1"/>
    <col min="2" max="2" width="21.5703125" bestFit="1" customWidth="1"/>
    <col min="3" max="3" width="14.5703125" bestFit="1" customWidth="1"/>
    <col min="4" max="4" width="14.7109375" bestFit="1" customWidth="1"/>
    <col min="5" max="5" width="16.7109375" bestFit="1" customWidth="1"/>
    <col min="6" max="6" width="16" bestFit="1" customWidth="1"/>
    <col min="7" max="7" width="15.7109375" bestFit="1" customWidth="1"/>
  </cols>
  <sheetData>
    <row r="1" spans="1:2" x14ac:dyDescent="0.2">
      <c r="A1" s="6" t="s">
        <v>626</v>
      </c>
      <c r="B1" s="6">
        <f>800*80%</f>
        <v>640</v>
      </c>
    </row>
    <row r="3" spans="1:2" x14ac:dyDescent="0.2">
      <c r="A3" s="12" t="s">
        <v>625</v>
      </c>
      <c r="B3" s="13">
        <f>COUNTIF(data!D2:D376,"&gt;=640")</f>
        <v>10</v>
      </c>
    </row>
    <row r="4" spans="1:2" x14ac:dyDescent="0.2">
      <c r="A4" s="12"/>
      <c r="B4" s="13"/>
    </row>
  </sheetData>
  <mergeCells count="2">
    <mergeCell ref="A3:A4"/>
    <mergeCell ref="B3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F259-2542-4894-8128-14592120F020}">
  <sheetPr>
    <tabColor rgb="FF7030A0"/>
  </sheetPr>
  <dimension ref="A1:A2"/>
  <sheetViews>
    <sheetView workbookViewId="0">
      <selection activeCell="A2" sqref="A2"/>
    </sheetView>
  </sheetViews>
  <sheetFormatPr defaultRowHeight="12.75" x14ac:dyDescent="0.2"/>
  <cols>
    <col min="1" max="1" width="18.28515625" bestFit="1" customWidth="1"/>
  </cols>
  <sheetData>
    <row r="1" spans="1:1" x14ac:dyDescent="0.2">
      <c r="A1" t="s">
        <v>627</v>
      </c>
    </row>
    <row r="2" spans="1:1" x14ac:dyDescent="0.2">
      <c r="A2" s="4">
        <f>MIN(data!E2:E376)</f>
        <v>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5A26-A5F0-4D0D-A165-0814C7FE7A99}">
  <sheetPr>
    <tabColor rgb="FFC00000"/>
  </sheetPr>
  <dimension ref="A1:B2"/>
  <sheetViews>
    <sheetView workbookViewId="0">
      <selection activeCell="A2" sqref="A2"/>
    </sheetView>
  </sheetViews>
  <sheetFormatPr defaultRowHeight="12.75" x14ac:dyDescent="0.2"/>
  <cols>
    <col min="1" max="1" width="25.5703125" customWidth="1"/>
    <col min="2" max="2" width="21.7109375" customWidth="1"/>
  </cols>
  <sheetData>
    <row r="1" spans="1:2" x14ac:dyDescent="0.2">
      <c r="A1" t="s">
        <v>628</v>
      </c>
      <c r="B1" t="s">
        <v>629</v>
      </c>
    </row>
    <row r="2" spans="1:2" x14ac:dyDescent="0.2">
      <c r="A2" s="4" t="str">
        <f>INDEX(data!A:A,MATCH('6. Best writing school'!B2,data!F:F,0))</f>
        <v>Stuyvesant High School</v>
      </c>
      <c r="B2" s="4">
        <f>MAX(data!F:F)</f>
        <v>693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B8E3-8395-41B9-9E1A-930B4D769EA8}">
  <sheetPr>
    <tabColor theme="7" tint="0.39997558519241921"/>
  </sheetPr>
  <dimension ref="A1:B11"/>
  <sheetViews>
    <sheetView workbookViewId="0"/>
  </sheetViews>
  <sheetFormatPr defaultRowHeight="12.75" x14ac:dyDescent="0.2"/>
  <cols>
    <col min="1" max="1" width="61.5703125" bestFit="1" customWidth="1"/>
    <col min="2" max="2" width="7.85546875" bestFit="1" customWidth="1"/>
  </cols>
  <sheetData>
    <row r="1" spans="1:2" x14ac:dyDescent="0.2">
      <c r="A1" s="8" t="s">
        <v>628</v>
      </c>
      <c r="B1" s="4" t="s">
        <v>630</v>
      </c>
    </row>
    <row r="2" spans="1:2" x14ac:dyDescent="0.2">
      <c r="A2" s="2" t="s">
        <v>153</v>
      </c>
      <c r="B2">
        <v>2144</v>
      </c>
    </row>
    <row r="3" spans="1:2" x14ac:dyDescent="0.2">
      <c r="A3" s="2" t="s">
        <v>164</v>
      </c>
      <c r="B3">
        <v>2041</v>
      </c>
    </row>
    <row r="4" spans="1:2" x14ac:dyDescent="0.2">
      <c r="A4" s="2" t="s">
        <v>285</v>
      </c>
      <c r="B4">
        <v>2041</v>
      </c>
    </row>
    <row r="5" spans="1:2" x14ac:dyDescent="0.2">
      <c r="A5" s="2" t="s">
        <v>290</v>
      </c>
      <c r="B5">
        <v>2013</v>
      </c>
    </row>
    <row r="6" spans="1:2" x14ac:dyDescent="0.2">
      <c r="A6" s="2" t="s">
        <v>548</v>
      </c>
      <c r="B6">
        <v>1981</v>
      </c>
    </row>
    <row r="7" spans="1:2" x14ac:dyDescent="0.2">
      <c r="A7" s="2" t="s">
        <v>604</v>
      </c>
      <c r="B7">
        <v>1947</v>
      </c>
    </row>
    <row r="8" spans="1:2" x14ac:dyDescent="0.2">
      <c r="A8" s="2" t="s">
        <v>16</v>
      </c>
      <c r="B8">
        <v>1914</v>
      </c>
    </row>
    <row r="9" spans="1:2" x14ac:dyDescent="0.2">
      <c r="A9" s="2" t="s">
        <v>457</v>
      </c>
      <c r="B9">
        <v>1896</v>
      </c>
    </row>
    <row r="10" spans="1:2" x14ac:dyDescent="0.2">
      <c r="A10" s="2" t="s">
        <v>80</v>
      </c>
      <c r="B10">
        <v>1889</v>
      </c>
    </row>
    <row r="11" spans="1:2" x14ac:dyDescent="0.2">
      <c r="A11" s="2" t="s">
        <v>118</v>
      </c>
      <c r="B11">
        <v>1889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8F4F-3834-43D5-9097-4F89A3CC29E8}">
  <sheetPr>
    <tabColor theme="4" tint="0.39997558519241921"/>
  </sheetPr>
  <dimension ref="A2:D11"/>
  <sheetViews>
    <sheetView workbookViewId="0">
      <selection activeCell="D1" sqref="D1"/>
    </sheetView>
  </sheetViews>
  <sheetFormatPr defaultRowHeight="12.75" x14ac:dyDescent="0.2"/>
  <cols>
    <col min="1" max="1" width="14.85546875" bestFit="1" customWidth="1"/>
    <col min="2" max="2" width="21.5703125" bestFit="1" customWidth="1"/>
    <col min="3" max="3" width="20.85546875" bestFit="1" customWidth="1"/>
    <col min="4" max="4" width="23.85546875" bestFit="1" customWidth="1"/>
    <col min="5" max="5" width="13.7109375" bestFit="1" customWidth="1"/>
  </cols>
  <sheetData>
    <row r="2" spans="1:4" x14ac:dyDescent="0.2">
      <c r="A2" s="1" t="s">
        <v>628</v>
      </c>
      <c r="B2" t="s">
        <v>631</v>
      </c>
      <c r="C2" t="s">
        <v>632</v>
      </c>
    </row>
    <row r="3" spans="1:4" x14ac:dyDescent="0.2">
      <c r="A3" s="2" t="s">
        <v>156</v>
      </c>
      <c r="B3">
        <v>10</v>
      </c>
      <c r="C3" s="9">
        <v>1439</v>
      </c>
    </row>
    <row r="4" spans="1:4" x14ac:dyDescent="0.2">
      <c r="A4" s="2" t="s">
        <v>323</v>
      </c>
      <c r="B4">
        <v>69</v>
      </c>
      <c r="C4" s="9">
        <v>1345.4782608695652</v>
      </c>
    </row>
    <row r="5" spans="1:4" x14ac:dyDescent="0.2">
      <c r="A5" s="2" t="s">
        <v>8</v>
      </c>
      <c r="B5">
        <v>89</v>
      </c>
      <c r="C5" s="9">
        <v>1340.1348314606741</v>
      </c>
    </row>
    <row r="6" spans="1:4" x14ac:dyDescent="0.2">
      <c r="A6" s="2" t="s">
        <v>355</v>
      </c>
      <c r="B6">
        <v>109</v>
      </c>
      <c r="C6" s="9">
        <v>1230.2568807339449</v>
      </c>
    </row>
    <row r="7" spans="1:4" x14ac:dyDescent="0.2">
      <c r="A7" s="2" t="s">
        <v>176</v>
      </c>
      <c r="B7">
        <v>98</v>
      </c>
      <c r="C7" s="11">
        <v>1202.7244897959183</v>
      </c>
      <c r="D7" t="s">
        <v>635</v>
      </c>
    </row>
    <row r="11" spans="1:4" x14ac:dyDescent="0.2">
      <c r="A11" s="10" t="s">
        <v>634</v>
      </c>
      <c r="B11" t="s">
        <v>644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10CD-C18B-4225-B3BE-14744E10CC55}">
  <sheetPr>
    <tabColor theme="5" tint="0.59999389629810485"/>
  </sheetPr>
  <dimension ref="A1:B8"/>
  <sheetViews>
    <sheetView workbookViewId="0"/>
  </sheetViews>
  <sheetFormatPr defaultRowHeight="12.75" x14ac:dyDescent="0.2"/>
  <cols>
    <col min="1" max="1" width="41.7109375" bestFit="1" customWidth="1"/>
    <col min="2" max="2" width="13.7109375" bestFit="1" customWidth="1"/>
  </cols>
  <sheetData>
    <row r="1" spans="1:2" x14ac:dyDescent="0.2">
      <c r="A1" s="1" t="s">
        <v>1</v>
      </c>
      <c r="B1" t="s">
        <v>355</v>
      </c>
    </row>
    <row r="3" spans="1:2" x14ac:dyDescent="0.2">
      <c r="A3" s="1" t="s">
        <v>628</v>
      </c>
      <c r="B3" t="s">
        <v>636</v>
      </c>
    </row>
    <row r="4" spans="1:2" x14ac:dyDescent="0.2">
      <c r="A4" s="2" t="s">
        <v>457</v>
      </c>
      <c r="B4">
        <v>682</v>
      </c>
    </row>
    <row r="5" spans="1:2" x14ac:dyDescent="0.2">
      <c r="A5" s="2" t="s">
        <v>392</v>
      </c>
      <c r="B5">
        <v>625</v>
      </c>
    </row>
    <row r="6" spans="1:2" x14ac:dyDescent="0.2">
      <c r="A6" s="2" t="s">
        <v>505</v>
      </c>
      <c r="B6">
        <v>563</v>
      </c>
    </row>
    <row r="7" spans="1:2" x14ac:dyDescent="0.2">
      <c r="A7" s="2" t="s">
        <v>450</v>
      </c>
      <c r="B7">
        <v>553</v>
      </c>
    </row>
    <row r="8" spans="1:2" x14ac:dyDescent="0.2">
      <c r="A8" s="2" t="s">
        <v>418</v>
      </c>
      <c r="B8">
        <v>550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o 4 N P V b E w F 4 S k A A A A 9 g A A A B I A H A B D b 2 5 m a W c v U G F j a 2 F n Z S 5 4 b W w g o h g A K K A U A A A A A A A A A A A A A A A A A A A A A A A A A A A A h Y + x D o I w G I R f h X S n L W V R 8 l N i X C U h M T G u T a n Q A M X Q Y n k 3 B x / J V x C j q J v j 3 X 2 X 3 N 2 v N 8 i m r g 0 u a r C 6 N y m K M E W B M r I v t a l S N L p T u E I Z h 0 L I R l Q q m G F j k 8 n q F N X O n R N C v P f Y x 7 g f K s I o j c g x 3 + 1 l r T o R a m O d M F K h T 6 v 8 3 0 I c D q 8 x n O G I r n F M G a Z A F h N y b b 4 A m / c + 0 x 8 T t m P r x k F x Z c N i A 2 S R Q N 4 f + A N Q S w M E F A A C A A g A o 4 N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D T 1 U v J S X y Z A E A A C w F A A A T A B w A R m 9 y b X V s Y X M v U 2 V j d G l v b j E u b S C i G A A o o B Q A A A A A A A A A A A A A A A A A A A A A A A A A A A C 9 k 1 9 r g z A U x d 8 F v 0 P I X l o Q o X X s Z f R h S A f b W M d o Y Q + j D 6 n e a m h M S h K 3 D v G 7 L x r 6 b 2 r Z O q g v i v f k 5 N x f c h V E m g q O p v Y 9 u H U d 1 1 E p k R C j G V k w G K A R Y q B d B 5 l n K n I Z g f k z 3 k T A / D C X E r h + E 3 K 1 E G L V 6 x f v E 5 L B C N u V e F 6 + h 4 J r I 5 l 7 1 u A K h y n h S W X + t Q Z s n G q p P 5 O E q 6 W Q W S h Y n v G q q H p 2 N 6 8 o 8 D R K h W C I G 3 P s I W 2 q S M N G l x 4 q 8 N 0 H S J I A E k u U E Z 0 i F Q l Z q R 6 4 v r n 2 K 6 e y 7 L s O 5 a 0 J G v 0 O z + 5 3 e P F + J Z C Y 8 u Q f L T + D T D q O 2 A a d g N I Q P w r K e / Z Q q w i H 8 U w m 2 3 1 L Y c v F Q 5 X B E + W x f 5 8 z 9 p J r k P 0 d o f F m T X i 8 4 7 + H Z A v 1 t 8 W 0 J X R g f I J H T c s K / W 7 R P k f N I k a v O U g K C r c h a I b t w h F 0 4 g j + h C M 4 h a O R + X C P I z K f k u o 2 M o H f L T q 6 Q T 9 T N e Y m O H t u g o v P z X G j v 5 6 b b 1 B L A Q I t A B Q A A g A I A K O D T 1 W x M B e E p A A A A P Y A A A A S A A A A A A A A A A A A A A A A A A A A A A B D b 2 5 m a W c v U G F j a 2 F n Z S 5 4 b W x Q S w E C L Q A U A A I A C A C j g 0 9 V D 8 r p q 6 Q A A A D p A A A A E w A A A A A A A A A A A A A A A A D w A A A A W 0 N v b n R l b n R f V H l w Z X N d L n h t b F B L A Q I t A B Q A A g A I A K O D T 1 U v J S X y Z A E A A C w F A A A T A A A A A A A A A A A A A A A A A O E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o e A A A A A A A A O B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A t M T V U M T Q 6 M j k 6 M D U u O T M x O D Q w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2 N o b 2 9 s I G 5 h b W U s M H 0 m c X V v d D s s J n F 1 b 3 Q 7 U 2 V j d G l v b j E v V G F i b G U x L 0 F 1 d G 9 S Z W 1 v d m V k Q 2 9 s d W 1 u c z E u e 0 F 2 Z X J h Z 2 U g b 2 Y g b W F 0 a C B z Y 2 9 y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U 2 N o b 2 9 s I G 5 h b W U s M H 0 m c X V v d D s s J n F 1 b 3 Q 7 U 2 V j d G l v b j E v V G F i b G U x L 0 F 1 d G 9 S Z W 1 v d m V k Q 2 9 s d W 1 u c z E u e 0 F 2 Z X J h Z 2 U g b 2 Y g b W F 0 a C B z Y 2 9 y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C 0 x N V Q x N D o y O T o w N i 4 x O T Q 5 M z U x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T Y 2 h v b 2 w g b m F t Z S w w f S Z x d W 9 0 O y w m c X V v d D t T Z W N 0 a W 9 u M S 9 U Y W J s Z T I v Q X V 0 b 1 J l b W 9 2 Z W R D b 2 x 1 b W 5 z M S 5 7 Q X Z l c m F n Z S B v Z i B y Z W F k a W 5 n I H N j b 3 J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i 9 B d X R v U m V t b 3 Z l Z E N v b H V t b n M x L n t T Y 2 h v b 2 w g b m F t Z S w w f S Z x d W 9 0 O y w m c X V v d D t T Z W N 0 a W 9 u M S 9 U Y W J s Z T I v Q X V 0 b 1 J l b W 9 2 Z W R D b 2 x 1 b W 5 z M S 5 7 Q X Z l c m F n Z S B v Z i B y Z W F k a W 5 n I H N j b 3 J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j a G 9 v b C B u Y W 1 l J n F 1 b 3 Q 7 L C Z x d W 9 0 O 0 F 2 Z X J h Z 2 U g b 2 Y g b W F 0 a C B z Y 2 9 y Z S Z x d W 9 0 O y w m c X V v d D t U Y W J s Z T I u Q X Z l c m F n Z S B v Z i B y Z W F k a W 5 n I H N j b 3 J l J n F 1 b 3 Q 7 L C Z x d W 9 0 O 1 R h Y m x l M y 5 B d m V y Y W d l I G 9 m I H d y a X R p b m c g c 2 N v c m U m c X V v d D t d I i A v P j x F b n R y e S B U e X B l P S J G a W x s Q 2 9 s d W 1 u V H l w Z X M i I F Z h b H V l P S J z Q m d N R E F 3 P T 0 i I C 8 + P E V u d H J 5 I F R 5 c G U 9 I k Z p b G x M Y X N 0 V X B k Y X R l Z C I g V m F s d W U 9 I m Q y M D I y L T E w L T E w V D I w O j A 4 O j M 5 L j U x M T k y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U 2 N o b 2 9 s I G 5 h b W U s M H 0 m c X V v d D s s J n F 1 b 3 Q 7 U 2 V j d G l v b j E v T W V y Z 2 U x L 0 F 1 d G 9 S Z W 1 v d m V k Q 2 9 s d W 1 u c z E u e 0 F 2 Z X J h Z 2 U g b 2 Y g b W F 0 a C B z Y 2 9 y Z S w x f S Z x d W 9 0 O y w m c X V v d D t T Z W N 0 a W 9 u M S 9 N Z X J n Z T E v Q X V 0 b 1 J l b W 9 2 Z W R D b 2 x 1 b W 5 z M S 5 7 V G F i b G U y L k F 2 Z X J h Z 2 U g b 2 Y g c m V h Z G l u Z y B z Y 2 9 y Z S w y f S Z x d W 9 0 O y w m c X V v d D t T Z W N 0 a W 9 u M S 9 N Z X J n Z T E v Q X V 0 b 1 J l b W 9 2 Z W R D b 2 x 1 b W 5 z M S 5 7 V G F i b G U z L k F 2 Z X J h Z 2 U g b 2 Y g d 3 J p d G l u Z y B z Y 2 9 y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Z X J n Z T E v Q X V 0 b 1 J l b W 9 2 Z W R D b 2 x 1 b W 5 z M S 5 7 U 2 N o b 2 9 s I G 5 h b W U s M H 0 m c X V v d D s s J n F 1 b 3 Q 7 U 2 V j d G l v b j E v T W V y Z 2 U x L 0 F 1 d G 9 S Z W 1 v d m V k Q 2 9 s d W 1 u c z E u e 0 F 2 Z X J h Z 2 U g b 2 Y g b W F 0 a C B z Y 2 9 y Z S w x f S Z x d W 9 0 O y w m c X V v d D t T Z W N 0 a W 9 u M S 9 N Z X J n Z T E v Q X V 0 b 1 J l b W 9 2 Z W R D b 2 x 1 b W 5 z M S 5 7 V G F i b G U y L k F 2 Z X J h Z 2 U g b 2 Y g c m V h Z G l u Z y B z Y 2 9 y Z S w y f S Z x d W 9 0 O y w m c X V v d D t T Z W N 0 a W 9 u M S 9 N Z X J n Z T E v Q X V 0 b 1 J l b W 9 2 Z W R D b 2 x 1 b W 5 z M S 5 7 V G F i b G U z L k F 2 Z X J h Z 2 U g b 2 Y g d 3 J p d G l u Z y B z Y 2 9 y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F R h Y m x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V G F i b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w L T E 1 V D E 0 O j I 5 O j A 2 L j E 5 N D k z N T F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1 N j a G 9 v b C B u Y W 1 l L D B 9 J n F 1 b 3 Q 7 L C Z x d W 9 0 O 1 N l Y 3 R p b 2 4 x L 1 R h Y m x l M y 9 B d X R v U m V t b 3 Z l Z E N v b H V t b n M x L n t B d m V y Y W d l I G 9 m I H d y a X R p b m c g c 2 N v c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z L 0 F 1 d G 9 S Z W 1 v d m V k Q 2 9 s d W 1 u c z E u e 1 N j a G 9 v b C B u Y W 1 l L D B 9 J n F 1 b 3 Q 7 L C Z x d W 9 0 O 1 N l Y 3 R p b 2 4 x L 1 R h Y m x l M y 9 B d X R v U m V t b 3 Z l Z E N v b H V t b n M x L n t B d m V y Y W d l I G 9 m I H d y a X R p b m c g c 2 N v c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v O + n G y I 2 U + F Y Z r 0 r / J D / Q A A A A A C A A A A A A A Q Z g A A A A E A A C A A A A D 5 z Y X 5 E n c C 4 x U 4 U R S Z F S 3 K 9 a w u E z c s O o z + 9 m 9 c Z z 7 2 p Q A A A A A O g A A A A A I A A C A A A A A U d o w P D q U X 1 v G q K I x 3 s I n 0 a i O c X K c N U E v d J v h k u o 0 1 X 1 A A A A B i N Z G A S R 5 T l F K 7 B A x s x D i 9 n 5 d P 7 w 5 T J v G O c g b 4 r X U l L q T 3 p T + 9 D 8 I t k + J + + Z E M a a z G H A f v M m L G D d + 9 a f h S B Q i 0 2 q e R 2 k l V y V P P G l C x p t X n Q E A A A A D u m 6 3 3 F 5 a U W 5 L a g v j K J Q X h l N V 2 e I x B Q h M u i V h b y e d w 3 M O U 6 5 Q t s B 5 x B k 7 k y d i P 8 B P u A e z U 5 + l b L 3 R Z + w g w I 5 V R < / D a t a M a s h u p > 
</file>

<file path=customXml/itemProps1.xml><?xml version="1.0" encoding="utf-8"?>
<ds:datastoreItem xmlns:ds="http://schemas.openxmlformats.org/officeDocument/2006/customXml" ds:itemID="{F31C3AC5-33CC-4DBD-A2A5-164D99CD3C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2. Missing values</vt:lpstr>
      <vt:lpstr>3. Schools by building codes</vt:lpstr>
      <vt:lpstr>4. Best schools for math</vt:lpstr>
      <vt:lpstr>5. Lowest reading score</vt:lpstr>
      <vt:lpstr>6. Best writing school</vt:lpstr>
      <vt:lpstr>7. TOP 10 schools</vt:lpstr>
      <vt:lpstr>8. Ranking boroughs</vt:lpstr>
      <vt:lpstr>9. Brooklyn numbers</vt:lpstr>
      <vt:lpstr>Schools in all Top 10 avg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Carolina Lay</cp:lastModifiedBy>
  <cp:revision>0</cp:revision>
  <dcterms:modified xsi:type="dcterms:W3CDTF">2022-10-15T16:13:52Z</dcterms:modified>
  <dc:language>es-PA</dc:language>
</cp:coreProperties>
</file>