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User\Desktop\Data\"/>
    </mc:Choice>
  </mc:AlternateContent>
  <xr:revisionPtr revIDLastSave="0" documentId="13_ncr:1_{30FEA579-291F-4DBE-9148-ADEB726B75CC}" xr6:coauthVersionLast="47" xr6:coauthVersionMax="47" xr10:uidLastSave="{00000000-0000-0000-0000-000000000000}"/>
  <bookViews>
    <workbookView xWindow="31305" yWindow="1995" windowWidth="21600" windowHeight="11385" xr2:uid="{00000000-000D-0000-FFFF-FFFF00000000}"/>
  </bookViews>
  <sheets>
    <sheet name="Mark HARD" sheetId="5" r:id="rId1"/>
    <sheet name="Indicators" sheetId="1" r:id="rId2"/>
    <sheet name="Companies (2)" sheetId="6" r:id="rId3"/>
    <sheet name="Companies" sheetId="2" r:id="rId4"/>
  </sheets>
  <definedNames>
    <definedName name="_xlnm._FilterDatabase" localSheetId="3" hidden="1">Companies!$C$1:$C$977</definedName>
    <definedName name="_xlnm._FilterDatabase" localSheetId="2" hidden="1">'Companies (2)'!$E$1:$E$956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0" i="6" l="1"/>
  <c r="E100" i="6"/>
  <c r="E99" i="6"/>
  <c r="E98" i="6"/>
  <c r="E97" i="6"/>
  <c r="E96" i="6"/>
  <c r="E95" i="6"/>
  <c r="E94" i="6"/>
  <c r="E93" i="6"/>
  <c r="E92" i="6"/>
  <c r="E91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D52" i="6"/>
  <c r="E52" i="6" s="1"/>
  <c r="D51" i="6"/>
  <c r="E51" i="6" s="1"/>
  <c r="D50" i="6"/>
  <c r="E50" i="6" s="1"/>
  <c r="D49" i="6"/>
  <c r="E49" i="6" s="1"/>
  <c r="D48" i="6"/>
  <c r="E48" i="6" s="1"/>
  <c r="D47" i="6"/>
  <c r="E47" i="6" s="1"/>
  <c r="E46" i="6"/>
  <c r="E45" i="6"/>
  <c r="D44" i="6"/>
  <c r="E44" i="6" s="1"/>
  <c r="D43" i="6"/>
  <c r="E43" i="6" s="1"/>
  <c r="E42" i="6"/>
  <c r="D41" i="6"/>
  <c r="E41" i="6" s="1"/>
  <c r="D40" i="6"/>
  <c r="E40" i="6" s="1"/>
  <c r="D39" i="6"/>
  <c r="E39" i="6" s="1"/>
  <c r="D38" i="6"/>
  <c r="E38" i="6" s="1"/>
  <c r="D37" i="6"/>
  <c r="E37" i="6" s="1"/>
  <c r="D36" i="6"/>
  <c r="E36" i="6" s="1"/>
  <c r="E35" i="6"/>
  <c r="E34" i="6"/>
  <c r="D33" i="6"/>
  <c r="E33" i="6" s="1"/>
  <c r="D32" i="6"/>
  <c r="E32" i="6" s="1"/>
  <c r="D31" i="6"/>
  <c r="E31" i="6" s="1"/>
  <c r="E30" i="6"/>
  <c r="D29" i="6"/>
  <c r="E29" i="6" s="1"/>
  <c r="D28" i="6"/>
  <c r="E28" i="6" s="1"/>
  <c r="D27" i="6"/>
  <c r="E27" i="6" s="1"/>
  <c r="D26" i="6"/>
  <c r="E26" i="6" s="1"/>
  <c r="D25" i="6"/>
  <c r="E25" i="6" s="1"/>
  <c r="E24" i="6"/>
  <c r="D23" i="6"/>
  <c r="E23" i="6" s="1"/>
  <c r="E22" i="6"/>
  <c r="E21" i="6"/>
  <c r="E20" i="6"/>
  <c r="E19" i="6"/>
  <c r="E18" i="6"/>
  <c r="E17" i="6"/>
  <c r="E16" i="6"/>
  <c r="E15" i="6"/>
  <c r="E14" i="6"/>
  <c r="D13" i="6"/>
  <c r="E13" i="6" s="1"/>
  <c r="E12" i="6"/>
  <c r="E11" i="6"/>
  <c r="E10" i="6"/>
  <c r="E9" i="6"/>
  <c r="E8" i="6"/>
  <c r="E7" i="6"/>
  <c r="E6" i="6"/>
  <c r="E5" i="6"/>
  <c r="E4" i="6"/>
  <c r="E3" i="6"/>
  <c r="E2" i="6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2" i="2"/>
  <c r="D65" i="2"/>
  <c r="D59" i="2"/>
  <c r="D60" i="2"/>
  <c r="D61" i="2"/>
  <c r="D62" i="2"/>
  <c r="D63" i="2"/>
  <c r="D64" i="2"/>
  <c r="D58" i="2"/>
  <c r="D37" i="2"/>
  <c r="D38" i="2"/>
  <c r="D36" i="2"/>
  <c r="D86" i="2"/>
  <c r="D27" i="2"/>
  <c r="D57" i="2"/>
  <c r="D46" i="2"/>
  <c r="D45" i="2"/>
  <c r="D44" i="2"/>
  <c r="D43" i="2"/>
  <c r="D42" i="2"/>
  <c r="D41" i="2"/>
  <c r="D54" i="2"/>
  <c r="D53" i="2"/>
  <c r="D24" i="2"/>
  <c r="D13" i="2"/>
  <c r="D30" i="2"/>
  <c r="D34" i="2"/>
  <c r="D33" i="2"/>
  <c r="D32" i="2"/>
  <c r="D31" i="2"/>
</calcChain>
</file>

<file path=xl/sharedStrings.xml><?xml version="1.0" encoding="utf-8"?>
<sst xmlns="http://schemas.openxmlformats.org/spreadsheetml/2006/main" count="4644" uniqueCount="461">
  <si>
    <t>Period 2018 - 2023 by year</t>
  </si>
  <si>
    <t>ENG</t>
  </si>
  <si>
    <t>Basic Financial Metrics</t>
  </si>
  <si>
    <t>Log(Total Assets)</t>
  </si>
  <si>
    <t>Revenue (natural logarithm)</t>
  </si>
  <si>
    <t>EBITDA Margin = EBITDA / Revenue</t>
  </si>
  <si>
    <t>Debt/Equity</t>
  </si>
  <si>
    <t>Net Margin = Net Profit / Revenues</t>
  </si>
  <si>
    <t xml:space="preserve">Market Capitalization </t>
  </si>
  <si>
    <t>Asset Turnover = Revenue / Total Assets</t>
  </si>
  <si>
    <t>Profitability</t>
  </si>
  <si>
    <t>Return on Equity (ROE) = Net Income / Equity</t>
  </si>
  <si>
    <t>Return on Invested Capital (ROIC)</t>
  </si>
  <si>
    <t>ROIC</t>
  </si>
  <si>
    <t>Return on Assets (ROA)</t>
  </si>
  <si>
    <t>Weighted Average Cost of Capital (WACC)</t>
  </si>
  <si>
    <t>Interest coverage</t>
  </si>
  <si>
    <t>EBIT/Interest Expense</t>
  </si>
  <si>
    <t>(EBITDA – CapEx) / Interest Expense</t>
  </si>
  <si>
    <t>Debt burden</t>
  </si>
  <si>
    <t>Debt to EBITDA = Total Debt / EBITDA</t>
  </si>
  <si>
    <t>Debt Ratio = Total Liabilities / Total Assets</t>
  </si>
  <si>
    <t>Debt/Book Capitalization</t>
  </si>
  <si>
    <t>Debt/Total Capitalization</t>
  </si>
  <si>
    <t>Liquidity Metrics</t>
  </si>
  <si>
    <t>Quick ratio</t>
  </si>
  <si>
    <t>(Cash + Marketable Securities) / Debt</t>
  </si>
  <si>
    <t>Qualitative Indicators</t>
  </si>
  <si>
    <t>All data that can be extracted from databases</t>
  </si>
  <si>
    <t>International presence (0 – in one country, 1 – also abroad)</t>
  </si>
  <si>
    <t>Developed vs. developing economy</t>
  </si>
  <si>
    <t>Number of years in the market</t>
  </si>
  <si>
    <t>Presence of an ESG committee</t>
  </si>
  <si>
    <t>Market Metrics</t>
  </si>
  <si>
    <t>Share price volatility</t>
  </si>
  <si>
    <t>Market Beta</t>
  </si>
  <si>
    <t>Average trading volume</t>
  </si>
  <si>
    <t>Price to Book ratio</t>
  </si>
  <si>
    <t>Market Cap to Revenue ratio</t>
  </si>
  <si>
    <t>Country Macroeconomic Variables</t>
  </si>
  <si>
    <t>GDP per capita</t>
  </si>
  <si>
    <t>Annual inflation rate</t>
  </si>
  <si>
    <t>Real GDP growth rate</t>
  </si>
  <si>
    <t>Tech Metrics</t>
  </si>
  <si>
    <t>Monthly Active Users Growth</t>
  </si>
  <si>
    <t>Revenue per User = Revenue / Total Users</t>
  </si>
  <si>
    <t>ESG Ratings and Indicators</t>
  </si>
  <si>
    <t>ESG ratings from providers like Sustainalytics and MSCI.</t>
  </si>
  <si>
    <t>Presence of an ESG committee.</t>
  </si>
  <si>
    <t>Vigeo-EIRIS, MSCI, ISS-Oekom, CDP, RAEX- Europe, all Bloomberg ratings</t>
  </si>
  <si>
    <t>Ticker</t>
  </si>
  <si>
    <t>Company</t>
  </si>
  <si>
    <t>Country</t>
  </si>
  <si>
    <t>NVDA</t>
  </si>
  <si>
    <t>NVIDIA Corporation</t>
  </si>
  <si>
    <t>United States</t>
  </si>
  <si>
    <t>Alphabet Inc.</t>
  </si>
  <si>
    <t>META</t>
  </si>
  <si>
    <t>Meta Platforms Inc.</t>
  </si>
  <si>
    <t>AMD</t>
  </si>
  <si>
    <t>Advanced Micro Devices</t>
  </si>
  <si>
    <t>AVGO</t>
  </si>
  <si>
    <t>Broadcom Inc.</t>
  </si>
  <si>
    <t>CRM</t>
  </si>
  <si>
    <t>Salesforce Inc.</t>
  </si>
  <si>
    <t>NOW</t>
  </si>
  <si>
    <t>ServiceNow Inc.</t>
  </si>
  <si>
    <t>PLTR</t>
  </si>
  <si>
    <t>Palantir Technologies Inc.</t>
  </si>
  <si>
    <t>SNOW</t>
  </si>
  <si>
    <t>Snowflake Inc.</t>
  </si>
  <si>
    <t>NFLX</t>
  </si>
  <si>
    <t>Netflix Inc.</t>
  </si>
  <si>
    <t>ADBE</t>
  </si>
  <si>
    <t>Adobe Inc.</t>
  </si>
  <si>
    <t>ASML</t>
  </si>
  <si>
    <t>ASML Holding N.V.</t>
  </si>
  <si>
    <t>Netherlands</t>
  </si>
  <si>
    <t>SAP</t>
  </si>
  <si>
    <t>SAP SE</t>
  </si>
  <si>
    <t>Germany</t>
  </si>
  <si>
    <t>SIE</t>
  </si>
  <si>
    <t>Siemens AG</t>
  </si>
  <si>
    <t>IFX</t>
  </si>
  <si>
    <t>Infineon Technologies AG</t>
  </si>
  <si>
    <t>NOKIA</t>
  </si>
  <si>
    <t>Nokia Oyj</t>
  </si>
  <si>
    <t>Finland</t>
  </si>
  <si>
    <t>ERIC</t>
  </si>
  <si>
    <t>Ericsson</t>
  </si>
  <si>
    <t>Sweden</t>
  </si>
  <si>
    <t>CAP</t>
  </si>
  <si>
    <t>Capgemini SE</t>
  </si>
  <si>
    <t>France</t>
  </si>
  <si>
    <t>DSY</t>
  </si>
  <si>
    <t>Dassault Systèmes SE</t>
  </si>
  <si>
    <t>ATO</t>
  </si>
  <si>
    <t>Atos SE</t>
  </si>
  <si>
    <t>LOGN</t>
  </si>
  <si>
    <t>Logitech International S.A.</t>
  </si>
  <si>
    <t>Switzerland</t>
  </si>
  <si>
    <t>STM</t>
  </si>
  <si>
    <t>STMicroelectronics N.V.</t>
  </si>
  <si>
    <t>TEMN</t>
  </si>
  <si>
    <t>Temenos AG</t>
  </si>
  <si>
    <t>AMS</t>
  </si>
  <si>
    <t>Austria</t>
  </si>
  <si>
    <t>ARM</t>
  </si>
  <si>
    <t>ARM Holdings plc</t>
  </si>
  <si>
    <t>United Kingdom</t>
  </si>
  <si>
    <t>SGE</t>
  </si>
  <si>
    <t>Sage Group plc</t>
  </si>
  <si>
    <t>AVV</t>
  </si>
  <si>
    <t>DARK</t>
  </si>
  <si>
    <t>Darktrace plc</t>
  </si>
  <si>
    <t>TKWY</t>
  </si>
  <si>
    <t>Just Eat Takeaway.com N.V.</t>
  </si>
  <si>
    <t>ADYEN</t>
  </si>
  <si>
    <t>Adyen N.V.</t>
  </si>
  <si>
    <t>TOM2</t>
  </si>
  <si>
    <t>TomTom N.V.</t>
  </si>
  <si>
    <t>PHIA</t>
  </si>
  <si>
    <t>Philips N.V.</t>
  </si>
  <si>
    <t>ASM</t>
  </si>
  <si>
    <t>ASM International N.V.</t>
  </si>
  <si>
    <t>SPOT</t>
  </si>
  <si>
    <t>Spotify Technology S.A.</t>
  </si>
  <si>
    <t>KINVB</t>
  </si>
  <si>
    <t>Kinnevik AB</t>
  </si>
  <si>
    <t>Hexagon AB</t>
  </si>
  <si>
    <t>Autoliv Inc.</t>
  </si>
  <si>
    <t>KCR</t>
  </si>
  <si>
    <t>Konecranes Oyj</t>
  </si>
  <si>
    <t>UBI</t>
  </si>
  <si>
    <t>Ubisoft Entertainment S.A.</t>
  </si>
  <si>
    <t>ILD</t>
  </si>
  <si>
    <t>Iliad S.A.</t>
  </si>
  <si>
    <t>HO</t>
  </si>
  <si>
    <t>ORA</t>
  </si>
  <si>
    <t>Orange S.A.</t>
  </si>
  <si>
    <t>SOP</t>
  </si>
  <si>
    <t>Sopra Steria Group S.A.</t>
  </si>
  <si>
    <t>AM</t>
  </si>
  <si>
    <t>Dassault Aviation S.A.</t>
  </si>
  <si>
    <t>GTO</t>
  </si>
  <si>
    <t>NXP Semiconductors N.V.</t>
  </si>
  <si>
    <t>YNDX</t>
  </si>
  <si>
    <t>MAIL</t>
  </si>
  <si>
    <t>Mail.ru Group Limited</t>
  </si>
  <si>
    <t>Russia</t>
  </si>
  <si>
    <t>Kaspersky Lab</t>
  </si>
  <si>
    <t>ABBN</t>
  </si>
  <si>
    <t>ABB Ltd.</t>
  </si>
  <si>
    <t>SGSN</t>
  </si>
  <si>
    <t>SGS S.A.</t>
  </si>
  <si>
    <t>TKA</t>
  </si>
  <si>
    <t>AAPL</t>
  </si>
  <si>
    <t>Apple Inc.</t>
  </si>
  <si>
    <t>MSFT</t>
  </si>
  <si>
    <t>Microsoft Corporation</t>
  </si>
  <si>
    <t>AMZN</t>
  </si>
  <si>
    <t>Amazon.com, Inc.</t>
  </si>
  <si>
    <t>SHLDQ</t>
  </si>
  <si>
    <t>Sears Holdings</t>
  </si>
  <si>
    <t>GE</t>
  </si>
  <si>
    <t>General Electric</t>
  </si>
  <si>
    <t>M</t>
  </si>
  <si>
    <t>Macy’s</t>
  </si>
  <si>
    <t>TWTR</t>
  </si>
  <si>
    <t>Twitter</t>
  </si>
  <si>
    <t>China</t>
  </si>
  <si>
    <t>Alibaba Group</t>
  </si>
  <si>
    <t>Japan</t>
  </si>
  <si>
    <t>South Korea</t>
  </si>
  <si>
    <t>Samsung Electronics</t>
  </si>
  <si>
    <t>Sony Corporation</t>
  </si>
  <si>
    <t>Hitachi Ltd.</t>
  </si>
  <si>
    <t>PHO</t>
  </si>
  <si>
    <t>Phoenix Group Holdings</t>
  </si>
  <si>
    <t>Tesco PLC</t>
  </si>
  <si>
    <t>Mexico</t>
  </si>
  <si>
    <t>India</t>
  </si>
  <si>
    <t>Singapore</t>
  </si>
  <si>
    <t>Spain</t>
  </si>
  <si>
    <t>Canada</t>
  </si>
  <si>
    <t>Revenue</t>
  </si>
  <si>
    <t>Net Income/Net Profit (Losses)</t>
  </si>
  <si>
    <t>Total Assets</t>
  </si>
  <si>
    <t>Current Market Cap</t>
  </si>
  <si>
    <t>Volume</t>
  </si>
  <si>
    <t>EBITDA</t>
  </si>
  <si>
    <t>Net Debt</t>
  </si>
  <si>
    <t>Total Equity</t>
  </si>
  <si>
    <t>EBIT</t>
  </si>
  <si>
    <t>Net interest</t>
  </si>
  <si>
    <t>CAPEX</t>
  </si>
  <si>
    <t>Total Liabilities</t>
  </si>
  <si>
    <t>Total Debt</t>
  </si>
  <si>
    <t>Cash and equiv</t>
  </si>
  <si>
    <t>Mkt securities</t>
  </si>
  <si>
    <t>—</t>
  </si>
  <si>
    <t>Blommberg Ticker</t>
  </si>
  <si>
    <t>GOOG US</t>
  </si>
  <si>
    <t>META US</t>
  </si>
  <si>
    <t>AVGO US</t>
  </si>
  <si>
    <t>PLTR US</t>
  </si>
  <si>
    <t>SNOW US</t>
  </si>
  <si>
    <t>NFLX US</t>
  </si>
  <si>
    <t>ADBE US</t>
  </si>
  <si>
    <t>PLTR:US</t>
  </si>
  <si>
    <t>GOOG</t>
  </si>
  <si>
    <t>NVDA US</t>
  </si>
  <si>
    <t>AMD US</t>
  </si>
  <si>
    <t>CRM US</t>
  </si>
  <si>
    <t>NOW US</t>
  </si>
  <si>
    <t>SAP GR</t>
  </si>
  <si>
    <t>SIE GR</t>
  </si>
  <si>
    <t>IFX GR</t>
  </si>
  <si>
    <t xml:space="preserve">PINS </t>
  </si>
  <si>
    <t xml:space="preserve"> Pinterest, Inc. </t>
  </si>
  <si>
    <t xml:space="preserve"> USA </t>
  </si>
  <si>
    <t xml:space="preserve">SNAP </t>
  </si>
  <si>
    <t xml:space="preserve"> Snap Inc. </t>
  </si>
  <si>
    <t xml:space="preserve"> PINS US</t>
  </si>
  <si>
    <t xml:space="preserve"> SNAP US</t>
  </si>
  <si>
    <t>KCR FH</t>
  </si>
  <si>
    <t>ams OSRAM</t>
  </si>
  <si>
    <t>Aveva Engineering IT Ltd</t>
  </si>
  <si>
    <t>HEXAB</t>
  </si>
  <si>
    <t>ALIV</t>
  </si>
  <si>
    <t>WithSecure Oyj</t>
  </si>
  <si>
    <t>WITH</t>
  </si>
  <si>
    <t>Thales SA</t>
  </si>
  <si>
    <t>Altran-Beyondsoft Beijing Technologies Co Ltd</t>
  </si>
  <si>
    <t>002649.SZ</t>
  </si>
  <si>
    <t>Sopra Steria Group SpA</t>
  </si>
  <si>
    <t>Italy</t>
  </si>
  <si>
    <t>SOP.PA</t>
  </si>
  <si>
    <t>GTO Gestion Informatique</t>
  </si>
  <si>
    <t>NXP</t>
  </si>
  <si>
    <t>Yandex Europe BV</t>
  </si>
  <si>
    <t>Laboratoriya Kasperskogo ZAO</t>
  </si>
  <si>
    <t>USA</t>
  </si>
  <si>
    <t>SPDR NYSE Technology ETFc</t>
  </si>
  <si>
    <t>XNTK</t>
  </si>
  <si>
    <t>Telekom Austria AG</t>
  </si>
  <si>
    <t>eBay Inc</t>
  </si>
  <si>
    <t>EBAY</t>
  </si>
  <si>
    <t>AT&amp;S Austria Technologie &amp; Systemtechnik AG</t>
  </si>
  <si>
    <t>ATS</t>
  </si>
  <si>
    <t>2235606D:US</t>
  </si>
  <si>
    <t>Perplexity AI Inc</t>
  </si>
  <si>
    <t>IT City PCL</t>
  </si>
  <si>
    <t>IT:TB</t>
  </si>
  <si>
    <t>Thailand</t>
  </si>
  <si>
    <t>Taiwan</t>
  </si>
  <si>
    <t>Rapidtek Technologies Inc</t>
  </si>
  <si>
    <t>6980:TT</t>
  </si>
  <si>
    <t>MercadoLibre Inc</t>
  </si>
  <si>
    <t>MELI:US</t>
  </si>
  <si>
    <t>Uruguay</t>
  </si>
  <si>
    <t>GLOB:US</t>
  </si>
  <si>
    <t>Globant SA</t>
  </si>
  <si>
    <t>Brazil</t>
  </si>
  <si>
    <t>NU:US</t>
  </si>
  <si>
    <t>NU Holdings Ltd/Cayman Islands</t>
  </si>
  <si>
    <t>StoneCo Ltd</t>
  </si>
  <si>
    <t>STNE:US</t>
  </si>
  <si>
    <t>Linux Corp</t>
  </si>
  <si>
    <t>LINX:CN</t>
  </si>
  <si>
    <t>TOTVS SA</t>
  </si>
  <si>
    <t>TOTS3:BZ</t>
  </si>
  <si>
    <t>KIO Networks Espana SA</t>
  </si>
  <si>
    <t>2354010D:SM</t>
  </si>
  <si>
    <t>Softtek SA</t>
  </si>
  <si>
    <t>1057992Z:MM</t>
  </si>
  <si>
    <t>SONDA SA</t>
  </si>
  <si>
    <t>SONDA:CI</t>
  </si>
  <si>
    <t>Chile</t>
  </si>
  <si>
    <t>Despegar.com Corp</t>
  </si>
  <si>
    <t>DESP:US</t>
  </si>
  <si>
    <t>Argentina</t>
  </si>
  <si>
    <t>LVRO:US</t>
  </si>
  <si>
    <t>Lavoro Ltd</t>
  </si>
  <si>
    <t>Palantir Technologies Inc</t>
  </si>
  <si>
    <t>Intel Corp</t>
  </si>
  <si>
    <t>INTC:US</t>
  </si>
  <si>
    <t>Roku Inc</t>
  </si>
  <si>
    <t>ROKU:US</t>
  </si>
  <si>
    <t>Zoom Communications Inc</t>
  </si>
  <si>
    <t>ZM:US</t>
  </si>
  <si>
    <t>BIDU:US</t>
  </si>
  <si>
    <t>BABA US</t>
  </si>
  <si>
    <t xml:space="preserve">Baidu </t>
  </si>
  <si>
    <t>MTR Corp Ltd</t>
  </si>
  <si>
    <t>66:HK</t>
  </si>
  <si>
    <t>700:HK</t>
  </si>
  <si>
    <t>Tencent Holdings Ltd</t>
  </si>
  <si>
    <t>Xiaomi Corp</t>
  </si>
  <si>
    <t>1810:HK</t>
  </si>
  <si>
    <t>JD:US</t>
  </si>
  <si>
    <t>JD.com Inc</t>
  </si>
  <si>
    <t>Infosys Ltd</t>
  </si>
  <si>
    <t>INFY:US</t>
  </si>
  <si>
    <t>WIT:US</t>
  </si>
  <si>
    <t>Wipro Ltd</t>
  </si>
  <si>
    <t>005930:KS</t>
  </si>
  <si>
    <t>TECHM:IN</t>
  </si>
  <si>
    <t>Tech Mahindra Ltd</t>
  </si>
  <si>
    <t>6758:JP</t>
  </si>
  <si>
    <t>FIH Mobile Ltd</t>
  </si>
  <si>
    <t>2038:HK</t>
  </si>
  <si>
    <t>Zomato Ltd</t>
  </si>
  <si>
    <t>ZOMATO:IN</t>
  </si>
  <si>
    <t>4755:JP</t>
  </si>
  <si>
    <t>Rakuten Group Inc</t>
  </si>
  <si>
    <t>Fujitsu Ltd</t>
  </si>
  <si>
    <t>6702:JP</t>
  </si>
  <si>
    <t>Renesas Electronics Corp</t>
  </si>
  <si>
    <t>6723:JP</t>
  </si>
  <si>
    <t>6501:JP</t>
  </si>
  <si>
    <t>Amadeus IT Group SA</t>
  </si>
  <si>
    <t>AMS:SM</t>
  </si>
  <si>
    <t>Indra Sistemas SA</t>
  </si>
  <si>
    <t>IDR:SM</t>
  </si>
  <si>
    <t>Fluidra SA</t>
  </si>
  <si>
    <t>FDR:SM</t>
  </si>
  <si>
    <t>TSCO:LN</t>
  </si>
  <si>
    <t>Beta Systems Software AG</t>
  </si>
  <si>
    <t>BSS:GR</t>
  </si>
  <si>
    <t>TeamViewer SE</t>
  </si>
  <si>
    <t>TMV:GR</t>
  </si>
  <si>
    <t>IFX:GR</t>
  </si>
  <si>
    <t>MAIL RU</t>
  </si>
  <si>
    <t>Worldline SA/France</t>
  </si>
  <si>
    <t>WLN:FP</t>
  </si>
  <si>
    <t>OVH Groupe SAS</t>
  </si>
  <si>
    <t>OVH:FP</t>
  </si>
  <si>
    <t>Koninklijke Philips NV</t>
  </si>
  <si>
    <t>PHIA:NA</t>
  </si>
  <si>
    <t>NAVER Corp</t>
  </si>
  <si>
    <t>035420:KS</t>
  </si>
  <si>
    <t>SK Hynix Inc</t>
  </si>
  <si>
    <t>000660:KS</t>
  </si>
  <si>
    <t>Kakao Corp</t>
  </si>
  <si>
    <t>035720:KS</t>
  </si>
  <si>
    <t>Sea Ltd</t>
  </si>
  <si>
    <t>SE:US</t>
  </si>
  <si>
    <t>Grab Holdings Ltd</t>
  </si>
  <si>
    <t>GRAB:US</t>
  </si>
  <si>
    <t>GoTo Gojek Tokopedia Tbk PT</t>
  </si>
  <si>
    <t>GOTO:IJ</t>
  </si>
  <si>
    <t>Indonesia</t>
  </si>
  <si>
    <t>Bukalapak.com PT Tbk</t>
  </si>
  <si>
    <t>BUKA:IJ</t>
  </si>
  <si>
    <t>Indonesia </t>
  </si>
  <si>
    <t>NOKIA FH</t>
  </si>
  <si>
    <t>ERICB SS</t>
  </si>
  <si>
    <t>CAP FP</t>
  </si>
  <si>
    <t>DSY FP</t>
  </si>
  <si>
    <t>ALTAO FP</t>
  </si>
  <si>
    <t>LOGN SW</t>
  </si>
  <si>
    <t>STMPA FP</t>
  </si>
  <si>
    <t>AMS2 AV</t>
  </si>
  <si>
    <t>0ADF LN</t>
  </si>
  <si>
    <t>1958943D LN</t>
  </si>
  <si>
    <t>1880826D LN</t>
  </si>
  <si>
    <t>SPOT US</t>
  </si>
  <si>
    <t>WITH FH</t>
  </si>
  <si>
    <t>1450051D CN</t>
  </si>
  <si>
    <t>VNX SW</t>
  </si>
  <si>
    <t>1321841D NA</t>
  </si>
  <si>
    <t>1034431Z RU</t>
  </si>
  <si>
    <t>4JZF GR</t>
  </si>
  <si>
    <t>TKA AV</t>
  </si>
  <si>
    <t>EBAY US</t>
  </si>
  <si>
    <t>INTC US</t>
  </si>
  <si>
    <t>ROKU US</t>
  </si>
  <si>
    <t>ZM US</t>
  </si>
  <si>
    <t>BIDU US</t>
  </si>
  <si>
    <t>66 HK</t>
  </si>
  <si>
    <t>700 HK</t>
  </si>
  <si>
    <t>1810 HK</t>
  </si>
  <si>
    <t>JD US</t>
  </si>
  <si>
    <t>INFY US</t>
  </si>
  <si>
    <t>WIT US</t>
  </si>
  <si>
    <t>005930 KS</t>
  </si>
  <si>
    <t>TECHM IN</t>
  </si>
  <si>
    <t>6758 JP</t>
  </si>
  <si>
    <t>2038 HK</t>
  </si>
  <si>
    <t>ZOMATO IN</t>
  </si>
  <si>
    <t>4755 JP</t>
  </si>
  <si>
    <t>6702 JP</t>
  </si>
  <si>
    <t>6501 JP</t>
  </si>
  <si>
    <t>6723 JP</t>
  </si>
  <si>
    <t>AMS SM</t>
  </si>
  <si>
    <t>IDR SM</t>
  </si>
  <si>
    <t>FDR SM</t>
  </si>
  <si>
    <t>TSCO LN</t>
  </si>
  <si>
    <t>BSS GR</t>
  </si>
  <si>
    <t>TMV GR</t>
  </si>
  <si>
    <t>WLN FP</t>
  </si>
  <si>
    <t>OVH FP</t>
  </si>
  <si>
    <t>PHIA NA</t>
  </si>
  <si>
    <t>035420 KS</t>
  </si>
  <si>
    <t>000660 KS</t>
  </si>
  <si>
    <t>035720 KS</t>
  </si>
  <si>
    <t>SE US</t>
  </si>
  <si>
    <t>GRAB US</t>
  </si>
  <si>
    <t>GOTO IJ</t>
  </si>
  <si>
    <t>BUKA IJ</t>
  </si>
  <si>
    <t>1053045D CH</t>
  </si>
  <si>
    <t>1402618D IM</t>
  </si>
  <si>
    <t>2235606D US</t>
  </si>
  <si>
    <t>IT TB</t>
  </si>
  <si>
    <t>6980 TT</t>
  </si>
  <si>
    <t>MELI US</t>
  </si>
  <si>
    <t>GLOB US</t>
  </si>
  <si>
    <t>NU US</t>
  </si>
  <si>
    <t>STNE US</t>
  </si>
  <si>
    <t>LINX CN</t>
  </si>
  <si>
    <t>TOTS3 BZ</t>
  </si>
  <si>
    <t>2354010D SM</t>
  </si>
  <si>
    <t>1057992Z MM</t>
  </si>
  <si>
    <t>SONDA CI</t>
  </si>
  <si>
    <t>DESP US</t>
  </si>
  <si>
    <t>LVRO US</t>
  </si>
  <si>
    <t>Blommberg Ticker Equity</t>
  </si>
  <si>
    <t>Companies</t>
  </si>
  <si>
    <t>PINS US</t>
  </si>
  <si>
    <t>Indicators</t>
  </si>
  <si>
    <t>SNAP US</t>
  </si>
  <si>
    <t>660 KS</t>
  </si>
  <si>
    <t>5930 KS</t>
  </si>
  <si>
    <t>35420 KS</t>
  </si>
  <si>
    <t>35720 KS</t>
  </si>
  <si>
    <t>AAPL US</t>
  </si>
  <si>
    <t>ABBN SW</t>
  </si>
  <si>
    <t>ADYEN NA</t>
  </si>
  <si>
    <t>ALIV SS</t>
  </si>
  <si>
    <t>AM FP</t>
  </si>
  <si>
    <t>AMZN US</t>
  </si>
  <si>
    <t>ASM NA</t>
  </si>
  <si>
    <t>ASML NA</t>
  </si>
  <si>
    <t>ATS AV</t>
  </si>
  <si>
    <t>GE US</t>
  </si>
  <si>
    <t>HEXAB SS</t>
  </si>
  <si>
    <t>HO FP</t>
  </si>
  <si>
    <t>ILD FP</t>
  </si>
  <si>
    <t>KINVB SS</t>
  </si>
  <si>
    <t>M US</t>
  </si>
  <si>
    <t>MSFT US</t>
  </si>
  <si>
    <t>ORA FP</t>
  </si>
  <si>
    <t>SGE LN</t>
  </si>
  <si>
    <t>SGSN SW</t>
  </si>
  <si>
    <t>SOP FP</t>
  </si>
  <si>
    <t>TEMN SW</t>
  </si>
  <si>
    <t>TKWY NA</t>
  </si>
  <si>
    <t>TOM2 NA</t>
  </si>
  <si>
    <t>UBI FP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</si>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</sst>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8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theme="1"/>
      <name val="Aptos Narrow"/>
    </font>
    <font>
      <b/>
      <sz val="11"/>
      <color theme="1"/>
      <name val="Aptos Narrow"/>
    </font>
    <font>
      <b/>
      <sz val="11"/>
      <color theme="1"/>
      <name val="Arial"/>
    </font>
    <font>
      <sz val="11"/>
      <color theme="1"/>
      <name val="Aptos Narrow"/>
      <scheme val="minor"/>
    </font>
    <font>
      <sz val="11"/>
      <color theme="1"/>
      <name val="Arial"/>
    </font>
    <font>
      <b/>
      <sz val="12"/>
      <color theme="1"/>
      <name val="Aptos Narrow"/>
    </font>
    <font>
      <sz val="11"/>
      <color rgb="FFFF0000"/>
      <name val="Aptos Narrow"/>
      <family val="2"/>
      <scheme val="minor"/>
    </font>
    <font>
      <b/>
      <sz val="10"/>
      <color indexed="9"/>
      <name val="Arial"/>
      <family val="2"/>
    </font>
    <font>
      <sz val="10"/>
      <color indexed="63"/>
      <name val="Arial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2"/>
      <color theme="1"/>
      <name val="Aptos Narrow"/>
      <family val="2"/>
    </font>
    <font>
      <b/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8">
    <xf numFmtId="0" fontId="0" fillId="0" borderId="0"/>
    <xf numFmtId="0" fontId="10" fillId="2" borderId="1">
      <alignment horizontal="left"/>
    </xf>
    <xf numFmtId="0" fontId="10" fillId="2" borderId="1">
      <alignment horizontal="right"/>
    </xf>
    <xf numFmtId="0" fontId="10" fillId="2" borderId="2">
      <alignment horizontal="right"/>
    </xf>
    <xf numFmtId="0" fontId="11" fillId="3" borderId="3"/>
    <xf numFmtId="164" fontId="12" fillId="3" borderId="4">
      <alignment horizontal="right"/>
    </xf>
    <xf numFmtId="0" fontId="13" fillId="2" borderId="0"/>
    <xf numFmtId="0" fontId="2" fillId="0" borderId="0"/>
  </cellStyleXfs>
  <cellXfs count="2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2" borderId="1" xfId="1">
      <alignment horizontal="left"/>
    </xf>
    <xf numFmtId="0" fontId="10" fillId="2" borderId="1" xfId="2">
      <alignment horizontal="right"/>
    </xf>
    <xf numFmtId="0" fontId="11" fillId="3" borderId="3" xfId="4"/>
    <xf numFmtId="164" fontId="12" fillId="3" borderId="4" xfId="5">
      <alignment horizontal="right"/>
    </xf>
    <xf numFmtId="0" fontId="2" fillId="0" borderId="0" xfId="7"/>
    <xf numFmtId="0" fontId="6" fillId="4" borderId="0" xfId="0" applyFont="1" applyFill="1"/>
    <xf numFmtId="0" fontId="9" fillId="0" borderId="0" xfId="0" applyFont="1"/>
    <xf numFmtId="0" fontId="11" fillId="3" borderId="5" xfId="4" applyBorder="1"/>
    <xf numFmtId="164" fontId="12" fillId="3" borderId="2" xfId="5" applyBorder="1">
      <alignment horizontal="right"/>
    </xf>
    <xf numFmtId="0" fontId="14" fillId="0" borderId="0" xfId="0" applyFont="1"/>
    <xf numFmtId="0" fontId="1" fillId="0" borderId="0" xfId="0" applyFont="1"/>
    <xf numFmtId="0" fontId="6" fillId="5" borderId="0" xfId="0" applyFont="1" applyFill="1"/>
    <xf numFmtId="0" fontId="1" fillId="5" borderId="0" xfId="0" applyFont="1" applyFill="1"/>
    <xf numFmtId="0" fontId="15" fillId="0" borderId="0" xfId="0" applyFont="1"/>
    <xf numFmtId="0" fontId="14" fillId="0" borderId="0" xfId="0" applyFont="1" applyAlignment="1">
      <alignment vertical="center" wrapText="1"/>
    </xf>
    <xf numFmtId="0" fontId="16" fillId="0" borderId="0" xfId="0" applyFont="1"/>
    <xf numFmtId="0" fontId="0" fillId="0" borderId="1" xfId="0" applyBorder="1"/>
    <xf numFmtId="0" fontId="0" fillId="0" borderId="4" xfId="0" applyBorder="1"/>
    <xf numFmtId="0" fontId="0" fillId="0" borderId="2" xfId="0" applyBorder="1"/>
    <xf numFmtId="0" fontId="17" fillId="5" borderId="0" xfId="7" applyFont="1" applyFill="1"/>
    <xf numFmtId="0" fontId="1" fillId="0" borderId="0" xfId="7" applyFont="1"/>
  </cellXfs>
  <cellStyles count="8">
    <cellStyle name="blp_column_header" xfId="6" xr:uid="{D2E6BD9A-44DB-4A92-B563-4C96F74B3CBE}"/>
    <cellStyle name="fa_column_header_bottom" xfId="3" xr:uid="{589DAF98-ADFC-4ACC-8A07-E88F387023E0}"/>
    <cellStyle name="fa_column_header_top" xfId="2" xr:uid="{5C634D5C-7ED8-4281-97BD-8698B874C620}"/>
    <cellStyle name="fa_column_header_top_left" xfId="1" xr:uid="{60958889-547A-4936-938C-8F4894A533BF}"/>
    <cellStyle name="fa_data_standard_1_grouped" xfId="5" xr:uid="{690A87E4-55CF-4506-AD58-6EB3F39DC047}"/>
    <cellStyle name="fa_row_header_standard" xfId="4" xr:uid="{49B402D0-D187-42FA-B07C-880FC3920167}"/>
    <cellStyle name="Normal 2" xfId="7" xr:uid="{DE4633DF-C55A-4838-8D75-6494E600150B}"/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D29F6-F00B-4C11-86FD-8412A8BA1751}">
  <dimension ref="A1:H1752"/>
  <sheetViews>
    <sheetView tabSelected="1" zoomScale="82" zoomScaleNormal="55" workbookViewId="0">
      <selection activeCell="K14" sqref="K14"/>
    </sheetView>
  </sheetViews>
  <sheetFormatPr defaultColWidth="9.140625" defaultRowHeight="15" x14ac:dyDescent="0.25"/>
  <cols>
    <col min="1" max="1" width="17.7109375" style="11" customWidth="1"/>
    <col min="2" max="2" width="35.140625" style="11" customWidth="1"/>
    <col min="3" max="7" width="18.7109375" style="11" bestFit="1" customWidth="1"/>
    <col min="8" max="8" width="19.28515625" style="11" bestFit="1" customWidth="1"/>
    <col min="9" max="16384" width="9.140625" style="11"/>
  </cols>
  <sheetData>
    <row r="1" spans="1:8" x14ac:dyDescent="0.25">
      <c r="A1" s="26" t="s">
        <v>428</v>
      </c>
      <c r="B1" s="7" t="s">
        <v>430</v>
      </c>
      <c r="C1" s="8">
        <v>2018</v>
      </c>
      <c r="D1" s="8">
        <v>2019</v>
      </c>
      <c r="E1" s="8">
        <v>2020</v>
      </c>
      <c r="F1" s="8">
        <v>2021</v>
      </c>
      <c r="G1" s="8">
        <v>2022</v>
      </c>
      <c r="H1" s="8">
        <v>2023</v>
      </c>
    </row>
    <row r="2" spans="1:8" x14ac:dyDescent="0.25">
      <c r="A2" s="11" t="s">
        <v>211</v>
      </c>
      <c r="B2" s="9" t="s">
        <v>185</v>
      </c>
      <c r="C2" s="10">
        <v>9714</v>
      </c>
      <c r="D2" s="10">
        <v>11716</v>
      </c>
      <c r="E2" s="10">
        <v>10918</v>
      </c>
      <c r="F2" s="10">
        <v>16675</v>
      </c>
      <c r="G2" s="10">
        <v>26914</v>
      </c>
      <c r="H2" s="10">
        <v>26974</v>
      </c>
    </row>
    <row r="3" spans="1:8" x14ac:dyDescent="0.25">
      <c r="A3" s="11" t="s">
        <v>211</v>
      </c>
      <c r="B3" s="9" t="s">
        <v>186</v>
      </c>
      <c r="C3" s="10">
        <v>3047</v>
      </c>
      <c r="D3" s="10">
        <v>4141</v>
      </c>
      <c r="E3" s="10">
        <v>2796</v>
      </c>
      <c r="F3" s="10">
        <v>4332</v>
      </c>
      <c r="G3" s="10">
        <v>9752</v>
      </c>
      <c r="H3" s="10">
        <v>4368</v>
      </c>
    </row>
    <row r="4" spans="1:8" x14ac:dyDescent="0.25">
      <c r="A4" s="11" t="s">
        <v>211</v>
      </c>
      <c r="B4" s="9" t="s">
        <v>187</v>
      </c>
      <c r="C4" s="10">
        <v>11241</v>
      </c>
      <c r="D4" s="10">
        <v>13292</v>
      </c>
      <c r="E4" s="10">
        <v>17315</v>
      </c>
      <c r="F4" s="10">
        <v>28791</v>
      </c>
      <c r="G4" s="10">
        <v>44187</v>
      </c>
      <c r="H4" s="10">
        <v>41182</v>
      </c>
    </row>
    <row r="5" spans="1:8" x14ac:dyDescent="0.25">
      <c r="A5" s="11" t="s">
        <v>211</v>
      </c>
      <c r="B5" s="9" t="s">
        <v>188</v>
      </c>
      <c r="C5" s="10">
        <v>147457.98000000001</v>
      </c>
      <c r="D5" s="10">
        <v>97691.5</v>
      </c>
      <c r="E5" s="10">
        <v>153293.76000000001</v>
      </c>
      <c r="F5" s="10">
        <v>321626.21000000002</v>
      </c>
      <c r="G5" s="10">
        <v>571000</v>
      </c>
      <c r="H5" s="10">
        <v>500979</v>
      </c>
    </row>
    <row r="6" spans="1:8" x14ac:dyDescent="0.25">
      <c r="A6" s="11" t="s">
        <v>211</v>
      </c>
      <c r="B6" s="9" t="s">
        <v>189</v>
      </c>
      <c r="C6" s="10">
        <v>169569541760</v>
      </c>
      <c r="D6" s="10">
        <v>139011497640</v>
      </c>
      <c r="E6" s="10">
        <v>108382826760</v>
      </c>
      <c r="F6" s="10">
        <v>123416575600</v>
      </c>
      <c r="G6" s="10">
        <v>94583088490</v>
      </c>
      <c r="H6" s="10">
        <v>134697161840</v>
      </c>
    </row>
    <row r="7" spans="1:8" x14ac:dyDescent="0.25">
      <c r="A7" s="11" t="s">
        <v>211</v>
      </c>
      <c r="B7" s="9" t="s">
        <v>190</v>
      </c>
      <c r="C7" s="10">
        <v>3409</v>
      </c>
      <c r="D7" s="10">
        <v>4066</v>
      </c>
      <c r="E7" s="10">
        <v>3341</v>
      </c>
      <c r="F7" s="10">
        <v>5775</v>
      </c>
      <c r="G7" s="10">
        <v>11383</v>
      </c>
      <c r="H7" s="10">
        <v>5961</v>
      </c>
    </row>
    <row r="8" spans="1:8" x14ac:dyDescent="0.25">
      <c r="A8" s="11" t="s">
        <v>211</v>
      </c>
      <c r="B8" s="9" t="s">
        <v>191</v>
      </c>
      <c r="C8" s="10">
        <v>-5108</v>
      </c>
      <c r="D8" s="10">
        <v>-5434</v>
      </c>
      <c r="E8" s="10">
        <v>-8254</v>
      </c>
      <c r="F8" s="10">
        <v>-3843</v>
      </c>
      <c r="G8" s="10">
        <v>-9377</v>
      </c>
      <c r="H8" s="10">
        <v>-1265</v>
      </c>
    </row>
    <row r="9" spans="1:8" x14ac:dyDescent="0.25">
      <c r="A9" s="11" t="s">
        <v>211</v>
      </c>
      <c r="B9" s="9" t="s">
        <v>192</v>
      </c>
      <c r="C9" s="10">
        <v>7471</v>
      </c>
      <c r="D9" s="10">
        <v>9342</v>
      </c>
      <c r="E9" s="10">
        <v>12204</v>
      </c>
      <c r="F9" s="10">
        <v>16893</v>
      </c>
      <c r="G9" s="10">
        <v>26612</v>
      </c>
      <c r="H9" s="10">
        <v>22101</v>
      </c>
    </row>
    <row r="10" spans="1:8" x14ac:dyDescent="0.25">
      <c r="A10" s="11" t="s">
        <v>211</v>
      </c>
      <c r="B10" s="9" t="s">
        <v>13</v>
      </c>
      <c r="C10" s="10">
        <v>33.613599999999998</v>
      </c>
      <c r="D10" s="10">
        <v>39.448500000000003</v>
      </c>
      <c r="E10" s="10">
        <v>21.2026</v>
      </c>
      <c r="F10" s="10">
        <v>23.167200000000001</v>
      </c>
      <c r="G10" s="10">
        <v>31.953900000000001</v>
      </c>
      <c r="H10" s="10">
        <v>12.749000000000001</v>
      </c>
    </row>
    <row r="11" spans="1:8" x14ac:dyDescent="0.25">
      <c r="A11" s="11" t="s">
        <v>211</v>
      </c>
      <c r="B11" s="9" t="s">
        <v>193</v>
      </c>
      <c r="C11" s="10">
        <v>3210</v>
      </c>
      <c r="D11" s="10">
        <v>3804</v>
      </c>
      <c r="E11" s="10">
        <v>2846</v>
      </c>
      <c r="F11" s="10">
        <v>4532</v>
      </c>
      <c r="G11" s="10">
        <v>10041</v>
      </c>
      <c r="H11" s="10">
        <v>4224</v>
      </c>
    </row>
    <row r="12" spans="1:8" x14ac:dyDescent="0.25">
      <c r="A12" s="11" t="s">
        <v>211</v>
      </c>
      <c r="B12" s="9" t="s">
        <v>194</v>
      </c>
      <c r="C12" s="10">
        <v>-8</v>
      </c>
      <c r="D12" s="10">
        <v>-78</v>
      </c>
      <c r="E12" s="10">
        <v>-126</v>
      </c>
      <c r="F12" s="10">
        <v>127</v>
      </c>
      <c r="G12" s="10">
        <v>207</v>
      </c>
      <c r="H12" s="10">
        <v>-5</v>
      </c>
    </row>
    <row r="13" spans="1:8" x14ac:dyDescent="0.25">
      <c r="A13" s="11" t="s">
        <v>211</v>
      </c>
      <c r="B13" s="9" t="s">
        <v>195</v>
      </c>
      <c r="C13" s="10">
        <v>-593</v>
      </c>
      <c r="D13" s="10">
        <v>-600</v>
      </c>
      <c r="E13" s="10">
        <v>-489</v>
      </c>
      <c r="F13" s="10">
        <v>-1128</v>
      </c>
      <c r="G13" s="10">
        <v>-976</v>
      </c>
      <c r="H13" s="10">
        <v>-1833</v>
      </c>
    </row>
    <row r="14" spans="1:8" x14ac:dyDescent="0.25">
      <c r="A14" s="11" t="s">
        <v>211</v>
      </c>
      <c r="B14" s="9" t="s">
        <v>196</v>
      </c>
      <c r="C14" s="10">
        <v>3770</v>
      </c>
      <c r="D14" s="10">
        <v>3950</v>
      </c>
      <c r="E14" s="10">
        <v>5111</v>
      </c>
      <c r="F14" s="10">
        <v>11898</v>
      </c>
      <c r="G14" s="10">
        <v>17575</v>
      </c>
      <c r="H14" s="10">
        <v>19081</v>
      </c>
    </row>
    <row r="15" spans="1:8" x14ac:dyDescent="0.25">
      <c r="A15" s="11" t="s">
        <v>211</v>
      </c>
      <c r="B15" s="9" t="s">
        <v>197</v>
      </c>
      <c r="C15" s="10">
        <v>2000</v>
      </c>
      <c r="D15" s="10">
        <v>1988</v>
      </c>
      <c r="E15" s="10">
        <v>2643</v>
      </c>
      <c r="F15" s="10">
        <v>7718</v>
      </c>
      <c r="G15" s="10">
        <v>11831</v>
      </c>
      <c r="H15" s="10">
        <v>12031</v>
      </c>
    </row>
    <row r="16" spans="1:8" x14ac:dyDescent="0.25">
      <c r="A16" s="11" t="s">
        <v>211</v>
      </c>
      <c r="B16" s="9" t="s">
        <v>25</v>
      </c>
      <c r="C16" s="10">
        <v>7.2618999999999998</v>
      </c>
      <c r="D16" s="10">
        <v>6.6561000000000003</v>
      </c>
      <c r="E16" s="10">
        <v>7.0369999999999999</v>
      </c>
      <c r="F16" s="10">
        <v>3.5642999999999998</v>
      </c>
      <c r="G16" s="10">
        <v>5.9649000000000001</v>
      </c>
      <c r="H16" s="10">
        <v>2.609</v>
      </c>
    </row>
    <row r="17" spans="1:8" x14ac:dyDescent="0.25">
      <c r="A17" s="11" t="s">
        <v>211</v>
      </c>
      <c r="B17" s="9" t="s">
        <v>198</v>
      </c>
      <c r="C17" s="10">
        <v>4002</v>
      </c>
      <c r="D17" s="10">
        <v>782</v>
      </c>
      <c r="E17" s="10">
        <v>10896</v>
      </c>
      <c r="F17" s="10">
        <v>847</v>
      </c>
      <c r="G17" s="10">
        <v>1990</v>
      </c>
      <c r="H17" s="10">
        <v>3389</v>
      </c>
    </row>
    <row r="18" spans="1:8" x14ac:dyDescent="0.25">
      <c r="A18" s="11" t="s">
        <v>211</v>
      </c>
      <c r="B18" s="14" t="s">
        <v>199</v>
      </c>
      <c r="C18" s="15">
        <v>3106</v>
      </c>
      <c r="D18" s="15">
        <v>6640</v>
      </c>
      <c r="E18" s="15">
        <v>1</v>
      </c>
      <c r="F18" s="15">
        <v>10714</v>
      </c>
      <c r="G18" s="15">
        <v>19218</v>
      </c>
      <c r="H18" s="15" t="s">
        <v>460</v>
      </c>
    </row>
    <row r="19" spans="1:8" x14ac:dyDescent="0.25">
      <c r="A19" s="11" t="s">
        <v>429</v>
      </c>
      <c r="B19" s="23" t="s">
        <v>185</v>
      </c>
      <c r="C19" s="10">
        <v>755.93200000000002</v>
      </c>
      <c r="D19" s="10">
        <v>1142.761</v>
      </c>
      <c r="E19" s="10">
        <v>1692.6579999999999</v>
      </c>
      <c r="F19" s="10">
        <v>2578.027</v>
      </c>
      <c r="G19" s="10">
        <v>2802.5740000000001</v>
      </c>
      <c r="H19" s="10">
        <v>3055.0709999999999</v>
      </c>
    </row>
    <row r="20" spans="1:8" x14ac:dyDescent="0.25">
      <c r="A20" s="27" t="s">
        <v>429</v>
      </c>
      <c r="B20" s="24" t="s">
        <v>186</v>
      </c>
      <c r="C20" s="10">
        <v>-62.973999999999997</v>
      </c>
      <c r="D20" s="10">
        <v>-1361.3710000000001</v>
      </c>
      <c r="E20" s="10">
        <v>-128.32300000000001</v>
      </c>
      <c r="F20" s="10">
        <v>316.43799999999999</v>
      </c>
      <c r="G20" s="10">
        <v>-96.046999999999997</v>
      </c>
      <c r="H20" s="10">
        <v>-35.61</v>
      </c>
    </row>
    <row r="21" spans="1:8" x14ac:dyDescent="0.25">
      <c r="A21" s="11" t="s">
        <v>429</v>
      </c>
      <c r="B21" s="24" t="s">
        <v>187</v>
      </c>
      <c r="C21" s="10">
        <v>1152.731</v>
      </c>
      <c r="D21" s="10">
        <v>2393.317</v>
      </c>
      <c r="E21" s="10">
        <v>2609.4589999999998</v>
      </c>
      <c r="F21" s="10">
        <v>3537.2379999999998</v>
      </c>
      <c r="G21" s="10">
        <v>3862.73</v>
      </c>
      <c r="H21" s="10">
        <v>3594.4050000000002</v>
      </c>
    </row>
    <row r="22" spans="1:8" x14ac:dyDescent="0.25">
      <c r="A22" s="11" t="s">
        <v>429</v>
      </c>
      <c r="B22" s="24" t="s">
        <v>188</v>
      </c>
      <c r="C22" s="10" t="s">
        <v>200</v>
      </c>
      <c r="D22" s="10">
        <v>10405.338100000001</v>
      </c>
      <c r="E22" s="10">
        <v>40730.840100000001</v>
      </c>
      <c r="F22" s="10">
        <v>23707.342799999999</v>
      </c>
      <c r="G22" s="10">
        <v>16467.446199999998</v>
      </c>
      <c r="H22" s="10">
        <v>24978.240000000002</v>
      </c>
    </row>
    <row r="23" spans="1:8" x14ac:dyDescent="0.25">
      <c r="A23" s="11" t="s">
        <v>429</v>
      </c>
      <c r="B23" s="24" t="s">
        <v>189</v>
      </c>
      <c r="C23" s="10" t="s">
        <v>200</v>
      </c>
      <c r="D23" s="10">
        <v>1426730860</v>
      </c>
      <c r="E23" s="10">
        <v>3851188127</v>
      </c>
      <c r="F23" s="10">
        <v>3015767543</v>
      </c>
      <c r="G23" s="10">
        <v>3600147493</v>
      </c>
      <c r="H23" s="10">
        <v>2793445621</v>
      </c>
    </row>
    <row r="24" spans="1:8" x14ac:dyDescent="0.25">
      <c r="A24" s="11" t="s">
        <v>429</v>
      </c>
      <c r="B24" s="24" t="s">
        <v>190</v>
      </c>
      <c r="C24" s="10">
        <v>-53.862000000000002</v>
      </c>
      <c r="D24" s="10">
        <v>-1320.818</v>
      </c>
      <c r="E24" s="10">
        <v>-54.231000000000002</v>
      </c>
      <c r="F24" s="10">
        <v>407.37799999999999</v>
      </c>
      <c r="G24" s="10">
        <v>10.834</v>
      </c>
      <c r="H24" s="10">
        <v>-53.125</v>
      </c>
    </row>
    <row r="25" spans="1:8" x14ac:dyDescent="0.25">
      <c r="A25" s="11" t="s">
        <v>429</v>
      </c>
      <c r="B25" s="24" t="s">
        <v>191</v>
      </c>
      <c r="C25" s="10">
        <v>-627.81299999999999</v>
      </c>
      <c r="D25" s="10">
        <v>-1493.425</v>
      </c>
      <c r="E25" s="10">
        <v>-1577.3520000000001</v>
      </c>
      <c r="F25" s="10">
        <v>-2229.2440000000001</v>
      </c>
      <c r="G25" s="10">
        <v>-2469.259</v>
      </c>
      <c r="H25" s="10">
        <v>-2314.8020000000001</v>
      </c>
    </row>
    <row r="26" spans="1:8" x14ac:dyDescent="0.25">
      <c r="A26" s="11" t="s">
        <v>429</v>
      </c>
      <c r="B26" s="24" t="s">
        <v>192</v>
      </c>
      <c r="C26" s="10">
        <v>870.83600000000001</v>
      </c>
      <c r="D26" s="10">
        <v>2023.7049999999999</v>
      </c>
      <c r="E26" s="10">
        <v>2242.3710000000001</v>
      </c>
      <c r="F26" s="10">
        <v>3038.7429999999999</v>
      </c>
      <c r="G26" s="10">
        <v>3281.654</v>
      </c>
      <c r="H26" s="10">
        <v>3090.68</v>
      </c>
    </row>
    <row r="27" spans="1:8" x14ac:dyDescent="0.25">
      <c r="A27" s="11" t="s">
        <v>429</v>
      </c>
      <c r="B27" s="24" t="s">
        <v>13</v>
      </c>
      <c r="C27" s="10">
        <v>-8.0853999999999999</v>
      </c>
      <c r="D27" s="10">
        <v>-88.6751</v>
      </c>
      <c r="E27" s="10">
        <v>-6.0058999999999996</v>
      </c>
      <c r="F27" s="10">
        <v>11.220499999999999</v>
      </c>
      <c r="G27" s="10">
        <v>-3.1806000000000001</v>
      </c>
      <c r="H27" s="10">
        <v>-3.5745</v>
      </c>
    </row>
    <row r="28" spans="1:8" x14ac:dyDescent="0.25">
      <c r="A28" s="11" t="s">
        <v>429</v>
      </c>
      <c r="B28" s="24" t="s">
        <v>193</v>
      </c>
      <c r="C28" s="10">
        <v>-74.721000000000004</v>
      </c>
      <c r="D28" s="10">
        <v>-1388.866</v>
      </c>
      <c r="E28" s="10">
        <v>-142.50399999999999</v>
      </c>
      <c r="F28" s="10">
        <v>326.18700000000001</v>
      </c>
      <c r="G28" s="10">
        <v>-101.67700000000001</v>
      </c>
      <c r="H28" s="10">
        <v>-125.678</v>
      </c>
    </row>
    <row r="29" spans="1:8" x14ac:dyDescent="0.25">
      <c r="A29" s="11" t="s">
        <v>429</v>
      </c>
      <c r="B29" s="24" t="s">
        <v>194</v>
      </c>
      <c r="C29" s="10" t="s">
        <v>200</v>
      </c>
      <c r="D29" s="10" t="s">
        <v>200</v>
      </c>
      <c r="E29" s="10" t="s">
        <v>200</v>
      </c>
      <c r="F29" s="10" t="s">
        <v>200</v>
      </c>
      <c r="G29" s="10" t="s">
        <v>200</v>
      </c>
      <c r="H29" s="10" t="s">
        <v>200</v>
      </c>
    </row>
    <row r="30" spans="1:8" x14ac:dyDescent="0.25">
      <c r="A30" s="11" t="s">
        <v>429</v>
      </c>
      <c r="B30" s="24" t="s">
        <v>195</v>
      </c>
      <c r="C30" s="10">
        <v>-22.193999999999999</v>
      </c>
      <c r="D30" s="10">
        <v>-33.783000000000001</v>
      </c>
      <c r="E30" s="10">
        <v>-17.401</v>
      </c>
      <c r="F30" s="10">
        <v>-9.0310000000000006</v>
      </c>
      <c r="G30" s="10">
        <v>-28.984000000000002</v>
      </c>
      <c r="H30" s="10">
        <v>-8.0630000000000006</v>
      </c>
    </row>
    <row r="31" spans="1:8" x14ac:dyDescent="0.25">
      <c r="A31" s="11" t="s">
        <v>429</v>
      </c>
      <c r="B31" s="24" t="s">
        <v>196</v>
      </c>
      <c r="C31" s="10">
        <v>281.89499999999998</v>
      </c>
      <c r="D31" s="10">
        <v>369.61200000000002</v>
      </c>
      <c r="E31" s="10">
        <v>367.08800000000002</v>
      </c>
      <c r="F31" s="10">
        <v>498.495</v>
      </c>
      <c r="G31" s="10">
        <v>581.07600000000002</v>
      </c>
      <c r="H31" s="10">
        <v>503.72500000000002</v>
      </c>
    </row>
    <row r="32" spans="1:8" x14ac:dyDescent="0.25">
      <c r="A32" s="11" t="s">
        <v>429</v>
      </c>
      <c r="B32" s="24" t="s">
        <v>197</v>
      </c>
      <c r="C32" s="10">
        <v>0</v>
      </c>
      <c r="D32" s="10">
        <v>219.92</v>
      </c>
      <c r="E32" s="10">
        <v>182.95400000000001</v>
      </c>
      <c r="F32" s="10">
        <v>250.874</v>
      </c>
      <c r="G32" s="10">
        <v>228.96799999999999</v>
      </c>
      <c r="H32" s="10">
        <v>196.28200000000001</v>
      </c>
    </row>
    <row r="33" spans="1:8" x14ac:dyDescent="0.25">
      <c r="A33" s="11" t="s">
        <v>429</v>
      </c>
      <c r="B33" s="24" t="s">
        <v>25</v>
      </c>
      <c r="C33" s="10">
        <v>7.8369999999999997</v>
      </c>
      <c r="D33" s="10">
        <v>11.5222</v>
      </c>
      <c r="E33" s="10">
        <v>11.3461</v>
      </c>
      <c r="F33" s="10">
        <v>12.0608</v>
      </c>
      <c r="G33" s="10">
        <v>8.8817000000000004</v>
      </c>
      <c r="H33" s="10">
        <v>10.325900000000001</v>
      </c>
    </row>
    <row r="34" spans="1:8" x14ac:dyDescent="0.25">
      <c r="A34" s="11" t="s">
        <v>429</v>
      </c>
      <c r="B34" s="24" t="s">
        <v>198</v>
      </c>
      <c r="C34" s="10">
        <v>122.509</v>
      </c>
      <c r="D34" s="10">
        <v>649.66600000000005</v>
      </c>
      <c r="E34" s="10">
        <v>669.23</v>
      </c>
      <c r="F34" s="10">
        <v>1419.63</v>
      </c>
      <c r="G34" s="10">
        <v>1611.0630000000001</v>
      </c>
      <c r="H34" s="10">
        <v>1361.9359999999999</v>
      </c>
    </row>
    <row r="35" spans="1:8" x14ac:dyDescent="0.25">
      <c r="A35" s="11" t="s">
        <v>429</v>
      </c>
      <c r="B35" s="24" t="s">
        <v>199</v>
      </c>
      <c r="C35" s="10">
        <v>505.30399999999997</v>
      </c>
      <c r="D35" s="10">
        <v>1063.6790000000001</v>
      </c>
      <c r="E35" s="10">
        <v>1091.076</v>
      </c>
      <c r="F35" s="10">
        <v>1060.4880000000001</v>
      </c>
      <c r="G35" s="10">
        <v>1087.164</v>
      </c>
      <c r="H35" s="10">
        <v>1149.1479999999999</v>
      </c>
    </row>
    <row r="36" spans="1:8" x14ac:dyDescent="0.25">
      <c r="A36" s="11" t="s">
        <v>431</v>
      </c>
      <c r="B36" s="24" t="s">
        <v>185</v>
      </c>
      <c r="C36" s="10">
        <v>1180.4459999999999</v>
      </c>
      <c r="D36" s="10">
        <v>1715.5340000000001</v>
      </c>
      <c r="E36" s="10">
        <v>2506.6260000000002</v>
      </c>
      <c r="F36" s="10">
        <v>4117.0479999999998</v>
      </c>
      <c r="G36" s="10">
        <v>4601.8469999999998</v>
      </c>
      <c r="H36" s="10">
        <v>4606.1149999999998</v>
      </c>
    </row>
    <row r="37" spans="1:8" x14ac:dyDescent="0.25">
      <c r="A37" s="11" t="s">
        <v>431</v>
      </c>
      <c r="B37" s="24" t="s">
        <v>186</v>
      </c>
      <c r="C37" s="10">
        <v>-1255.9110000000001</v>
      </c>
      <c r="D37" s="10">
        <v>-1033.6600000000001</v>
      </c>
      <c r="E37" s="10">
        <v>-944.83900000000006</v>
      </c>
      <c r="F37" s="10">
        <v>-487.95499999999998</v>
      </c>
      <c r="G37" s="10">
        <v>-1429.653</v>
      </c>
      <c r="H37" s="10">
        <v>-1322.4849999999999</v>
      </c>
    </row>
    <row r="38" spans="1:8" x14ac:dyDescent="0.25">
      <c r="A38" s="11" t="s">
        <v>431</v>
      </c>
      <c r="B38" s="24" t="s">
        <v>187</v>
      </c>
      <c r="C38" s="10">
        <v>2714.1060000000002</v>
      </c>
      <c r="D38" s="10">
        <v>4011.924</v>
      </c>
      <c r="E38" s="10">
        <v>5024.2380000000003</v>
      </c>
      <c r="F38" s="10">
        <v>7536.3059999999996</v>
      </c>
      <c r="G38" s="10">
        <v>8029.5379999999996</v>
      </c>
      <c r="H38" s="10">
        <v>7967.7579999999998</v>
      </c>
    </row>
    <row r="39" spans="1:8" x14ac:dyDescent="0.25">
      <c r="A39" s="11" t="s">
        <v>431</v>
      </c>
      <c r="B39" s="24" t="s">
        <v>188</v>
      </c>
      <c r="C39" s="10">
        <v>7135.0038000000004</v>
      </c>
      <c r="D39" s="10">
        <v>22861.5092</v>
      </c>
      <c r="E39" s="10">
        <v>74603.330799999996</v>
      </c>
      <c r="F39" s="10">
        <v>75708.776700000002</v>
      </c>
      <c r="G39" s="10">
        <v>14437.2546</v>
      </c>
      <c r="H39" s="10">
        <v>27873.475600000002</v>
      </c>
    </row>
    <row r="40" spans="1:8" x14ac:dyDescent="0.25">
      <c r="A40" s="11" t="s">
        <v>431</v>
      </c>
      <c r="B40" s="24" t="s">
        <v>189</v>
      </c>
      <c r="C40" s="10">
        <v>6189851455</v>
      </c>
      <c r="D40" s="10">
        <v>6824614812</v>
      </c>
      <c r="E40" s="10">
        <v>7605911914</v>
      </c>
      <c r="F40" s="10">
        <v>5184473754</v>
      </c>
      <c r="G40" s="10">
        <v>11086969195</v>
      </c>
      <c r="H40" s="10">
        <v>6915514075</v>
      </c>
    </row>
    <row r="41" spans="1:8" x14ac:dyDescent="0.25">
      <c r="A41" s="11" t="s">
        <v>431</v>
      </c>
      <c r="B41" s="24" t="s">
        <v>190</v>
      </c>
      <c r="C41" s="10">
        <v>-1176.8019999999999</v>
      </c>
      <c r="D41" s="10">
        <v>-959.87800000000004</v>
      </c>
      <c r="E41" s="10">
        <v>-717.69299999999998</v>
      </c>
      <c r="F41" s="10">
        <v>-515.57500000000005</v>
      </c>
      <c r="G41" s="10">
        <v>-1084.713</v>
      </c>
      <c r="H41" s="10">
        <v>-1128.9380000000001</v>
      </c>
    </row>
    <row r="42" spans="1:8" x14ac:dyDescent="0.25">
      <c r="A42" s="11" t="s">
        <v>431</v>
      </c>
      <c r="B42" s="24" t="s">
        <v>191</v>
      </c>
      <c r="C42" s="10">
        <v>-1279.0630000000001</v>
      </c>
      <c r="D42" s="10">
        <v>-875.67200000000003</v>
      </c>
      <c r="E42" s="10">
        <v>-534.00199999999995</v>
      </c>
      <c r="F42" s="10">
        <v>-1061.893</v>
      </c>
      <c r="G42" s="10">
        <v>236.15199999999999</v>
      </c>
      <c r="H42" s="10">
        <v>800.92</v>
      </c>
    </row>
    <row r="43" spans="1:8" x14ac:dyDescent="0.25">
      <c r="A43" s="11" t="s">
        <v>431</v>
      </c>
      <c r="B43" s="24" t="s">
        <v>192</v>
      </c>
      <c r="C43" s="10">
        <v>2310.9989999999998</v>
      </c>
      <c r="D43" s="10">
        <v>2259.913</v>
      </c>
      <c r="E43" s="10">
        <v>2329.9760000000001</v>
      </c>
      <c r="F43" s="10">
        <v>3790.1680000000001</v>
      </c>
      <c r="G43" s="10">
        <v>2580.6979999999999</v>
      </c>
      <c r="H43" s="10">
        <v>2414.1120000000001</v>
      </c>
    </row>
    <row r="44" spans="1:8" x14ac:dyDescent="0.25">
      <c r="A44" s="11" t="s">
        <v>431</v>
      </c>
      <c r="B44" s="24" t="s">
        <v>13</v>
      </c>
      <c r="C44" s="10">
        <v>-47.812600000000003</v>
      </c>
      <c r="D44" s="10">
        <v>-37.5</v>
      </c>
      <c r="E44" s="10">
        <v>-22.8385</v>
      </c>
      <c r="F44" s="10">
        <v>-12.419499999999999</v>
      </c>
      <c r="G44" s="10">
        <v>-21.634399999999999</v>
      </c>
      <c r="H44" s="10">
        <v>-20.785799999999998</v>
      </c>
    </row>
    <row r="45" spans="1:8" x14ac:dyDescent="0.25">
      <c r="A45" s="11" t="s">
        <v>431</v>
      </c>
      <c r="B45" s="24" t="s">
        <v>193</v>
      </c>
      <c r="C45" s="10">
        <v>-1268.45</v>
      </c>
      <c r="D45" s="10">
        <v>-1103.328</v>
      </c>
      <c r="E45" s="10">
        <v>-862.072</v>
      </c>
      <c r="F45" s="10">
        <v>-702.06899999999996</v>
      </c>
      <c r="G45" s="10">
        <v>-1395.306</v>
      </c>
      <c r="H45" s="10">
        <v>-1398.3789999999999</v>
      </c>
    </row>
    <row r="46" spans="1:8" x14ac:dyDescent="0.25">
      <c r="A46" s="11" t="s">
        <v>431</v>
      </c>
      <c r="B46" s="24" t="s">
        <v>194</v>
      </c>
      <c r="C46" s="10">
        <v>-23.334</v>
      </c>
      <c r="D46" s="10">
        <v>-11.048</v>
      </c>
      <c r="E46" s="10">
        <v>79.100999999999999</v>
      </c>
      <c r="F46" s="10">
        <v>12.477</v>
      </c>
      <c r="G46" s="10">
        <v>-37.137999999999998</v>
      </c>
      <c r="H46" s="10">
        <v>-146.37</v>
      </c>
    </row>
    <row r="47" spans="1:8" x14ac:dyDescent="0.25">
      <c r="A47" s="11" t="s">
        <v>431</v>
      </c>
      <c r="B47" s="24" t="s">
        <v>195</v>
      </c>
      <c r="C47" s="10">
        <v>-120.242</v>
      </c>
      <c r="D47" s="10">
        <v>-36.478000000000002</v>
      </c>
      <c r="E47" s="10">
        <v>-57.832000000000001</v>
      </c>
      <c r="F47" s="10">
        <v>-69.875</v>
      </c>
      <c r="G47" s="10">
        <v>-129.30600000000001</v>
      </c>
      <c r="H47" s="10">
        <v>-211.727</v>
      </c>
    </row>
    <row r="48" spans="1:8" x14ac:dyDescent="0.25">
      <c r="A48" s="11" t="s">
        <v>431</v>
      </c>
      <c r="B48" s="24" t="s">
        <v>196</v>
      </c>
      <c r="C48" s="10">
        <v>403.10700000000003</v>
      </c>
      <c r="D48" s="10">
        <v>1752.011</v>
      </c>
      <c r="E48" s="10">
        <v>2694.2620000000002</v>
      </c>
      <c r="F48" s="10">
        <v>3746.1379999999999</v>
      </c>
      <c r="G48" s="10">
        <v>5448.84</v>
      </c>
      <c r="H48" s="10">
        <v>5553.6459999999997</v>
      </c>
    </row>
    <row r="49" spans="1:8" x14ac:dyDescent="0.25">
      <c r="A49" s="11" t="s">
        <v>431</v>
      </c>
      <c r="B49" s="24" t="s">
        <v>197</v>
      </c>
      <c r="C49" s="10">
        <v>0</v>
      </c>
      <c r="D49" s="10">
        <v>1237.133</v>
      </c>
      <c r="E49" s="10">
        <v>2003.538</v>
      </c>
      <c r="F49" s="10">
        <v>2630.9920000000002</v>
      </c>
      <c r="G49" s="10">
        <v>4175.2759999999998</v>
      </c>
      <c r="H49" s="10">
        <v>4345</v>
      </c>
    </row>
    <row r="50" spans="1:8" x14ac:dyDescent="0.25">
      <c r="A50" s="11" t="s">
        <v>431</v>
      </c>
      <c r="B50" s="24" t="s">
        <v>25</v>
      </c>
      <c r="C50" s="10">
        <v>5.5827999999999998</v>
      </c>
      <c r="D50" s="10">
        <v>5.2134</v>
      </c>
      <c r="E50" s="10">
        <v>4.9179000000000004</v>
      </c>
      <c r="F50" s="10">
        <v>5.5903</v>
      </c>
      <c r="G50" s="10">
        <v>4.2137000000000002</v>
      </c>
      <c r="H50" s="10">
        <v>4.2519999999999998</v>
      </c>
    </row>
    <row r="51" spans="1:8" x14ac:dyDescent="0.25">
      <c r="A51" s="11" t="s">
        <v>431</v>
      </c>
      <c r="B51" s="24" t="s">
        <v>198</v>
      </c>
      <c r="C51" s="10">
        <v>387.149</v>
      </c>
      <c r="D51" s="10">
        <v>520.31700000000001</v>
      </c>
      <c r="E51" s="10">
        <v>545.61800000000005</v>
      </c>
      <c r="F51" s="10">
        <v>1993.809</v>
      </c>
      <c r="G51" s="10">
        <v>1423.1210000000001</v>
      </c>
      <c r="H51" s="10">
        <v>1780.4</v>
      </c>
    </row>
    <row r="52" spans="1:8" x14ac:dyDescent="0.25">
      <c r="A52" s="11" t="s">
        <v>431</v>
      </c>
      <c r="B52" s="24" t="s">
        <v>199</v>
      </c>
      <c r="C52" s="10">
        <v>891.91399999999999</v>
      </c>
      <c r="D52" s="10">
        <v>1592.4880000000001</v>
      </c>
      <c r="E52" s="10">
        <v>1991.922</v>
      </c>
      <c r="F52" s="10">
        <v>1699.076</v>
      </c>
      <c r="G52" s="10">
        <v>2516.0030000000002</v>
      </c>
      <c r="H52" s="10">
        <v>1763.68</v>
      </c>
    </row>
    <row r="53" spans="1:8" x14ac:dyDescent="0.25">
      <c r="A53" s="11" t="s">
        <v>432</v>
      </c>
      <c r="B53" s="24" t="s">
        <v>185</v>
      </c>
      <c r="C53" s="10">
        <v>36771.655400000003</v>
      </c>
      <c r="D53" s="10">
        <v>23168.891500000002</v>
      </c>
      <c r="E53" s="10">
        <v>27085.2212</v>
      </c>
      <c r="F53" s="10">
        <v>37570.462</v>
      </c>
      <c r="G53" s="10">
        <v>34635.4306</v>
      </c>
      <c r="H53" s="10">
        <v>25089.9977</v>
      </c>
    </row>
    <row r="54" spans="1:8" x14ac:dyDescent="0.25">
      <c r="A54" s="11" t="s">
        <v>432</v>
      </c>
      <c r="B54" s="24" t="s">
        <v>186</v>
      </c>
      <c r="C54" s="10">
        <v>14128.6852</v>
      </c>
      <c r="D54" s="10">
        <v>1721.9323999999999</v>
      </c>
      <c r="E54" s="10">
        <v>4037.3449000000001</v>
      </c>
      <c r="F54" s="10">
        <v>8390.2785000000003</v>
      </c>
      <c r="G54" s="10">
        <v>1730.5929000000001</v>
      </c>
      <c r="H54" s="10">
        <v>-6977.7439000000004</v>
      </c>
    </row>
    <row r="55" spans="1:8" x14ac:dyDescent="0.25">
      <c r="A55" s="11" t="s">
        <v>432</v>
      </c>
      <c r="B55" s="24" t="s">
        <v>187</v>
      </c>
      <c r="C55" s="10">
        <v>57169.073499999999</v>
      </c>
      <c r="D55" s="10">
        <v>56493.545299999998</v>
      </c>
      <c r="E55" s="10">
        <v>65369.078800000003</v>
      </c>
      <c r="F55" s="10">
        <v>80964.146800000002</v>
      </c>
      <c r="G55" s="10">
        <v>82685.765199999994</v>
      </c>
      <c r="H55" s="10">
        <v>77412.264200000005</v>
      </c>
    </row>
    <row r="56" spans="1:8" x14ac:dyDescent="0.25">
      <c r="A56" s="11" t="s">
        <v>432</v>
      </c>
      <c r="B56" s="24" t="s">
        <v>188</v>
      </c>
      <c r="C56" s="10">
        <v>39490.848299999998</v>
      </c>
      <c r="D56" s="10">
        <v>59200.994299999998</v>
      </c>
      <c r="E56" s="10">
        <v>79213.523799999995</v>
      </c>
      <c r="F56" s="10">
        <v>80051.967000000004</v>
      </c>
      <c r="G56" s="10">
        <v>43233.625</v>
      </c>
      <c r="H56" s="10">
        <v>79974.174299999999</v>
      </c>
    </row>
    <row r="57" spans="1:8" x14ac:dyDescent="0.25">
      <c r="A57" s="11" t="s">
        <v>432</v>
      </c>
      <c r="B57" s="24" t="s">
        <v>189</v>
      </c>
      <c r="C57" s="10">
        <v>930652645</v>
      </c>
      <c r="D57" s="10">
        <v>777955258</v>
      </c>
      <c r="E57" s="10">
        <v>1027573675</v>
      </c>
      <c r="F57" s="10">
        <v>1024557326</v>
      </c>
      <c r="G57" s="10">
        <v>814456250</v>
      </c>
      <c r="H57" s="10">
        <v>840341676</v>
      </c>
    </row>
    <row r="58" spans="1:8" x14ac:dyDescent="0.25">
      <c r="A58" s="11" t="s">
        <v>432</v>
      </c>
      <c r="B58" s="24" t="s">
        <v>190</v>
      </c>
      <c r="C58" s="10">
        <v>24795.03</v>
      </c>
      <c r="D58" s="10">
        <v>9733.8952000000008</v>
      </c>
      <c r="E58" s="10">
        <v>12552.8812</v>
      </c>
      <c r="F58" s="10">
        <v>20155.460299999999</v>
      </c>
      <c r="G58" s="10">
        <v>16269.920099999999</v>
      </c>
      <c r="H58" s="10">
        <v>4551.0572000000002</v>
      </c>
    </row>
    <row r="59" spans="1:8" x14ac:dyDescent="0.25">
      <c r="A59" s="11" t="s">
        <v>432</v>
      </c>
      <c r="B59" s="24" t="s">
        <v>191</v>
      </c>
      <c r="C59" s="10">
        <v>-2772.6855</v>
      </c>
      <c r="D59" s="10">
        <v>7096.1081000000004</v>
      </c>
      <c r="E59" s="10">
        <v>7298.9979999999996</v>
      </c>
      <c r="F59" s="10">
        <v>8804.2999999999993</v>
      </c>
      <c r="G59" s="10">
        <v>14633.338900000001</v>
      </c>
      <c r="H59" s="10">
        <v>18191.8815</v>
      </c>
    </row>
    <row r="60" spans="1:8" x14ac:dyDescent="0.25">
      <c r="A60" s="11" t="s">
        <v>432</v>
      </c>
      <c r="B60" s="24" t="s">
        <v>192</v>
      </c>
      <c r="C60" s="10">
        <v>42076.255299999997</v>
      </c>
      <c r="D60" s="10">
        <v>41504.006200000003</v>
      </c>
      <c r="E60" s="10">
        <v>47675.511599999998</v>
      </c>
      <c r="F60" s="10">
        <v>52261.832499999997</v>
      </c>
      <c r="G60" s="10">
        <v>50381.734100000001</v>
      </c>
      <c r="H60" s="10">
        <v>41282.166599999997</v>
      </c>
    </row>
    <row r="61" spans="1:8" x14ac:dyDescent="0.25">
      <c r="A61" s="11" t="s">
        <v>432</v>
      </c>
      <c r="B61" s="24" t="s">
        <v>13</v>
      </c>
      <c r="C61" s="10">
        <v>31.641100000000002</v>
      </c>
      <c r="D61" s="10">
        <v>3.8818999999999999</v>
      </c>
      <c r="E61" s="10">
        <v>6.1360999999999999</v>
      </c>
      <c r="F61" s="10">
        <v>11.8919</v>
      </c>
      <c r="G61" s="10">
        <v>4.3897000000000004</v>
      </c>
      <c r="H61" s="10">
        <v>-6.5716999999999999</v>
      </c>
    </row>
    <row r="62" spans="1:8" x14ac:dyDescent="0.25">
      <c r="A62" s="11" t="s">
        <v>432</v>
      </c>
      <c r="B62" s="24" t="s">
        <v>193</v>
      </c>
      <c r="C62" s="10">
        <v>18950.622899999998</v>
      </c>
      <c r="D62" s="10">
        <v>2334.1478999999999</v>
      </c>
      <c r="E62" s="10">
        <v>4255.9952999999996</v>
      </c>
      <c r="F62" s="10">
        <v>10843.864</v>
      </c>
      <c r="G62" s="10">
        <v>5285.4952999999996</v>
      </c>
      <c r="H62" s="10">
        <v>-5919.4041999999999</v>
      </c>
    </row>
    <row r="63" spans="1:8" x14ac:dyDescent="0.25">
      <c r="A63" s="11" t="s">
        <v>432</v>
      </c>
      <c r="B63" s="24" t="s">
        <v>194</v>
      </c>
      <c r="C63" s="10">
        <v>29.2364</v>
      </c>
      <c r="D63" s="10">
        <v>184.88079999999999</v>
      </c>
      <c r="E63" s="10">
        <v>191.54349999999999</v>
      </c>
      <c r="F63" s="10">
        <v>207.55779999999999</v>
      </c>
      <c r="G63" s="10">
        <v>344.28750000000002</v>
      </c>
      <c r="H63" s="10">
        <v>958.58609999999999</v>
      </c>
    </row>
    <row r="64" spans="1:8" x14ac:dyDescent="0.25">
      <c r="A64" s="11" t="s">
        <v>432</v>
      </c>
      <c r="B64" s="24" t="s">
        <v>195</v>
      </c>
      <c r="C64" s="10">
        <v>-14579.668</v>
      </c>
      <c r="D64" s="10">
        <v>-11949.1613</v>
      </c>
      <c r="E64" s="10">
        <v>-8548.8515000000007</v>
      </c>
      <c r="F64" s="10">
        <v>-10910.528700000001</v>
      </c>
      <c r="G64" s="10">
        <v>-14755.836799999999</v>
      </c>
      <c r="H64" s="10">
        <v>-6374.8851000000004</v>
      </c>
    </row>
    <row r="65" spans="1:8" x14ac:dyDescent="0.25">
      <c r="A65" s="11" t="s">
        <v>432</v>
      </c>
      <c r="B65" s="24" t="s">
        <v>196</v>
      </c>
      <c r="C65" s="10">
        <v>15092.8182</v>
      </c>
      <c r="D65" s="10">
        <v>14989.5391</v>
      </c>
      <c r="E65" s="10">
        <v>17693.567200000001</v>
      </c>
      <c r="F65" s="10">
        <v>28702.314299999998</v>
      </c>
      <c r="G65" s="10">
        <v>32304.0311</v>
      </c>
      <c r="H65" s="10">
        <v>36130.097600000001</v>
      </c>
    </row>
    <row r="66" spans="1:8" x14ac:dyDescent="0.25">
      <c r="A66" s="11" t="s">
        <v>432</v>
      </c>
      <c r="B66" s="24" t="s">
        <v>197</v>
      </c>
      <c r="C66" s="10">
        <v>4743.5020999999997</v>
      </c>
      <c r="D66" s="10">
        <v>10554.823899999999</v>
      </c>
      <c r="E66" s="10">
        <v>11843.6481</v>
      </c>
      <c r="F66" s="10">
        <v>16092.2117</v>
      </c>
      <c r="G66" s="10">
        <v>19735.1459</v>
      </c>
      <c r="H66" s="10">
        <v>25075.040300000001</v>
      </c>
    </row>
    <row r="67" spans="1:8" x14ac:dyDescent="0.25">
      <c r="A67" s="11" t="s">
        <v>432</v>
      </c>
      <c r="B67" s="24" t="s">
        <v>25</v>
      </c>
      <c r="C67" s="10">
        <v>1.1093</v>
      </c>
      <c r="D67" s="10">
        <v>1.0076000000000001</v>
      </c>
      <c r="E67" s="10">
        <v>1.0537000000000001</v>
      </c>
      <c r="F67" s="10">
        <v>1.1277999999999999</v>
      </c>
      <c r="G67" s="10">
        <v>0.56769999999999998</v>
      </c>
      <c r="H67" s="10">
        <v>0.72789999999999999</v>
      </c>
    </row>
    <row r="68" spans="1:8" x14ac:dyDescent="0.25">
      <c r="A68" s="11" t="s">
        <v>432</v>
      </c>
      <c r="B68" s="24" t="s">
        <v>198</v>
      </c>
      <c r="C68" s="10">
        <v>2109.8319999999999</v>
      </c>
      <c r="D68" s="10">
        <v>1996.6493</v>
      </c>
      <c r="E68" s="10">
        <v>2733.2741999999998</v>
      </c>
      <c r="F68" s="10">
        <v>4250.4408000000003</v>
      </c>
      <c r="G68" s="10">
        <v>3961.8912</v>
      </c>
      <c r="H68" s="10">
        <v>5854.1947</v>
      </c>
    </row>
    <row r="69" spans="1:8" x14ac:dyDescent="0.25">
      <c r="A69" s="11" t="s">
        <v>432</v>
      </c>
      <c r="B69" s="24" t="s">
        <v>199</v>
      </c>
      <c r="C69" s="10">
        <v>5196.5874000000003</v>
      </c>
      <c r="D69" s="10">
        <v>1259.5669</v>
      </c>
      <c r="E69" s="10">
        <v>1517.1501000000001</v>
      </c>
      <c r="F69" s="10">
        <v>2767.7527</v>
      </c>
      <c r="G69" s="10">
        <v>877.52149999999995</v>
      </c>
      <c r="H69" s="10">
        <v>851.65620000000001</v>
      </c>
    </row>
    <row r="70" spans="1:8" x14ac:dyDescent="0.25">
      <c r="A70" s="11" t="s">
        <v>433</v>
      </c>
      <c r="B70" s="24" t="s">
        <v>185</v>
      </c>
      <c r="C70" s="10">
        <v>221630.95170000001</v>
      </c>
      <c r="D70" s="10">
        <v>197776.51120000001</v>
      </c>
      <c r="E70" s="10">
        <v>201062.245</v>
      </c>
      <c r="F70" s="10">
        <v>244312.11439999999</v>
      </c>
      <c r="G70" s="10">
        <v>234593.13</v>
      </c>
      <c r="H70" s="10">
        <v>198277.07560000001</v>
      </c>
    </row>
    <row r="71" spans="1:8" x14ac:dyDescent="0.25">
      <c r="A71" s="11" t="s">
        <v>433</v>
      </c>
      <c r="B71" s="24" t="s">
        <v>186</v>
      </c>
      <c r="C71" s="10">
        <v>39904.501700000001</v>
      </c>
      <c r="D71" s="10">
        <v>18459.975200000001</v>
      </c>
      <c r="E71" s="10">
        <v>22152.572899999999</v>
      </c>
      <c r="F71" s="10">
        <v>34290.303999999996</v>
      </c>
      <c r="G71" s="10">
        <v>42481.647900000004</v>
      </c>
      <c r="H71" s="10">
        <v>11082.851500000001</v>
      </c>
    </row>
    <row r="72" spans="1:8" x14ac:dyDescent="0.25">
      <c r="A72" s="11" t="s">
        <v>433</v>
      </c>
      <c r="B72" s="24" t="s">
        <v>187</v>
      </c>
      <c r="C72" s="10">
        <v>304763.53509999998</v>
      </c>
      <c r="D72" s="10">
        <v>305258.57549999998</v>
      </c>
      <c r="E72" s="10">
        <v>347387.69099999999</v>
      </c>
      <c r="F72" s="10">
        <v>358508.1875</v>
      </c>
      <c r="G72" s="10">
        <v>356963.35590000002</v>
      </c>
      <c r="H72" s="10">
        <v>351765.73430000001</v>
      </c>
    </row>
    <row r="73" spans="1:8" x14ac:dyDescent="0.25">
      <c r="A73" s="11" t="s">
        <v>433</v>
      </c>
      <c r="B73" s="24" t="s">
        <v>188</v>
      </c>
      <c r="C73" s="10">
        <v>207146.58360000001</v>
      </c>
      <c r="D73" s="10">
        <v>287871.91600000003</v>
      </c>
      <c r="E73" s="10">
        <v>444008.94949999999</v>
      </c>
      <c r="F73" s="10">
        <v>392363.13500000001</v>
      </c>
      <c r="G73" s="10">
        <v>261403.4056</v>
      </c>
      <c r="H73" s="10">
        <v>363821.78779999999</v>
      </c>
    </row>
    <row r="74" spans="1:8" x14ac:dyDescent="0.25">
      <c r="A74" s="11" t="s">
        <v>433</v>
      </c>
      <c r="B74" s="24" t="s">
        <v>189</v>
      </c>
      <c r="C74" s="10">
        <v>3063006886</v>
      </c>
      <c r="D74" s="10">
        <v>2680545441</v>
      </c>
      <c r="E74" s="10">
        <v>5471749199</v>
      </c>
      <c r="F74" s="10">
        <v>4658484662</v>
      </c>
      <c r="G74" s="10">
        <v>3563190551</v>
      </c>
      <c r="H74" s="10">
        <v>3326860591</v>
      </c>
    </row>
    <row r="75" spans="1:8" x14ac:dyDescent="0.25">
      <c r="A75" s="11" t="s">
        <v>433</v>
      </c>
      <c r="B75" s="24" t="s">
        <v>190</v>
      </c>
      <c r="C75" s="10">
        <v>77615.119699999996</v>
      </c>
      <c r="D75" s="10">
        <v>49243.198900000003</v>
      </c>
      <c r="E75" s="10">
        <v>56317.411399999997</v>
      </c>
      <c r="F75" s="10">
        <v>75040.992800000007</v>
      </c>
      <c r="G75" s="10">
        <v>64024.618499999997</v>
      </c>
      <c r="H75" s="10">
        <v>34637.093999999997</v>
      </c>
    </row>
    <row r="76" spans="1:8" x14ac:dyDescent="0.25">
      <c r="A76" s="11" t="s">
        <v>433</v>
      </c>
      <c r="B76" s="24" t="s">
        <v>191</v>
      </c>
      <c r="C76" s="10">
        <v>-77478.280400000003</v>
      </c>
      <c r="D76" s="10">
        <v>-78242.435700000002</v>
      </c>
      <c r="E76" s="10">
        <v>-95917.948199999999</v>
      </c>
      <c r="F76" s="10">
        <v>-88873.051900000006</v>
      </c>
      <c r="G76" s="10">
        <v>-83499.7405</v>
      </c>
      <c r="H76" s="10">
        <v>-61510.949399999998</v>
      </c>
    </row>
    <row r="77" spans="1:8" x14ac:dyDescent="0.25">
      <c r="A77" s="11" t="s">
        <v>433</v>
      </c>
      <c r="B77" s="24" t="s">
        <v>192</v>
      </c>
      <c r="C77" s="10">
        <v>222497.4872</v>
      </c>
      <c r="D77" s="10">
        <v>227608.008</v>
      </c>
      <c r="E77" s="10">
        <v>253442.3365</v>
      </c>
      <c r="F77" s="10">
        <v>256220.58249999999</v>
      </c>
      <c r="G77" s="10">
        <v>282394.48820000002</v>
      </c>
      <c r="H77" s="10">
        <v>280604.81079999998</v>
      </c>
    </row>
    <row r="78" spans="1:8" x14ac:dyDescent="0.25">
      <c r="A78" s="11" t="s">
        <v>433</v>
      </c>
      <c r="B78" s="24" t="s">
        <v>13</v>
      </c>
      <c r="C78" s="10">
        <v>16.126000000000001</v>
      </c>
      <c r="D78" s="10">
        <v>6.8780000000000001</v>
      </c>
      <c r="E78" s="10">
        <v>8.5586000000000002</v>
      </c>
      <c r="F78" s="10">
        <v>11.610799999999999</v>
      </c>
      <c r="G78" s="10">
        <v>14.8232</v>
      </c>
      <c r="H78" s="10">
        <v>3.1814</v>
      </c>
    </row>
    <row r="79" spans="1:8" x14ac:dyDescent="0.25">
      <c r="A79" s="11" t="s">
        <v>433</v>
      </c>
      <c r="B79" s="24" t="s">
        <v>193</v>
      </c>
      <c r="C79" s="10">
        <v>53538.305500000002</v>
      </c>
      <c r="D79" s="10">
        <v>23836.5357</v>
      </c>
      <c r="E79" s="10">
        <v>30560.793699999998</v>
      </c>
      <c r="F79" s="10">
        <v>45116.452100000002</v>
      </c>
      <c r="G79" s="10">
        <v>33669.105000000003</v>
      </c>
      <c r="H79" s="10">
        <v>5028.5914000000002</v>
      </c>
    </row>
    <row r="80" spans="1:8" x14ac:dyDescent="0.25">
      <c r="A80" s="11" t="s">
        <v>433</v>
      </c>
      <c r="B80" s="24" t="s">
        <v>194</v>
      </c>
      <c r="C80" s="10">
        <v>-1475.1569</v>
      </c>
      <c r="D80" s="10">
        <v>-1694.2</v>
      </c>
      <c r="E80" s="10">
        <v>-1181.4139</v>
      </c>
      <c r="F80" s="10">
        <v>-739.85979999999995</v>
      </c>
      <c r="G80" s="10">
        <v>-1519.3910000000001</v>
      </c>
      <c r="H80" s="10">
        <v>-2624.7773000000002</v>
      </c>
    </row>
    <row r="81" spans="1:8" x14ac:dyDescent="0.25">
      <c r="A81" s="11" t="s">
        <v>433</v>
      </c>
      <c r="B81" s="24" t="s">
        <v>195</v>
      </c>
      <c r="C81" s="10">
        <v>-26871.954600000001</v>
      </c>
      <c r="D81" s="10">
        <v>-21775.725200000001</v>
      </c>
      <c r="E81" s="10">
        <v>-31917.718400000002</v>
      </c>
      <c r="F81" s="10">
        <v>-41174.190799999997</v>
      </c>
      <c r="G81" s="10">
        <v>-38368.086000000003</v>
      </c>
      <c r="H81" s="10">
        <v>-44115.228600000002</v>
      </c>
    </row>
    <row r="82" spans="1:8" x14ac:dyDescent="0.25">
      <c r="A82" s="11" t="s">
        <v>433</v>
      </c>
      <c r="B82" s="24" t="s">
        <v>196</v>
      </c>
      <c r="C82" s="10">
        <v>82266.047900000005</v>
      </c>
      <c r="D82" s="10">
        <v>77650.567500000005</v>
      </c>
      <c r="E82" s="10">
        <v>93945.354500000001</v>
      </c>
      <c r="F82" s="10">
        <v>102287.60490000001</v>
      </c>
      <c r="G82" s="10">
        <v>74568.867700000003</v>
      </c>
      <c r="H82" s="10">
        <v>71160.923599999995</v>
      </c>
    </row>
    <row r="83" spans="1:8" x14ac:dyDescent="0.25">
      <c r="A83" s="11" t="s">
        <v>433</v>
      </c>
      <c r="B83" s="24" t="s">
        <v>197</v>
      </c>
      <c r="C83" s="10">
        <v>13171.9545</v>
      </c>
      <c r="D83" s="10">
        <v>15941.571599999999</v>
      </c>
      <c r="E83" s="10">
        <v>18568.498299999999</v>
      </c>
      <c r="F83" s="10">
        <v>15455.7173</v>
      </c>
      <c r="G83" s="10">
        <v>8225.6627000000008</v>
      </c>
      <c r="H83" s="10">
        <v>9788.1594000000005</v>
      </c>
    </row>
    <row r="84" spans="1:8" x14ac:dyDescent="0.25">
      <c r="A84" s="11" t="s">
        <v>433</v>
      </c>
      <c r="B84" s="24" t="s">
        <v>25</v>
      </c>
      <c r="C84" s="10">
        <v>1.9504999999999999</v>
      </c>
      <c r="D84" s="10">
        <v>2.2553999999999998</v>
      </c>
      <c r="E84" s="10">
        <v>2.0583</v>
      </c>
      <c r="F84" s="10">
        <v>1.871</v>
      </c>
      <c r="G84" s="10">
        <v>1.9267000000000001</v>
      </c>
      <c r="H84" s="10">
        <v>1.7043999999999999</v>
      </c>
    </row>
    <row r="85" spans="1:8" x14ac:dyDescent="0.25">
      <c r="A85" s="11" t="s">
        <v>433</v>
      </c>
      <c r="B85" s="24" t="s">
        <v>198</v>
      </c>
      <c r="C85" s="10">
        <v>27247.626899999999</v>
      </c>
      <c r="D85" s="10">
        <v>23278.525799999999</v>
      </c>
      <c r="E85" s="10">
        <v>26986.2032</v>
      </c>
      <c r="F85" s="10">
        <v>32799.784</v>
      </c>
      <c r="G85" s="10">
        <v>39547.778299999998</v>
      </c>
      <c r="H85" s="10">
        <v>53301.101799999997</v>
      </c>
    </row>
    <row r="86" spans="1:8" x14ac:dyDescent="0.25">
      <c r="A86" s="11" t="s">
        <v>433</v>
      </c>
      <c r="B86" s="24" t="s">
        <v>199</v>
      </c>
      <c r="C86" s="10">
        <v>63345.972600000001</v>
      </c>
      <c r="D86" s="10">
        <v>70857.935700000002</v>
      </c>
      <c r="E86" s="10">
        <v>87500.243400000007</v>
      </c>
      <c r="F86" s="10">
        <v>71528.985100000005</v>
      </c>
      <c r="G86" s="10">
        <v>52177.624900000003</v>
      </c>
      <c r="H86" s="10">
        <v>17998.007000000001</v>
      </c>
    </row>
    <row r="87" spans="1:8" x14ac:dyDescent="0.25">
      <c r="A87" s="11" t="s">
        <v>434</v>
      </c>
      <c r="B87" s="24" t="s">
        <v>185</v>
      </c>
      <c r="C87" s="10">
        <v>5079.4757</v>
      </c>
      <c r="D87" s="10">
        <v>3739.4036000000001</v>
      </c>
      <c r="E87" s="10">
        <v>4503.5136000000002</v>
      </c>
      <c r="F87" s="10">
        <v>5957.0586999999996</v>
      </c>
      <c r="G87" s="10">
        <v>6380.4562999999998</v>
      </c>
      <c r="H87" s="10">
        <v>7405.1914999999999</v>
      </c>
    </row>
    <row r="88" spans="1:8" x14ac:dyDescent="0.25">
      <c r="A88" s="11" t="s">
        <v>434</v>
      </c>
      <c r="B88" s="24" t="s">
        <v>186</v>
      </c>
      <c r="C88" s="10">
        <v>589.88469999999995</v>
      </c>
      <c r="D88" s="10">
        <v>500.49279999999999</v>
      </c>
      <c r="E88" s="10">
        <v>850.82719999999995</v>
      </c>
      <c r="F88" s="10">
        <v>14408.4439</v>
      </c>
      <c r="G88" s="10">
        <v>590.11739999999998</v>
      </c>
      <c r="H88" s="10">
        <v>775.17430000000002</v>
      </c>
    </row>
    <row r="89" spans="1:8" x14ac:dyDescent="0.25">
      <c r="A89" s="11" t="s">
        <v>434</v>
      </c>
      <c r="B89" s="24" t="s">
        <v>187</v>
      </c>
      <c r="C89" s="10">
        <v>8873.9130000000005</v>
      </c>
      <c r="D89" s="10">
        <v>10649.2178</v>
      </c>
      <c r="E89" s="10">
        <v>15626.5969</v>
      </c>
      <c r="F89" s="10">
        <v>28312.008300000001</v>
      </c>
      <c r="G89" s="10">
        <v>26984.957200000001</v>
      </c>
      <c r="H89" s="10">
        <v>27574.419900000001</v>
      </c>
    </row>
    <row r="90" spans="1:8" x14ac:dyDescent="0.25">
      <c r="A90" s="11" t="s">
        <v>434</v>
      </c>
      <c r="B90" s="24" t="s">
        <v>188</v>
      </c>
      <c r="C90" s="10">
        <v>18028.5432</v>
      </c>
      <c r="D90" s="10">
        <v>26563.049299999999</v>
      </c>
      <c r="E90" s="10">
        <v>44117.902600000001</v>
      </c>
      <c r="F90" s="10">
        <v>52120.385300000002</v>
      </c>
      <c r="G90" s="10">
        <v>23056.839</v>
      </c>
      <c r="H90" s="10">
        <v>28243.437900000001</v>
      </c>
    </row>
    <row r="91" spans="1:8" x14ac:dyDescent="0.25">
      <c r="A91" s="11" t="s">
        <v>434</v>
      </c>
      <c r="B91" s="24" t="s">
        <v>189</v>
      </c>
      <c r="C91" s="10">
        <v>127717344</v>
      </c>
      <c r="D91" s="10">
        <v>112381067</v>
      </c>
      <c r="E91" s="10">
        <v>213222505</v>
      </c>
      <c r="F91" s="10">
        <v>198345329</v>
      </c>
      <c r="G91" s="10">
        <v>187084297</v>
      </c>
      <c r="H91" s="10">
        <v>201042632</v>
      </c>
    </row>
    <row r="92" spans="1:8" x14ac:dyDescent="0.25">
      <c r="A92" s="11" t="s">
        <v>434</v>
      </c>
      <c r="B92" s="24" t="s">
        <v>190</v>
      </c>
      <c r="C92" s="10">
        <v>1094.2831000000001</v>
      </c>
      <c r="D92" s="10">
        <v>1418.9701</v>
      </c>
      <c r="E92" s="10">
        <v>1452.4117000000001</v>
      </c>
      <c r="F92" s="10">
        <v>1536.9056</v>
      </c>
      <c r="G92" s="10">
        <v>1448.0648000000001</v>
      </c>
      <c r="H92" s="10">
        <v>1585.9683</v>
      </c>
    </row>
    <row r="93" spans="1:8" x14ac:dyDescent="0.25">
      <c r="A93" s="11" t="s">
        <v>434</v>
      </c>
      <c r="B93" s="24" t="s">
        <v>191</v>
      </c>
      <c r="C93" s="10">
        <v>-2604.0088000000001</v>
      </c>
      <c r="D93" s="10">
        <v>-1749.9512999999999</v>
      </c>
      <c r="E93" s="10">
        <v>-1783.7229</v>
      </c>
      <c r="F93" s="10">
        <v>17.061</v>
      </c>
      <c r="G93" s="10">
        <v>-389.83929999999998</v>
      </c>
      <c r="H93" s="10">
        <v>-697.27840000000003</v>
      </c>
    </row>
    <row r="94" spans="1:8" x14ac:dyDescent="0.25">
      <c r="A94" s="11" t="s">
        <v>434</v>
      </c>
      <c r="B94" s="24" t="s">
        <v>192</v>
      </c>
      <c r="C94" s="10">
        <v>5342.6916000000001</v>
      </c>
      <c r="D94" s="10">
        <v>5631.2511000000004</v>
      </c>
      <c r="E94" s="10">
        <v>7581.8626000000004</v>
      </c>
      <c r="F94" s="10">
        <v>20191.242200000001</v>
      </c>
      <c r="G94" s="10">
        <v>18667.369200000001</v>
      </c>
      <c r="H94" s="10">
        <v>18701.438099999999</v>
      </c>
    </row>
    <row r="95" spans="1:8" x14ac:dyDescent="0.25">
      <c r="A95" s="11" t="s">
        <v>434</v>
      </c>
      <c r="B95" s="24" t="s">
        <v>13</v>
      </c>
      <c r="C95" s="10">
        <v>8.3108000000000004</v>
      </c>
      <c r="D95" s="10">
        <v>9.8317999999999994</v>
      </c>
      <c r="E95" s="10">
        <v>9.5428999999999995</v>
      </c>
      <c r="F95" s="10">
        <v>4.7927</v>
      </c>
      <c r="G95" s="10">
        <v>2.8494999999999999</v>
      </c>
      <c r="H95" s="10">
        <v>3.52</v>
      </c>
    </row>
    <row r="96" spans="1:8" x14ac:dyDescent="0.25">
      <c r="A96" s="11" t="s">
        <v>434</v>
      </c>
      <c r="B96" s="24" t="s">
        <v>193</v>
      </c>
      <c r="C96" s="10">
        <v>856.92729999999995</v>
      </c>
      <c r="D96" s="10">
        <v>991.47580000000005</v>
      </c>
      <c r="E96" s="10">
        <v>1031.893</v>
      </c>
      <c r="F96" s="10">
        <v>1158.1717000000001</v>
      </c>
      <c r="G96" s="10">
        <v>1012.6855</v>
      </c>
      <c r="H96" s="10">
        <v>1140.0481</v>
      </c>
    </row>
    <row r="97" spans="1:8" x14ac:dyDescent="0.25">
      <c r="A97" s="11" t="s">
        <v>434</v>
      </c>
      <c r="B97" s="24" t="s">
        <v>194</v>
      </c>
      <c r="C97" s="10">
        <v>-12.292299999999999</v>
      </c>
      <c r="D97" s="10">
        <v>4.3548</v>
      </c>
      <c r="E97" s="10">
        <v>4.8133999999999997</v>
      </c>
      <c r="F97" s="10">
        <v>21.985299999999999</v>
      </c>
      <c r="G97" s="10">
        <v>9.7239000000000004</v>
      </c>
      <c r="H97" s="10">
        <v>19.883500000000002</v>
      </c>
    </row>
    <row r="98" spans="1:8" x14ac:dyDescent="0.25">
      <c r="A98" s="11" t="s">
        <v>434</v>
      </c>
      <c r="B98" s="24" t="s">
        <v>195</v>
      </c>
      <c r="C98" s="10">
        <v>-486.44069999999999</v>
      </c>
      <c r="D98" s="10">
        <v>-374.18459999999999</v>
      </c>
      <c r="E98" s="10">
        <v>-644.77530000000002</v>
      </c>
      <c r="F98" s="10">
        <v>-658.77739999999994</v>
      </c>
      <c r="G98" s="10">
        <v>-543.91200000000003</v>
      </c>
      <c r="H98" s="10">
        <v>-490.55070000000001</v>
      </c>
    </row>
    <row r="99" spans="1:8" x14ac:dyDescent="0.25">
      <c r="A99" s="11" t="s">
        <v>434</v>
      </c>
      <c r="B99" s="24" t="s">
        <v>196</v>
      </c>
      <c r="C99" s="10">
        <v>3531.2213999999999</v>
      </c>
      <c r="D99" s="10">
        <v>5017.9666999999999</v>
      </c>
      <c r="E99" s="10">
        <v>8044.7341999999999</v>
      </c>
      <c r="F99" s="10">
        <v>8120.7660999999998</v>
      </c>
      <c r="G99" s="10">
        <v>8317.5879999999997</v>
      </c>
      <c r="H99" s="10">
        <v>8872.9819000000007</v>
      </c>
    </row>
    <row r="100" spans="1:8" x14ac:dyDescent="0.25">
      <c r="A100" s="11" t="s">
        <v>434</v>
      </c>
      <c r="B100" s="24" t="s">
        <v>197</v>
      </c>
      <c r="C100" s="10">
        <v>1043.0949000000001</v>
      </c>
      <c r="D100" s="10">
        <v>1806.2114999999999</v>
      </c>
      <c r="E100" s="10">
        <v>801.26570000000004</v>
      </c>
      <c r="F100" s="10">
        <v>3328.97</v>
      </c>
      <c r="G100" s="10">
        <v>3340.6426999999999</v>
      </c>
      <c r="H100" s="10">
        <v>3224.3227999999999</v>
      </c>
    </row>
    <row r="101" spans="1:8" x14ac:dyDescent="0.25">
      <c r="A101" s="11" t="s">
        <v>434</v>
      </c>
      <c r="B101" s="24" t="s">
        <v>25</v>
      </c>
      <c r="C101" s="10">
        <v>1.7688999999999999</v>
      </c>
      <c r="D101" s="10">
        <v>1.4095</v>
      </c>
      <c r="E101" s="10">
        <v>0.48049999999999998</v>
      </c>
      <c r="F101" s="10">
        <v>1.3753</v>
      </c>
      <c r="G101" s="10">
        <v>0.94899999999999995</v>
      </c>
      <c r="H101" s="10">
        <v>0.88119999999999998</v>
      </c>
    </row>
    <row r="102" spans="1:8" x14ac:dyDescent="0.25">
      <c r="A102" s="11" t="s">
        <v>434</v>
      </c>
      <c r="B102" s="24" t="s">
        <v>198</v>
      </c>
      <c r="C102" s="10">
        <v>2984.1529</v>
      </c>
      <c r="D102" s="10">
        <v>3238.6242000000002</v>
      </c>
      <c r="E102" s="10">
        <v>1469.7872</v>
      </c>
      <c r="F102" s="10">
        <v>2337.3267999999998</v>
      </c>
      <c r="G102" s="10">
        <v>2168.5439999999999</v>
      </c>
      <c r="H102" s="10">
        <v>2759.5050999999999</v>
      </c>
    </row>
    <row r="103" spans="1:8" x14ac:dyDescent="0.25">
      <c r="A103" s="11" t="s">
        <v>434</v>
      </c>
      <c r="B103" s="24" t="s">
        <v>199</v>
      </c>
      <c r="C103" s="10">
        <v>662.95069999999998</v>
      </c>
      <c r="D103" s="10">
        <v>317.53859999999997</v>
      </c>
      <c r="E103" s="10">
        <v>1115.2013999999999</v>
      </c>
      <c r="F103" s="10">
        <v>974.58219999999994</v>
      </c>
      <c r="G103" s="10">
        <v>1561.9380000000001</v>
      </c>
      <c r="H103" s="10">
        <v>1162.0961</v>
      </c>
    </row>
    <row r="104" spans="1:8" x14ac:dyDescent="0.25">
      <c r="A104" s="11" t="s">
        <v>435</v>
      </c>
      <c r="B104" s="24" t="s">
        <v>185</v>
      </c>
      <c r="C104" s="10">
        <v>2197.4699000000001</v>
      </c>
      <c r="D104" s="10">
        <v>2635.3888999999999</v>
      </c>
      <c r="E104" s="10">
        <v>3529.3670999999999</v>
      </c>
      <c r="F104" s="10">
        <v>5362.0775999999996</v>
      </c>
      <c r="G104" s="10">
        <v>5516.3537999999999</v>
      </c>
      <c r="H104" s="10">
        <v>5786.6930000000002</v>
      </c>
    </row>
    <row r="105" spans="1:8" x14ac:dyDescent="0.25">
      <c r="A105" s="11" t="s">
        <v>435</v>
      </c>
      <c r="B105" s="24" t="s">
        <v>186</v>
      </c>
      <c r="C105" s="10">
        <v>43.5364</v>
      </c>
      <c r="D105" s="10">
        <v>-258.38139999999999</v>
      </c>
      <c r="E105" s="10">
        <v>132.13319999999999</v>
      </c>
      <c r="F105" s="10">
        <v>1216.43</v>
      </c>
      <c r="G105" s="10">
        <v>1050.1537000000001</v>
      </c>
      <c r="H105" s="10">
        <v>-775.34969999999998</v>
      </c>
    </row>
    <row r="106" spans="1:8" x14ac:dyDescent="0.25">
      <c r="A106" s="11" t="s">
        <v>435</v>
      </c>
      <c r="B106" s="24" t="s">
        <v>187</v>
      </c>
      <c r="C106" s="10">
        <v>7148.1549999999997</v>
      </c>
      <c r="D106" s="10">
        <v>7564.9201000000003</v>
      </c>
      <c r="E106" s="10">
        <v>10979.0322</v>
      </c>
      <c r="F106" s="10">
        <v>19142.647199999999</v>
      </c>
      <c r="G106" s="10">
        <v>18279.8328</v>
      </c>
      <c r="H106" s="10">
        <v>19428.238799999999</v>
      </c>
    </row>
    <row r="107" spans="1:8" x14ac:dyDescent="0.25">
      <c r="A107" s="11" t="s">
        <v>435</v>
      </c>
      <c r="B107" s="24" t="s">
        <v>188</v>
      </c>
      <c r="C107" s="10">
        <v>7701.0137000000004</v>
      </c>
      <c r="D107" s="10">
        <v>11436.4539</v>
      </c>
      <c r="E107" s="10">
        <v>31629.146799999999</v>
      </c>
      <c r="F107" s="10">
        <v>42096.479299999999</v>
      </c>
      <c r="G107" s="10">
        <v>18727.614399999999</v>
      </c>
      <c r="H107" s="10">
        <v>18748.8874</v>
      </c>
    </row>
    <row r="108" spans="1:8" x14ac:dyDescent="0.25">
      <c r="A108" s="11" t="s">
        <v>435</v>
      </c>
      <c r="B108" s="24" t="s">
        <v>189</v>
      </c>
      <c r="C108" s="10">
        <v>672321135</v>
      </c>
      <c r="D108" s="10">
        <v>584501700</v>
      </c>
      <c r="E108" s="10">
        <v>1181811765</v>
      </c>
      <c r="F108" s="10">
        <v>918217435</v>
      </c>
      <c r="G108" s="10">
        <v>537322313</v>
      </c>
      <c r="H108" s="10">
        <v>436930049</v>
      </c>
    </row>
    <row r="109" spans="1:8" x14ac:dyDescent="0.25">
      <c r="A109" s="11" t="s">
        <v>435</v>
      </c>
      <c r="B109" s="24" t="s">
        <v>190</v>
      </c>
      <c r="C109" s="10">
        <v>189.2739</v>
      </c>
      <c r="D109" s="10">
        <v>365.38010000000003</v>
      </c>
      <c r="E109" s="10">
        <v>613.1241</v>
      </c>
      <c r="F109" s="10">
        <v>845.47559999999999</v>
      </c>
      <c r="G109" s="10">
        <v>902.06179999999995</v>
      </c>
      <c r="H109" s="10">
        <v>933.66639999999995</v>
      </c>
    </row>
    <row r="110" spans="1:8" x14ac:dyDescent="0.25">
      <c r="A110" s="11" t="s">
        <v>435</v>
      </c>
      <c r="B110" s="24" t="s">
        <v>191</v>
      </c>
      <c r="C110" s="10">
        <v>-1385.2896000000001</v>
      </c>
      <c r="D110" s="10">
        <v>-1535.9181000000001</v>
      </c>
      <c r="E110" s="10">
        <v>-2916.6149999999998</v>
      </c>
      <c r="F110" s="10">
        <v>-3897.674</v>
      </c>
      <c r="G110" s="10">
        <v>-2410.3017</v>
      </c>
      <c r="H110" s="10">
        <v>-2752.3663999999999</v>
      </c>
    </row>
    <row r="111" spans="1:8" x14ac:dyDescent="0.25">
      <c r="A111" s="11" t="s">
        <v>435</v>
      </c>
      <c r="B111" s="24" t="s">
        <v>192</v>
      </c>
      <c r="C111" s="10">
        <v>5053.5312000000004</v>
      </c>
      <c r="D111" s="10">
        <v>4969.9279999999999</v>
      </c>
      <c r="E111" s="10">
        <v>6821.9407000000001</v>
      </c>
      <c r="F111" s="10">
        <v>11420.2408</v>
      </c>
      <c r="G111" s="10">
        <v>10771.8889</v>
      </c>
      <c r="H111" s="10">
        <v>10692.9511</v>
      </c>
    </row>
    <row r="112" spans="1:8" x14ac:dyDescent="0.25">
      <c r="A112" s="11" t="s">
        <v>435</v>
      </c>
      <c r="B112" s="24" t="s">
        <v>13</v>
      </c>
      <c r="C112" s="10">
        <v>0.20100000000000001</v>
      </c>
      <c r="D112" s="10">
        <v>0.88270000000000004</v>
      </c>
      <c r="E112" s="10">
        <v>2.5468000000000002</v>
      </c>
      <c r="F112" s="10">
        <v>3.3725000000000001</v>
      </c>
      <c r="G112" s="10">
        <v>2.7071000000000001</v>
      </c>
      <c r="H112" s="10">
        <v>0.56699999999999995</v>
      </c>
    </row>
    <row r="113" spans="1:8" x14ac:dyDescent="0.25">
      <c r="A113" s="11" t="s">
        <v>435</v>
      </c>
      <c r="B113" s="24" t="s">
        <v>193</v>
      </c>
      <c r="C113" s="10">
        <v>66.509</v>
      </c>
      <c r="D113" s="10">
        <v>177.55860000000001</v>
      </c>
      <c r="E113" s="10">
        <v>387.07240000000002</v>
      </c>
      <c r="F113" s="10">
        <v>520.16830000000004</v>
      </c>
      <c r="G113" s="10">
        <v>451.06659999999999</v>
      </c>
      <c r="H113" s="10">
        <v>352.89690000000002</v>
      </c>
    </row>
    <row r="114" spans="1:8" x14ac:dyDescent="0.25">
      <c r="A114" s="11" t="s">
        <v>435</v>
      </c>
      <c r="B114" s="24" t="s">
        <v>194</v>
      </c>
      <c r="C114" s="10">
        <v>-29.482199999999999</v>
      </c>
      <c r="D114" s="10">
        <v>-16.217199999999998</v>
      </c>
      <c r="E114" s="10">
        <v>-3.8287</v>
      </c>
      <c r="F114" s="10">
        <v>2.1854</v>
      </c>
      <c r="G114" s="10">
        <v>-9.9806000000000008</v>
      </c>
      <c r="H114" s="10">
        <v>-20.9697</v>
      </c>
    </row>
    <row r="115" spans="1:8" x14ac:dyDescent="0.25">
      <c r="A115" s="11" t="s">
        <v>435</v>
      </c>
      <c r="B115" s="24" t="s">
        <v>195</v>
      </c>
      <c r="C115" s="10">
        <v>-88.369299999999996</v>
      </c>
      <c r="D115" s="10">
        <v>-91.302700000000002</v>
      </c>
      <c r="E115" s="10">
        <v>-155.5018</v>
      </c>
      <c r="F115" s="10">
        <v>-188.92689999999999</v>
      </c>
      <c r="G115" s="10">
        <v>-351.55509999999998</v>
      </c>
      <c r="H115" s="10">
        <v>-440.41489999999999</v>
      </c>
    </row>
    <row r="116" spans="1:8" x14ac:dyDescent="0.25">
      <c r="A116" s="11" t="s">
        <v>435</v>
      </c>
      <c r="B116" s="24" t="s">
        <v>196</v>
      </c>
      <c r="C116" s="10">
        <v>2094.6237999999998</v>
      </c>
      <c r="D116" s="10">
        <v>2594.9920999999999</v>
      </c>
      <c r="E116" s="10">
        <v>4157.0915000000005</v>
      </c>
      <c r="F116" s="10">
        <v>7722.4063999999998</v>
      </c>
      <c r="G116" s="10">
        <v>7507.9439000000002</v>
      </c>
      <c r="H116" s="10">
        <v>8735.2878000000001</v>
      </c>
    </row>
    <row r="117" spans="1:8" x14ac:dyDescent="0.25">
      <c r="A117" s="11" t="s">
        <v>435</v>
      </c>
      <c r="B117" s="24" t="s">
        <v>197</v>
      </c>
      <c r="C117" s="10">
        <v>587.75890000000004</v>
      </c>
      <c r="D117" s="10">
        <v>652.77070000000003</v>
      </c>
      <c r="E117" s="10">
        <v>875.94740000000002</v>
      </c>
      <c r="F117" s="10">
        <v>2781.3964000000001</v>
      </c>
      <c r="G117" s="10">
        <v>3314.069</v>
      </c>
      <c r="H117" s="10">
        <v>3466.12</v>
      </c>
    </row>
    <row r="118" spans="1:8" x14ac:dyDescent="0.25">
      <c r="A118" s="11" t="s">
        <v>435</v>
      </c>
      <c r="B118" s="24" t="s">
        <v>25</v>
      </c>
      <c r="C118" s="10">
        <v>1.0349999999999999</v>
      </c>
      <c r="D118" s="10">
        <v>0.94469999999999998</v>
      </c>
      <c r="E118" s="10">
        <v>1.3152999999999999</v>
      </c>
      <c r="F118" s="10">
        <v>1.3067</v>
      </c>
      <c r="G118" s="10">
        <v>1.3536999999999999</v>
      </c>
      <c r="H118" s="10">
        <v>1.1375999999999999</v>
      </c>
    </row>
    <row r="119" spans="1:8" x14ac:dyDescent="0.25">
      <c r="A119" s="11" t="s">
        <v>435</v>
      </c>
      <c r="B119" s="24" t="s">
        <v>198</v>
      </c>
      <c r="C119" s="10">
        <v>1119.8941</v>
      </c>
      <c r="D119" s="10">
        <v>1660.8442</v>
      </c>
      <c r="E119" s="10">
        <v>2674.5902999999998</v>
      </c>
      <c r="F119" s="10">
        <v>4475.4157999999998</v>
      </c>
      <c r="G119" s="10">
        <v>3849.2570999999998</v>
      </c>
      <c r="H119" s="10">
        <v>4153.75</v>
      </c>
    </row>
    <row r="120" spans="1:8" x14ac:dyDescent="0.25">
      <c r="A120" s="11" t="s">
        <v>435</v>
      </c>
      <c r="B120" s="24" t="s">
        <v>199</v>
      </c>
      <c r="C120" s="10">
        <v>601.53530000000001</v>
      </c>
      <c r="D120" s="10">
        <v>193.28550000000001</v>
      </c>
      <c r="E120" s="10">
        <v>1094.2056</v>
      </c>
      <c r="F120" s="10">
        <v>2084.9766</v>
      </c>
      <c r="G120" s="10">
        <v>1809.2944</v>
      </c>
      <c r="H120" s="10">
        <v>2011.5201999999999</v>
      </c>
    </row>
    <row r="121" spans="1:8" x14ac:dyDescent="0.25">
      <c r="A121" s="11" t="s">
        <v>412</v>
      </c>
      <c r="B121" s="24" t="s">
        <v>185</v>
      </c>
      <c r="C121" s="10">
        <v>89.897900000000007</v>
      </c>
      <c r="D121" s="10">
        <v>95.110200000000006</v>
      </c>
      <c r="E121" s="10">
        <v>89.279700000000005</v>
      </c>
      <c r="F121" s="10">
        <v>99.627200000000002</v>
      </c>
      <c r="G121" s="10">
        <v>95.859499999999997</v>
      </c>
      <c r="H121" s="10">
        <v>105.8694</v>
      </c>
    </row>
    <row r="122" spans="1:8" x14ac:dyDescent="0.25">
      <c r="A122" s="11" t="s">
        <v>412</v>
      </c>
      <c r="B122" s="24" t="s">
        <v>186</v>
      </c>
      <c r="C122" s="10">
        <v>4.2465000000000002</v>
      </c>
      <c r="D122" s="10">
        <v>4.2375999999999996</v>
      </c>
      <c r="E122" s="10">
        <v>2.1133000000000002</v>
      </c>
      <c r="F122" s="10">
        <v>4.1361999999999997</v>
      </c>
      <c r="G122" s="10">
        <v>4.8815999999999997</v>
      </c>
      <c r="H122" s="10">
        <v>5.4804000000000004</v>
      </c>
    </row>
    <row r="123" spans="1:8" x14ac:dyDescent="0.25">
      <c r="A123" s="11" t="s">
        <v>412</v>
      </c>
      <c r="B123" s="24" t="s">
        <v>187</v>
      </c>
      <c r="C123" s="10">
        <v>55.115400000000001</v>
      </c>
      <c r="D123" s="10">
        <v>58.024299999999997</v>
      </c>
      <c r="E123" s="10">
        <v>44.563899999999997</v>
      </c>
      <c r="F123" s="10">
        <v>45.8322</v>
      </c>
      <c r="G123" s="10">
        <v>51.394100000000002</v>
      </c>
      <c r="H123" s="10">
        <v>55.369700000000002</v>
      </c>
    </row>
    <row r="124" spans="1:8" x14ac:dyDescent="0.25">
      <c r="A124" s="11" t="s">
        <v>412</v>
      </c>
      <c r="B124" s="24" t="s">
        <v>188</v>
      </c>
      <c r="C124" s="10" t="s">
        <v>200</v>
      </c>
      <c r="D124" s="10" t="s">
        <v>200</v>
      </c>
      <c r="E124" s="10" t="s">
        <v>200</v>
      </c>
      <c r="F124" s="10" t="s">
        <v>200</v>
      </c>
      <c r="G124" s="10" t="s">
        <v>200</v>
      </c>
      <c r="H124" s="10" t="s">
        <v>200</v>
      </c>
    </row>
    <row r="125" spans="1:8" x14ac:dyDescent="0.25">
      <c r="A125" s="11" t="s">
        <v>412</v>
      </c>
      <c r="B125" s="24" t="s">
        <v>189</v>
      </c>
      <c r="C125" s="10" t="s">
        <v>200</v>
      </c>
      <c r="D125" s="10" t="s">
        <v>200</v>
      </c>
      <c r="E125" s="10" t="s">
        <v>200</v>
      </c>
      <c r="F125" s="10" t="s">
        <v>200</v>
      </c>
      <c r="G125" s="10" t="s">
        <v>200</v>
      </c>
      <c r="H125" s="10" t="s">
        <v>200</v>
      </c>
    </row>
    <row r="126" spans="1:8" x14ac:dyDescent="0.25">
      <c r="A126" s="11" t="s">
        <v>412</v>
      </c>
      <c r="B126" s="24" t="s">
        <v>190</v>
      </c>
      <c r="C126" s="10">
        <v>6.6371000000000002</v>
      </c>
      <c r="D126" s="10">
        <v>6.4390000000000001</v>
      </c>
      <c r="E126" s="10">
        <v>3.5609000000000002</v>
      </c>
      <c r="F126" s="10">
        <v>6.5416999999999996</v>
      </c>
      <c r="G126" s="10">
        <v>7.415</v>
      </c>
      <c r="H126" s="10">
        <v>8.0734999999999992</v>
      </c>
    </row>
    <row r="127" spans="1:8" x14ac:dyDescent="0.25">
      <c r="A127" s="11" t="s">
        <v>412</v>
      </c>
      <c r="B127" s="24" t="s">
        <v>191</v>
      </c>
      <c r="C127" s="10">
        <v>-0.2737</v>
      </c>
      <c r="D127" s="10">
        <v>-0.81789999999999996</v>
      </c>
      <c r="E127" s="10">
        <v>-0.62509999999999999</v>
      </c>
      <c r="F127" s="10">
        <v>-1.1315999999999999</v>
      </c>
      <c r="G127" s="10">
        <v>-2.3099999999999999E-2</v>
      </c>
      <c r="H127" s="10">
        <v>-1.24E-2</v>
      </c>
    </row>
    <row r="128" spans="1:8" x14ac:dyDescent="0.25">
      <c r="A128" s="11" t="s">
        <v>412</v>
      </c>
      <c r="B128" s="24" t="s">
        <v>192</v>
      </c>
      <c r="C128" s="10">
        <v>8.4032999999999998</v>
      </c>
      <c r="D128" s="10">
        <v>8.7913999999999994</v>
      </c>
      <c r="E128" s="10">
        <v>7.4492000000000003</v>
      </c>
      <c r="F128" s="10">
        <v>8.9196000000000009</v>
      </c>
      <c r="G128" s="10">
        <v>9.8268000000000004</v>
      </c>
      <c r="H128" s="10">
        <v>10.6294</v>
      </c>
    </row>
    <row r="129" spans="1:8" x14ac:dyDescent="0.25">
      <c r="A129" s="11" t="s">
        <v>412</v>
      </c>
      <c r="B129" s="24" t="s">
        <v>13</v>
      </c>
      <c r="C129" s="10">
        <v>61.095999999999997</v>
      </c>
      <c r="D129" s="10">
        <v>50.204799999999999</v>
      </c>
      <c r="E129" s="10">
        <v>26.545000000000002</v>
      </c>
      <c r="F129" s="10">
        <v>50.357599999999998</v>
      </c>
      <c r="G129" s="10">
        <v>54.373899999999999</v>
      </c>
      <c r="H129" s="10">
        <v>52.621000000000002</v>
      </c>
    </row>
    <row r="130" spans="1:8" x14ac:dyDescent="0.25">
      <c r="A130" s="11" t="s">
        <v>412</v>
      </c>
      <c r="B130" s="24" t="s">
        <v>193</v>
      </c>
      <c r="C130" s="10">
        <v>6.2217000000000002</v>
      </c>
      <c r="D130" s="10">
        <v>6.0708000000000002</v>
      </c>
      <c r="E130" s="10">
        <v>3.1783000000000001</v>
      </c>
      <c r="F130" s="10">
        <v>6.1430999999999996</v>
      </c>
      <c r="G130" s="10">
        <v>7.0233999999999996</v>
      </c>
      <c r="H130" s="10">
        <v>7.6753</v>
      </c>
    </row>
    <row r="131" spans="1:8" x14ac:dyDescent="0.25">
      <c r="A131" s="11" t="s">
        <v>412</v>
      </c>
      <c r="B131" s="24" t="s">
        <v>194</v>
      </c>
      <c r="C131" s="10" t="s">
        <v>200</v>
      </c>
      <c r="D131" s="10" t="s">
        <v>200</v>
      </c>
      <c r="E131" s="10" t="s">
        <v>200</v>
      </c>
      <c r="F131" s="10" t="s">
        <v>200</v>
      </c>
      <c r="G131" s="10" t="s">
        <v>200</v>
      </c>
      <c r="H131" s="10" t="s">
        <v>200</v>
      </c>
    </row>
    <row r="132" spans="1:8" x14ac:dyDescent="0.25">
      <c r="A132" s="11" t="s">
        <v>412</v>
      </c>
      <c r="B132" s="24" t="s">
        <v>195</v>
      </c>
      <c r="C132" s="10" t="s">
        <v>200</v>
      </c>
      <c r="D132" s="10" t="s">
        <v>200</v>
      </c>
      <c r="E132" s="10" t="s">
        <v>200</v>
      </c>
      <c r="F132" s="10" t="s">
        <v>200</v>
      </c>
      <c r="G132" s="10" t="s">
        <v>200</v>
      </c>
      <c r="H132" s="10" t="s">
        <v>200</v>
      </c>
    </row>
    <row r="133" spans="1:8" x14ac:dyDescent="0.25">
      <c r="A133" s="11" t="s">
        <v>412</v>
      </c>
      <c r="B133" s="24" t="s">
        <v>196</v>
      </c>
      <c r="C133" s="10">
        <v>46.7121</v>
      </c>
      <c r="D133" s="10">
        <v>49.232900000000001</v>
      </c>
      <c r="E133" s="10">
        <v>37.114699999999999</v>
      </c>
      <c r="F133" s="10">
        <v>36.912500000000001</v>
      </c>
      <c r="G133" s="10">
        <v>41.567300000000003</v>
      </c>
      <c r="H133" s="10">
        <v>44.740299999999998</v>
      </c>
    </row>
    <row r="134" spans="1:8" x14ac:dyDescent="0.25">
      <c r="A134" s="11" t="s">
        <v>412</v>
      </c>
      <c r="B134" s="24" t="s">
        <v>197</v>
      </c>
      <c r="C134" s="10">
        <v>0</v>
      </c>
      <c r="D134" s="10">
        <v>0</v>
      </c>
      <c r="E134" s="10">
        <v>0</v>
      </c>
      <c r="F134" s="10">
        <v>0</v>
      </c>
      <c r="G134" s="10">
        <v>0</v>
      </c>
      <c r="H134" s="10">
        <v>0</v>
      </c>
    </row>
    <row r="135" spans="1:8" x14ac:dyDescent="0.25">
      <c r="A135" s="11" t="s">
        <v>412</v>
      </c>
      <c r="B135" s="24" t="s">
        <v>25</v>
      </c>
      <c r="C135" s="10">
        <v>1.4460999999999999</v>
      </c>
      <c r="D135" s="10">
        <v>1.5198</v>
      </c>
      <c r="E135" s="10">
        <v>1.2241</v>
      </c>
      <c r="F135" s="10">
        <v>1.1258999999999999</v>
      </c>
      <c r="G135" s="10">
        <v>1.0353000000000001</v>
      </c>
      <c r="H135" s="10">
        <v>0.9758</v>
      </c>
    </row>
    <row r="136" spans="1:8" x14ac:dyDescent="0.25">
      <c r="A136" s="11" t="s">
        <v>412</v>
      </c>
      <c r="B136" s="24" t="s">
        <v>198</v>
      </c>
      <c r="C136" s="10">
        <v>0.2737</v>
      </c>
      <c r="D136" s="10">
        <v>0.81789999999999996</v>
      </c>
      <c r="E136" s="10">
        <v>0.62509999999999999</v>
      </c>
      <c r="F136" s="10">
        <v>1.1315999999999999</v>
      </c>
      <c r="G136" s="10">
        <v>2.3099999999999999E-2</v>
      </c>
      <c r="H136" s="10">
        <v>1.24E-2</v>
      </c>
    </row>
    <row r="137" spans="1:8" x14ac:dyDescent="0.25">
      <c r="A137" s="11" t="s">
        <v>412</v>
      </c>
      <c r="B137" s="24" t="s">
        <v>199</v>
      </c>
      <c r="C137" s="10">
        <v>0</v>
      </c>
      <c r="D137" s="10">
        <v>0</v>
      </c>
      <c r="E137" s="10">
        <v>0</v>
      </c>
      <c r="F137" s="10">
        <v>0</v>
      </c>
      <c r="G137" s="10">
        <v>0</v>
      </c>
      <c r="H137" s="10">
        <v>0</v>
      </c>
    </row>
    <row r="138" spans="1:8" x14ac:dyDescent="0.25">
      <c r="A138" s="11" t="s">
        <v>382</v>
      </c>
      <c r="B138" s="24" t="s">
        <v>185</v>
      </c>
      <c r="C138" s="10">
        <v>26463.324000000001</v>
      </c>
      <c r="D138" s="10">
        <v>29803.245200000001</v>
      </c>
      <c r="E138" s="10">
        <v>35670.370799999997</v>
      </c>
      <c r="F138" s="10">
        <v>50905.6155</v>
      </c>
      <c r="G138" s="10">
        <v>41644.422299999998</v>
      </c>
      <c r="H138" s="10">
        <v>38265.530599999998</v>
      </c>
    </row>
    <row r="139" spans="1:8" x14ac:dyDescent="0.25">
      <c r="A139" s="11" t="s">
        <v>382</v>
      </c>
      <c r="B139" s="24" t="s">
        <v>186</v>
      </c>
      <c r="C139" s="10">
        <v>2050.596</v>
      </c>
      <c r="D139" s="10">
        <v>1454.2878000000001</v>
      </c>
      <c r="E139" s="10">
        <v>2953.1918000000001</v>
      </c>
      <c r="F139" s="10">
        <v>2998.6372999999999</v>
      </c>
      <c r="G139" s="10">
        <v>367.90480000000002</v>
      </c>
      <c r="H139" s="10">
        <v>2467.7876000000001</v>
      </c>
    </row>
    <row r="140" spans="1:8" x14ac:dyDescent="0.25">
      <c r="A140" s="11" t="s">
        <v>382</v>
      </c>
      <c r="B140" s="24" t="s">
        <v>187</v>
      </c>
      <c r="C140" s="10">
        <v>21113.316900000002</v>
      </c>
      <c r="D140" s="10">
        <v>26370.624599999999</v>
      </c>
      <c r="E140" s="10">
        <v>38865.029900000001</v>
      </c>
      <c r="F140" s="10">
        <v>46080.437700000002</v>
      </c>
      <c r="G140" s="10">
        <v>39646.770499999999</v>
      </c>
      <c r="H140" s="10">
        <v>45660.936000000002</v>
      </c>
    </row>
    <row r="141" spans="1:8" x14ac:dyDescent="0.25">
      <c r="A141" s="11" t="s">
        <v>382</v>
      </c>
      <c r="B141" s="24" t="s">
        <v>188</v>
      </c>
      <c r="C141" s="10">
        <v>37244.044999999998</v>
      </c>
      <c r="D141" s="10">
        <v>33246.364999999998</v>
      </c>
      <c r="E141" s="10">
        <v>107841.2104</v>
      </c>
      <c r="F141" s="10">
        <v>60574.651400000002</v>
      </c>
      <c r="G141" s="10">
        <v>34985.483500000002</v>
      </c>
      <c r="H141" s="10">
        <v>50077.418700000002</v>
      </c>
    </row>
    <row r="142" spans="1:8" x14ac:dyDescent="0.25">
      <c r="A142" s="11" t="s">
        <v>382</v>
      </c>
      <c r="B142" s="24" t="s">
        <v>189</v>
      </c>
      <c r="C142" s="10">
        <v>6748637442</v>
      </c>
      <c r="D142" s="10">
        <v>23226576195</v>
      </c>
      <c r="E142" s="10">
        <v>52268101078</v>
      </c>
      <c r="F142" s="10">
        <v>38555810155</v>
      </c>
      <c r="G142" s="10">
        <v>23533305253</v>
      </c>
      <c r="H142" s="10">
        <v>19946028355</v>
      </c>
    </row>
    <row r="143" spans="1:8" x14ac:dyDescent="0.25">
      <c r="A143" s="11" t="s">
        <v>382</v>
      </c>
      <c r="B143" s="24" t="s">
        <v>190</v>
      </c>
      <c r="C143" s="10">
        <v>311.26229999999998</v>
      </c>
      <c r="D143" s="10">
        <v>1888.7479000000001</v>
      </c>
      <c r="E143" s="10">
        <v>3623.2613000000001</v>
      </c>
      <c r="F143" s="10">
        <v>4516.5505000000003</v>
      </c>
      <c r="G143" s="10">
        <v>1159.5099</v>
      </c>
      <c r="H143" s="10">
        <v>3462.2637</v>
      </c>
    </row>
    <row r="144" spans="1:8" x14ac:dyDescent="0.25">
      <c r="A144" s="11" t="s">
        <v>382</v>
      </c>
      <c r="B144" s="24" t="s">
        <v>191</v>
      </c>
      <c r="C144" s="10">
        <v>-3970.8261000000002</v>
      </c>
      <c r="D144" s="10">
        <v>-6508.6932999999999</v>
      </c>
      <c r="E144" s="10">
        <v>-11834.8771</v>
      </c>
      <c r="F144" s="10">
        <v>-8911.9657999999999</v>
      </c>
      <c r="G144" s="10">
        <v>-6047.7281000000003</v>
      </c>
      <c r="H144" s="10">
        <v>-10967.4799</v>
      </c>
    </row>
    <row r="145" spans="1:8" x14ac:dyDescent="0.25">
      <c r="A145" s="11" t="s">
        <v>382</v>
      </c>
      <c r="B145" s="24" t="s">
        <v>192</v>
      </c>
      <c r="C145" s="10">
        <v>10358.381799999999</v>
      </c>
      <c r="D145" s="10">
        <v>11726.6962</v>
      </c>
      <c r="E145" s="10">
        <v>18999.4967</v>
      </c>
      <c r="F145" s="10">
        <v>21622.141899999999</v>
      </c>
      <c r="G145" s="10">
        <v>20862.647499999999</v>
      </c>
      <c r="H145" s="10">
        <v>23131.5507</v>
      </c>
    </row>
    <row r="146" spans="1:8" x14ac:dyDescent="0.25">
      <c r="A146" s="11" t="s">
        <v>382</v>
      </c>
      <c r="B146" s="24" t="s">
        <v>13</v>
      </c>
      <c r="C146" s="10">
        <v>1.9706999999999999</v>
      </c>
      <c r="D146" s="10">
        <v>10.569699999999999</v>
      </c>
      <c r="E146" s="10">
        <v>17.982700000000001</v>
      </c>
      <c r="F146" s="10">
        <v>13.1853</v>
      </c>
      <c r="G146" s="10">
        <v>1.5249999999999999</v>
      </c>
      <c r="H146" s="10">
        <v>8.4826999999999995</v>
      </c>
    </row>
    <row r="147" spans="1:8" x14ac:dyDescent="0.25">
      <c r="A147" s="11" t="s">
        <v>382</v>
      </c>
      <c r="B147" s="24" t="s">
        <v>193</v>
      </c>
      <c r="C147" s="10">
        <v>198.06319999999999</v>
      </c>
      <c r="D147" s="10">
        <v>1688.7853</v>
      </c>
      <c r="E147" s="10">
        <v>3375.3964999999998</v>
      </c>
      <c r="F147" s="10">
        <v>4041.8303000000001</v>
      </c>
      <c r="G147" s="10">
        <v>608.19569999999999</v>
      </c>
      <c r="H147" s="10">
        <v>2779.2988999999998</v>
      </c>
    </row>
    <row r="148" spans="1:8" x14ac:dyDescent="0.25">
      <c r="A148" s="11" t="s">
        <v>382</v>
      </c>
      <c r="B148" s="24" t="s">
        <v>194</v>
      </c>
      <c r="C148" s="10">
        <v>-35.791499999999999</v>
      </c>
      <c r="D148" s="10">
        <v>-58.267400000000002</v>
      </c>
      <c r="E148" s="10">
        <v>348.38200000000001</v>
      </c>
      <c r="F148" s="10">
        <v>249.8897</v>
      </c>
      <c r="G148" s="10">
        <v>-166.17349999999999</v>
      </c>
      <c r="H148" s="10">
        <v>-282.76920000000001</v>
      </c>
    </row>
    <row r="149" spans="1:8" x14ac:dyDescent="0.25">
      <c r="A149" s="11" t="s">
        <v>382</v>
      </c>
      <c r="B149" s="24" t="s">
        <v>195</v>
      </c>
      <c r="C149" s="10">
        <v>-572.6798</v>
      </c>
      <c r="D149" s="10">
        <v>-493.03129999999999</v>
      </c>
      <c r="E149" s="10">
        <v>-438.9452</v>
      </c>
      <c r="F149" s="10">
        <v>-1111.6300000000001</v>
      </c>
      <c r="G149" s="10">
        <v>-862.43489999999997</v>
      </c>
      <c r="H149" s="10">
        <v>-885.27390000000003</v>
      </c>
    </row>
    <row r="150" spans="1:8" x14ac:dyDescent="0.25">
      <c r="A150" s="11" t="s">
        <v>382</v>
      </c>
      <c r="B150" s="24" t="s">
        <v>196</v>
      </c>
      <c r="C150" s="10">
        <v>10754.935100000001</v>
      </c>
      <c r="D150" s="10">
        <v>14643.928400000001</v>
      </c>
      <c r="E150" s="10">
        <v>19865.533200000002</v>
      </c>
      <c r="F150" s="10">
        <v>24458.2958</v>
      </c>
      <c r="G150" s="10">
        <v>18784.123</v>
      </c>
      <c r="H150" s="10">
        <v>22529.385300000002</v>
      </c>
    </row>
    <row r="151" spans="1:8" x14ac:dyDescent="0.25">
      <c r="A151" s="11" t="s">
        <v>382</v>
      </c>
      <c r="B151" s="24" t="s">
        <v>197</v>
      </c>
      <c r="C151" s="10">
        <v>1589.2036000000001</v>
      </c>
      <c r="D151" s="10">
        <v>2668.7622000000001</v>
      </c>
      <c r="E151" s="10">
        <v>2830.7118</v>
      </c>
      <c r="F151" s="10">
        <v>4645.6151</v>
      </c>
      <c r="G151" s="10">
        <v>3777.0171</v>
      </c>
      <c r="H151" s="10">
        <v>4200.0663000000004</v>
      </c>
    </row>
    <row r="152" spans="1:8" x14ac:dyDescent="0.25">
      <c r="A152" s="11" t="s">
        <v>382</v>
      </c>
      <c r="B152" s="24" t="s">
        <v>25</v>
      </c>
      <c r="C152" s="10">
        <v>0.70779999999999998</v>
      </c>
      <c r="D152" s="10">
        <v>0.76870000000000005</v>
      </c>
      <c r="E152" s="10">
        <v>0.98109999999999997</v>
      </c>
      <c r="F152" s="10">
        <v>0.9002</v>
      </c>
      <c r="G152" s="10">
        <v>0.88829999999999998</v>
      </c>
      <c r="H152" s="10">
        <v>1.038</v>
      </c>
    </row>
    <row r="153" spans="1:8" x14ac:dyDescent="0.25">
      <c r="A153" s="11" t="s">
        <v>382</v>
      </c>
      <c r="B153" s="24" t="s">
        <v>198</v>
      </c>
      <c r="C153" s="10">
        <v>4593.4633999999996</v>
      </c>
      <c r="D153" s="10">
        <v>6813.1809000000003</v>
      </c>
      <c r="E153" s="10">
        <v>11084.598099999999</v>
      </c>
      <c r="F153" s="10">
        <v>8582.7327999999998</v>
      </c>
      <c r="G153" s="10">
        <v>8332.4105999999992</v>
      </c>
      <c r="H153" s="10">
        <v>12171.065500000001</v>
      </c>
    </row>
    <row r="154" spans="1:8" x14ac:dyDescent="0.25">
      <c r="A154" s="11" t="s">
        <v>382</v>
      </c>
      <c r="B154" s="24" t="s">
        <v>199</v>
      </c>
      <c r="C154" s="10">
        <v>966.56629999999996</v>
      </c>
      <c r="D154" s="10">
        <v>2364.2746000000002</v>
      </c>
      <c r="E154" s="10">
        <v>3580.9908</v>
      </c>
      <c r="F154" s="10">
        <v>4974.8481000000002</v>
      </c>
      <c r="G154" s="10">
        <v>1492.3344999999999</v>
      </c>
      <c r="H154" s="10">
        <v>2996.4807000000001</v>
      </c>
    </row>
    <row r="155" spans="1:8" x14ac:dyDescent="0.25">
      <c r="A155" s="11" t="s">
        <v>389</v>
      </c>
      <c r="B155" s="24" t="s">
        <v>185</v>
      </c>
      <c r="C155" s="10">
        <v>14868.132</v>
      </c>
      <c r="D155" s="10">
        <v>14378.657999999999</v>
      </c>
      <c r="E155" s="10">
        <v>8934.7459999999992</v>
      </c>
      <c r="F155" s="10">
        <v>8582.5589999999993</v>
      </c>
      <c r="G155" s="10">
        <v>9394.3189999999995</v>
      </c>
      <c r="H155" s="10">
        <v>6445.7979999999998</v>
      </c>
    </row>
    <row r="156" spans="1:8" x14ac:dyDescent="0.25">
      <c r="A156" s="11" t="s">
        <v>389</v>
      </c>
      <c r="B156" s="24" t="s">
        <v>186</v>
      </c>
      <c r="C156" s="10">
        <v>-857.12099999999998</v>
      </c>
      <c r="D156" s="10">
        <v>-12.292999999999999</v>
      </c>
      <c r="E156" s="10">
        <v>-173.93899999999999</v>
      </c>
      <c r="F156" s="10">
        <v>56.328000000000003</v>
      </c>
      <c r="G156" s="10">
        <v>-72.106999999999999</v>
      </c>
      <c r="H156" s="10">
        <v>-120.68</v>
      </c>
    </row>
    <row r="157" spans="1:8" x14ac:dyDescent="0.25">
      <c r="A157" s="11" t="s">
        <v>389</v>
      </c>
      <c r="B157" s="24" t="s">
        <v>187</v>
      </c>
      <c r="C157" s="10">
        <v>8904.3629999999994</v>
      </c>
      <c r="D157" s="10">
        <v>7002.5209999999997</v>
      </c>
      <c r="E157" s="10">
        <v>6032.0739999999996</v>
      </c>
      <c r="F157" s="10">
        <v>5979.6909999999998</v>
      </c>
      <c r="G157" s="10">
        <v>5510.29</v>
      </c>
      <c r="H157" s="10">
        <v>4319.4359999999997</v>
      </c>
    </row>
    <row r="158" spans="1:8" x14ac:dyDescent="0.25">
      <c r="A158" s="11" t="s">
        <v>389</v>
      </c>
      <c r="B158" s="24" t="s">
        <v>188</v>
      </c>
      <c r="C158" s="10">
        <v>859.98080000000004</v>
      </c>
      <c r="D158" s="10">
        <v>1591.8484000000001</v>
      </c>
      <c r="E158" s="10">
        <v>997.94290000000001</v>
      </c>
      <c r="F158" s="10">
        <v>1397.0632000000001</v>
      </c>
      <c r="G158" s="10">
        <v>854.75480000000005</v>
      </c>
      <c r="H158" s="10">
        <v>617.37249999999995</v>
      </c>
    </row>
    <row r="159" spans="1:8" x14ac:dyDescent="0.25">
      <c r="A159" s="11" t="s">
        <v>389</v>
      </c>
      <c r="B159" s="24" t="s">
        <v>189</v>
      </c>
      <c r="C159" s="10">
        <v>1948079034</v>
      </c>
      <c r="D159" s="10">
        <v>7387951628</v>
      </c>
      <c r="E159" s="10">
        <v>4185889131</v>
      </c>
      <c r="F159" s="10">
        <v>5786049532</v>
      </c>
      <c r="G159" s="10">
        <v>1576987664</v>
      </c>
      <c r="H159" s="10">
        <v>1191947092</v>
      </c>
    </row>
    <row r="160" spans="1:8" x14ac:dyDescent="0.25">
      <c r="A160" s="11" t="s">
        <v>389</v>
      </c>
      <c r="B160" s="24" t="s">
        <v>190</v>
      </c>
      <c r="C160" s="10">
        <v>-516.22900000000004</v>
      </c>
      <c r="D160" s="10">
        <v>129.756</v>
      </c>
      <c r="E160" s="10">
        <v>20.445</v>
      </c>
      <c r="F160" s="10">
        <v>236.35300000000001</v>
      </c>
      <c r="G160" s="10">
        <v>85.454999999999998</v>
      </c>
      <c r="H160" s="10">
        <v>70.262</v>
      </c>
    </row>
    <row r="161" spans="1:8" x14ac:dyDescent="0.25">
      <c r="A161" s="11" t="s">
        <v>389</v>
      </c>
      <c r="B161" s="24" t="s">
        <v>191</v>
      </c>
      <c r="C161" s="10">
        <v>-512.47</v>
      </c>
      <c r="D161" s="10">
        <v>-1004.693</v>
      </c>
      <c r="E161" s="10">
        <v>-841.55899999999997</v>
      </c>
      <c r="F161" s="10">
        <v>-1018.38</v>
      </c>
      <c r="G161" s="10">
        <v>-1169.5740000000001</v>
      </c>
      <c r="H161" s="10">
        <v>-1188.011</v>
      </c>
    </row>
    <row r="162" spans="1:8" x14ac:dyDescent="0.25">
      <c r="A162" s="11" t="s">
        <v>389</v>
      </c>
      <c r="B162" s="24" t="s">
        <v>192</v>
      </c>
      <c r="C162" s="10">
        <v>2150.2809999999999</v>
      </c>
      <c r="D162" s="10">
        <v>2100.6</v>
      </c>
      <c r="E162" s="10">
        <v>2082.0680000000002</v>
      </c>
      <c r="F162" s="10">
        <v>2167.2689999999998</v>
      </c>
      <c r="G162" s="10">
        <v>1787.7760000000001</v>
      </c>
      <c r="H162" s="10">
        <v>1561.3720000000001</v>
      </c>
    </row>
    <row r="163" spans="1:8" x14ac:dyDescent="0.25">
      <c r="A163" s="11" t="s">
        <v>389</v>
      </c>
      <c r="B163" s="24" t="s">
        <v>13</v>
      </c>
      <c r="C163" s="10">
        <v>-18.178100000000001</v>
      </c>
      <c r="D163" s="10">
        <v>-2.4203000000000001</v>
      </c>
      <c r="E163" s="10">
        <v>-6.7449000000000003</v>
      </c>
      <c r="F163" s="10">
        <v>1.0611999999999999</v>
      </c>
      <c r="G163" s="10">
        <v>-5.8742999999999999</v>
      </c>
      <c r="H163" s="10">
        <v>-9.2293000000000003</v>
      </c>
    </row>
    <row r="164" spans="1:8" x14ac:dyDescent="0.25">
      <c r="A164" s="11" t="s">
        <v>389</v>
      </c>
      <c r="B164" s="24" t="s">
        <v>193</v>
      </c>
      <c r="C164" s="10">
        <v>-695.702</v>
      </c>
      <c r="D164" s="10">
        <v>-65.613</v>
      </c>
      <c r="E164" s="10">
        <v>-175.833</v>
      </c>
      <c r="F164" s="10">
        <v>46.993000000000002</v>
      </c>
      <c r="G164" s="10">
        <v>-79.975999999999999</v>
      </c>
      <c r="H164" s="10">
        <v>-76.781000000000006</v>
      </c>
    </row>
    <row r="165" spans="1:8" x14ac:dyDescent="0.25">
      <c r="A165" s="11" t="s">
        <v>389</v>
      </c>
      <c r="B165" s="24" t="s">
        <v>194</v>
      </c>
      <c r="C165" s="10">
        <v>-0.77400000000000002</v>
      </c>
      <c r="D165" s="10">
        <v>3.044</v>
      </c>
      <c r="E165" s="10">
        <v>-22.547999999999998</v>
      </c>
      <c r="F165" s="10">
        <v>-26.675000000000001</v>
      </c>
      <c r="G165" s="10">
        <v>-14.532999999999999</v>
      </c>
      <c r="H165" s="10">
        <v>8.1010000000000009</v>
      </c>
    </row>
    <row r="166" spans="1:8" x14ac:dyDescent="0.25">
      <c r="A166" s="11" t="s">
        <v>389</v>
      </c>
      <c r="B166" s="24" t="s">
        <v>195</v>
      </c>
      <c r="C166" s="10">
        <v>-276.99299999999999</v>
      </c>
      <c r="D166" s="10">
        <v>-210.14500000000001</v>
      </c>
      <c r="E166" s="10">
        <v>-101.735</v>
      </c>
      <c r="F166" s="10">
        <v>-118.801</v>
      </c>
      <c r="G166" s="10">
        <v>-143.29499999999999</v>
      </c>
      <c r="H166" s="10">
        <v>-93.174000000000007</v>
      </c>
    </row>
    <row r="167" spans="1:8" x14ac:dyDescent="0.25">
      <c r="A167" s="11" t="s">
        <v>389</v>
      </c>
      <c r="B167" s="24" t="s">
        <v>196</v>
      </c>
      <c r="C167" s="10">
        <v>6754.0820000000003</v>
      </c>
      <c r="D167" s="10">
        <v>4901.9210000000003</v>
      </c>
      <c r="E167" s="10">
        <v>3950.0059999999999</v>
      </c>
      <c r="F167" s="10">
        <v>3812.422</v>
      </c>
      <c r="G167" s="10">
        <v>3722.5140000000001</v>
      </c>
      <c r="H167" s="10">
        <v>2758.0639999999999</v>
      </c>
    </row>
    <row r="168" spans="1:8" x14ac:dyDescent="0.25">
      <c r="A168" s="11" t="s">
        <v>389</v>
      </c>
      <c r="B168" s="24" t="s">
        <v>197</v>
      </c>
      <c r="C168" s="10">
        <v>1427.2170000000001</v>
      </c>
      <c r="D168" s="10">
        <v>631.71500000000003</v>
      </c>
      <c r="E168" s="10">
        <v>953.279</v>
      </c>
      <c r="F168" s="10">
        <v>880.66600000000005</v>
      </c>
      <c r="G168" s="10">
        <v>679.81500000000005</v>
      </c>
      <c r="H168" s="10">
        <v>707.65499999999997</v>
      </c>
    </row>
    <row r="169" spans="1:8" x14ac:dyDescent="0.25">
      <c r="A169" s="11" t="s">
        <v>389</v>
      </c>
      <c r="B169" s="24" t="s">
        <v>25</v>
      </c>
      <c r="C169" s="10">
        <v>0.82969999999999999</v>
      </c>
      <c r="D169" s="10">
        <v>0.92420000000000002</v>
      </c>
      <c r="E169" s="10">
        <v>0.98129999999999995</v>
      </c>
      <c r="F169" s="10">
        <v>0.95140000000000002</v>
      </c>
      <c r="G169" s="10">
        <v>0.94440000000000002</v>
      </c>
      <c r="H169" s="10">
        <v>0.96050000000000002</v>
      </c>
    </row>
    <row r="170" spans="1:8" x14ac:dyDescent="0.25">
      <c r="A170" s="11" t="s">
        <v>389</v>
      </c>
      <c r="B170" s="24" t="s">
        <v>198</v>
      </c>
      <c r="C170" s="10">
        <v>1485.2660000000001</v>
      </c>
      <c r="D170" s="10">
        <v>1564.4690000000001</v>
      </c>
      <c r="E170" s="10">
        <v>1794.838</v>
      </c>
      <c r="F170" s="10">
        <v>1899.046</v>
      </c>
      <c r="G170" s="10">
        <v>1849.3889999999999</v>
      </c>
      <c r="H170" s="10">
        <v>1895.6659999999999</v>
      </c>
    </row>
    <row r="171" spans="1:8" x14ac:dyDescent="0.25">
      <c r="A171" s="11" t="s">
        <v>389</v>
      </c>
      <c r="B171" s="24" t="s">
        <v>199</v>
      </c>
      <c r="C171" s="10">
        <v>454.42099999999999</v>
      </c>
      <c r="D171" s="10">
        <v>71.938999999999993</v>
      </c>
      <c r="E171" s="10">
        <v>0</v>
      </c>
      <c r="F171" s="10">
        <v>0</v>
      </c>
      <c r="G171" s="10">
        <v>0</v>
      </c>
      <c r="H171" s="10">
        <v>0</v>
      </c>
    </row>
    <row r="172" spans="1:8" x14ac:dyDescent="0.25">
      <c r="A172" s="11" t="s">
        <v>391</v>
      </c>
      <c r="B172" s="24" t="s">
        <v>185</v>
      </c>
      <c r="C172" s="10">
        <v>9978.0740999999998</v>
      </c>
      <c r="D172" s="10">
        <v>11595.159900000001</v>
      </c>
      <c r="E172" s="10">
        <v>13638.5054</v>
      </c>
      <c r="F172" s="10">
        <v>15320.9012</v>
      </c>
      <c r="G172" s="10">
        <v>14700.7397</v>
      </c>
      <c r="H172" s="10">
        <v>14770.7718</v>
      </c>
    </row>
    <row r="173" spans="1:8" x14ac:dyDescent="0.25">
      <c r="A173" s="11" t="s">
        <v>391</v>
      </c>
      <c r="B173" s="24" t="s">
        <v>186</v>
      </c>
      <c r="C173" s="10">
        <v>1288.9024999999999</v>
      </c>
      <c r="D173" s="10">
        <v>-292.5367</v>
      </c>
      <c r="E173" s="10">
        <v>-1070.0536</v>
      </c>
      <c r="F173" s="10">
        <v>-1219.1805999999999</v>
      </c>
      <c r="G173" s="10">
        <v>-2886.8688000000002</v>
      </c>
      <c r="H173" s="10">
        <v>-2420.8188</v>
      </c>
    </row>
    <row r="174" spans="1:8" x14ac:dyDescent="0.25">
      <c r="A174" s="11" t="s">
        <v>391</v>
      </c>
      <c r="B174" s="24" t="s">
        <v>187</v>
      </c>
      <c r="C174" s="10">
        <v>66979.773799999995</v>
      </c>
      <c r="D174" s="10">
        <v>84414.229099999997</v>
      </c>
      <c r="E174" s="10">
        <v>121243.3495</v>
      </c>
      <c r="F174" s="10">
        <v>146320.27299999999</v>
      </c>
      <c r="G174" s="10">
        <v>155730.71520000001</v>
      </c>
      <c r="H174" s="10">
        <v>160647.37289999999</v>
      </c>
    </row>
    <row r="175" spans="1:8" x14ac:dyDescent="0.25">
      <c r="A175" s="11" t="s">
        <v>391</v>
      </c>
      <c r="B175" s="24" t="s">
        <v>188</v>
      </c>
      <c r="C175" s="10">
        <v>9562.9598000000005</v>
      </c>
      <c r="D175" s="10">
        <v>12318.1798</v>
      </c>
      <c r="E175" s="10">
        <v>13810.813099999999</v>
      </c>
      <c r="F175" s="10">
        <v>15843.8259</v>
      </c>
      <c r="G175" s="10">
        <v>7233.6148000000003</v>
      </c>
      <c r="H175" s="10">
        <v>9549.6460999999999</v>
      </c>
    </row>
    <row r="176" spans="1:8" x14ac:dyDescent="0.25">
      <c r="A176" s="11" t="s">
        <v>391</v>
      </c>
      <c r="B176" s="24" t="s">
        <v>189</v>
      </c>
      <c r="C176" s="10">
        <v>2648397900</v>
      </c>
      <c r="D176" s="10">
        <v>2528788200</v>
      </c>
      <c r="E176" s="10">
        <v>2312838600</v>
      </c>
      <c r="F176" s="10">
        <v>2133821300</v>
      </c>
      <c r="G176" s="10">
        <v>2594700700</v>
      </c>
      <c r="H176" s="10">
        <v>5357334900</v>
      </c>
    </row>
    <row r="177" spans="1:8" x14ac:dyDescent="0.25">
      <c r="A177" s="11" t="s">
        <v>391</v>
      </c>
      <c r="B177" s="24" t="s">
        <v>190</v>
      </c>
      <c r="C177" s="10">
        <v>2243.4542000000001</v>
      </c>
      <c r="D177" s="10">
        <v>1576.4211</v>
      </c>
      <c r="E177" s="10">
        <v>557.55719999999997</v>
      </c>
      <c r="F177" s="10">
        <v>28.077200000000001</v>
      </c>
      <c r="G177" s="10">
        <v>-822.99599999999998</v>
      </c>
      <c r="H177" s="10">
        <v>618.22429999999997</v>
      </c>
    </row>
    <row r="178" spans="1:8" x14ac:dyDescent="0.25">
      <c r="A178" s="11" t="s">
        <v>391</v>
      </c>
      <c r="B178" s="24" t="s">
        <v>191</v>
      </c>
      <c r="C178" s="10">
        <v>-19145.814299999998</v>
      </c>
      <c r="D178" s="10">
        <v>-17883.772300000001</v>
      </c>
      <c r="E178" s="10">
        <v>-31880.019400000001</v>
      </c>
      <c r="F178" s="10">
        <v>-36015.135199999997</v>
      </c>
      <c r="G178" s="10">
        <v>-48836.0965</v>
      </c>
      <c r="H178" s="10">
        <v>-56673.516000000003</v>
      </c>
    </row>
    <row r="179" spans="1:8" x14ac:dyDescent="0.25">
      <c r="A179" s="11" t="s">
        <v>391</v>
      </c>
      <c r="B179" s="24" t="s">
        <v>192</v>
      </c>
      <c r="C179" s="10">
        <v>7078.3056999999999</v>
      </c>
      <c r="D179" s="10">
        <v>6789.4639999999999</v>
      </c>
      <c r="E179" s="10">
        <v>6089.1965</v>
      </c>
      <c r="F179" s="10">
        <v>9713.0313999999998</v>
      </c>
      <c r="G179" s="10">
        <v>6478.2154</v>
      </c>
      <c r="H179" s="10">
        <v>7723.1112999999996</v>
      </c>
    </row>
    <row r="180" spans="1:8" x14ac:dyDescent="0.25">
      <c r="A180" s="11" t="s">
        <v>391</v>
      </c>
      <c r="B180" s="24" t="s">
        <v>13</v>
      </c>
      <c r="C180" s="10">
        <v>8.8376999999999999</v>
      </c>
      <c r="D180" s="10">
        <v>3.3732000000000002</v>
      </c>
      <c r="E180" s="10">
        <v>-0.86990000000000001</v>
      </c>
      <c r="F180" s="10">
        <v>-1.82</v>
      </c>
      <c r="G180" s="10">
        <v>-6.9349999999999996</v>
      </c>
      <c r="H180" s="10">
        <v>-7.9554</v>
      </c>
    </row>
    <row r="181" spans="1:8" x14ac:dyDescent="0.25">
      <c r="A181" s="11" t="s">
        <v>391</v>
      </c>
      <c r="B181" s="24" t="s">
        <v>193</v>
      </c>
      <c r="C181" s="10">
        <v>1587.3352</v>
      </c>
      <c r="D181" s="10">
        <v>600.59550000000002</v>
      </c>
      <c r="E181" s="10">
        <v>-862.06600000000003</v>
      </c>
      <c r="F181" s="10">
        <v>-1769.8198</v>
      </c>
      <c r="G181" s="10">
        <v>-2812.0830000000001</v>
      </c>
      <c r="H181" s="10">
        <v>-1519.4752000000001</v>
      </c>
    </row>
    <row r="182" spans="1:8" x14ac:dyDescent="0.25">
      <c r="A182" s="11" t="s">
        <v>391</v>
      </c>
      <c r="B182" s="24" t="s">
        <v>194</v>
      </c>
      <c r="C182" s="10">
        <v>29.549800000000001</v>
      </c>
      <c r="D182" s="10">
        <v>73.647900000000007</v>
      </c>
      <c r="E182" s="10">
        <v>124.2847</v>
      </c>
      <c r="F182" s="10">
        <v>158.33279999999999</v>
      </c>
      <c r="G182" s="10">
        <v>209.98500000000001</v>
      </c>
      <c r="H182" s="10">
        <v>338.55650000000003</v>
      </c>
    </row>
    <row r="183" spans="1:8" x14ac:dyDescent="0.25">
      <c r="A183" s="11" t="s">
        <v>391</v>
      </c>
      <c r="B183" s="24" t="s">
        <v>195</v>
      </c>
      <c r="C183" s="10">
        <v>-212.3561</v>
      </c>
      <c r="D183" s="10">
        <v>-991.37530000000004</v>
      </c>
      <c r="E183" s="10">
        <v>-2616.8568</v>
      </c>
      <c r="F183" s="10">
        <v>-2613.3017</v>
      </c>
      <c r="G183" s="10">
        <v>-2285.7123000000001</v>
      </c>
      <c r="H183" s="10">
        <v>-1382.2156</v>
      </c>
    </row>
    <row r="184" spans="1:8" x14ac:dyDescent="0.25">
      <c r="A184" s="11" t="s">
        <v>391</v>
      </c>
      <c r="B184" s="24" t="s">
        <v>196</v>
      </c>
      <c r="C184" s="10">
        <v>59901.468200000003</v>
      </c>
      <c r="D184" s="10">
        <v>77624.765199999994</v>
      </c>
      <c r="E184" s="10">
        <v>115154.15300000001</v>
      </c>
      <c r="F184" s="10">
        <v>136607.24160000001</v>
      </c>
      <c r="G184" s="10">
        <v>149252.49979999999</v>
      </c>
      <c r="H184" s="10">
        <v>152924.2616</v>
      </c>
    </row>
    <row r="185" spans="1:8" x14ac:dyDescent="0.25">
      <c r="A185" s="11" t="s">
        <v>391</v>
      </c>
      <c r="B185" s="24" t="s">
        <v>197</v>
      </c>
      <c r="C185" s="10">
        <v>14116.6332</v>
      </c>
      <c r="D185" s="10">
        <v>20592.3374</v>
      </c>
      <c r="E185" s="10">
        <v>31236.795699999999</v>
      </c>
      <c r="F185" s="10">
        <v>38135.808100000002</v>
      </c>
      <c r="G185" s="10">
        <v>23469.261900000001</v>
      </c>
      <c r="H185" s="10">
        <v>20760.394799999998</v>
      </c>
    </row>
    <row r="186" spans="1:8" x14ac:dyDescent="0.25">
      <c r="A186" s="11" t="s">
        <v>391</v>
      </c>
      <c r="B186" s="24" t="s">
        <v>25</v>
      </c>
      <c r="C186" s="10">
        <v>0.78769999999999996</v>
      </c>
      <c r="D186" s="10">
        <v>0.70950000000000002</v>
      </c>
      <c r="E186" s="10">
        <v>0.73550000000000004</v>
      </c>
      <c r="F186" s="10">
        <v>0.73260000000000003</v>
      </c>
      <c r="G186" s="10">
        <v>0.53220000000000001</v>
      </c>
      <c r="H186" s="10">
        <v>0.54159999999999997</v>
      </c>
    </row>
    <row r="187" spans="1:8" x14ac:dyDescent="0.25">
      <c r="A187" s="11" t="s">
        <v>391</v>
      </c>
      <c r="B187" s="24" t="s">
        <v>198</v>
      </c>
      <c r="C187" s="10">
        <v>9030.1113000000005</v>
      </c>
      <c r="D187" s="10">
        <v>13617.213100000001</v>
      </c>
      <c r="E187" s="10">
        <v>29247.88</v>
      </c>
      <c r="F187" s="10">
        <v>38340.441599999998</v>
      </c>
      <c r="G187" s="10">
        <v>35832.073900000003</v>
      </c>
      <c r="H187" s="10">
        <v>36407.7961</v>
      </c>
    </row>
    <row r="188" spans="1:8" x14ac:dyDescent="0.25">
      <c r="A188" s="11" t="s">
        <v>391</v>
      </c>
      <c r="B188" s="24" t="s">
        <v>199</v>
      </c>
      <c r="C188" s="10">
        <v>24018.1744</v>
      </c>
      <c r="D188" s="10">
        <v>24810.9228</v>
      </c>
      <c r="E188" s="10">
        <v>31467.047399999999</v>
      </c>
      <c r="F188" s="10">
        <v>33671.4683</v>
      </c>
      <c r="G188" s="10">
        <v>31249.469499999999</v>
      </c>
      <c r="H188" s="10">
        <v>34935.913099999998</v>
      </c>
    </row>
    <row r="189" spans="1:8" x14ac:dyDescent="0.25">
      <c r="A189" s="11" t="s">
        <v>393</v>
      </c>
      <c r="B189" s="24" t="s">
        <v>185</v>
      </c>
      <c r="C189" s="10">
        <v>84559.529599999994</v>
      </c>
      <c r="D189" s="10">
        <v>85517.188899999994</v>
      </c>
      <c r="E189" s="10">
        <v>80648.091799999995</v>
      </c>
      <c r="F189" s="10">
        <v>82343.513900000005</v>
      </c>
      <c r="G189" s="10">
        <v>91412.651199999993</v>
      </c>
      <c r="H189" s="10">
        <v>80486.748999999996</v>
      </c>
    </row>
    <row r="190" spans="1:8" x14ac:dyDescent="0.25">
      <c r="A190" s="11" t="s">
        <v>393</v>
      </c>
      <c r="B190" s="24" t="s">
        <v>186</v>
      </c>
      <c r="C190" s="10">
        <v>3276.2685000000001</v>
      </c>
      <c r="D190" s="10">
        <v>2007.412</v>
      </c>
      <c r="E190" s="10">
        <v>805.77599999999995</v>
      </c>
      <c r="F190" s="10">
        <v>4731.7734</v>
      </c>
      <c r="G190" s="10">
        <v>5196.1625000000004</v>
      </c>
      <c r="H190" s="10">
        <v>4801.5036</v>
      </c>
    </row>
    <row r="191" spans="1:8" x14ac:dyDescent="0.25">
      <c r="A191" s="11" t="s">
        <v>393</v>
      </c>
      <c r="B191" s="24" t="s">
        <v>187</v>
      </c>
      <c r="C191" s="10">
        <v>95147.834700000007</v>
      </c>
      <c r="D191" s="10">
        <v>86906.129799999995</v>
      </c>
      <c r="E191" s="10">
        <v>92132.872499999998</v>
      </c>
      <c r="F191" s="10">
        <v>107158.9639</v>
      </c>
      <c r="G191" s="10">
        <v>114244.01119999999</v>
      </c>
      <c r="H191" s="10">
        <v>94158.424299999999</v>
      </c>
    </row>
    <row r="192" spans="1:8" x14ac:dyDescent="0.25">
      <c r="A192" s="11" t="s">
        <v>393</v>
      </c>
      <c r="B192" s="24" t="s">
        <v>188</v>
      </c>
      <c r="C192" s="10">
        <v>35074.6901</v>
      </c>
      <c r="D192" s="10">
        <v>31286.3884</v>
      </c>
      <c r="E192" s="10">
        <v>28207.112099999998</v>
      </c>
      <c r="F192" s="10">
        <v>43787.161399999997</v>
      </c>
      <c r="G192" s="10">
        <v>49104.705600000001</v>
      </c>
      <c r="H192" s="10">
        <v>51238.8226</v>
      </c>
    </row>
    <row r="193" spans="1:8" x14ac:dyDescent="0.25">
      <c r="A193" s="11" t="s">
        <v>393</v>
      </c>
      <c r="B193" s="24" t="s">
        <v>189</v>
      </c>
      <c r="C193" s="10">
        <v>4529667000</v>
      </c>
      <c r="D193" s="10">
        <v>3928894500</v>
      </c>
      <c r="E193" s="10">
        <v>4305231500</v>
      </c>
      <c r="F193" s="10">
        <v>4045848500</v>
      </c>
      <c r="G193" s="10">
        <v>4145960500</v>
      </c>
      <c r="H193" s="10">
        <v>3135258000</v>
      </c>
    </row>
    <row r="194" spans="1:8" x14ac:dyDescent="0.25">
      <c r="A194" s="11" t="s">
        <v>393</v>
      </c>
      <c r="B194" s="24" t="s">
        <v>190</v>
      </c>
      <c r="C194" s="10">
        <v>8578.5472000000009</v>
      </c>
      <c r="D194" s="10">
        <v>7998.5101999999997</v>
      </c>
      <c r="E194" s="10">
        <v>5302.1562999999996</v>
      </c>
      <c r="F194" s="10">
        <v>12174.124100000001</v>
      </c>
      <c r="G194" s="10">
        <v>11781.0407</v>
      </c>
      <c r="H194" s="10">
        <v>9849.9598999999998</v>
      </c>
    </row>
    <row r="195" spans="1:8" x14ac:dyDescent="0.25">
      <c r="A195" s="11" t="s">
        <v>393</v>
      </c>
      <c r="B195" s="24" t="s">
        <v>191</v>
      </c>
      <c r="C195" s="10">
        <v>-197.6464</v>
      </c>
      <c r="D195" s="10">
        <v>-786.21469999999999</v>
      </c>
      <c r="E195" s="10">
        <v>3644.0898000000002</v>
      </c>
      <c r="F195" s="10">
        <v>9522.8008000000009</v>
      </c>
      <c r="G195" s="10">
        <v>14655.890100000001</v>
      </c>
      <c r="H195" s="10">
        <v>7781.4943000000003</v>
      </c>
    </row>
    <row r="196" spans="1:8" x14ac:dyDescent="0.25">
      <c r="A196" s="11" t="s">
        <v>393</v>
      </c>
      <c r="B196" s="24" t="s">
        <v>192</v>
      </c>
      <c r="C196" s="10">
        <v>42474.7788</v>
      </c>
      <c r="D196" s="10">
        <v>39851.972600000001</v>
      </c>
      <c r="E196" s="10">
        <v>39587.483800000002</v>
      </c>
      <c r="F196" s="10">
        <v>40305.8675</v>
      </c>
      <c r="G196" s="10">
        <v>44054.598599999998</v>
      </c>
      <c r="H196" s="10">
        <v>40186.5406</v>
      </c>
    </row>
    <row r="197" spans="1:8" x14ac:dyDescent="0.25">
      <c r="A197" s="11" t="s">
        <v>393</v>
      </c>
      <c r="B197" s="24" t="s">
        <v>13</v>
      </c>
      <c r="C197" s="10">
        <v>7.2839999999999998</v>
      </c>
      <c r="D197" s="10">
        <v>4.7388000000000003</v>
      </c>
      <c r="E197" s="10">
        <v>0.72209999999999996</v>
      </c>
      <c r="F197" s="10">
        <v>6.9565999999999999</v>
      </c>
      <c r="G197" s="10">
        <v>7.2967000000000004</v>
      </c>
      <c r="H197" s="10">
        <v>8.2390000000000008</v>
      </c>
    </row>
    <row r="198" spans="1:8" x14ac:dyDescent="0.25">
      <c r="A198" s="11" t="s">
        <v>393</v>
      </c>
      <c r="B198" s="24" t="s">
        <v>193</v>
      </c>
      <c r="C198" s="10">
        <v>5289.2455</v>
      </c>
      <c r="D198" s="10">
        <v>4678.6755000000003</v>
      </c>
      <c r="E198" s="10">
        <v>1317.6327000000001</v>
      </c>
      <c r="F198" s="10">
        <v>7536.2102999999997</v>
      </c>
      <c r="G198" s="10">
        <v>6969.7613000000001</v>
      </c>
      <c r="H198" s="10">
        <v>5956.8989000000001</v>
      </c>
    </row>
    <row r="199" spans="1:8" x14ac:dyDescent="0.25">
      <c r="A199" s="11" t="s">
        <v>393</v>
      </c>
      <c r="B199" s="24" t="s">
        <v>194</v>
      </c>
      <c r="C199" s="10">
        <v>50.643900000000002</v>
      </c>
      <c r="D199" s="10">
        <v>-23.416499999999999</v>
      </c>
      <c r="E199" s="10">
        <v>30.7791</v>
      </c>
      <c r="F199" s="10">
        <v>96.057400000000001</v>
      </c>
      <c r="G199" s="10">
        <v>153.3904</v>
      </c>
      <c r="H199" s="10">
        <v>189.81180000000001</v>
      </c>
    </row>
    <row r="200" spans="1:8" x14ac:dyDescent="0.25">
      <c r="A200" s="11" t="s">
        <v>393</v>
      </c>
      <c r="B200" s="24" t="s">
        <v>195</v>
      </c>
      <c r="C200" s="10">
        <v>-3153.5171999999998</v>
      </c>
      <c r="D200" s="10">
        <v>-3448.8869</v>
      </c>
      <c r="E200" s="10">
        <v>-2970.2296999999999</v>
      </c>
      <c r="F200" s="10">
        <v>-2403.0862000000002</v>
      </c>
      <c r="G200" s="10">
        <v>-2644.6842999999999</v>
      </c>
      <c r="H200" s="10">
        <v>-1868.7373</v>
      </c>
    </row>
    <row r="201" spans="1:8" x14ac:dyDescent="0.25">
      <c r="A201" s="11" t="s">
        <v>393</v>
      </c>
      <c r="B201" s="24" t="s">
        <v>196</v>
      </c>
      <c r="C201" s="10">
        <v>52673.055899999999</v>
      </c>
      <c r="D201" s="10">
        <v>47054.157299999999</v>
      </c>
      <c r="E201" s="10">
        <v>52545.388800000001</v>
      </c>
      <c r="F201" s="10">
        <v>66853.0965</v>
      </c>
      <c r="G201" s="10">
        <v>70189.412599999996</v>
      </c>
      <c r="H201" s="10">
        <v>53971.883699999998</v>
      </c>
    </row>
    <row r="202" spans="1:8" x14ac:dyDescent="0.25">
      <c r="A202" s="11" t="s">
        <v>393</v>
      </c>
      <c r="B202" s="24" t="s">
        <v>197</v>
      </c>
      <c r="C202" s="10">
        <v>9887.9118999999992</v>
      </c>
      <c r="D202" s="10">
        <v>9070.7862999999998</v>
      </c>
      <c r="E202" s="10">
        <v>13778.456099999999</v>
      </c>
      <c r="F202" s="10">
        <v>21673.9535</v>
      </c>
      <c r="G202" s="10">
        <v>25721.553100000001</v>
      </c>
      <c r="H202" s="10">
        <v>16670.543000000001</v>
      </c>
    </row>
    <row r="203" spans="1:8" x14ac:dyDescent="0.25">
      <c r="A203" s="11" t="s">
        <v>393</v>
      </c>
      <c r="B203" s="24" t="s">
        <v>25</v>
      </c>
      <c r="C203" s="10">
        <v>0.94130000000000003</v>
      </c>
      <c r="D203" s="10">
        <v>0.84840000000000004</v>
      </c>
      <c r="E203" s="10">
        <v>0.78310000000000002</v>
      </c>
      <c r="F203" s="10">
        <v>0.74919999999999998</v>
      </c>
      <c r="G203" s="10">
        <v>0.63200000000000001</v>
      </c>
      <c r="H203" s="10">
        <v>0.62919999999999998</v>
      </c>
    </row>
    <row r="204" spans="1:8" x14ac:dyDescent="0.25">
      <c r="A204" s="11" t="s">
        <v>393</v>
      </c>
      <c r="B204" s="24" t="s">
        <v>198</v>
      </c>
      <c r="C204" s="10">
        <v>6570.9282999999996</v>
      </c>
      <c r="D204" s="10">
        <v>7290.7195000000002</v>
      </c>
      <c r="E204" s="10">
        <v>7536.9363999999996</v>
      </c>
      <c r="F204" s="10">
        <v>9184.3955999999998</v>
      </c>
      <c r="G204" s="10">
        <v>7969.9489999999996</v>
      </c>
      <c r="H204" s="10">
        <v>6276.1391999999996</v>
      </c>
    </row>
    <row r="205" spans="1:8" x14ac:dyDescent="0.25">
      <c r="A205" s="11" t="s">
        <v>393</v>
      </c>
      <c r="B205" s="24" t="s">
        <v>199</v>
      </c>
      <c r="C205" s="10">
        <v>3514.63</v>
      </c>
      <c r="D205" s="10">
        <v>2566.2815000000001</v>
      </c>
      <c r="E205" s="10">
        <v>2597.4299000000001</v>
      </c>
      <c r="F205" s="10">
        <v>2966.7570999999998</v>
      </c>
      <c r="G205" s="10">
        <v>3095.7141000000001</v>
      </c>
      <c r="H205" s="10">
        <v>2612.9095000000002</v>
      </c>
    </row>
    <row r="206" spans="1:8" x14ac:dyDescent="0.25">
      <c r="A206" s="11" t="s">
        <v>380</v>
      </c>
      <c r="B206" s="24" t="s">
        <v>185</v>
      </c>
      <c r="C206" s="10">
        <v>6880.9678999999996</v>
      </c>
      <c r="D206" s="10">
        <v>6956.3810000000003</v>
      </c>
      <c r="E206" s="10">
        <v>5484.8231999999998</v>
      </c>
      <c r="F206" s="10">
        <v>6072.6926000000003</v>
      </c>
      <c r="G206" s="10">
        <v>6105.8203000000003</v>
      </c>
      <c r="H206" s="10">
        <v>7278.4805999999999</v>
      </c>
    </row>
    <row r="207" spans="1:8" x14ac:dyDescent="0.25">
      <c r="A207" s="11" t="s">
        <v>380</v>
      </c>
      <c r="B207" s="24" t="s">
        <v>186</v>
      </c>
      <c r="C207" s="10">
        <v>2042.4724000000001</v>
      </c>
      <c r="D207" s="10">
        <v>1522.8888999999999</v>
      </c>
      <c r="E207" s="10">
        <v>-620.02570000000003</v>
      </c>
      <c r="F207" s="10">
        <v>1228.8961999999999</v>
      </c>
      <c r="G207" s="10">
        <v>1254.9547</v>
      </c>
      <c r="H207" s="10">
        <v>994.27350000000001</v>
      </c>
    </row>
    <row r="208" spans="1:8" x14ac:dyDescent="0.25">
      <c r="A208" s="11" t="s">
        <v>380</v>
      </c>
      <c r="B208" s="24" t="s">
        <v>187</v>
      </c>
      <c r="C208" s="10">
        <v>35071.4997</v>
      </c>
      <c r="D208" s="10">
        <v>37130.128900000003</v>
      </c>
      <c r="E208" s="10">
        <v>37475.527800000003</v>
      </c>
      <c r="F208" s="10">
        <v>37458.4162</v>
      </c>
      <c r="G208" s="10">
        <v>41924.324200000003</v>
      </c>
      <c r="H208" s="10">
        <v>44353.314700000003</v>
      </c>
    </row>
    <row r="209" spans="1:8" x14ac:dyDescent="0.25">
      <c r="A209" s="11" t="s">
        <v>380</v>
      </c>
      <c r="B209" s="24" t="s">
        <v>188</v>
      </c>
      <c r="C209" s="10">
        <v>32291.953600000001</v>
      </c>
      <c r="D209" s="10">
        <v>36405.3557</v>
      </c>
      <c r="E209" s="10">
        <v>34554.7189</v>
      </c>
      <c r="F209" s="10">
        <v>33240.962599999999</v>
      </c>
      <c r="G209" s="10">
        <v>32871.709199999998</v>
      </c>
      <c r="H209" s="10">
        <v>24118.643599999999</v>
      </c>
    </row>
    <row r="210" spans="1:8" x14ac:dyDescent="0.25">
      <c r="A210" s="11" t="s">
        <v>380</v>
      </c>
      <c r="B210" s="24" t="s">
        <v>189</v>
      </c>
      <c r="C210" s="10">
        <v>963525571</v>
      </c>
      <c r="D210" s="10">
        <v>1094119828</v>
      </c>
      <c r="E210" s="10">
        <v>1159853213</v>
      </c>
      <c r="F210" s="10">
        <v>886685441</v>
      </c>
      <c r="G210" s="10">
        <v>747069162</v>
      </c>
      <c r="H210" s="10">
        <v>628576028</v>
      </c>
    </row>
    <row r="211" spans="1:8" x14ac:dyDescent="0.25">
      <c r="A211" s="11" t="s">
        <v>380</v>
      </c>
      <c r="B211" s="24" t="s">
        <v>190</v>
      </c>
      <c r="C211" s="10">
        <v>2319.3442</v>
      </c>
      <c r="D211" s="10">
        <v>2354.7855</v>
      </c>
      <c r="E211" s="10">
        <v>1474.1889000000001</v>
      </c>
      <c r="F211" s="10">
        <v>2234.5790000000002</v>
      </c>
      <c r="G211" s="10">
        <v>2222.7015000000001</v>
      </c>
      <c r="H211" s="10">
        <v>1998.7655999999999</v>
      </c>
    </row>
    <row r="212" spans="1:8" x14ac:dyDescent="0.25">
      <c r="A212" s="11" t="s">
        <v>380</v>
      </c>
      <c r="B212" s="24" t="s">
        <v>191</v>
      </c>
      <c r="C212" s="10">
        <v>4179.9238999999998</v>
      </c>
      <c r="D212" s="10">
        <v>3722.5902999999998</v>
      </c>
      <c r="E212" s="10">
        <v>5228.2136</v>
      </c>
      <c r="F212" s="10">
        <v>4326.5149000000001</v>
      </c>
      <c r="G212" s="10">
        <v>5447.2743</v>
      </c>
      <c r="H212" s="10">
        <v>6087.6244999999999</v>
      </c>
    </row>
    <row r="213" spans="1:8" x14ac:dyDescent="0.25">
      <c r="A213" s="11" t="s">
        <v>380</v>
      </c>
      <c r="B213" s="24" t="s">
        <v>192</v>
      </c>
      <c r="C213" s="10">
        <v>23061.081200000001</v>
      </c>
      <c r="D213" s="10">
        <v>23981.6669</v>
      </c>
      <c r="E213" s="10">
        <v>22825.360799999999</v>
      </c>
      <c r="F213" s="10">
        <v>23089.066999999999</v>
      </c>
      <c r="G213" s="10">
        <v>23060.615000000002</v>
      </c>
      <c r="H213" s="10">
        <v>22899.1371</v>
      </c>
    </row>
    <row r="214" spans="1:8" x14ac:dyDescent="0.25">
      <c r="A214" s="11" t="s">
        <v>380</v>
      </c>
      <c r="B214" s="24" t="s">
        <v>13</v>
      </c>
      <c r="C214" s="10">
        <v>5.1657000000000002</v>
      </c>
      <c r="D214" s="10">
        <v>4.5762999999999998</v>
      </c>
      <c r="E214" s="10">
        <v>1.2423999999999999</v>
      </c>
      <c r="F214" s="10">
        <v>3.8252999999999999</v>
      </c>
      <c r="G214" s="10">
        <v>3.9478</v>
      </c>
      <c r="H214" s="10">
        <v>3.0531999999999999</v>
      </c>
    </row>
    <row r="215" spans="1:8" x14ac:dyDescent="0.25">
      <c r="A215" s="11" t="s">
        <v>380</v>
      </c>
      <c r="B215" s="24" t="s">
        <v>193</v>
      </c>
      <c r="C215" s="10">
        <v>1805.664</v>
      </c>
      <c r="D215" s="10">
        <v>1686.3838000000001</v>
      </c>
      <c r="E215" s="10">
        <v>782.47789999999998</v>
      </c>
      <c r="F215" s="10">
        <v>1535.9916000000001</v>
      </c>
      <c r="G215" s="10">
        <v>1485.9727</v>
      </c>
      <c r="H215" s="10">
        <v>1218.9558</v>
      </c>
    </row>
    <row r="216" spans="1:8" x14ac:dyDescent="0.25">
      <c r="A216" s="11" t="s">
        <v>380</v>
      </c>
      <c r="B216" s="24" t="s">
        <v>194</v>
      </c>
      <c r="C216" s="10">
        <v>128.2287</v>
      </c>
      <c r="D216" s="10">
        <v>117.29259999999999</v>
      </c>
      <c r="E216" s="10">
        <v>137.9554</v>
      </c>
      <c r="F216" s="10">
        <v>138.68819999999999</v>
      </c>
      <c r="G216" s="10">
        <v>132.68530000000001</v>
      </c>
      <c r="H216" s="10">
        <v>143.18870000000001</v>
      </c>
    </row>
    <row r="217" spans="1:8" x14ac:dyDescent="0.25">
      <c r="A217" s="11" t="s">
        <v>380</v>
      </c>
      <c r="B217" s="24" t="s">
        <v>195</v>
      </c>
      <c r="C217" s="10">
        <v>-888.28660000000002</v>
      </c>
      <c r="D217" s="10">
        <v>-1190.9215999999999</v>
      </c>
      <c r="E217" s="10">
        <v>-1245.5954999999999</v>
      </c>
      <c r="F217" s="10">
        <v>-1147.8447000000001</v>
      </c>
      <c r="G217" s="10">
        <v>-2560.8636999999999</v>
      </c>
      <c r="H217" s="10">
        <v>-1734.9970000000001</v>
      </c>
    </row>
    <row r="218" spans="1:8" x14ac:dyDescent="0.25">
      <c r="A218" s="11" t="s">
        <v>380</v>
      </c>
      <c r="B218" s="24" t="s">
        <v>196</v>
      </c>
      <c r="C218" s="10">
        <v>12010.4185</v>
      </c>
      <c r="D218" s="10">
        <v>13148.462</v>
      </c>
      <c r="E218" s="10">
        <v>14650.166999999999</v>
      </c>
      <c r="F218" s="10">
        <v>14369.349200000001</v>
      </c>
      <c r="G218" s="10">
        <v>18863.709200000001</v>
      </c>
      <c r="H218" s="10">
        <v>21454.1777</v>
      </c>
    </row>
    <row r="219" spans="1:8" x14ac:dyDescent="0.25">
      <c r="A219" s="11" t="s">
        <v>380</v>
      </c>
      <c r="B219" s="24" t="s">
        <v>197</v>
      </c>
      <c r="C219" s="10">
        <v>6480.9377000000004</v>
      </c>
      <c r="D219" s="10">
        <v>6442.5101000000004</v>
      </c>
      <c r="E219" s="10">
        <v>7924.4748</v>
      </c>
      <c r="F219" s="10">
        <v>7015.8383999999996</v>
      </c>
      <c r="G219" s="10">
        <v>7515.2851000000001</v>
      </c>
      <c r="H219" s="10">
        <v>8952.3212000000003</v>
      </c>
    </row>
    <row r="220" spans="1:8" x14ac:dyDescent="0.25">
      <c r="A220" s="11" t="s">
        <v>380</v>
      </c>
      <c r="B220" s="24" t="s">
        <v>25</v>
      </c>
      <c r="C220" s="10">
        <v>0.62090000000000001</v>
      </c>
      <c r="D220" s="10">
        <v>0.58530000000000004</v>
      </c>
      <c r="E220" s="10">
        <v>0.5927</v>
      </c>
      <c r="F220" s="10">
        <v>0.56669999999999998</v>
      </c>
      <c r="G220" s="10">
        <v>0.2732</v>
      </c>
      <c r="H220" s="10">
        <v>0.34160000000000001</v>
      </c>
    </row>
    <row r="221" spans="1:8" x14ac:dyDescent="0.25">
      <c r="A221" s="11" t="s">
        <v>380</v>
      </c>
      <c r="B221" s="24" t="s">
        <v>198</v>
      </c>
      <c r="C221" s="10">
        <v>1131.8659</v>
      </c>
      <c r="D221" s="10">
        <v>1071.4836</v>
      </c>
      <c r="E221" s="10">
        <v>1532.0427999999999</v>
      </c>
      <c r="F221" s="10">
        <v>1378.9034999999999</v>
      </c>
      <c r="G221" s="10">
        <v>1312.6626000000001</v>
      </c>
      <c r="H221" s="10">
        <v>1994.085</v>
      </c>
    </row>
    <row r="222" spans="1:8" x14ac:dyDescent="0.25">
      <c r="A222" s="11" t="s">
        <v>380</v>
      </c>
      <c r="B222" s="24" t="s">
        <v>199</v>
      </c>
      <c r="C222" s="10">
        <v>1169.1478999999999</v>
      </c>
      <c r="D222" s="10">
        <v>1648.4363000000001</v>
      </c>
      <c r="E222" s="10">
        <v>1164.2184</v>
      </c>
      <c r="F222" s="10">
        <v>1310.42</v>
      </c>
      <c r="G222" s="10">
        <v>755.34820000000002</v>
      </c>
      <c r="H222" s="10">
        <v>870.61170000000004</v>
      </c>
    </row>
    <row r="223" spans="1:8" x14ac:dyDescent="0.25">
      <c r="A223" s="11" t="s">
        <v>392</v>
      </c>
      <c r="B223" s="24" t="s">
        <v>185</v>
      </c>
      <c r="C223" s="10">
        <v>36991.277499999997</v>
      </c>
      <c r="D223" s="10">
        <v>35651.817799999997</v>
      </c>
      <c r="E223" s="10">
        <v>35487.011899999998</v>
      </c>
      <c r="F223" s="10">
        <v>33862.073499999999</v>
      </c>
      <c r="G223" s="10">
        <v>31943.027300000002</v>
      </c>
      <c r="H223" s="10">
        <v>27470.3531</v>
      </c>
    </row>
    <row r="224" spans="1:8" x14ac:dyDescent="0.25">
      <c r="A224" s="11" t="s">
        <v>392</v>
      </c>
      <c r="B224" s="24" t="s">
        <v>186</v>
      </c>
      <c r="C224" s="10">
        <v>1528.4342999999999</v>
      </c>
      <c r="D224" s="10">
        <v>943.17139999999995</v>
      </c>
      <c r="E224" s="10">
        <v>1472.1905999999999</v>
      </c>
      <c r="F224" s="10">
        <v>1912.0925</v>
      </c>
      <c r="G224" s="10">
        <v>1626.9766999999999</v>
      </c>
      <c r="H224" s="10">
        <v>1591.6792</v>
      </c>
    </row>
    <row r="225" spans="1:8" x14ac:dyDescent="0.25">
      <c r="A225" s="11" t="s">
        <v>392</v>
      </c>
      <c r="B225" s="24" t="s">
        <v>187</v>
      </c>
      <c r="C225" s="10">
        <v>29387.3282</v>
      </c>
      <c r="D225" s="10">
        <v>28029.629000000001</v>
      </c>
      <c r="E225" s="10">
        <v>29573.622200000002</v>
      </c>
      <c r="F225" s="10">
        <v>28841.931100000002</v>
      </c>
      <c r="G225" s="10">
        <v>27408.7611</v>
      </c>
      <c r="H225" s="10">
        <v>24595.759600000001</v>
      </c>
    </row>
    <row r="226" spans="1:8" x14ac:dyDescent="0.25">
      <c r="A226" s="11" t="s">
        <v>392</v>
      </c>
      <c r="B226" s="24" t="s">
        <v>188</v>
      </c>
      <c r="C226" s="10">
        <v>12760.76</v>
      </c>
      <c r="D226" s="10">
        <v>14923.865100000001</v>
      </c>
      <c r="E226" s="10">
        <v>18735.412499999999</v>
      </c>
      <c r="F226" s="10">
        <v>29943.306499999999</v>
      </c>
      <c r="G226" s="10">
        <v>31358.493999999999</v>
      </c>
      <c r="H226" s="10">
        <v>27806.5638</v>
      </c>
    </row>
    <row r="227" spans="1:8" x14ac:dyDescent="0.25">
      <c r="A227" s="11" t="s">
        <v>392</v>
      </c>
      <c r="B227" s="24" t="s">
        <v>189</v>
      </c>
      <c r="C227" s="10">
        <v>3099065000</v>
      </c>
      <c r="D227" s="10">
        <v>2471658000</v>
      </c>
      <c r="E227" s="10">
        <v>2365916000</v>
      </c>
      <c r="F227" s="10">
        <v>2025444000</v>
      </c>
      <c r="G227" s="10">
        <v>1551146000</v>
      </c>
      <c r="H227" s="10">
        <v>1547851000</v>
      </c>
    </row>
    <row r="228" spans="1:8" x14ac:dyDescent="0.25">
      <c r="A228" s="11" t="s">
        <v>392</v>
      </c>
      <c r="B228" s="24" t="s">
        <v>190</v>
      </c>
      <c r="C228" s="10">
        <v>3179.2408</v>
      </c>
      <c r="D228" s="10">
        <v>2600.8247000000001</v>
      </c>
      <c r="E228" s="10">
        <v>3914.2633000000001</v>
      </c>
      <c r="F228" s="10">
        <v>4170.8708999999999</v>
      </c>
      <c r="G228" s="10">
        <v>3611.9149000000002</v>
      </c>
      <c r="H228" s="10">
        <v>3808.2334000000001</v>
      </c>
    </row>
    <row r="229" spans="1:8" x14ac:dyDescent="0.25">
      <c r="A229" s="11" t="s">
        <v>392</v>
      </c>
      <c r="B229" s="24" t="s">
        <v>191</v>
      </c>
      <c r="C229" s="10">
        <v>-488.49560000000002</v>
      </c>
      <c r="D229" s="10">
        <v>-907.04160000000002</v>
      </c>
      <c r="E229" s="10">
        <v>-429.4674</v>
      </c>
      <c r="F229" s="10">
        <v>-1495.7237</v>
      </c>
      <c r="G229" s="10">
        <v>-1633.9997000000001</v>
      </c>
      <c r="H229" s="10">
        <v>-1090.0505000000001</v>
      </c>
    </row>
    <row r="230" spans="1:8" x14ac:dyDescent="0.25">
      <c r="A230" s="11" t="s">
        <v>392</v>
      </c>
      <c r="B230" s="24" t="s">
        <v>192</v>
      </c>
      <c r="C230" s="10">
        <v>11343.457</v>
      </c>
      <c r="D230" s="10">
        <v>11317.414500000001</v>
      </c>
      <c r="E230" s="10">
        <v>12510.9946</v>
      </c>
      <c r="F230" s="10">
        <v>13985.2183</v>
      </c>
      <c r="G230" s="10">
        <v>14114.420899999999</v>
      </c>
      <c r="H230" s="10">
        <v>13081.4416</v>
      </c>
    </row>
    <row r="231" spans="1:8" x14ac:dyDescent="0.25">
      <c r="A231" s="11" t="s">
        <v>392</v>
      </c>
      <c r="B231" s="24" t="s">
        <v>13</v>
      </c>
      <c r="C231" s="10">
        <v>8.2745999999999995</v>
      </c>
      <c r="D231" s="10">
        <v>-0.48070000000000002</v>
      </c>
      <c r="E231" s="10">
        <v>9.3104999999999993</v>
      </c>
      <c r="F231" s="10">
        <v>10.988099999999999</v>
      </c>
      <c r="G231" s="10">
        <v>10.172000000000001</v>
      </c>
      <c r="H231" s="10">
        <v>11.2417</v>
      </c>
    </row>
    <row r="232" spans="1:8" x14ac:dyDescent="0.25">
      <c r="A232" s="11" t="s">
        <v>392</v>
      </c>
      <c r="B232" s="24" t="s">
        <v>193</v>
      </c>
      <c r="C232" s="10">
        <v>1647.1149</v>
      </c>
      <c r="D232" s="10">
        <v>1174.6750999999999</v>
      </c>
      <c r="E232" s="10">
        <v>1945.3848</v>
      </c>
      <c r="F232" s="10">
        <v>2512.2649999999999</v>
      </c>
      <c r="G232" s="10">
        <v>1952.1208999999999</v>
      </c>
      <c r="H232" s="10">
        <v>2482.5023000000001</v>
      </c>
    </row>
    <row r="233" spans="1:8" x14ac:dyDescent="0.25">
      <c r="A233" s="11" t="s">
        <v>392</v>
      </c>
      <c r="B233" s="24" t="s">
        <v>194</v>
      </c>
      <c r="C233" s="10">
        <v>19.477699999999999</v>
      </c>
      <c r="D233" s="10">
        <v>0.62239999999999995</v>
      </c>
      <c r="E233" s="10">
        <v>30.907900000000001</v>
      </c>
      <c r="F233" s="10">
        <v>17.309799999999999</v>
      </c>
      <c r="G233" s="10">
        <v>32.835000000000001</v>
      </c>
      <c r="H233" s="10">
        <v>22.871200000000002</v>
      </c>
    </row>
    <row r="234" spans="1:8" x14ac:dyDescent="0.25">
      <c r="A234" s="11" t="s">
        <v>392</v>
      </c>
      <c r="B234" s="24" t="s">
        <v>195</v>
      </c>
      <c r="C234" s="10">
        <v>-1218.5324000000001</v>
      </c>
      <c r="D234" s="10">
        <v>-1088.1713</v>
      </c>
      <c r="E234" s="10">
        <v>-1223.1613</v>
      </c>
      <c r="F234" s="10">
        <v>-1214.7117000000001</v>
      </c>
      <c r="G234" s="10">
        <v>-1275.7391</v>
      </c>
      <c r="H234" s="10">
        <v>-1243.4036000000001</v>
      </c>
    </row>
    <row r="235" spans="1:8" x14ac:dyDescent="0.25">
      <c r="A235" s="11" t="s">
        <v>392</v>
      </c>
      <c r="B235" s="24" t="s">
        <v>196</v>
      </c>
      <c r="C235" s="10">
        <v>18043.871200000001</v>
      </c>
      <c r="D235" s="10">
        <v>16712.214499999998</v>
      </c>
      <c r="E235" s="10">
        <v>17062.6276</v>
      </c>
      <c r="F235" s="10">
        <v>14856.712799999999</v>
      </c>
      <c r="G235" s="10">
        <v>13294.340200000001</v>
      </c>
      <c r="H235" s="10">
        <v>11514.317999999999</v>
      </c>
    </row>
    <row r="236" spans="1:8" x14ac:dyDescent="0.25">
      <c r="A236" s="11" t="s">
        <v>392</v>
      </c>
      <c r="B236" s="24" t="s">
        <v>197</v>
      </c>
      <c r="C236" s="10">
        <v>3783.5529999999999</v>
      </c>
      <c r="D236" s="10">
        <v>2854.6628000000001</v>
      </c>
      <c r="E236" s="10">
        <v>3762.9337999999998</v>
      </c>
      <c r="F236" s="10">
        <v>2859.8227999999999</v>
      </c>
      <c r="G236" s="10">
        <v>2347.1453999999999</v>
      </c>
      <c r="H236" s="10">
        <v>1590.5325</v>
      </c>
    </row>
    <row r="237" spans="1:8" x14ac:dyDescent="0.25">
      <c r="A237" s="11" t="s">
        <v>392</v>
      </c>
      <c r="B237" s="24" t="s">
        <v>25</v>
      </c>
      <c r="C237" s="10">
        <v>1.0728</v>
      </c>
      <c r="D237" s="10">
        <v>0.96919999999999995</v>
      </c>
      <c r="E237" s="10">
        <v>0.97489999999999999</v>
      </c>
      <c r="F237" s="10">
        <v>1.0405</v>
      </c>
      <c r="G237" s="10">
        <v>1.0316000000000001</v>
      </c>
      <c r="H237" s="10">
        <v>1.0057</v>
      </c>
    </row>
    <row r="238" spans="1:8" x14ac:dyDescent="0.25">
      <c r="A238" s="11" t="s">
        <v>392</v>
      </c>
      <c r="B238" s="24" t="s">
        <v>198</v>
      </c>
      <c r="C238" s="10">
        <v>4260.5630000000001</v>
      </c>
      <c r="D238" s="10">
        <v>3761.7044000000001</v>
      </c>
      <c r="E238" s="10">
        <v>4192.4012000000002</v>
      </c>
      <c r="F238" s="10">
        <v>4355.5465000000004</v>
      </c>
      <c r="G238" s="10">
        <v>3981.1451000000002</v>
      </c>
      <c r="H238" s="10">
        <v>2680.5830000000001</v>
      </c>
    </row>
    <row r="239" spans="1:8" x14ac:dyDescent="0.25">
      <c r="A239" s="11" t="s">
        <v>392</v>
      </c>
      <c r="B239" s="24" t="s">
        <v>199</v>
      </c>
      <c r="C239" s="10">
        <v>11.4856</v>
      </c>
      <c r="D239" s="10" t="s">
        <v>200</v>
      </c>
      <c r="E239" s="10" t="s">
        <v>200</v>
      </c>
      <c r="F239" s="10" t="s">
        <v>200</v>
      </c>
      <c r="G239" s="10" t="s">
        <v>200</v>
      </c>
      <c r="H239" s="10" t="s">
        <v>200</v>
      </c>
    </row>
    <row r="240" spans="1:8" x14ac:dyDescent="0.25">
      <c r="A240" s="11" t="s">
        <v>394</v>
      </c>
      <c r="B240" s="24" t="s">
        <v>185</v>
      </c>
      <c r="C240" s="10">
        <v>6853.0005000000001</v>
      </c>
      <c r="D240" s="10">
        <v>6589.0748000000003</v>
      </c>
      <c r="E240" s="10">
        <v>6705.9121999999998</v>
      </c>
      <c r="F240" s="10">
        <v>9054.5580000000009</v>
      </c>
      <c r="G240" s="10">
        <v>11486.1358</v>
      </c>
      <c r="H240" s="10">
        <v>10478.557699999999</v>
      </c>
    </row>
    <row r="241" spans="1:8" x14ac:dyDescent="0.25">
      <c r="A241" s="11" t="s">
        <v>394</v>
      </c>
      <c r="B241" s="24" t="s">
        <v>186</v>
      </c>
      <c r="C241" s="10">
        <v>461.89859999999999</v>
      </c>
      <c r="D241" s="10">
        <v>-57.9514</v>
      </c>
      <c r="E241" s="10">
        <v>427.51920000000001</v>
      </c>
      <c r="F241" s="10">
        <v>1088.9797000000001</v>
      </c>
      <c r="G241" s="10">
        <v>1963.893</v>
      </c>
      <c r="H241" s="10">
        <v>2403.7968000000001</v>
      </c>
    </row>
    <row r="242" spans="1:8" x14ac:dyDescent="0.25">
      <c r="A242" s="11" t="s">
        <v>394</v>
      </c>
      <c r="B242" s="24" t="s">
        <v>187</v>
      </c>
      <c r="C242" s="10">
        <v>9622.7885999999999</v>
      </c>
      <c r="D242" s="10">
        <v>15363.308199999999</v>
      </c>
      <c r="E242" s="10">
        <v>15575.847</v>
      </c>
      <c r="F242" s="10">
        <v>21092.767100000001</v>
      </c>
      <c r="G242" s="10">
        <v>21467.7582</v>
      </c>
      <c r="H242" s="10">
        <v>22486.5308</v>
      </c>
    </row>
    <row r="243" spans="1:8" x14ac:dyDescent="0.25">
      <c r="A243" s="11" t="s">
        <v>394</v>
      </c>
      <c r="B243" s="24" t="s">
        <v>188</v>
      </c>
      <c r="C243" s="10">
        <v>7555.0688</v>
      </c>
      <c r="D243" s="10">
        <v>11769.572399999999</v>
      </c>
      <c r="E243" s="10">
        <v>18075.030599999998</v>
      </c>
      <c r="F243" s="10">
        <v>23997.386299999998</v>
      </c>
      <c r="G243" s="10">
        <v>17692.0108</v>
      </c>
      <c r="H243" s="10">
        <v>35445.181100000002</v>
      </c>
    </row>
    <row r="244" spans="1:8" x14ac:dyDescent="0.25">
      <c r="A244" s="11" t="s">
        <v>394</v>
      </c>
      <c r="B244" s="24" t="s">
        <v>189</v>
      </c>
      <c r="C244" s="10">
        <v>1756015800</v>
      </c>
      <c r="D244" s="10">
        <v>2571656600</v>
      </c>
      <c r="E244" s="10">
        <v>2444265000</v>
      </c>
      <c r="F244" s="10">
        <v>2950747300</v>
      </c>
      <c r="G244" s="10">
        <v>2482465800</v>
      </c>
      <c r="H244" s="10">
        <v>3067352300</v>
      </c>
    </row>
    <row r="245" spans="1:8" x14ac:dyDescent="0.25">
      <c r="A245" s="11" t="s">
        <v>394</v>
      </c>
      <c r="B245" s="24" t="s">
        <v>190</v>
      </c>
      <c r="C245" s="10">
        <v>1639.0880999999999</v>
      </c>
      <c r="D245" s="10">
        <v>1415.4286999999999</v>
      </c>
      <c r="E245" s="10">
        <v>1936.5047999999999</v>
      </c>
      <c r="F245" s="10">
        <v>2914.0702000000001</v>
      </c>
      <c r="G245" s="10">
        <v>4669.9197000000004</v>
      </c>
      <c r="H245" s="10">
        <v>4113.0451000000003</v>
      </c>
    </row>
    <row r="246" spans="1:8" x14ac:dyDescent="0.25">
      <c r="A246" s="11" t="s">
        <v>394</v>
      </c>
      <c r="B246" s="24" t="s">
        <v>191</v>
      </c>
      <c r="C246" s="10">
        <v>60.951999999999998</v>
      </c>
      <c r="D246" s="10">
        <v>5889.0587999999998</v>
      </c>
      <c r="E246" s="10">
        <v>4587.8411999999998</v>
      </c>
      <c r="F246" s="10">
        <v>5304.1381000000001</v>
      </c>
      <c r="G246" s="10">
        <v>3312.2968000000001</v>
      </c>
      <c r="H246" s="10">
        <v>1654.2104999999999</v>
      </c>
    </row>
    <row r="247" spans="1:8" x14ac:dyDescent="0.25">
      <c r="A247" s="11" t="s">
        <v>394</v>
      </c>
      <c r="B247" s="24" t="s">
        <v>192</v>
      </c>
      <c r="C247" s="10">
        <v>5480.2844999999998</v>
      </c>
      <c r="D247" s="10">
        <v>5750.6355000000003</v>
      </c>
      <c r="E247" s="10">
        <v>5998.6544000000004</v>
      </c>
      <c r="F247" s="10">
        <v>10026.9321</v>
      </c>
      <c r="G247" s="10">
        <v>11735.4629</v>
      </c>
      <c r="H247" s="10">
        <v>14240.187400000001</v>
      </c>
    </row>
    <row r="248" spans="1:8" x14ac:dyDescent="0.25">
      <c r="A248" s="11" t="s">
        <v>394</v>
      </c>
      <c r="B248" s="24" t="s">
        <v>13</v>
      </c>
      <c r="C248" s="10">
        <v>6.2419000000000002</v>
      </c>
      <c r="D248" s="10">
        <v>-0.41560000000000002</v>
      </c>
      <c r="E248" s="10">
        <v>3.1492</v>
      </c>
      <c r="F248" s="10">
        <v>8.5551999999999992</v>
      </c>
      <c r="G248" s="10">
        <v>13.4246</v>
      </c>
      <c r="H248" s="10">
        <v>12.065200000000001</v>
      </c>
    </row>
    <row r="249" spans="1:8" x14ac:dyDescent="0.25">
      <c r="A249" s="11" t="s">
        <v>394</v>
      </c>
      <c r="B249" s="24" t="s">
        <v>193</v>
      </c>
      <c r="C249" s="10">
        <v>617.7731</v>
      </c>
      <c r="D249" s="10">
        <v>57.456000000000003</v>
      </c>
      <c r="E249" s="10">
        <v>610.38570000000004</v>
      </c>
      <c r="F249" s="10">
        <v>1583.5737999999999</v>
      </c>
      <c r="G249" s="10">
        <v>3246.0734000000002</v>
      </c>
      <c r="H249" s="10">
        <v>2786.5947000000001</v>
      </c>
    </row>
    <row r="250" spans="1:8" x14ac:dyDescent="0.25">
      <c r="A250" s="11" t="s">
        <v>394</v>
      </c>
      <c r="B250" s="24" t="s">
        <v>194</v>
      </c>
      <c r="C250" s="10">
        <v>6.7035</v>
      </c>
      <c r="D250" s="10">
        <v>58.804600000000001</v>
      </c>
      <c r="E250" s="10">
        <v>69.900800000000004</v>
      </c>
      <c r="F250" s="10">
        <v>90.608599999999996</v>
      </c>
      <c r="G250" s="10">
        <v>45.979700000000001</v>
      </c>
      <c r="H250" s="10">
        <v>-110.79600000000001</v>
      </c>
    </row>
    <row r="251" spans="1:8" x14ac:dyDescent="0.25">
      <c r="A251" s="11" t="s">
        <v>394</v>
      </c>
      <c r="B251" s="24" t="s">
        <v>195</v>
      </c>
      <c r="C251" s="10">
        <v>-584.40959999999995</v>
      </c>
      <c r="D251" s="10">
        <v>-351.21280000000002</v>
      </c>
      <c r="E251" s="10">
        <v>-208.5873</v>
      </c>
      <c r="F251" s="10">
        <v>-336.50729999999999</v>
      </c>
      <c r="G251" s="10">
        <v>-506.13589999999999</v>
      </c>
      <c r="H251" s="10">
        <v>-629.12779999999998</v>
      </c>
    </row>
    <row r="252" spans="1:8" x14ac:dyDescent="0.25">
      <c r="A252" s="11" t="s">
        <v>394</v>
      </c>
      <c r="B252" s="24" t="s">
        <v>196</v>
      </c>
      <c r="C252" s="10">
        <v>4142.5041000000001</v>
      </c>
      <c r="D252" s="10">
        <v>9612.6726999999992</v>
      </c>
      <c r="E252" s="10">
        <v>9577.1926000000003</v>
      </c>
      <c r="F252" s="10">
        <v>11065.834999999999</v>
      </c>
      <c r="G252" s="10">
        <v>9732.2952000000005</v>
      </c>
      <c r="H252" s="10">
        <v>8246.3433999999997</v>
      </c>
    </row>
    <row r="253" spans="1:8" x14ac:dyDescent="0.25">
      <c r="A253" s="11" t="s">
        <v>394</v>
      </c>
      <c r="B253" s="24" t="s">
        <v>197</v>
      </c>
      <c r="C253" s="10">
        <v>1782.8196</v>
      </c>
      <c r="D253" s="10">
        <v>7237.9996000000001</v>
      </c>
      <c r="E253" s="10">
        <v>6715.4889000000003</v>
      </c>
      <c r="F253" s="10">
        <v>7233.4087</v>
      </c>
      <c r="G253" s="10">
        <v>5877.5055000000002</v>
      </c>
      <c r="H253" s="10">
        <v>4740.5567000000001</v>
      </c>
    </row>
    <row r="254" spans="1:8" x14ac:dyDescent="0.25">
      <c r="A254" s="11" t="s">
        <v>394</v>
      </c>
      <c r="B254" s="24" t="s">
        <v>25</v>
      </c>
      <c r="C254" s="10">
        <v>1.0966</v>
      </c>
      <c r="D254" s="10">
        <v>0.84809999999999997</v>
      </c>
      <c r="E254" s="10">
        <v>1.0359</v>
      </c>
      <c r="F254" s="10">
        <v>0.8044</v>
      </c>
      <c r="G254" s="10">
        <v>0.94040000000000001</v>
      </c>
      <c r="H254" s="10">
        <v>0.71779999999999999</v>
      </c>
    </row>
    <row r="255" spans="1:8" x14ac:dyDescent="0.25">
      <c r="A255" s="11" t="s">
        <v>394</v>
      </c>
      <c r="B255" s="24" t="s">
        <v>198</v>
      </c>
      <c r="C255" s="10">
        <v>1721.8676</v>
      </c>
      <c r="D255" s="10">
        <v>1348.9409000000001</v>
      </c>
      <c r="E255" s="10">
        <v>2127.6475999999998</v>
      </c>
      <c r="F255" s="10">
        <v>1929.2706000000001</v>
      </c>
      <c r="G255" s="10">
        <v>2565.2087999999999</v>
      </c>
      <c r="H255" s="10">
        <v>3086.3462</v>
      </c>
    </row>
    <row r="256" spans="1:8" x14ac:dyDescent="0.25">
      <c r="A256" s="11" t="s">
        <v>394</v>
      </c>
      <c r="B256" s="24" t="s">
        <v>199</v>
      </c>
      <c r="C256" s="10">
        <v>0</v>
      </c>
      <c r="D256" s="10" t="s">
        <v>200</v>
      </c>
      <c r="E256" s="10" t="s">
        <v>200</v>
      </c>
      <c r="F256" s="10">
        <v>0</v>
      </c>
      <c r="G256" s="10">
        <v>0</v>
      </c>
      <c r="H256" s="10">
        <v>0</v>
      </c>
    </row>
    <row r="257" spans="1:8" x14ac:dyDescent="0.25">
      <c r="A257" s="11" t="s">
        <v>388</v>
      </c>
      <c r="B257" s="24" t="s">
        <v>185</v>
      </c>
      <c r="C257" s="10">
        <v>77116.540299999993</v>
      </c>
      <c r="D257" s="10">
        <v>78166.329800000007</v>
      </c>
      <c r="E257" s="10">
        <v>75980.835000000006</v>
      </c>
      <c r="F257" s="10">
        <v>84885.408299999996</v>
      </c>
      <c r="G257" s="10">
        <v>88357.2307</v>
      </c>
      <c r="H257" s="10">
        <v>81176.31</v>
      </c>
    </row>
    <row r="258" spans="1:8" x14ac:dyDescent="0.25">
      <c r="A258" s="11" t="s">
        <v>388</v>
      </c>
      <c r="B258" s="24" t="s">
        <v>186</v>
      </c>
      <c r="C258" s="10">
        <v>4429.8239000000003</v>
      </c>
      <c r="D258" s="10">
        <v>8264.9581999999991</v>
      </c>
      <c r="E258" s="10">
        <v>5355.4448000000002</v>
      </c>
      <c r="F258" s="10">
        <v>9712.43</v>
      </c>
      <c r="G258" s="10">
        <v>7856.3425999999999</v>
      </c>
      <c r="H258" s="10">
        <v>7435.9306999999999</v>
      </c>
    </row>
    <row r="259" spans="1:8" x14ac:dyDescent="0.25">
      <c r="A259" s="11" t="s">
        <v>388</v>
      </c>
      <c r="B259" s="24" t="s">
        <v>187</v>
      </c>
      <c r="C259" s="10">
        <v>179491.03750000001</v>
      </c>
      <c r="D259" s="10">
        <v>189415.78039999999</v>
      </c>
      <c r="E259" s="10">
        <v>213762.6925</v>
      </c>
      <c r="F259" s="10">
        <v>248692.1888</v>
      </c>
      <c r="G259" s="10">
        <v>250748.33</v>
      </c>
      <c r="H259" s="10">
        <v>234647.09650000001</v>
      </c>
    </row>
    <row r="260" spans="1:8" x14ac:dyDescent="0.25">
      <c r="A260" s="11" t="s">
        <v>388</v>
      </c>
      <c r="B260" s="24" t="s">
        <v>188</v>
      </c>
      <c r="C260" s="10">
        <v>61326.258399999999</v>
      </c>
      <c r="D260" s="10">
        <v>53302.661999999997</v>
      </c>
      <c r="E260" s="10">
        <v>75124.167600000001</v>
      </c>
      <c r="F260" s="10">
        <v>132193.984</v>
      </c>
      <c r="G260" s="10">
        <v>132062.94070000001</v>
      </c>
      <c r="H260" s="10">
        <v>113836.4476</v>
      </c>
    </row>
    <row r="261" spans="1:8" x14ac:dyDescent="0.25">
      <c r="A261" s="11" t="s">
        <v>388</v>
      </c>
      <c r="B261" s="24" t="s">
        <v>189</v>
      </c>
      <c r="C261" s="10">
        <v>9433257000</v>
      </c>
      <c r="D261" s="10">
        <v>8291325500</v>
      </c>
      <c r="E261" s="10">
        <v>8481297000</v>
      </c>
      <c r="F261" s="10">
        <v>6848018500</v>
      </c>
      <c r="G261" s="10">
        <v>4806526000</v>
      </c>
      <c r="H261" s="10">
        <v>4452184500</v>
      </c>
    </row>
    <row r="262" spans="1:8" x14ac:dyDescent="0.25">
      <c r="A262" s="11" t="s">
        <v>388</v>
      </c>
      <c r="B262" s="24" t="s">
        <v>190</v>
      </c>
      <c r="C262" s="10">
        <v>9817.7126000000007</v>
      </c>
      <c r="D262" s="10">
        <v>11467.034100000001</v>
      </c>
      <c r="E262" s="10">
        <v>12192.674499999999</v>
      </c>
      <c r="F262" s="10">
        <v>15386.137699999999</v>
      </c>
      <c r="G262" s="10">
        <v>17935.260900000001</v>
      </c>
      <c r="H262" s="10">
        <v>16883.64</v>
      </c>
    </row>
    <row r="263" spans="1:8" x14ac:dyDescent="0.25">
      <c r="A263" s="11" t="s">
        <v>388</v>
      </c>
      <c r="B263" s="24" t="s">
        <v>191</v>
      </c>
      <c r="C263" s="10">
        <v>-13348.371300000001</v>
      </c>
      <c r="D263" s="10">
        <v>-12956.2156</v>
      </c>
      <c r="E263" s="10">
        <v>-13930.246800000001</v>
      </c>
      <c r="F263" s="10">
        <v>2367.1006000000002</v>
      </c>
      <c r="G263" s="10">
        <v>7743.4929000000002</v>
      </c>
      <c r="H263" s="10">
        <v>15525.45</v>
      </c>
    </row>
    <row r="264" spans="1:8" x14ac:dyDescent="0.25">
      <c r="A264" s="11" t="s">
        <v>388</v>
      </c>
      <c r="B264" s="24" t="s">
        <v>192</v>
      </c>
      <c r="C264" s="10">
        <v>34335.878400000001</v>
      </c>
      <c r="D264" s="10">
        <v>40053.173199999997</v>
      </c>
      <c r="E264" s="10">
        <v>44438.068299999999</v>
      </c>
      <c r="F264" s="10">
        <v>60793.228499999997</v>
      </c>
      <c r="G264" s="10">
        <v>59207.379099999998</v>
      </c>
      <c r="H264" s="10">
        <v>50140.468500000003</v>
      </c>
    </row>
    <row r="265" spans="1:8" x14ac:dyDescent="0.25">
      <c r="A265" s="11" t="s">
        <v>388</v>
      </c>
      <c r="B265" s="24" t="s">
        <v>13</v>
      </c>
      <c r="C265" s="10">
        <v>10.9917</v>
      </c>
      <c r="D265" s="10">
        <v>14.5031</v>
      </c>
      <c r="E265" s="10">
        <v>9.7240000000000002</v>
      </c>
      <c r="F265" s="10">
        <v>23.519500000000001</v>
      </c>
      <c r="G265" s="10">
        <v>17.343599999999999</v>
      </c>
      <c r="H265" s="10">
        <v>9.4786999999999999</v>
      </c>
    </row>
    <row r="266" spans="1:8" x14ac:dyDescent="0.25">
      <c r="A266" s="11" t="s">
        <v>388</v>
      </c>
      <c r="B266" s="24" t="s">
        <v>193</v>
      </c>
      <c r="C266" s="10">
        <v>6555.3801000000003</v>
      </c>
      <c r="D266" s="10">
        <v>8093.2404999999999</v>
      </c>
      <c r="E266" s="10">
        <v>7688.5397000000003</v>
      </c>
      <c r="F266" s="10">
        <v>8902.0687999999991</v>
      </c>
      <c r="G266" s="10">
        <v>10496.992700000001</v>
      </c>
      <c r="H266" s="10">
        <v>9452.7909</v>
      </c>
    </row>
    <row r="267" spans="1:8" x14ac:dyDescent="0.25">
      <c r="A267" s="11" t="s">
        <v>388</v>
      </c>
      <c r="B267" s="24" t="s">
        <v>194</v>
      </c>
      <c r="C267" s="10" t="s">
        <v>200</v>
      </c>
      <c r="D267" s="10" t="s">
        <v>200</v>
      </c>
      <c r="E267" s="10" t="s">
        <v>200</v>
      </c>
      <c r="F267" s="10">
        <v>62.239699999999999</v>
      </c>
      <c r="G267" s="10">
        <v>67.718299999999999</v>
      </c>
      <c r="H267" s="10">
        <v>29.580200000000001</v>
      </c>
    </row>
    <row r="268" spans="1:8" x14ac:dyDescent="0.25">
      <c r="A268" s="11" t="s">
        <v>388</v>
      </c>
      <c r="B268" s="24" t="s">
        <v>195</v>
      </c>
      <c r="C268" s="10">
        <v>-2373.6943999999999</v>
      </c>
      <c r="D268" s="10">
        <v>-2820.1149999999998</v>
      </c>
      <c r="E268" s="10">
        <v>-4045.2631000000001</v>
      </c>
      <c r="F268" s="10">
        <v>-4508.3783000000003</v>
      </c>
      <c r="G268" s="10">
        <v>-3928.2336</v>
      </c>
      <c r="H268" s="10">
        <v>-4538.9951000000001</v>
      </c>
    </row>
    <row r="269" spans="1:8" x14ac:dyDescent="0.25">
      <c r="A269" s="11" t="s">
        <v>388</v>
      </c>
      <c r="B269" s="24" t="s">
        <v>196</v>
      </c>
      <c r="C269" s="10">
        <v>145155.15909999999</v>
      </c>
      <c r="D269" s="10">
        <v>149362.6072</v>
      </c>
      <c r="E269" s="10">
        <v>169324.62419999999</v>
      </c>
      <c r="F269" s="10">
        <v>187898.96030000001</v>
      </c>
      <c r="G269" s="10">
        <v>191540.951</v>
      </c>
      <c r="H269" s="10">
        <v>184506.628</v>
      </c>
    </row>
    <row r="270" spans="1:8" x14ac:dyDescent="0.25">
      <c r="A270" s="11" t="s">
        <v>388</v>
      </c>
      <c r="B270" s="24" t="s">
        <v>197</v>
      </c>
      <c r="C270" s="10">
        <v>12663.0201</v>
      </c>
      <c r="D270" s="10">
        <v>12272.7363</v>
      </c>
      <c r="E270" s="10">
        <v>17245.564999999999</v>
      </c>
      <c r="F270" s="10">
        <v>22247.436900000001</v>
      </c>
      <c r="G270" s="10">
        <v>27571.635399999999</v>
      </c>
      <c r="H270" s="10">
        <v>29152.4591</v>
      </c>
    </row>
    <row r="271" spans="1:8" x14ac:dyDescent="0.25">
      <c r="A271" s="11" t="s">
        <v>388</v>
      </c>
      <c r="B271" s="24" t="s">
        <v>25</v>
      </c>
      <c r="C271" s="10">
        <v>0.67179999999999995</v>
      </c>
      <c r="D271" s="10">
        <v>0.63500000000000001</v>
      </c>
      <c r="E271" s="10">
        <v>0.69920000000000004</v>
      </c>
      <c r="F271" s="10">
        <v>0.48470000000000002</v>
      </c>
      <c r="G271" s="10">
        <v>0.46100000000000002</v>
      </c>
      <c r="H271" s="10">
        <v>0.38419999999999999</v>
      </c>
    </row>
    <row r="272" spans="1:8" x14ac:dyDescent="0.25">
      <c r="A272" s="11" t="s">
        <v>388</v>
      </c>
      <c r="B272" s="24" t="s">
        <v>198</v>
      </c>
      <c r="C272" s="10">
        <v>14934.372100000001</v>
      </c>
      <c r="D272" s="10">
        <v>13271.4002</v>
      </c>
      <c r="E272" s="10">
        <v>14031.888999999999</v>
      </c>
      <c r="F272" s="10">
        <v>16155.700199999999</v>
      </c>
      <c r="G272" s="10">
        <v>16861.105599999999</v>
      </c>
      <c r="H272" s="10">
        <v>11153.875099999999</v>
      </c>
    </row>
    <row r="273" spans="1:8" x14ac:dyDescent="0.25">
      <c r="A273" s="11" t="s">
        <v>388</v>
      </c>
      <c r="B273" s="24" t="s">
        <v>199</v>
      </c>
      <c r="C273" s="10">
        <v>11077.019399999999</v>
      </c>
      <c r="D273" s="10">
        <v>11957.5517</v>
      </c>
      <c r="E273" s="10">
        <v>17143.9228</v>
      </c>
      <c r="F273" s="10">
        <v>3724.6361000000002</v>
      </c>
      <c r="G273" s="10">
        <v>2967.0369000000001</v>
      </c>
      <c r="H273" s="10">
        <v>2473.134</v>
      </c>
    </row>
    <row r="274" spans="1:8" x14ac:dyDescent="0.25">
      <c r="A274" s="11" t="s">
        <v>381</v>
      </c>
      <c r="B274" s="24" t="s">
        <v>185</v>
      </c>
      <c r="C274" s="10">
        <v>47308.135600000001</v>
      </c>
      <c r="D274" s="10">
        <v>54627.422200000001</v>
      </c>
      <c r="E274" s="10">
        <v>69938.207399999999</v>
      </c>
      <c r="F274" s="10">
        <v>86848.484100000001</v>
      </c>
      <c r="G274" s="10">
        <v>82465.599600000001</v>
      </c>
      <c r="H274" s="10">
        <v>86003.136700000003</v>
      </c>
    </row>
    <row r="275" spans="1:8" x14ac:dyDescent="0.25">
      <c r="A275" s="11" t="s">
        <v>381</v>
      </c>
      <c r="B275" s="24" t="s">
        <v>186</v>
      </c>
      <c r="C275" s="10">
        <v>11909.563700000001</v>
      </c>
      <c r="D275" s="10">
        <v>13510.292600000001</v>
      </c>
      <c r="E275" s="10">
        <v>23190.722900000001</v>
      </c>
      <c r="F275" s="10">
        <v>34859.529399999999</v>
      </c>
      <c r="G275" s="10">
        <v>27992.995900000002</v>
      </c>
      <c r="H275" s="10">
        <v>16270.4324</v>
      </c>
    </row>
    <row r="276" spans="1:8" x14ac:dyDescent="0.25">
      <c r="A276" s="11" t="s">
        <v>381</v>
      </c>
      <c r="B276" s="24" t="s">
        <v>187</v>
      </c>
      <c r="C276" s="10">
        <v>105185.86900000001</v>
      </c>
      <c r="D276" s="10">
        <v>137000.0287</v>
      </c>
      <c r="E276" s="10">
        <v>204287.44330000001</v>
      </c>
      <c r="F276" s="10">
        <v>253671.9057</v>
      </c>
      <c r="G276" s="10">
        <v>228761.05300000001</v>
      </c>
      <c r="H276" s="10">
        <v>222109.7843</v>
      </c>
    </row>
    <row r="277" spans="1:8" x14ac:dyDescent="0.25">
      <c r="A277" s="11" t="s">
        <v>381</v>
      </c>
      <c r="B277" s="24" t="s">
        <v>188</v>
      </c>
      <c r="C277" s="10">
        <v>381675.95799999998</v>
      </c>
      <c r="D277" s="10">
        <v>460621.49080000003</v>
      </c>
      <c r="E277" s="10">
        <v>697692.76179999998</v>
      </c>
      <c r="F277" s="10">
        <v>562886.47450000001</v>
      </c>
      <c r="G277" s="10">
        <v>409973.44829999999</v>
      </c>
      <c r="H277" s="10">
        <v>357469.17619999999</v>
      </c>
    </row>
    <row r="278" spans="1:8" x14ac:dyDescent="0.25">
      <c r="A278" s="11" t="s">
        <v>381</v>
      </c>
      <c r="B278" s="24" t="s">
        <v>189</v>
      </c>
      <c r="C278" s="10">
        <v>6629581683</v>
      </c>
      <c r="D278" s="10">
        <v>4144791646</v>
      </c>
      <c r="E278" s="10">
        <v>5257713268</v>
      </c>
      <c r="F278" s="10">
        <v>6402680549</v>
      </c>
      <c r="G278" s="10">
        <v>6652211330</v>
      </c>
      <c r="H278" s="10">
        <v>5018830414</v>
      </c>
    </row>
    <row r="279" spans="1:8" x14ac:dyDescent="0.25">
      <c r="A279" s="11" t="s">
        <v>381</v>
      </c>
      <c r="B279" s="24" t="s">
        <v>190</v>
      </c>
      <c r="C279" s="10">
        <v>19159.784299999999</v>
      </c>
      <c r="D279" s="10">
        <v>22592.782599999999</v>
      </c>
      <c r="E279" s="10">
        <v>32830.178200000002</v>
      </c>
      <c r="F279" s="10">
        <v>49924.2569</v>
      </c>
      <c r="G279" s="10">
        <v>25442.973399999999</v>
      </c>
      <c r="H279" s="10">
        <v>30860.95</v>
      </c>
    </row>
    <row r="280" spans="1:8" x14ac:dyDescent="0.25">
      <c r="A280" s="11" t="s">
        <v>381</v>
      </c>
      <c r="B280" s="24" t="s">
        <v>191</v>
      </c>
      <c r="C280" s="10">
        <v>1750.8178</v>
      </c>
      <c r="D280" s="10">
        <v>6480.8858</v>
      </c>
      <c r="E280" s="10">
        <v>5125.1684999999998</v>
      </c>
      <c r="F280" s="10">
        <v>9341.4200999999994</v>
      </c>
      <c r="G280" s="10">
        <v>9912.8809000000001</v>
      </c>
      <c r="H280" s="10">
        <v>-1114.6003000000001</v>
      </c>
    </row>
    <row r="281" spans="1:8" x14ac:dyDescent="0.25">
      <c r="A281" s="11" t="s">
        <v>381</v>
      </c>
      <c r="B281" s="24" t="s">
        <v>192</v>
      </c>
      <c r="C281" s="10">
        <v>51785.563699999999</v>
      </c>
      <c r="D281" s="10">
        <v>70199.040699999998</v>
      </c>
      <c r="E281" s="10">
        <v>119200.1164</v>
      </c>
      <c r="F281" s="10">
        <v>137929.39069999999</v>
      </c>
      <c r="G281" s="10">
        <v>113480.9961</v>
      </c>
      <c r="H281" s="10">
        <v>123032.8677</v>
      </c>
    </row>
    <row r="282" spans="1:8" x14ac:dyDescent="0.25">
      <c r="A282" s="11" t="s">
        <v>381</v>
      </c>
      <c r="B282" s="24" t="s">
        <v>13</v>
      </c>
      <c r="C282" s="10">
        <v>16.352399999999999</v>
      </c>
      <c r="D282" s="10">
        <v>15.3849</v>
      </c>
      <c r="E282" s="10">
        <v>17.537700000000001</v>
      </c>
      <c r="F282" s="10">
        <v>21.485299999999999</v>
      </c>
      <c r="G282" s="10">
        <v>8.3760999999999992</v>
      </c>
      <c r="H282" s="10">
        <v>9.6781000000000006</v>
      </c>
    </row>
    <row r="283" spans="1:8" x14ac:dyDescent="0.25">
      <c r="A283" s="11" t="s">
        <v>381</v>
      </c>
      <c r="B283" s="24" t="s">
        <v>193</v>
      </c>
      <c r="C283" s="10">
        <v>13978.3321</v>
      </c>
      <c r="D283" s="10">
        <v>16124.608700000001</v>
      </c>
      <c r="E283" s="10">
        <v>25463.848099999999</v>
      </c>
      <c r="F283" s="10">
        <v>40982.2981</v>
      </c>
      <c r="G283" s="10">
        <v>16339.7438</v>
      </c>
      <c r="H283" s="10">
        <v>22528.030299999999</v>
      </c>
    </row>
    <row r="284" spans="1:8" x14ac:dyDescent="0.25">
      <c r="A284" s="11" t="s">
        <v>381</v>
      </c>
      <c r="B284" s="24" t="s">
        <v>194</v>
      </c>
      <c r="C284" s="10">
        <v>49.775100000000002</v>
      </c>
      <c r="D284" s="10">
        <v>188.0813</v>
      </c>
      <c r="E284" s="10">
        <v>134.92509999999999</v>
      </c>
      <c r="F284" s="10">
        <v>71.944999999999993</v>
      </c>
      <c r="G284" s="10">
        <v>113.0171</v>
      </c>
      <c r="H284" s="10">
        <v>-217.47380000000001</v>
      </c>
    </row>
    <row r="285" spans="1:8" x14ac:dyDescent="0.25">
      <c r="A285" s="11" t="s">
        <v>381</v>
      </c>
      <c r="B285" s="24" t="s">
        <v>195</v>
      </c>
      <c r="C285" s="10">
        <v>-3356.2642000000001</v>
      </c>
      <c r="D285" s="10">
        <v>-3926.9762999999998</v>
      </c>
      <c r="E285" s="10">
        <v>-5718.6480000000001</v>
      </c>
      <c r="F285" s="10">
        <v>-4807.6013999999996</v>
      </c>
      <c r="G285" s="10">
        <v>-3450.739</v>
      </c>
      <c r="H285" s="10">
        <v>-3017.0965000000001</v>
      </c>
    </row>
    <row r="286" spans="1:8" x14ac:dyDescent="0.25">
      <c r="A286" s="11" t="s">
        <v>381</v>
      </c>
      <c r="B286" s="24" t="s">
        <v>196</v>
      </c>
      <c r="C286" s="10">
        <v>53400.3053</v>
      </c>
      <c r="D286" s="10">
        <v>66800.987999999998</v>
      </c>
      <c r="E286" s="10">
        <v>85087.3269</v>
      </c>
      <c r="F286" s="10">
        <v>115742.5151</v>
      </c>
      <c r="G286" s="10">
        <v>115280.05680000001</v>
      </c>
      <c r="H286" s="10">
        <v>99076.916599999997</v>
      </c>
    </row>
    <row r="287" spans="1:8" x14ac:dyDescent="0.25">
      <c r="A287" s="11" t="s">
        <v>381</v>
      </c>
      <c r="B287" s="24" t="s">
        <v>197</v>
      </c>
      <c r="C287" s="10">
        <v>26065.130499999999</v>
      </c>
      <c r="D287" s="10">
        <v>33391.733899999999</v>
      </c>
      <c r="E287" s="10">
        <v>40210.810100000002</v>
      </c>
      <c r="F287" s="10">
        <v>50892.213799999998</v>
      </c>
      <c r="G287" s="10">
        <v>52059.983200000002</v>
      </c>
      <c r="H287" s="10">
        <v>52278.488100000002</v>
      </c>
    </row>
    <row r="288" spans="1:8" x14ac:dyDescent="0.25">
      <c r="A288" s="11" t="s">
        <v>381</v>
      </c>
      <c r="B288" s="24" t="s">
        <v>25</v>
      </c>
      <c r="C288" s="10">
        <v>0.96660000000000001</v>
      </c>
      <c r="D288" s="10">
        <v>0.92949999999999999</v>
      </c>
      <c r="E288" s="10">
        <v>1.0183</v>
      </c>
      <c r="F288" s="10">
        <v>0.77759999999999996</v>
      </c>
      <c r="G288" s="10">
        <v>0.77429999999999999</v>
      </c>
      <c r="H288" s="10">
        <v>1.2090000000000001</v>
      </c>
    </row>
    <row r="289" spans="1:8" x14ac:dyDescent="0.25">
      <c r="A289" s="11" t="s">
        <v>381</v>
      </c>
      <c r="B289" s="24" t="s">
        <v>198</v>
      </c>
      <c r="C289" s="10">
        <v>14220.2515</v>
      </c>
      <c r="D289" s="10">
        <v>19098.572499999998</v>
      </c>
      <c r="E289" s="10">
        <v>23409.425200000001</v>
      </c>
      <c r="F289" s="10">
        <v>26425.953000000001</v>
      </c>
      <c r="G289" s="10">
        <v>22720.406999999999</v>
      </c>
      <c r="H289" s="10">
        <v>24266.321199999998</v>
      </c>
    </row>
    <row r="290" spans="1:8" x14ac:dyDescent="0.25">
      <c r="A290" s="11" t="s">
        <v>381</v>
      </c>
      <c r="B290" s="24" t="s">
        <v>199</v>
      </c>
      <c r="C290" s="10">
        <v>10094.0612</v>
      </c>
      <c r="D290" s="10">
        <v>7812.2755999999999</v>
      </c>
      <c r="E290" s="10">
        <v>11676.216399999999</v>
      </c>
      <c r="F290" s="10">
        <v>15124.840700000001</v>
      </c>
      <c r="G290" s="10">
        <v>19426.695299999999</v>
      </c>
      <c r="H290" s="10">
        <v>29126.7673</v>
      </c>
    </row>
    <row r="291" spans="1:8" x14ac:dyDescent="0.25">
      <c r="A291" s="11" t="s">
        <v>436</v>
      </c>
      <c r="B291" s="24" t="s">
        <v>185</v>
      </c>
      <c r="C291" s="10">
        <v>265595</v>
      </c>
      <c r="D291" s="10">
        <v>260174</v>
      </c>
      <c r="E291" s="10">
        <v>274515</v>
      </c>
      <c r="F291" s="10">
        <v>365817</v>
      </c>
      <c r="G291" s="10">
        <v>394328</v>
      </c>
      <c r="H291" s="10">
        <v>383285</v>
      </c>
    </row>
    <row r="292" spans="1:8" x14ac:dyDescent="0.25">
      <c r="A292" s="11" t="s">
        <v>436</v>
      </c>
      <c r="B292" s="24" t="s">
        <v>186</v>
      </c>
      <c r="C292" s="10">
        <v>59531</v>
      </c>
      <c r="D292" s="10">
        <v>55256</v>
      </c>
      <c r="E292" s="10">
        <v>57411</v>
      </c>
      <c r="F292" s="10">
        <v>94680</v>
      </c>
      <c r="G292" s="10">
        <v>99803</v>
      </c>
      <c r="H292" s="10">
        <v>96995</v>
      </c>
    </row>
    <row r="293" spans="1:8" x14ac:dyDescent="0.25">
      <c r="A293" s="11" t="s">
        <v>436</v>
      </c>
      <c r="B293" s="24" t="s">
        <v>187</v>
      </c>
      <c r="C293" s="10">
        <v>365725</v>
      </c>
      <c r="D293" s="10">
        <v>338516</v>
      </c>
      <c r="E293" s="10">
        <v>323888</v>
      </c>
      <c r="F293" s="10">
        <v>351002</v>
      </c>
      <c r="G293" s="10">
        <v>352755</v>
      </c>
      <c r="H293" s="10">
        <v>352583</v>
      </c>
    </row>
    <row r="294" spans="1:8" x14ac:dyDescent="0.25">
      <c r="A294" s="11" t="s">
        <v>436</v>
      </c>
      <c r="B294" s="24" t="s">
        <v>188</v>
      </c>
      <c r="C294" s="10">
        <v>1090307.4952</v>
      </c>
      <c r="D294" s="10">
        <v>988886.96759999997</v>
      </c>
      <c r="E294" s="10">
        <v>1920272.7420999999</v>
      </c>
      <c r="F294" s="10">
        <v>2428611.9887000001</v>
      </c>
      <c r="G294" s="10">
        <v>2417523.2234</v>
      </c>
      <c r="H294" s="10">
        <v>2676736.8607000001</v>
      </c>
    </row>
    <row r="295" spans="1:8" x14ac:dyDescent="0.25">
      <c r="A295" s="11" t="s">
        <v>436</v>
      </c>
      <c r="B295" s="24" t="s">
        <v>189</v>
      </c>
      <c r="C295" s="10">
        <v>30102156912</v>
      </c>
      <c r="D295" s="10">
        <v>32163856932</v>
      </c>
      <c r="E295" s="10">
        <v>38942942889</v>
      </c>
      <c r="F295" s="10">
        <v>24490216611</v>
      </c>
      <c r="G295" s="10">
        <v>22271098005</v>
      </c>
      <c r="H295" s="10">
        <v>17319070491</v>
      </c>
    </row>
    <row r="296" spans="1:8" x14ac:dyDescent="0.25">
      <c r="A296" s="11" t="s">
        <v>436</v>
      </c>
      <c r="B296" s="24" t="s">
        <v>190</v>
      </c>
      <c r="C296" s="10">
        <v>81801</v>
      </c>
      <c r="D296" s="10">
        <v>76477</v>
      </c>
      <c r="E296" s="10">
        <v>78844</v>
      </c>
      <c r="F296" s="10">
        <v>121933</v>
      </c>
      <c r="G296" s="10">
        <v>132441</v>
      </c>
      <c r="H296" s="10">
        <v>127820</v>
      </c>
    </row>
    <row r="297" spans="1:8" x14ac:dyDescent="0.25">
      <c r="A297" s="11" t="s">
        <v>436</v>
      </c>
      <c r="B297" s="24" t="s">
        <v>191</v>
      </c>
      <c r="C297" s="10">
        <v>-122617</v>
      </c>
      <c r="D297" s="10">
        <v>-97851</v>
      </c>
      <c r="E297" s="10">
        <v>-69552</v>
      </c>
      <c r="F297" s="10">
        <v>-53994</v>
      </c>
      <c r="G297" s="10">
        <v>-36629</v>
      </c>
      <c r="H297" s="10">
        <v>-38169</v>
      </c>
    </row>
    <row r="298" spans="1:8" x14ac:dyDescent="0.25">
      <c r="A298" s="11" t="s">
        <v>436</v>
      </c>
      <c r="B298" s="24" t="s">
        <v>192</v>
      </c>
      <c r="C298" s="10">
        <v>107147</v>
      </c>
      <c r="D298" s="10">
        <v>90488</v>
      </c>
      <c r="E298" s="10">
        <v>65339</v>
      </c>
      <c r="F298" s="10">
        <v>63090</v>
      </c>
      <c r="G298" s="10">
        <v>50672</v>
      </c>
      <c r="H298" s="10">
        <v>62146</v>
      </c>
    </row>
    <row r="299" spans="1:8" x14ac:dyDescent="0.25">
      <c r="A299" s="11" t="s">
        <v>436</v>
      </c>
      <c r="B299" s="24" t="s">
        <v>13</v>
      </c>
      <c r="C299" s="10">
        <v>22.935600000000001</v>
      </c>
      <c r="D299" s="10">
        <v>24.761099999999999</v>
      </c>
      <c r="E299" s="10">
        <v>28.196000000000002</v>
      </c>
      <c r="F299" s="10">
        <v>46.250100000000003</v>
      </c>
      <c r="G299" s="10">
        <v>48.776400000000002</v>
      </c>
      <c r="H299" s="10">
        <v>48.614899999999999</v>
      </c>
    </row>
    <row r="300" spans="1:8" x14ac:dyDescent="0.25">
      <c r="A300" s="11" t="s">
        <v>436</v>
      </c>
      <c r="B300" s="24" t="s">
        <v>193</v>
      </c>
      <c r="C300" s="10">
        <v>70898</v>
      </c>
      <c r="D300" s="10">
        <v>63930</v>
      </c>
      <c r="E300" s="10">
        <v>66288</v>
      </c>
      <c r="F300" s="10">
        <v>108949</v>
      </c>
      <c r="G300" s="10">
        <v>119437</v>
      </c>
      <c r="H300" s="10">
        <v>114301</v>
      </c>
    </row>
    <row r="301" spans="1:8" x14ac:dyDescent="0.25">
      <c r="A301" s="11" t="s">
        <v>436</v>
      </c>
      <c r="B301" s="24" t="s">
        <v>194</v>
      </c>
      <c r="C301" s="10">
        <v>-2446</v>
      </c>
      <c r="D301" s="10">
        <v>-1385</v>
      </c>
      <c r="E301" s="10">
        <v>-890</v>
      </c>
      <c r="F301" s="10">
        <v>-198</v>
      </c>
      <c r="G301" s="10">
        <v>106</v>
      </c>
      <c r="H301" s="10">
        <v>183</v>
      </c>
    </row>
    <row r="302" spans="1:8" x14ac:dyDescent="0.25">
      <c r="A302" s="11" t="s">
        <v>436</v>
      </c>
      <c r="B302" s="24" t="s">
        <v>195</v>
      </c>
      <c r="C302" s="10">
        <v>-13313</v>
      </c>
      <c r="D302" s="10">
        <v>-10495</v>
      </c>
      <c r="E302" s="10">
        <v>-7309</v>
      </c>
      <c r="F302" s="10">
        <v>-11085</v>
      </c>
      <c r="G302" s="10">
        <v>-10708</v>
      </c>
      <c r="H302" s="10">
        <v>-10959</v>
      </c>
    </row>
    <row r="303" spans="1:8" x14ac:dyDescent="0.25">
      <c r="A303" s="11" t="s">
        <v>436</v>
      </c>
      <c r="B303" s="24" t="s">
        <v>196</v>
      </c>
      <c r="C303" s="10">
        <v>258578</v>
      </c>
      <c r="D303" s="10">
        <v>248028</v>
      </c>
      <c r="E303" s="10">
        <v>258549</v>
      </c>
      <c r="F303" s="10">
        <v>287912</v>
      </c>
      <c r="G303" s="10">
        <v>302083</v>
      </c>
      <c r="H303" s="10">
        <v>290437</v>
      </c>
    </row>
    <row r="304" spans="1:8" x14ac:dyDescent="0.25">
      <c r="A304" s="11" t="s">
        <v>436</v>
      </c>
      <c r="B304" s="24" t="s">
        <v>197</v>
      </c>
      <c r="C304" s="10">
        <v>114483</v>
      </c>
      <c r="D304" s="10">
        <v>108047</v>
      </c>
      <c r="E304" s="10">
        <v>122278</v>
      </c>
      <c r="F304" s="10">
        <v>136522</v>
      </c>
      <c r="G304" s="10">
        <v>132480</v>
      </c>
      <c r="H304" s="10">
        <v>123930</v>
      </c>
    </row>
    <row r="305" spans="1:8" x14ac:dyDescent="0.25">
      <c r="A305" s="11" t="s">
        <v>436</v>
      </c>
      <c r="B305" s="24" t="s">
        <v>25</v>
      </c>
      <c r="C305" s="10">
        <v>0.77190000000000003</v>
      </c>
      <c r="D305" s="10">
        <v>1.1679999999999999</v>
      </c>
      <c r="E305" s="10">
        <v>1.0159</v>
      </c>
      <c r="F305" s="10">
        <v>0.70860000000000001</v>
      </c>
      <c r="G305" s="10">
        <v>0.49669999999999997</v>
      </c>
      <c r="H305" s="10">
        <v>0.62670000000000003</v>
      </c>
    </row>
    <row r="306" spans="1:8" x14ac:dyDescent="0.25">
      <c r="A306" s="11" t="s">
        <v>436</v>
      </c>
      <c r="B306" s="24" t="s">
        <v>198</v>
      </c>
      <c r="C306" s="10">
        <v>25913</v>
      </c>
      <c r="D306" s="10">
        <v>48844</v>
      </c>
      <c r="E306" s="10">
        <v>38016</v>
      </c>
      <c r="F306" s="10">
        <v>34940</v>
      </c>
      <c r="G306" s="10">
        <v>23646</v>
      </c>
      <c r="H306" s="10">
        <v>29965</v>
      </c>
    </row>
    <row r="307" spans="1:8" x14ac:dyDescent="0.25">
      <c r="A307" s="11" t="s">
        <v>436</v>
      </c>
      <c r="B307" s="24" t="s">
        <v>199</v>
      </c>
      <c r="C307" s="10">
        <v>40388</v>
      </c>
      <c r="D307" s="10">
        <v>51713</v>
      </c>
      <c r="E307" s="10">
        <v>52927</v>
      </c>
      <c r="F307" s="10">
        <v>27699</v>
      </c>
      <c r="G307" s="10">
        <v>24658</v>
      </c>
      <c r="H307" s="10">
        <v>31590</v>
      </c>
    </row>
    <row r="308" spans="1:8" x14ac:dyDescent="0.25">
      <c r="A308" s="11" t="s">
        <v>437</v>
      </c>
      <c r="B308" s="24" t="s">
        <v>185</v>
      </c>
      <c r="C308" s="10">
        <v>27662</v>
      </c>
      <c r="D308" s="10">
        <v>27978</v>
      </c>
      <c r="E308" s="10">
        <v>26134</v>
      </c>
      <c r="F308" s="10">
        <v>28945</v>
      </c>
      <c r="G308" s="10">
        <v>29446</v>
      </c>
      <c r="H308" s="10">
        <v>32235</v>
      </c>
    </row>
    <row r="309" spans="1:8" x14ac:dyDescent="0.25">
      <c r="A309" s="11" t="s">
        <v>437</v>
      </c>
      <c r="B309" s="24" t="s">
        <v>186</v>
      </c>
      <c r="C309" s="10">
        <v>2173</v>
      </c>
      <c r="D309" s="10">
        <v>1439</v>
      </c>
      <c r="E309" s="10">
        <v>5146</v>
      </c>
      <c r="F309" s="10">
        <v>4546</v>
      </c>
      <c r="G309" s="10">
        <v>2475</v>
      </c>
      <c r="H309" s="10">
        <v>3745</v>
      </c>
    </row>
    <row r="310" spans="1:8" x14ac:dyDescent="0.25">
      <c r="A310" s="11" t="s">
        <v>437</v>
      </c>
      <c r="B310" s="24" t="s">
        <v>187</v>
      </c>
      <c r="C310" s="10">
        <v>44441</v>
      </c>
      <c r="D310" s="10">
        <v>46108</v>
      </c>
      <c r="E310" s="10">
        <v>41088</v>
      </c>
      <c r="F310" s="10">
        <v>40260</v>
      </c>
      <c r="G310" s="10">
        <v>39148</v>
      </c>
      <c r="H310" s="10">
        <v>40940</v>
      </c>
    </row>
    <row r="311" spans="1:8" x14ac:dyDescent="0.25">
      <c r="A311" s="11" t="s">
        <v>437</v>
      </c>
      <c r="B311" s="24" t="s">
        <v>188</v>
      </c>
      <c r="C311" s="10">
        <v>41167.511500000001</v>
      </c>
      <c r="D311" s="10">
        <v>52339.246899999998</v>
      </c>
      <c r="E311" s="10">
        <v>60673.775300000001</v>
      </c>
      <c r="F311" s="10">
        <v>78362.723499999993</v>
      </c>
      <c r="G311" s="10">
        <v>59801.222300000001</v>
      </c>
      <c r="H311" s="10">
        <v>83649.542499999996</v>
      </c>
    </row>
    <row r="312" spans="1:8" x14ac:dyDescent="0.25">
      <c r="A312" s="11" t="s">
        <v>437</v>
      </c>
      <c r="B312" s="24" t="s">
        <v>189</v>
      </c>
      <c r="C312" s="10">
        <v>1507106763</v>
      </c>
      <c r="D312" s="10">
        <v>1758937549</v>
      </c>
      <c r="E312" s="10">
        <v>2268303918</v>
      </c>
      <c r="F312" s="10">
        <v>1193816709</v>
      </c>
      <c r="G312" s="10">
        <v>1045062752</v>
      </c>
      <c r="H312" s="10">
        <v>797334465</v>
      </c>
    </row>
    <row r="313" spans="1:8" x14ac:dyDescent="0.25">
      <c r="A313" s="11" t="s">
        <v>437</v>
      </c>
      <c r="B313" s="24" t="s">
        <v>190</v>
      </c>
      <c r="C313" s="10">
        <v>3142</v>
      </c>
      <c r="D313" s="10">
        <v>2897</v>
      </c>
      <c r="E313" s="10">
        <v>2487</v>
      </c>
      <c r="F313" s="10">
        <v>6586</v>
      </c>
      <c r="G313" s="10">
        <v>4132</v>
      </c>
      <c r="H313" s="10">
        <v>5631</v>
      </c>
    </row>
    <row r="314" spans="1:8" x14ac:dyDescent="0.25">
      <c r="A314" s="11" t="s">
        <v>437</v>
      </c>
      <c r="B314" s="24" t="s">
        <v>191</v>
      </c>
      <c r="C314" s="10">
        <v>4461</v>
      </c>
      <c r="D314" s="10">
        <v>5971</v>
      </c>
      <c r="E314" s="10">
        <v>1736</v>
      </c>
      <c r="F314" s="10">
        <v>1151</v>
      </c>
      <c r="G314" s="10">
        <v>3668</v>
      </c>
      <c r="H314" s="10">
        <v>2924</v>
      </c>
    </row>
    <row r="315" spans="1:8" x14ac:dyDescent="0.25">
      <c r="A315" s="11" t="s">
        <v>437</v>
      </c>
      <c r="B315" s="24" t="s">
        <v>192</v>
      </c>
      <c r="C315" s="10">
        <v>14534</v>
      </c>
      <c r="D315" s="10">
        <v>13980</v>
      </c>
      <c r="E315" s="10">
        <v>15999</v>
      </c>
      <c r="F315" s="10">
        <v>15957</v>
      </c>
      <c r="G315" s="10">
        <v>13272</v>
      </c>
      <c r="H315" s="10">
        <v>14146</v>
      </c>
    </row>
    <row r="316" spans="1:8" x14ac:dyDescent="0.25">
      <c r="A316" s="11" t="s">
        <v>437</v>
      </c>
      <c r="B316" s="24" t="s">
        <v>13</v>
      </c>
      <c r="C316" s="10">
        <v>6.6147999999999998</v>
      </c>
      <c r="D316" s="10">
        <v>4.3871000000000002</v>
      </c>
      <c r="E316" s="10">
        <v>4.7092000000000001</v>
      </c>
      <c r="F316" s="10">
        <v>19.219799999999999</v>
      </c>
      <c r="G316" s="10">
        <v>11.0207</v>
      </c>
      <c r="H316" s="10">
        <v>17.2254</v>
      </c>
    </row>
    <row r="317" spans="1:8" x14ac:dyDescent="0.25">
      <c r="A317" s="11" t="s">
        <v>437</v>
      </c>
      <c r="B317" s="24" t="s">
        <v>193</v>
      </c>
      <c r="C317" s="10">
        <v>2226</v>
      </c>
      <c r="D317" s="10">
        <v>1938</v>
      </c>
      <c r="E317" s="10">
        <v>1593</v>
      </c>
      <c r="F317" s="10">
        <v>5718</v>
      </c>
      <c r="G317" s="10">
        <v>3337</v>
      </c>
      <c r="H317" s="10">
        <v>4871</v>
      </c>
    </row>
    <row r="318" spans="1:8" x14ac:dyDescent="0.25">
      <c r="A318" s="11" t="s">
        <v>437</v>
      </c>
      <c r="B318" s="24" t="s">
        <v>194</v>
      </c>
      <c r="C318" s="10">
        <v>190</v>
      </c>
      <c r="D318" s="10">
        <v>148</v>
      </c>
      <c r="E318" s="10">
        <v>189</v>
      </c>
      <c r="F318" s="10">
        <v>97</v>
      </c>
      <c r="G318" s="10">
        <v>58</v>
      </c>
      <c r="H318" s="10">
        <v>110</v>
      </c>
    </row>
    <row r="319" spans="1:8" x14ac:dyDescent="0.25">
      <c r="A319" s="11" t="s">
        <v>437</v>
      </c>
      <c r="B319" s="24" t="s">
        <v>195</v>
      </c>
      <c r="C319" s="10">
        <v>-772</v>
      </c>
      <c r="D319" s="10">
        <v>-762</v>
      </c>
      <c r="E319" s="10">
        <v>-694</v>
      </c>
      <c r="F319" s="10">
        <v>-820</v>
      </c>
      <c r="G319" s="10">
        <v>-762</v>
      </c>
      <c r="H319" s="10">
        <v>-770</v>
      </c>
    </row>
    <row r="320" spans="1:8" x14ac:dyDescent="0.25">
      <c r="A320" s="11" t="s">
        <v>437</v>
      </c>
      <c r="B320" s="24" t="s">
        <v>196</v>
      </c>
      <c r="C320" s="10">
        <v>29907</v>
      </c>
      <c r="D320" s="10">
        <v>32128</v>
      </c>
      <c r="E320" s="10">
        <v>25089</v>
      </c>
      <c r="F320" s="10">
        <v>24303</v>
      </c>
      <c r="G320" s="10">
        <v>25876</v>
      </c>
      <c r="H320" s="10">
        <v>26794</v>
      </c>
    </row>
    <row r="321" spans="1:8" x14ac:dyDescent="0.25">
      <c r="A321" s="11" t="s">
        <v>437</v>
      </c>
      <c r="B321" s="24" t="s">
        <v>197</v>
      </c>
      <c r="C321" s="10">
        <v>8618</v>
      </c>
      <c r="D321" s="10">
        <v>10081</v>
      </c>
      <c r="E321" s="10">
        <v>7122</v>
      </c>
      <c r="F321" s="10">
        <v>6480</v>
      </c>
      <c r="G321" s="10">
        <v>8549</v>
      </c>
      <c r="H321" s="10">
        <v>8743</v>
      </c>
    </row>
    <row r="322" spans="1:8" x14ac:dyDescent="0.25">
      <c r="A322" s="11" t="s">
        <v>437</v>
      </c>
      <c r="B322" s="24" t="s">
        <v>25</v>
      </c>
      <c r="C322" s="10">
        <v>0.54900000000000004</v>
      </c>
      <c r="D322" s="10">
        <v>0.49719999999999998</v>
      </c>
      <c r="E322" s="10">
        <v>0.76559999999999995</v>
      </c>
      <c r="F322" s="10">
        <v>0.7409</v>
      </c>
      <c r="G322" s="10">
        <v>0.68720000000000003</v>
      </c>
      <c r="H322" s="10">
        <v>0.71799999999999997</v>
      </c>
    </row>
    <row r="323" spans="1:8" x14ac:dyDescent="0.25">
      <c r="A323" s="11" t="s">
        <v>437</v>
      </c>
      <c r="B323" s="24" t="s">
        <v>198</v>
      </c>
      <c r="C323" s="10">
        <v>3445</v>
      </c>
      <c r="D323" s="10">
        <v>3544</v>
      </c>
      <c r="E323" s="10">
        <v>3278</v>
      </c>
      <c r="F323" s="10">
        <v>4159</v>
      </c>
      <c r="G323" s="10">
        <v>4156</v>
      </c>
      <c r="H323" s="10">
        <v>3891</v>
      </c>
    </row>
    <row r="324" spans="1:8" x14ac:dyDescent="0.25">
      <c r="A324" s="11" t="s">
        <v>437</v>
      </c>
      <c r="B324" s="24" t="s">
        <v>199</v>
      </c>
      <c r="C324" s="10">
        <v>712</v>
      </c>
      <c r="D324" s="10">
        <v>566</v>
      </c>
      <c r="E324" s="10">
        <v>2108</v>
      </c>
      <c r="F324" s="10">
        <v>1170</v>
      </c>
      <c r="G324" s="10">
        <v>725</v>
      </c>
      <c r="H324" s="10">
        <v>1928</v>
      </c>
    </row>
    <row r="325" spans="1:8" x14ac:dyDescent="0.25">
      <c r="A325" s="11" t="s">
        <v>208</v>
      </c>
      <c r="B325" s="24" t="s">
        <v>185</v>
      </c>
      <c r="C325" s="10">
        <v>9030.0079999999998</v>
      </c>
      <c r="D325" s="10">
        <v>11171</v>
      </c>
      <c r="E325" s="10">
        <v>12868</v>
      </c>
      <c r="F325" s="10">
        <v>15785</v>
      </c>
      <c r="G325" s="10">
        <v>17606</v>
      </c>
      <c r="H325" s="10">
        <v>19409</v>
      </c>
    </row>
    <row r="326" spans="1:8" x14ac:dyDescent="0.25">
      <c r="A326" s="11" t="s">
        <v>208</v>
      </c>
      <c r="B326" s="24" t="s">
        <v>186</v>
      </c>
      <c r="C326" s="10">
        <v>2590.7739999999999</v>
      </c>
      <c r="D326" s="10">
        <v>2951</v>
      </c>
      <c r="E326" s="10">
        <v>5260</v>
      </c>
      <c r="F326" s="10">
        <v>4822</v>
      </c>
      <c r="G326" s="10">
        <v>4756</v>
      </c>
      <c r="H326" s="10">
        <v>5428</v>
      </c>
    </row>
    <row r="327" spans="1:8" x14ac:dyDescent="0.25">
      <c r="A327" s="11" t="s">
        <v>208</v>
      </c>
      <c r="B327" s="24" t="s">
        <v>187</v>
      </c>
      <c r="C327" s="10">
        <v>18768.682000000001</v>
      </c>
      <c r="D327" s="10">
        <v>20762</v>
      </c>
      <c r="E327" s="10">
        <v>24284</v>
      </c>
      <c r="F327" s="10">
        <v>27241</v>
      </c>
      <c r="G327" s="10">
        <v>27165</v>
      </c>
      <c r="H327" s="10">
        <v>29779</v>
      </c>
    </row>
    <row r="328" spans="1:8" x14ac:dyDescent="0.25">
      <c r="A328" s="11" t="s">
        <v>208</v>
      </c>
      <c r="B328" s="24" t="s">
        <v>188</v>
      </c>
      <c r="C328" s="10">
        <v>122467.82060000001</v>
      </c>
      <c r="D328" s="10">
        <v>149836.8518</v>
      </c>
      <c r="E328" s="10">
        <v>228840.34650000001</v>
      </c>
      <c r="F328" s="10">
        <v>293344.97399999999</v>
      </c>
      <c r="G328" s="10">
        <v>158777.29699999999</v>
      </c>
      <c r="H328" s="10">
        <v>278857.59100000001</v>
      </c>
    </row>
    <row r="329" spans="1:8" x14ac:dyDescent="0.25">
      <c r="A329" s="11" t="s">
        <v>208</v>
      </c>
      <c r="B329" s="24" t="s">
        <v>189</v>
      </c>
      <c r="C329" s="10">
        <v>791236869</v>
      </c>
      <c r="D329" s="10">
        <v>718030381</v>
      </c>
      <c r="E329" s="10">
        <v>771023996</v>
      </c>
      <c r="F329" s="10">
        <v>583909025</v>
      </c>
      <c r="G329" s="10">
        <v>906293316</v>
      </c>
      <c r="H329" s="10">
        <v>768895818</v>
      </c>
    </row>
    <row r="330" spans="1:8" x14ac:dyDescent="0.25">
      <c r="A330" s="11" t="s">
        <v>208</v>
      </c>
      <c r="B330" s="24" t="s">
        <v>190</v>
      </c>
      <c r="C330" s="10">
        <v>3186.8609999999999</v>
      </c>
      <c r="D330" s="10">
        <v>4025</v>
      </c>
      <c r="E330" s="10">
        <v>5113</v>
      </c>
      <c r="F330" s="10">
        <v>6709</v>
      </c>
      <c r="G330" s="10">
        <v>7075</v>
      </c>
      <c r="H330" s="10">
        <v>7639</v>
      </c>
    </row>
    <row r="331" spans="1:8" x14ac:dyDescent="0.25">
      <c r="A331" s="11" t="s">
        <v>208</v>
      </c>
      <c r="B331" s="24" t="s">
        <v>191</v>
      </c>
      <c r="C331" s="10">
        <v>895.83799999999997</v>
      </c>
      <c r="D331" s="10">
        <v>-39</v>
      </c>
      <c r="E331" s="10">
        <v>-1284</v>
      </c>
      <c r="F331" s="10">
        <v>-1125</v>
      </c>
      <c r="G331" s="10">
        <v>-1463</v>
      </c>
      <c r="H331" s="10">
        <v>-3762</v>
      </c>
    </row>
    <row r="332" spans="1:8" x14ac:dyDescent="0.25">
      <c r="A332" s="11" t="s">
        <v>208</v>
      </c>
      <c r="B332" s="24" t="s">
        <v>192</v>
      </c>
      <c r="C332" s="10">
        <v>9362.1139999999996</v>
      </c>
      <c r="D332" s="10">
        <v>10530</v>
      </c>
      <c r="E332" s="10">
        <v>13264</v>
      </c>
      <c r="F332" s="10">
        <v>14797</v>
      </c>
      <c r="G332" s="10">
        <v>14051</v>
      </c>
      <c r="H332" s="10">
        <v>16518</v>
      </c>
    </row>
    <row r="333" spans="1:8" x14ac:dyDescent="0.25">
      <c r="A333" s="11" t="s">
        <v>208</v>
      </c>
      <c r="B333" s="24" t="s">
        <v>13</v>
      </c>
      <c r="C333" s="10">
        <v>21.646100000000001</v>
      </c>
      <c r="D333" s="10">
        <v>21.042899999999999</v>
      </c>
      <c r="E333" s="10">
        <v>33.439500000000002</v>
      </c>
      <c r="F333" s="10">
        <v>27.729600000000001</v>
      </c>
      <c r="G333" s="10">
        <v>25.255700000000001</v>
      </c>
      <c r="H333" s="10">
        <v>25.496700000000001</v>
      </c>
    </row>
    <row r="334" spans="1:8" x14ac:dyDescent="0.25">
      <c r="A334" s="11" t="s">
        <v>208</v>
      </c>
      <c r="B334" s="24" t="s">
        <v>193</v>
      </c>
      <c r="C334" s="10">
        <v>2840.3690000000001</v>
      </c>
      <c r="D334" s="10">
        <v>3268</v>
      </c>
      <c r="E334" s="10">
        <v>4237</v>
      </c>
      <c r="F334" s="10">
        <v>5802</v>
      </c>
      <c r="G334" s="10">
        <v>6098</v>
      </c>
      <c r="H334" s="10">
        <v>6650</v>
      </c>
    </row>
    <row r="335" spans="1:8" x14ac:dyDescent="0.25">
      <c r="A335" s="11" t="s">
        <v>208</v>
      </c>
      <c r="B335" s="24" t="s">
        <v>194</v>
      </c>
      <c r="C335" s="10">
        <v>-3.298</v>
      </c>
      <c r="D335" s="10">
        <v>89</v>
      </c>
      <c r="E335" s="10">
        <v>73</v>
      </c>
      <c r="F335" s="10">
        <v>96</v>
      </c>
      <c r="G335" s="10">
        <v>51</v>
      </c>
      <c r="H335" s="10">
        <v>-156</v>
      </c>
    </row>
    <row r="336" spans="1:8" x14ac:dyDescent="0.25">
      <c r="A336" s="11" t="s">
        <v>208</v>
      </c>
      <c r="B336" s="24" t="s">
        <v>195</v>
      </c>
      <c r="C336" s="10">
        <v>-266.57900000000001</v>
      </c>
      <c r="D336" s="10">
        <v>-395</v>
      </c>
      <c r="E336" s="10">
        <v>-419</v>
      </c>
      <c r="F336" s="10">
        <v>-348</v>
      </c>
      <c r="G336" s="10">
        <v>-442</v>
      </c>
      <c r="H336" s="10">
        <v>-360</v>
      </c>
    </row>
    <row r="337" spans="1:8" x14ac:dyDescent="0.25">
      <c r="A337" s="11" t="s">
        <v>208</v>
      </c>
      <c r="B337" s="24" t="s">
        <v>196</v>
      </c>
      <c r="C337" s="10">
        <v>9406.5679999999993</v>
      </c>
      <c r="D337" s="10">
        <v>10232</v>
      </c>
      <c r="E337" s="10">
        <v>11020</v>
      </c>
      <c r="F337" s="10">
        <v>12444</v>
      </c>
      <c r="G337" s="10">
        <v>13114</v>
      </c>
      <c r="H337" s="10">
        <v>13261</v>
      </c>
    </row>
    <row r="338" spans="1:8" x14ac:dyDescent="0.25">
      <c r="A338" s="11" t="s">
        <v>208</v>
      </c>
      <c r="B338" s="24" t="s">
        <v>197</v>
      </c>
      <c r="C338" s="10">
        <v>4124.8</v>
      </c>
      <c r="D338" s="10">
        <v>4138</v>
      </c>
      <c r="E338" s="10">
        <v>4708</v>
      </c>
      <c r="F338" s="10">
        <v>4673</v>
      </c>
      <c r="G338" s="10">
        <v>4633</v>
      </c>
      <c r="H338" s="10">
        <v>4080</v>
      </c>
    </row>
    <row r="339" spans="1:8" x14ac:dyDescent="0.25">
      <c r="A339" s="11" t="s">
        <v>208</v>
      </c>
      <c r="B339" s="24" t="s">
        <v>25</v>
      </c>
      <c r="C339" s="10">
        <v>1.0566</v>
      </c>
      <c r="D339" s="10">
        <v>0.69740000000000002</v>
      </c>
      <c r="E339" s="10">
        <v>1.3407</v>
      </c>
      <c r="F339" s="10">
        <v>1.1073</v>
      </c>
      <c r="G339" s="10">
        <v>1.0041</v>
      </c>
      <c r="H339" s="10">
        <v>1.22</v>
      </c>
    </row>
    <row r="340" spans="1:8" x14ac:dyDescent="0.25">
      <c r="A340" s="11" t="s">
        <v>208</v>
      </c>
      <c r="B340" s="24" t="s">
        <v>198</v>
      </c>
      <c r="C340" s="10">
        <v>1642.7750000000001</v>
      </c>
      <c r="D340" s="10">
        <v>2650</v>
      </c>
      <c r="E340" s="10">
        <v>4478</v>
      </c>
      <c r="F340" s="10">
        <v>3844</v>
      </c>
      <c r="G340" s="10">
        <v>4236</v>
      </c>
      <c r="H340" s="10">
        <v>7141</v>
      </c>
    </row>
    <row r="341" spans="1:8" x14ac:dyDescent="0.25">
      <c r="A341" s="11" t="s">
        <v>208</v>
      </c>
      <c r="B341" s="24" t="s">
        <v>199</v>
      </c>
      <c r="C341" s="10">
        <v>1586.1869999999999</v>
      </c>
      <c r="D341" s="10">
        <v>1527</v>
      </c>
      <c r="E341" s="10">
        <v>1514</v>
      </c>
      <c r="F341" s="10">
        <v>1954</v>
      </c>
      <c r="G341" s="10">
        <v>1860</v>
      </c>
      <c r="H341" s="10">
        <v>701</v>
      </c>
    </row>
    <row r="342" spans="1:8" x14ac:dyDescent="0.25">
      <c r="A342" s="11" t="s">
        <v>438</v>
      </c>
      <c r="B342" s="24" t="s">
        <v>185</v>
      </c>
      <c r="C342" s="10">
        <v>1952.3371</v>
      </c>
      <c r="D342" s="10">
        <v>2974.2260999999999</v>
      </c>
      <c r="E342" s="10">
        <v>4157.49</v>
      </c>
      <c r="F342" s="10">
        <v>7091.1813000000002</v>
      </c>
      <c r="G342" s="10">
        <v>9411.6851999999999</v>
      </c>
      <c r="H342" s="10">
        <v>2015.3286000000001</v>
      </c>
    </row>
    <row r="343" spans="1:8" x14ac:dyDescent="0.25">
      <c r="A343" s="11" t="s">
        <v>438</v>
      </c>
      <c r="B343" s="24" t="s">
        <v>186</v>
      </c>
      <c r="C343" s="10">
        <v>154.8997</v>
      </c>
      <c r="D343" s="10">
        <v>262.27809999999999</v>
      </c>
      <c r="E343" s="10">
        <v>298.01369999999997</v>
      </c>
      <c r="F343" s="10">
        <v>555.56560000000002</v>
      </c>
      <c r="G343" s="10">
        <v>594.19539999999995</v>
      </c>
      <c r="H343" s="10">
        <v>755.2559</v>
      </c>
    </row>
    <row r="344" spans="1:8" x14ac:dyDescent="0.25">
      <c r="A344" s="11" t="s">
        <v>438</v>
      </c>
      <c r="B344" s="24" t="s">
        <v>187</v>
      </c>
      <c r="C344" s="10">
        <v>2130.5484000000001</v>
      </c>
      <c r="D344" s="10">
        <v>2929.6169</v>
      </c>
      <c r="E344" s="10">
        <v>5083.7186000000002</v>
      </c>
      <c r="F344" s="10">
        <v>6576.1049999999996</v>
      </c>
      <c r="G344" s="10">
        <v>8162.0905000000002</v>
      </c>
      <c r="H344" s="10">
        <v>10586.4457</v>
      </c>
    </row>
    <row r="345" spans="1:8" x14ac:dyDescent="0.25">
      <c r="A345" s="11" t="s">
        <v>438</v>
      </c>
      <c r="B345" s="24" t="s">
        <v>188</v>
      </c>
      <c r="C345" s="10">
        <v>16077.7279</v>
      </c>
      <c r="D345" s="10">
        <v>24539.8658</v>
      </c>
      <c r="E345" s="10">
        <v>70582.219100000002</v>
      </c>
      <c r="F345" s="10">
        <v>81439.050499999998</v>
      </c>
      <c r="G345" s="10">
        <v>42755.195399999997</v>
      </c>
      <c r="H345" s="10">
        <v>40038.344700000001</v>
      </c>
    </row>
    <row r="346" spans="1:8" x14ac:dyDescent="0.25">
      <c r="A346" s="11" t="s">
        <v>438</v>
      </c>
      <c r="B346" s="24" t="s">
        <v>189</v>
      </c>
      <c r="C346" s="10">
        <v>9590323</v>
      </c>
      <c r="D346" s="10">
        <v>22761648</v>
      </c>
      <c r="E346" s="10">
        <v>29858004</v>
      </c>
      <c r="F346" s="10">
        <v>17338336</v>
      </c>
      <c r="G346" s="10">
        <v>23915939</v>
      </c>
      <c r="H346" s="10">
        <v>25785750</v>
      </c>
    </row>
    <row r="347" spans="1:8" x14ac:dyDescent="0.25">
      <c r="A347" s="11" t="s">
        <v>438</v>
      </c>
      <c r="B347" s="24" t="s">
        <v>190</v>
      </c>
      <c r="C347" s="10">
        <v>214.9008</v>
      </c>
      <c r="D347" s="10">
        <v>354.81270000000001</v>
      </c>
      <c r="E347" s="10">
        <v>459.52429999999998</v>
      </c>
      <c r="F347" s="10">
        <v>745.13350000000003</v>
      </c>
      <c r="G347" s="10">
        <v>767.09</v>
      </c>
      <c r="H347" s="10">
        <v>803.61429999999996</v>
      </c>
    </row>
    <row r="348" spans="1:8" x14ac:dyDescent="0.25">
      <c r="A348" s="11" t="s">
        <v>438</v>
      </c>
      <c r="B348" s="24" t="s">
        <v>191</v>
      </c>
      <c r="C348" s="10">
        <v>-1427.1207999999999</v>
      </c>
      <c r="D348" s="10">
        <v>-1905.2525000000001</v>
      </c>
      <c r="E348" s="10">
        <v>-3200.7972</v>
      </c>
      <c r="F348" s="10">
        <v>-5093.1058000000003</v>
      </c>
      <c r="G348" s="10">
        <v>-6768.5721999999996</v>
      </c>
      <c r="H348" s="10">
        <v>-8944.0480000000007</v>
      </c>
    </row>
    <row r="349" spans="1:8" x14ac:dyDescent="0.25">
      <c r="A349" s="11" t="s">
        <v>438</v>
      </c>
      <c r="B349" s="24" t="s">
        <v>192</v>
      </c>
      <c r="C349" s="10">
        <v>666.96910000000003</v>
      </c>
      <c r="D349" s="10">
        <v>1031.1972000000001</v>
      </c>
      <c r="E349" s="10">
        <v>1489.1687999999999</v>
      </c>
      <c r="F349" s="10">
        <v>2061.3373999999999</v>
      </c>
      <c r="G349" s="10">
        <v>2587.8375999999998</v>
      </c>
      <c r="H349" s="10">
        <v>3486.1192000000001</v>
      </c>
    </row>
    <row r="350" spans="1:8" x14ac:dyDescent="0.25">
      <c r="A350" s="11" t="s">
        <v>438</v>
      </c>
      <c r="B350" s="24" t="s">
        <v>13</v>
      </c>
      <c r="C350" s="10">
        <v>26.793900000000001</v>
      </c>
      <c r="D350" s="10">
        <v>28.819099999999999</v>
      </c>
      <c r="E350" s="10">
        <v>25.9024</v>
      </c>
      <c r="F350" s="10">
        <v>29.715399999999999</v>
      </c>
      <c r="G350" s="10">
        <v>23.384</v>
      </c>
      <c r="H350" s="10">
        <v>16.354399999999998</v>
      </c>
    </row>
    <row r="351" spans="1:8" x14ac:dyDescent="0.25">
      <c r="A351" s="11" t="s">
        <v>438</v>
      </c>
      <c r="B351" s="24" t="s">
        <v>193</v>
      </c>
      <c r="C351" s="10">
        <v>204.58250000000001</v>
      </c>
      <c r="D351" s="10">
        <v>329.81900000000002</v>
      </c>
      <c r="E351" s="10">
        <v>426.90839999999997</v>
      </c>
      <c r="F351" s="10">
        <v>703.72360000000003</v>
      </c>
      <c r="G351" s="10">
        <v>700.08780000000002</v>
      </c>
      <c r="H351" s="10">
        <v>711.1943</v>
      </c>
    </row>
    <row r="352" spans="1:8" x14ac:dyDescent="0.25">
      <c r="A352" s="11" t="s">
        <v>438</v>
      </c>
      <c r="B352" s="24" t="s">
        <v>194</v>
      </c>
      <c r="C352" s="10" t="s">
        <v>200</v>
      </c>
      <c r="D352" s="10">
        <v>1.2929999999999999</v>
      </c>
      <c r="E352" s="10">
        <v>2.3451</v>
      </c>
      <c r="F352" s="10">
        <v>2.9521999999999999</v>
      </c>
      <c r="G352" s="10">
        <v>3.5516999999999999</v>
      </c>
      <c r="H352" s="10" t="s">
        <v>200</v>
      </c>
    </row>
    <row r="353" spans="1:8" x14ac:dyDescent="0.25">
      <c r="A353" s="11" t="s">
        <v>438</v>
      </c>
      <c r="B353" s="24" t="s">
        <v>195</v>
      </c>
      <c r="C353" s="10">
        <v>-13.040800000000001</v>
      </c>
      <c r="D353" s="10">
        <v>-17.000499999999999</v>
      </c>
      <c r="E353" s="10">
        <v>-19.520199999999999</v>
      </c>
      <c r="F353" s="10">
        <v>-60.778799999999997</v>
      </c>
      <c r="G353" s="10">
        <v>-100.6671</v>
      </c>
      <c r="H353" s="10">
        <v>-70.953699999999998</v>
      </c>
    </row>
    <row r="354" spans="1:8" x14ac:dyDescent="0.25">
      <c r="A354" s="11" t="s">
        <v>438</v>
      </c>
      <c r="B354" s="24" t="s">
        <v>196</v>
      </c>
      <c r="C354" s="10">
        <v>1463.5793000000001</v>
      </c>
      <c r="D354" s="10">
        <v>1898.4196999999999</v>
      </c>
      <c r="E354" s="10">
        <v>3594.5497999999998</v>
      </c>
      <c r="F354" s="10">
        <v>4514.7676000000001</v>
      </c>
      <c r="G354" s="10">
        <v>5574.2529000000004</v>
      </c>
      <c r="H354" s="10">
        <v>7100.3263999999999</v>
      </c>
    </row>
    <row r="355" spans="1:8" x14ac:dyDescent="0.25">
      <c r="A355" s="11" t="s">
        <v>438</v>
      </c>
      <c r="B355" s="24" t="s">
        <v>197</v>
      </c>
      <c r="C355" s="10">
        <v>0</v>
      </c>
      <c r="D355" s="10">
        <v>69.276200000000003</v>
      </c>
      <c r="E355" s="10">
        <v>160.74039999999999</v>
      </c>
      <c r="F355" s="10">
        <v>162.77879999999999</v>
      </c>
      <c r="G355" s="10">
        <v>217.51150000000001</v>
      </c>
      <c r="H355" s="10">
        <v>246.79689999999999</v>
      </c>
    </row>
    <row r="356" spans="1:8" x14ac:dyDescent="0.25">
      <c r="A356" s="11" t="s">
        <v>438</v>
      </c>
      <c r="B356" s="24" t="s">
        <v>25</v>
      </c>
      <c r="C356" s="10">
        <v>1.0471999999999999</v>
      </c>
      <c r="D356" s="10">
        <v>1.1443000000000001</v>
      </c>
      <c r="E356" s="10">
        <v>1.0347</v>
      </c>
      <c r="F356" s="10">
        <v>1.2488999999999999</v>
      </c>
      <c r="G356" s="10">
        <v>1.3272999999999999</v>
      </c>
      <c r="H356" s="10">
        <v>1.3536999999999999</v>
      </c>
    </row>
    <row r="357" spans="1:8" x14ac:dyDescent="0.25">
      <c r="A357" s="11" t="s">
        <v>438</v>
      </c>
      <c r="B357" s="24" t="s">
        <v>198</v>
      </c>
      <c r="C357" s="10">
        <v>1410.7901999999999</v>
      </c>
      <c r="D357" s="10">
        <v>1959.8961999999999</v>
      </c>
      <c r="E357" s="10">
        <v>3346.5765999999999</v>
      </c>
      <c r="F357" s="10">
        <v>5255.8846000000003</v>
      </c>
      <c r="G357" s="10">
        <v>6986.0837000000001</v>
      </c>
      <c r="H357" s="10">
        <v>9190.8449000000001</v>
      </c>
    </row>
    <row r="358" spans="1:8" x14ac:dyDescent="0.25">
      <c r="A358" s="11" t="s">
        <v>438</v>
      </c>
      <c r="B358" s="24" t="s">
        <v>199</v>
      </c>
      <c r="C358" s="10">
        <v>16.3306</v>
      </c>
      <c r="D358" s="10">
        <v>14.6325</v>
      </c>
      <c r="E358" s="10">
        <v>14.961</v>
      </c>
      <c r="F358" s="10">
        <v>0</v>
      </c>
      <c r="G358" s="10">
        <v>0</v>
      </c>
      <c r="H358" s="10">
        <v>0</v>
      </c>
    </row>
    <row r="359" spans="1:8" x14ac:dyDescent="0.25">
      <c r="A359" s="11" t="s">
        <v>439</v>
      </c>
      <c r="B359" s="24" t="s">
        <v>185</v>
      </c>
      <c r="C359" s="10">
        <v>8678.2000000000007</v>
      </c>
      <c r="D359" s="10">
        <v>8547.6</v>
      </c>
      <c r="E359" s="10">
        <v>7447</v>
      </c>
      <c r="F359" s="10">
        <v>8230</v>
      </c>
      <c r="G359" s="10">
        <v>8842</v>
      </c>
      <c r="H359" s="10">
        <v>10475</v>
      </c>
    </row>
    <row r="360" spans="1:8" x14ac:dyDescent="0.25">
      <c r="A360" s="11" t="s">
        <v>439</v>
      </c>
      <c r="B360" s="24" t="s">
        <v>186</v>
      </c>
      <c r="C360" s="10">
        <v>190.4</v>
      </c>
      <c r="D360" s="10">
        <v>461.5</v>
      </c>
      <c r="E360" s="10">
        <v>187</v>
      </c>
      <c r="F360" s="10">
        <v>435</v>
      </c>
      <c r="G360" s="10">
        <v>423</v>
      </c>
      <c r="H360" s="10">
        <v>488</v>
      </c>
    </row>
    <row r="361" spans="1:8" x14ac:dyDescent="0.25">
      <c r="A361" s="11" t="s">
        <v>439</v>
      </c>
      <c r="B361" s="24" t="s">
        <v>187</v>
      </c>
      <c r="C361" s="10">
        <v>6721.6</v>
      </c>
      <c r="D361" s="10">
        <v>6771.2</v>
      </c>
      <c r="E361" s="10">
        <v>8157</v>
      </c>
      <c r="F361" s="10">
        <v>7537</v>
      </c>
      <c r="G361" s="10">
        <v>7717</v>
      </c>
      <c r="H361" s="10">
        <v>8332</v>
      </c>
    </row>
    <row r="362" spans="1:8" x14ac:dyDescent="0.25">
      <c r="A362" s="11" t="s">
        <v>439</v>
      </c>
      <c r="B362" s="24" t="s">
        <v>188</v>
      </c>
      <c r="C362" s="10">
        <v>6120.3015999999998</v>
      </c>
      <c r="D362" s="10">
        <v>7398.5259999999998</v>
      </c>
      <c r="E362" s="10">
        <v>8150.3352999999997</v>
      </c>
      <c r="F362" s="10">
        <v>9079.7165999999997</v>
      </c>
      <c r="G362" s="10">
        <v>6590.5501999999997</v>
      </c>
      <c r="H362" s="10">
        <v>9140.8876999999993</v>
      </c>
    </row>
    <row r="363" spans="1:8" x14ac:dyDescent="0.25">
      <c r="A363" s="11" t="s">
        <v>439</v>
      </c>
      <c r="B363" s="24" t="s">
        <v>189</v>
      </c>
      <c r="C363" s="10">
        <v>76813753</v>
      </c>
      <c r="D363" s="10">
        <v>61745296</v>
      </c>
      <c r="E363" s="10">
        <v>77756076</v>
      </c>
      <c r="F363" s="10">
        <v>56947661</v>
      </c>
      <c r="G363" s="10">
        <v>58954345</v>
      </c>
      <c r="H363" s="10">
        <v>44735889</v>
      </c>
    </row>
    <row r="364" spans="1:8" x14ac:dyDescent="0.25">
      <c r="A364" s="11" t="s">
        <v>439</v>
      </c>
      <c r="B364" s="24" t="s">
        <v>190</v>
      </c>
      <c r="C364" s="10">
        <v>1083.0999999999999</v>
      </c>
      <c r="D364" s="10">
        <v>1122.5</v>
      </c>
      <c r="E364" s="10">
        <v>798</v>
      </c>
      <c r="F364" s="10">
        <v>1112</v>
      </c>
      <c r="G364" s="10">
        <v>1071</v>
      </c>
      <c r="H364" s="10">
        <v>1121</v>
      </c>
    </row>
    <row r="365" spans="1:8" x14ac:dyDescent="0.25">
      <c r="A365" s="11" t="s">
        <v>439</v>
      </c>
      <c r="B365" s="24" t="s">
        <v>191</v>
      </c>
      <c r="C365" s="10">
        <v>1613.9</v>
      </c>
      <c r="D365" s="10">
        <v>1806.7</v>
      </c>
      <c r="E365" s="10">
        <v>1374</v>
      </c>
      <c r="F365" s="10">
        <v>1171</v>
      </c>
      <c r="G365" s="10">
        <v>1329</v>
      </c>
      <c r="H365" s="10">
        <v>1538</v>
      </c>
    </row>
    <row r="366" spans="1:8" x14ac:dyDescent="0.25">
      <c r="A366" s="11" t="s">
        <v>439</v>
      </c>
      <c r="B366" s="24" t="s">
        <v>192</v>
      </c>
      <c r="C366" s="10">
        <v>1896.8</v>
      </c>
      <c r="D366" s="10">
        <v>2122.4</v>
      </c>
      <c r="E366" s="10">
        <v>2423</v>
      </c>
      <c r="F366" s="10">
        <v>2648</v>
      </c>
      <c r="G366" s="10">
        <v>2626</v>
      </c>
      <c r="H366" s="10">
        <v>2570</v>
      </c>
    </row>
    <row r="367" spans="1:8" x14ac:dyDescent="0.25">
      <c r="A367" s="11" t="s">
        <v>439</v>
      </c>
      <c r="B367" s="24" t="s">
        <v>13</v>
      </c>
      <c r="C367" s="10">
        <v>8.6580999999999992</v>
      </c>
      <c r="D367" s="10">
        <v>12.238</v>
      </c>
      <c r="E367" s="10">
        <v>5.4452999999999996</v>
      </c>
      <c r="F367" s="10">
        <v>9.7262000000000004</v>
      </c>
      <c r="G367" s="10">
        <v>9.8089999999999993</v>
      </c>
      <c r="H367" s="10">
        <v>12.023999999999999</v>
      </c>
    </row>
    <row r="368" spans="1:8" x14ac:dyDescent="0.25">
      <c r="A368" s="11" t="s">
        <v>439</v>
      </c>
      <c r="B368" s="24" t="s">
        <v>193</v>
      </c>
      <c r="C368" s="10">
        <v>686</v>
      </c>
      <c r="D368" s="10">
        <v>725.8</v>
      </c>
      <c r="E368" s="10">
        <v>382</v>
      </c>
      <c r="F368" s="10">
        <v>675</v>
      </c>
      <c r="G368" s="10">
        <v>659</v>
      </c>
      <c r="H368" s="10">
        <v>690</v>
      </c>
    </row>
    <row r="369" spans="1:8" x14ac:dyDescent="0.25">
      <c r="A369" s="11" t="s">
        <v>439</v>
      </c>
      <c r="B369" s="24" t="s">
        <v>194</v>
      </c>
      <c r="C369" s="10">
        <v>59.2</v>
      </c>
      <c r="D369" s="10">
        <v>65.900000000000006</v>
      </c>
      <c r="E369" s="10">
        <v>68</v>
      </c>
      <c r="F369" s="10">
        <v>56</v>
      </c>
      <c r="G369" s="10">
        <v>54</v>
      </c>
      <c r="H369" s="10">
        <v>80</v>
      </c>
    </row>
    <row r="370" spans="1:8" x14ac:dyDescent="0.25">
      <c r="A370" s="11" t="s">
        <v>439</v>
      </c>
      <c r="B370" s="24" t="s">
        <v>195</v>
      </c>
      <c r="C370" s="10">
        <v>-560</v>
      </c>
      <c r="D370" s="10">
        <v>-483.4</v>
      </c>
      <c r="E370" s="10">
        <v>-344</v>
      </c>
      <c r="F370" s="10">
        <v>-458</v>
      </c>
      <c r="G370" s="10">
        <v>-585</v>
      </c>
      <c r="H370" s="10">
        <v>-573</v>
      </c>
    </row>
    <row r="371" spans="1:8" x14ac:dyDescent="0.25">
      <c r="A371" s="11" t="s">
        <v>439</v>
      </c>
      <c r="B371" s="24" t="s">
        <v>196</v>
      </c>
      <c r="C371" s="10">
        <v>4824.8</v>
      </c>
      <c r="D371" s="10">
        <v>4648.8</v>
      </c>
      <c r="E371" s="10">
        <v>5734</v>
      </c>
      <c r="F371" s="10">
        <v>4889</v>
      </c>
      <c r="G371" s="10">
        <v>5091</v>
      </c>
      <c r="H371" s="10">
        <v>5762</v>
      </c>
    </row>
    <row r="372" spans="1:8" x14ac:dyDescent="0.25">
      <c r="A372" s="11" t="s">
        <v>439</v>
      </c>
      <c r="B372" s="24" t="s">
        <v>197</v>
      </c>
      <c r="C372" s="10">
        <v>2229.6999999999998</v>
      </c>
      <c r="D372" s="10">
        <v>2251.4</v>
      </c>
      <c r="E372" s="10">
        <v>2552</v>
      </c>
      <c r="F372" s="10">
        <v>2140</v>
      </c>
      <c r="G372" s="10">
        <v>1923</v>
      </c>
      <c r="H372" s="10">
        <v>2036</v>
      </c>
    </row>
    <row r="373" spans="1:8" x14ac:dyDescent="0.25">
      <c r="A373" s="11" t="s">
        <v>439</v>
      </c>
      <c r="B373" s="24" t="s">
        <v>25</v>
      </c>
      <c r="C373" s="10">
        <v>0.79149999999999998</v>
      </c>
      <c r="D373" s="10">
        <v>0.85829999999999995</v>
      </c>
      <c r="E373" s="10">
        <v>0.95269999999999999</v>
      </c>
      <c r="F373" s="10">
        <v>0.94579999999999997</v>
      </c>
      <c r="G373" s="10">
        <v>0.68689999999999996</v>
      </c>
      <c r="H373" s="10">
        <v>0.66820000000000002</v>
      </c>
    </row>
    <row r="374" spans="1:8" x14ac:dyDescent="0.25">
      <c r="A374" s="11" t="s">
        <v>439</v>
      </c>
      <c r="B374" s="24" t="s">
        <v>198</v>
      </c>
      <c r="C374" s="10">
        <v>615.79999999999995</v>
      </c>
      <c r="D374" s="10">
        <v>444.7</v>
      </c>
      <c r="E374" s="10">
        <v>1178</v>
      </c>
      <c r="F374" s="10">
        <v>969</v>
      </c>
      <c r="G374" s="10">
        <v>594</v>
      </c>
      <c r="H374" s="10">
        <v>498</v>
      </c>
    </row>
    <row r="375" spans="1:8" x14ac:dyDescent="0.25">
      <c r="A375" s="11" t="s">
        <v>439</v>
      </c>
      <c r="B375" s="24" t="s">
        <v>199</v>
      </c>
      <c r="C375" s="10">
        <v>0</v>
      </c>
      <c r="D375" s="10">
        <v>0</v>
      </c>
      <c r="E375" s="10">
        <v>0</v>
      </c>
      <c r="F375" s="10">
        <v>0</v>
      </c>
      <c r="G375" s="10">
        <v>0</v>
      </c>
      <c r="H375" s="10">
        <v>0</v>
      </c>
    </row>
    <row r="376" spans="1:8" x14ac:dyDescent="0.25">
      <c r="A376" s="11" t="s">
        <v>360</v>
      </c>
      <c r="B376" s="24" t="s">
        <v>185</v>
      </c>
      <c r="C376" s="10">
        <v>9.06E-2</v>
      </c>
      <c r="D376" s="10">
        <v>0.60650000000000004</v>
      </c>
      <c r="E376" s="10" t="s">
        <v>200</v>
      </c>
      <c r="F376" s="10">
        <v>0</v>
      </c>
      <c r="G376" s="10">
        <v>4.4999999999999997E-3</v>
      </c>
      <c r="H376" s="10">
        <v>0.4209</v>
      </c>
    </row>
    <row r="377" spans="1:8" x14ac:dyDescent="0.25">
      <c r="A377" s="11" t="s">
        <v>360</v>
      </c>
      <c r="B377" s="24" t="s">
        <v>186</v>
      </c>
      <c r="C377" s="10">
        <v>-8.8919999999999995</v>
      </c>
      <c r="D377" s="10">
        <v>-0.82340000000000002</v>
      </c>
      <c r="E377" s="10">
        <v>-0.37290000000000001</v>
      </c>
      <c r="F377" s="10">
        <v>-8.1799999999999998E-2</v>
      </c>
      <c r="G377" s="10">
        <v>-0.59360000000000002</v>
      </c>
      <c r="H377" s="10">
        <v>-20.382999999999999</v>
      </c>
    </row>
    <row r="378" spans="1:8" x14ac:dyDescent="0.25">
      <c r="A378" s="11" t="s">
        <v>360</v>
      </c>
      <c r="B378" s="24" t="s">
        <v>187</v>
      </c>
      <c r="C378" s="10">
        <v>4.5747</v>
      </c>
      <c r="D378" s="10">
        <v>6.6379999999999999</v>
      </c>
      <c r="E378" s="10">
        <v>7.85</v>
      </c>
      <c r="F378" s="10">
        <v>14.973699999999999</v>
      </c>
      <c r="G378" s="10">
        <v>16.282599999999999</v>
      </c>
      <c r="H378" s="10">
        <v>1.1407</v>
      </c>
    </row>
    <row r="379" spans="1:8" x14ac:dyDescent="0.25">
      <c r="A379" s="11" t="s">
        <v>360</v>
      </c>
      <c r="B379" s="24" t="s">
        <v>188</v>
      </c>
      <c r="C379" s="10">
        <v>4.3905000000000003</v>
      </c>
      <c r="D379" s="10">
        <v>26.355</v>
      </c>
      <c r="E379" s="10">
        <v>63.586799999999997</v>
      </c>
      <c r="F379" s="10">
        <v>35.7209</v>
      </c>
      <c r="G379" s="10">
        <v>18.120200000000001</v>
      </c>
      <c r="H379" s="10">
        <v>8.6239000000000008</v>
      </c>
    </row>
    <row r="380" spans="1:8" x14ac:dyDescent="0.25">
      <c r="A380" s="11" t="s">
        <v>360</v>
      </c>
      <c r="B380" s="24" t="s">
        <v>189</v>
      </c>
      <c r="C380" s="10">
        <v>288213586</v>
      </c>
      <c r="D380" s="10">
        <v>252698113</v>
      </c>
      <c r="E380" s="10">
        <v>700344545</v>
      </c>
      <c r="F380" s="10">
        <v>810623586</v>
      </c>
      <c r="G380" s="10">
        <v>259526497</v>
      </c>
      <c r="H380" s="10">
        <v>288450692</v>
      </c>
    </row>
    <row r="381" spans="1:8" x14ac:dyDescent="0.25">
      <c r="A381" s="11" t="s">
        <v>360</v>
      </c>
      <c r="B381" s="24" t="s">
        <v>190</v>
      </c>
      <c r="C381" s="10">
        <v>-8.7354000000000003</v>
      </c>
      <c r="D381" s="10">
        <v>-1.3789</v>
      </c>
      <c r="E381" s="10">
        <v>-0.3503</v>
      </c>
      <c r="F381" s="10">
        <v>-0.57010000000000005</v>
      </c>
      <c r="G381" s="10">
        <v>-0.60370000000000001</v>
      </c>
      <c r="H381" s="10">
        <v>-6.5335999999999999</v>
      </c>
    </row>
    <row r="382" spans="1:8" x14ac:dyDescent="0.25">
      <c r="A382" s="11" t="s">
        <v>360</v>
      </c>
      <c r="B382" s="24" t="s">
        <v>191</v>
      </c>
      <c r="C382" s="10">
        <v>-2.0760000000000001</v>
      </c>
      <c r="D382" s="10">
        <v>1.15E-2</v>
      </c>
      <c r="E382" s="10">
        <v>8.5999999999999993E-2</v>
      </c>
      <c r="F382" s="10">
        <v>-0.64929999999999999</v>
      </c>
      <c r="G382" s="10">
        <v>1.7565999999999999</v>
      </c>
      <c r="H382" s="10">
        <v>3.5855000000000001</v>
      </c>
    </row>
    <row r="383" spans="1:8" x14ac:dyDescent="0.25">
      <c r="A383" s="11" t="s">
        <v>360</v>
      </c>
      <c r="B383" s="24" t="s">
        <v>192</v>
      </c>
      <c r="C383" s="10">
        <v>1.4679</v>
      </c>
      <c r="D383" s="10">
        <v>5.8724999999999996</v>
      </c>
      <c r="E383" s="10">
        <v>5.9941000000000004</v>
      </c>
      <c r="F383" s="10">
        <v>10.7387</v>
      </c>
      <c r="G383" s="10">
        <v>10.9604</v>
      </c>
      <c r="H383" s="10">
        <v>-5.1844999999999999</v>
      </c>
    </row>
    <row r="384" spans="1:8" x14ac:dyDescent="0.25">
      <c r="A384" s="11" t="s">
        <v>360</v>
      </c>
      <c r="B384" s="24" t="s">
        <v>13</v>
      </c>
      <c r="C384" s="10" t="s">
        <v>200</v>
      </c>
      <c r="D384" s="10">
        <v>-30.373000000000001</v>
      </c>
      <c r="E384" s="10">
        <v>-6.1784999999999997</v>
      </c>
      <c r="F384" s="10">
        <v>-4.9089</v>
      </c>
      <c r="G384" s="10">
        <v>-5.0335000000000001</v>
      </c>
      <c r="H384" s="10">
        <v>-166.572</v>
      </c>
    </row>
    <row r="385" spans="1:8" x14ac:dyDescent="0.25">
      <c r="A385" s="11" t="s">
        <v>360</v>
      </c>
      <c r="B385" s="24" t="s">
        <v>193</v>
      </c>
      <c r="C385" s="10">
        <v>-9.0213999999999999</v>
      </c>
      <c r="D385" s="10">
        <v>-1.5230999999999999</v>
      </c>
      <c r="E385" s="10">
        <v>-0.3619</v>
      </c>
      <c r="F385" s="10">
        <v>-0.57850000000000001</v>
      </c>
      <c r="G385" s="10">
        <v>-0.61219999999999997</v>
      </c>
      <c r="H385" s="10">
        <v>-6.5857999999999999</v>
      </c>
    </row>
    <row r="386" spans="1:8" x14ac:dyDescent="0.25">
      <c r="A386" s="11" t="s">
        <v>360</v>
      </c>
      <c r="B386" s="24" t="s">
        <v>194</v>
      </c>
      <c r="C386" s="10" t="s">
        <v>200</v>
      </c>
      <c r="D386" s="10">
        <v>0.1915</v>
      </c>
      <c r="E386" s="10">
        <v>-4.1000000000000002E-2</v>
      </c>
      <c r="F386" s="10">
        <v>-3.6700000000000003E-2</v>
      </c>
      <c r="G386" s="10">
        <v>-2.1700000000000001E-2</v>
      </c>
      <c r="H386" s="10">
        <v>-0.13120000000000001</v>
      </c>
    </row>
    <row r="387" spans="1:8" x14ac:dyDescent="0.25">
      <c r="A387" s="11" t="s">
        <v>360</v>
      </c>
      <c r="B387" s="24" t="s">
        <v>195</v>
      </c>
      <c r="C387" s="10" t="s">
        <v>200</v>
      </c>
      <c r="D387" s="10" t="s">
        <v>200</v>
      </c>
      <c r="E387" s="10" t="s">
        <v>200</v>
      </c>
      <c r="F387" s="10" t="s">
        <v>200</v>
      </c>
      <c r="G387" s="10" t="s">
        <v>200</v>
      </c>
      <c r="H387" s="10" t="s">
        <v>200</v>
      </c>
    </row>
    <row r="388" spans="1:8" x14ac:dyDescent="0.25">
      <c r="A388" s="11" t="s">
        <v>360</v>
      </c>
      <c r="B388" s="24" t="s">
        <v>196</v>
      </c>
      <c r="C388" s="10">
        <v>3.1067999999999998</v>
      </c>
      <c r="D388" s="10">
        <v>0.76549999999999996</v>
      </c>
      <c r="E388" s="10">
        <v>1.8560000000000001</v>
      </c>
      <c r="F388" s="10">
        <v>4.2351000000000001</v>
      </c>
      <c r="G388" s="10">
        <v>5.3221999999999996</v>
      </c>
      <c r="H388" s="10">
        <v>6.3250999999999999</v>
      </c>
    </row>
    <row r="389" spans="1:8" x14ac:dyDescent="0.25">
      <c r="A389" s="11" t="s">
        <v>360</v>
      </c>
      <c r="B389" s="24" t="s">
        <v>197</v>
      </c>
      <c r="C389" s="10">
        <v>0.114</v>
      </c>
      <c r="D389" s="10">
        <v>7.7299999999999994E-2</v>
      </c>
      <c r="E389" s="10">
        <v>8.5999999999999993E-2</v>
      </c>
      <c r="F389" s="10">
        <v>1.1054999999999999</v>
      </c>
      <c r="G389" s="10">
        <v>2.3965999999999998</v>
      </c>
      <c r="H389" s="10">
        <v>3.5865999999999998</v>
      </c>
    </row>
    <row r="390" spans="1:8" x14ac:dyDescent="0.25">
      <c r="A390" s="11" t="s">
        <v>360</v>
      </c>
      <c r="B390" s="24" t="s">
        <v>25</v>
      </c>
      <c r="C390" s="10">
        <v>0.74929999999999997</v>
      </c>
      <c r="D390" s="10">
        <v>0.2417</v>
      </c>
      <c r="E390" s="10">
        <v>6.4699999999999994E-2</v>
      </c>
      <c r="F390" s="10">
        <v>0.46200000000000002</v>
      </c>
      <c r="G390" s="10">
        <v>0.12189999999999999</v>
      </c>
      <c r="H390" s="10">
        <v>5.3999999999999999E-2</v>
      </c>
    </row>
    <row r="391" spans="1:8" x14ac:dyDescent="0.25">
      <c r="A391" s="11" t="s">
        <v>360</v>
      </c>
      <c r="B391" s="24" t="s">
        <v>198</v>
      </c>
      <c r="C391" s="10">
        <v>2.19</v>
      </c>
      <c r="D391" s="10">
        <v>6.5799999999999997E-2</v>
      </c>
      <c r="E391" s="10">
        <v>0</v>
      </c>
      <c r="F391" s="10">
        <v>1.7546999999999999</v>
      </c>
      <c r="G391" s="10">
        <v>0.64</v>
      </c>
      <c r="H391" s="10">
        <v>1.1000000000000001E-3</v>
      </c>
    </row>
    <row r="392" spans="1:8" x14ac:dyDescent="0.25">
      <c r="A392" s="11" t="s">
        <v>360</v>
      </c>
      <c r="B392" s="24" t="s">
        <v>199</v>
      </c>
      <c r="C392" s="10">
        <v>0</v>
      </c>
      <c r="D392" s="10">
        <v>0</v>
      </c>
      <c r="E392" s="10">
        <v>0</v>
      </c>
      <c r="F392" s="10">
        <v>0</v>
      </c>
      <c r="G392" s="10">
        <v>0</v>
      </c>
      <c r="H392" s="10">
        <v>0</v>
      </c>
    </row>
    <row r="393" spans="1:8" x14ac:dyDescent="0.25">
      <c r="A393" s="11" t="s">
        <v>440</v>
      </c>
      <c r="B393" s="24" t="s">
        <v>185</v>
      </c>
      <c r="C393" s="10">
        <v>6046.4340000000002</v>
      </c>
      <c r="D393" s="10">
        <v>8251.3148000000001</v>
      </c>
      <c r="E393" s="10">
        <v>6269.9258</v>
      </c>
      <c r="F393" s="10">
        <v>8570.5596999999998</v>
      </c>
      <c r="G393" s="10">
        <v>7320.1958000000004</v>
      </c>
      <c r="H393" s="10">
        <v>5196.6314000000002</v>
      </c>
    </row>
    <row r="394" spans="1:8" x14ac:dyDescent="0.25">
      <c r="A394" s="11" t="s">
        <v>440</v>
      </c>
      <c r="B394" s="24" t="s">
        <v>186</v>
      </c>
      <c r="C394" s="10">
        <v>676.47829999999999</v>
      </c>
      <c r="D394" s="10">
        <v>797.86339999999996</v>
      </c>
      <c r="E394" s="10">
        <v>345.6696</v>
      </c>
      <c r="F394" s="10">
        <v>716.03740000000005</v>
      </c>
      <c r="G394" s="10">
        <v>754.38430000000005</v>
      </c>
      <c r="H394" s="10">
        <v>749.93039999999996</v>
      </c>
    </row>
    <row r="395" spans="1:8" x14ac:dyDescent="0.25">
      <c r="A395" s="11" t="s">
        <v>440</v>
      </c>
      <c r="B395" s="24" t="s">
        <v>187</v>
      </c>
      <c r="C395" s="10">
        <v>19529.081900000001</v>
      </c>
      <c r="D395" s="10">
        <v>17257.929800000002</v>
      </c>
      <c r="E395" s="10">
        <v>16762.255000000001</v>
      </c>
      <c r="F395" s="10">
        <v>18463.381600000001</v>
      </c>
      <c r="G395" s="10">
        <v>24142.059499999999</v>
      </c>
      <c r="H395" s="10">
        <v>25986.672900000001</v>
      </c>
    </row>
    <row r="396" spans="1:8" x14ac:dyDescent="0.25">
      <c r="A396" s="11" t="s">
        <v>440</v>
      </c>
      <c r="B396" s="24" t="s">
        <v>188</v>
      </c>
      <c r="C396" s="10">
        <v>11568.731</v>
      </c>
      <c r="D396" s="10">
        <v>10968.4676</v>
      </c>
      <c r="E396" s="10">
        <v>9155.0416000000005</v>
      </c>
      <c r="F396" s="10">
        <v>9030.5416000000005</v>
      </c>
      <c r="G396" s="10">
        <v>14146.7119</v>
      </c>
      <c r="H396" s="10">
        <v>16020.433000000001</v>
      </c>
    </row>
    <row r="397" spans="1:8" x14ac:dyDescent="0.25">
      <c r="A397" s="11" t="s">
        <v>440</v>
      </c>
      <c r="B397" s="24" t="s">
        <v>189</v>
      </c>
      <c r="C397" s="10">
        <v>16310870</v>
      </c>
      <c r="D397" s="10">
        <v>14499160</v>
      </c>
      <c r="E397" s="10">
        <v>20338040</v>
      </c>
      <c r="F397" s="10">
        <v>13431312</v>
      </c>
      <c r="G397" s="10">
        <v>15802117</v>
      </c>
      <c r="H397" s="10">
        <v>12801359</v>
      </c>
    </row>
    <row r="398" spans="1:8" x14ac:dyDescent="0.25">
      <c r="A398" s="11" t="s">
        <v>440</v>
      </c>
      <c r="B398" s="24" t="s">
        <v>190</v>
      </c>
      <c r="C398" s="10">
        <v>935.5249</v>
      </c>
      <c r="D398" s="10">
        <v>1048.5446999999999</v>
      </c>
      <c r="E398" s="10">
        <v>481.29140000000001</v>
      </c>
      <c r="F398" s="10">
        <v>814.73929999999996</v>
      </c>
      <c r="G398" s="10">
        <v>813.37099999999998</v>
      </c>
      <c r="H398" s="10">
        <v>559.14859999999999</v>
      </c>
    </row>
    <row r="399" spans="1:8" x14ac:dyDescent="0.25">
      <c r="A399" s="11" t="s">
        <v>440</v>
      </c>
      <c r="B399" s="24" t="s">
        <v>191</v>
      </c>
      <c r="C399" s="10">
        <v>-5967.3314</v>
      </c>
      <c r="D399" s="10">
        <v>-4949.4467999999997</v>
      </c>
      <c r="E399" s="10">
        <v>-4026.7732000000001</v>
      </c>
      <c r="F399" s="10">
        <v>-5410.0329000000002</v>
      </c>
      <c r="G399" s="10">
        <v>-10060.756600000001</v>
      </c>
      <c r="H399" s="10">
        <v>-7865.5337</v>
      </c>
    </row>
    <row r="400" spans="1:8" x14ac:dyDescent="0.25">
      <c r="A400" s="11" t="s">
        <v>440</v>
      </c>
      <c r="B400" s="24" t="s">
        <v>192</v>
      </c>
      <c r="C400" s="10">
        <v>4897.5496999999996</v>
      </c>
      <c r="D400" s="10">
        <v>4992.5087999999996</v>
      </c>
      <c r="E400" s="10">
        <v>5574.5401000000002</v>
      </c>
      <c r="F400" s="10">
        <v>6035.1288000000004</v>
      </c>
      <c r="G400" s="10">
        <v>6432.5659999999998</v>
      </c>
      <c r="H400" s="10">
        <v>6352.5825999999997</v>
      </c>
    </row>
    <row r="401" spans="1:8" x14ac:dyDescent="0.25">
      <c r="A401" s="11" t="s">
        <v>440</v>
      </c>
      <c r="B401" s="24" t="s">
        <v>13</v>
      </c>
      <c r="C401" s="10">
        <v>10.7471</v>
      </c>
      <c r="D401" s="10">
        <v>11.680899999999999</v>
      </c>
      <c r="E401" s="10">
        <v>4.3960999999999997</v>
      </c>
      <c r="F401" s="10">
        <v>8.3928999999999991</v>
      </c>
      <c r="G401" s="10">
        <v>8.4626999999999999</v>
      </c>
      <c r="H401" s="10">
        <v>3.8753000000000002</v>
      </c>
    </row>
    <row r="402" spans="1:8" x14ac:dyDescent="0.25">
      <c r="A402" s="11" t="s">
        <v>440</v>
      </c>
      <c r="B402" s="24" t="s">
        <v>193</v>
      </c>
      <c r="C402" s="10">
        <v>838.42340000000002</v>
      </c>
      <c r="D402" s="10">
        <v>889.02329999999995</v>
      </c>
      <c r="E402" s="10">
        <v>302.17649999999998</v>
      </c>
      <c r="F402" s="10">
        <v>635.15390000000002</v>
      </c>
      <c r="G402" s="10">
        <v>629.54229999999995</v>
      </c>
      <c r="H402" s="10">
        <v>370.4769</v>
      </c>
    </row>
    <row r="403" spans="1:8" x14ac:dyDescent="0.25">
      <c r="A403" s="11" t="s">
        <v>440</v>
      </c>
      <c r="B403" s="24" t="s">
        <v>194</v>
      </c>
      <c r="C403" s="10">
        <v>107.8685</v>
      </c>
      <c r="D403" s="10">
        <v>70.078800000000001</v>
      </c>
      <c r="E403" s="10">
        <v>45.053899999999999</v>
      </c>
      <c r="F403" s="10">
        <v>0.95689999999999997</v>
      </c>
      <c r="G403" s="10">
        <v>-8.2218999999999998</v>
      </c>
      <c r="H403" s="10">
        <v>-44.986199999999997</v>
      </c>
    </row>
    <row r="404" spans="1:8" x14ac:dyDescent="0.25">
      <c r="A404" s="11" t="s">
        <v>440</v>
      </c>
      <c r="B404" s="24" t="s">
        <v>195</v>
      </c>
      <c r="C404" s="10">
        <v>-165.60069999999999</v>
      </c>
      <c r="D404" s="10">
        <v>-242.59970000000001</v>
      </c>
      <c r="E404" s="10">
        <v>-537.5788</v>
      </c>
      <c r="F404" s="10">
        <v>-204.3596</v>
      </c>
      <c r="G404" s="10">
        <v>-184.3458</v>
      </c>
      <c r="H404" s="10">
        <v>-373.7312</v>
      </c>
    </row>
    <row r="405" spans="1:8" x14ac:dyDescent="0.25">
      <c r="A405" s="11" t="s">
        <v>440</v>
      </c>
      <c r="B405" s="24" t="s">
        <v>196</v>
      </c>
      <c r="C405" s="10">
        <v>14631.5321</v>
      </c>
      <c r="D405" s="10">
        <v>12265.421</v>
      </c>
      <c r="E405" s="10">
        <v>11187.714900000001</v>
      </c>
      <c r="F405" s="10">
        <v>12428.2528</v>
      </c>
      <c r="G405" s="10">
        <v>17709.4935</v>
      </c>
      <c r="H405" s="10">
        <v>19634.0903</v>
      </c>
    </row>
    <row r="406" spans="1:8" x14ac:dyDescent="0.25">
      <c r="A406" s="11" t="s">
        <v>440</v>
      </c>
      <c r="B406" s="24" t="s">
        <v>197</v>
      </c>
      <c r="C406" s="10">
        <v>1135.3237999999999</v>
      </c>
      <c r="D406" s="10">
        <v>626.82299999999998</v>
      </c>
      <c r="E406" s="10">
        <v>330.58109999999999</v>
      </c>
      <c r="F406" s="10">
        <v>257.72669999999999</v>
      </c>
      <c r="G406" s="10">
        <v>250.2647</v>
      </c>
      <c r="H406" s="10">
        <v>290.3603</v>
      </c>
    </row>
    <row r="407" spans="1:8" x14ac:dyDescent="0.25">
      <c r="A407" s="11" t="s">
        <v>440</v>
      </c>
      <c r="B407" s="24" t="s">
        <v>25</v>
      </c>
      <c r="C407" s="10">
        <v>0.54149999999999998</v>
      </c>
      <c r="D407" s="10">
        <v>0.52580000000000005</v>
      </c>
      <c r="E407" s="10">
        <v>0.47970000000000002</v>
      </c>
      <c r="F407" s="10">
        <v>0.57269999999999999</v>
      </c>
      <c r="G407" s="10">
        <v>0.6663</v>
      </c>
      <c r="H407" s="10">
        <v>0.4677</v>
      </c>
    </row>
    <row r="408" spans="1:8" x14ac:dyDescent="0.25">
      <c r="A408" s="11" t="s">
        <v>440</v>
      </c>
      <c r="B408" s="24" t="s">
        <v>198</v>
      </c>
      <c r="C408" s="10">
        <v>1221.4634000000001</v>
      </c>
      <c r="D408" s="10">
        <v>1028.1329000000001</v>
      </c>
      <c r="E408" s="10">
        <v>1222.7175999999999</v>
      </c>
      <c r="F408" s="10">
        <v>4580.0766000000003</v>
      </c>
      <c r="G408" s="10">
        <v>4263.5424999999996</v>
      </c>
      <c r="H408" s="10">
        <v>1612.6665</v>
      </c>
    </row>
    <row r="409" spans="1:8" x14ac:dyDescent="0.25">
      <c r="A409" s="11" t="s">
        <v>440</v>
      </c>
      <c r="B409" s="24" t="s">
        <v>199</v>
      </c>
      <c r="C409" s="10">
        <v>5881.1917999999996</v>
      </c>
      <c r="D409" s="10">
        <v>4548.1369000000004</v>
      </c>
      <c r="E409" s="10">
        <v>3134.6367</v>
      </c>
      <c r="F409" s="10">
        <v>1087.6829</v>
      </c>
      <c r="G409" s="10">
        <v>6047.4787999999999</v>
      </c>
      <c r="H409" s="10">
        <v>6543.2275</v>
      </c>
    </row>
    <row r="410" spans="1:8" x14ac:dyDescent="0.25">
      <c r="A410" s="11" t="s">
        <v>212</v>
      </c>
      <c r="B410" s="24" t="s">
        <v>185</v>
      </c>
      <c r="C410" s="10">
        <v>6475</v>
      </c>
      <c r="D410" s="10">
        <v>6731</v>
      </c>
      <c r="E410" s="10">
        <v>9763</v>
      </c>
      <c r="F410" s="10">
        <v>16434</v>
      </c>
      <c r="G410" s="10">
        <v>23601</v>
      </c>
      <c r="H410" s="10">
        <v>22680</v>
      </c>
    </row>
    <row r="411" spans="1:8" x14ac:dyDescent="0.25">
      <c r="A411" s="11" t="s">
        <v>212</v>
      </c>
      <c r="B411" s="24" t="s">
        <v>186</v>
      </c>
      <c r="C411" s="10">
        <v>337</v>
      </c>
      <c r="D411" s="10">
        <v>341</v>
      </c>
      <c r="E411" s="10">
        <v>2490</v>
      </c>
      <c r="F411" s="10">
        <v>3162</v>
      </c>
      <c r="G411" s="10">
        <v>1320</v>
      </c>
      <c r="H411" s="10">
        <v>854</v>
      </c>
    </row>
    <row r="412" spans="1:8" x14ac:dyDescent="0.25">
      <c r="A412" s="11" t="s">
        <v>212</v>
      </c>
      <c r="B412" s="24" t="s">
        <v>187</v>
      </c>
      <c r="C412" s="10">
        <v>4556</v>
      </c>
      <c r="D412" s="10">
        <v>6028</v>
      </c>
      <c r="E412" s="10">
        <v>8962</v>
      </c>
      <c r="F412" s="10">
        <v>12419</v>
      </c>
      <c r="G412" s="10">
        <v>67580</v>
      </c>
      <c r="H412" s="10">
        <v>67885</v>
      </c>
    </row>
    <row r="413" spans="1:8" x14ac:dyDescent="0.25">
      <c r="A413" s="11" t="s">
        <v>212</v>
      </c>
      <c r="B413" s="24" t="s">
        <v>188</v>
      </c>
      <c r="C413" s="10">
        <v>17809.436600000001</v>
      </c>
      <c r="D413" s="10">
        <v>51427.319199999998</v>
      </c>
      <c r="E413" s="10">
        <v>110420.9555</v>
      </c>
      <c r="F413" s="10">
        <v>176480.19190000001</v>
      </c>
      <c r="G413" s="10">
        <v>104432.3086</v>
      </c>
      <c r="H413" s="10">
        <v>238140.69149999999</v>
      </c>
    </row>
    <row r="414" spans="1:8" x14ac:dyDescent="0.25">
      <c r="A414" s="11" t="s">
        <v>212</v>
      </c>
      <c r="B414" s="24" t="s">
        <v>189</v>
      </c>
      <c r="C414" s="10">
        <v>21153958765</v>
      </c>
      <c r="D414" s="10">
        <v>16749424372</v>
      </c>
      <c r="E414" s="10">
        <v>15546003599</v>
      </c>
      <c r="F414" s="10">
        <v>12772490515</v>
      </c>
      <c r="G414" s="10">
        <v>23203508727</v>
      </c>
      <c r="H414" s="10">
        <v>15404071415</v>
      </c>
    </row>
    <row r="415" spans="1:8" x14ac:dyDescent="0.25">
      <c r="A415" s="11" t="s">
        <v>212</v>
      </c>
      <c r="B415" s="24" t="s">
        <v>190</v>
      </c>
      <c r="C415" s="10">
        <v>621</v>
      </c>
      <c r="D415" s="10">
        <v>909</v>
      </c>
      <c r="E415" s="10">
        <v>1740</v>
      </c>
      <c r="F415" s="10">
        <v>4126</v>
      </c>
      <c r="G415" s="10">
        <v>5556</v>
      </c>
      <c r="H415" s="10">
        <v>3981</v>
      </c>
    </row>
    <row r="416" spans="1:8" x14ac:dyDescent="0.25">
      <c r="A416" s="11" t="s">
        <v>212</v>
      </c>
      <c r="B416" s="24" t="s">
        <v>191</v>
      </c>
      <c r="C416" s="10">
        <v>36</v>
      </c>
      <c r="D416" s="10">
        <v>-833</v>
      </c>
      <c r="E416" s="10">
        <v>-1781</v>
      </c>
      <c r="F416" s="10">
        <v>-2945</v>
      </c>
      <c r="G416" s="10">
        <v>-2982</v>
      </c>
      <c r="H416" s="10">
        <v>-2763</v>
      </c>
    </row>
    <row r="417" spans="1:8" x14ac:dyDescent="0.25">
      <c r="A417" s="11" t="s">
        <v>212</v>
      </c>
      <c r="B417" s="24" t="s">
        <v>192</v>
      </c>
      <c r="C417" s="10">
        <v>1266</v>
      </c>
      <c r="D417" s="10">
        <v>2827</v>
      </c>
      <c r="E417" s="10">
        <v>5837</v>
      </c>
      <c r="F417" s="10">
        <v>7497</v>
      </c>
      <c r="G417" s="10">
        <v>54750</v>
      </c>
      <c r="H417" s="10">
        <v>55892</v>
      </c>
    </row>
    <row r="418" spans="1:8" x14ac:dyDescent="0.25">
      <c r="A418" s="11" t="s">
        <v>212</v>
      </c>
      <c r="B418" s="24" t="s">
        <v>13</v>
      </c>
      <c r="C418" s="10">
        <v>19.957999999999998</v>
      </c>
      <c r="D418" s="10">
        <v>19.1023</v>
      </c>
      <c r="E418" s="10">
        <v>58.82</v>
      </c>
      <c r="F418" s="10">
        <v>50.363399999999999</v>
      </c>
      <c r="G418" s="10">
        <v>4.1356000000000002</v>
      </c>
      <c r="H418" s="10">
        <v>1.3099000000000001</v>
      </c>
    </row>
    <row r="419" spans="1:8" x14ac:dyDescent="0.25">
      <c r="A419" s="11" t="s">
        <v>212</v>
      </c>
      <c r="B419" s="24" t="s">
        <v>193</v>
      </c>
      <c r="C419" s="10">
        <v>451</v>
      </c>
      <c r="D419" s="10">
        <v>631</v>
      </c>
      <c r="E419" s="10">
        <v>1369</v>
      </c>
      <c r="F419" s="10">
        <v>3648</v>
      </c>
      <c r="G419" s="10">
        <v>1264</v>
      </c>
      <c r="H419" s="10">
        <v>401</v>
      </c>
    </row>
    <row r="420" spans="1:8" x14ac:dyDescent="0.25">
      <c r="A420" s="11" t="s">
        <v>212</v>
      </c>
      <c r="B420" s="24" t="s">
        <v>194</v>
      </c>
      <c r="C420" s="10">
        <v>103</v>
      </c>
      <c r="D420" s="10">
        <v>79</v>
      </c>
      <c r="E420" s="10">
        <v>39</v>
      </c>
      <c r="F420" s="10">
        <v>34</v>
      </c>
      <c r="G420" s="10">
        <v>88</v>
      </c>
      <c r="H420" s="10">
        <v>-100</v>
      </c>
    </row>
    <row r="421" spans="1:8" x14ac:dyDescent="0.25">
      <c r="A421" s="11" t="s">
        <v>212</v>
      </c>
      <c r="B421" s="24" t="s">
        <v>195</v>
      </c>
      <c r="C421" s="10">
        <v>-163</v>
      </c>
      <c r="D421" s="10">
        <v>-217</v>
      </c>
      <c r="E421" s="10">
        <v>-294</v>
      </c>
      <c r="F421" s="10">
        <v>-301</v>
      </c>
      <c r="G421" s="10">
        <v>-450</v>
      </c>
      <c r="H421" s="10">
        <v>-546</v>
      </c>
    </row>
    <row r="422" spans="1:8" x14ac:dyDescent="0.25">
      <c r="A422" s="11" t="s">
        <v>212</v>
      </c>
      <c r="B422" s="24" t="s">
        <v>196</v>
      </c>
      <c r="C422" s="10">
        <v>3290</v>
      </c>
      <c r="D422" s="10">
        <v>3201</v>
      </c>
      <c r="E422" s="10">
        <v>3125</v>
      </c>
      <c r="F422" s="10">
        <v>4922</v>
      </c>
      <c r="G422" s="10">
        <v>12830</v>
      </c>
      <c r="H422" s="10">
        <v>11993</v>
      </c>
    </row>
    <row r="423" spans="1:8" x14ac:dyDescent="0.25">
      <c r="A423" s="11" t="s">
        <v>212</v>
      </c>
      <c r="B423" s="24" t="s">
        <v>197</v>
      </c>
      <c r="C423" s="10">
        <v>1250</v>
      </c>
      <c r="D423" s="10">
        <v>728</v>
      </c>
      <c r="E423" s="10">
        <v>572</v>
      </c>
      <c r="F423" s="10">
        <v>732</v>
      </c>
      <c r="G423" s="10">
        <v>2956</v>
      </c>
      <c r="H423" s="10">
        <v>3109</v>
      </c>
    </row>
    <row r="424" spans="1:8" x14ac:dyDescent="0.25">
      <c r="A424" s="11" t="s">
        <v>212</v>
      </c>
      <c r="B424" s="24" t="s">
        <v>25</v>
      </c>
      <c r="C424" s="10">
        <v>1.2051000000000001</v>
      </c>
      <c r="D424" s="10">
        <v>1.4252</v>
      </c>
      <c r="E424" s="10">
        <v>1.8022</v>
      </c>
      <c r="F424" s="10">
        <v>1.4892000000000001</v>
      </c>
      <c r="G424" s="10">
        <v>1.5670999999999999</v>
      </c>
      <c r="H424" s="10">
        <v>1.6668000000000001</v>
      </c>
    </row>
    <row r="425" spans="1:8" x14ac:dyDescent="0.25">
      <c r="A425" s="11" t="s">
        <v>212</v>
      </c>
      <c r="B425" s="24" t="s">
        <v>198</v>
      </c>
      <c r="C425" s="10">
        <v>1078</v>
      </c>
      <c r="D425" s="10">
        <v>1466</v>
      </c>
      <c r="E425" s="10">
        <v>1595</v>
      </c>
      <c r="F425" s="10">
        <v>2535</v>
      </c>
      <c r="G425" s="10">
        <v>4835</v>
      </c>
      <c r="H425" s="10">
        <v>3933</v>
      </c>
    </row>
    <row r="426" spans="1:8" x14ac:dyDescent="0.25">
      <c r="A426" s="11" t="s">
        <v>212</v>
      </c>
      <c r="B426" s="24" t="s">
        <v>199</v>
      </c>
      <c r="C426" s="10">
        <v>78</v>
      </c>
      <c r="D426" s="10">
        <v>37</v>
      </c>
      <c r="E426" s="10">
        <v>695</v>
      </c>
      <c r="F426" s="10">
        <v>1073</v>
      </c>
      <c r="G426" s="10">
        <v>1020</v>
      </c>
      <c r="H426" s="10">
        <v>1840</v>
      </c>
    </row>
    <row r="427" spans="1:8" x14ac:dyDescent="0.25">
      <c r="A427" s="11" t="s">
        <v>395</v>
      </c>
      <c r="B427" s="24" t="s">
        <v>185</v>
      </c>
      <c r="C427" s="10">
        <v>5829.6751999999997</v>
      </c>
      <c r="D427" s="10">
        <v>6235.6589999999997</v>
      </c>
      <c r="E427" s="10">
        <v>2482.1251999999999</v>
      </c>
      <c r="F427" s="10">
        <v>3157.9868000000001</v>
      </c>
      <c r="G427" s="10">
        <v>4724.9012000000002</v>
      </c>
      <c r="H427" s="10">
        <v>5884.8184000000001</v>
      </c>
    </row>
    <row r="428" spans="1:8" x14ac:dyDescent="0.25">
      <c r="A428" s="11" t="s">
        <v>395</v>
      </c>
      <c r="B428" s="24" t="s">
        <v>186</v>
      </c>
      <c r="C428" s="10">
        <v>1183.9590000000001</v>
      </c>
      <c r="D428" s="10">
        <v>1246.1018999999999</v>
      </c>
      <c r="E428" s="10">
        <v>-714.03909999999996</v>
      </c>
      <c r="F428" s="10">
        <v>-168.42599999999999</v>
      </c>
      <c r="G428" s="10">
        <v>700.11410000000001</v>
      </c>
      <c r="H428" s="10">
        <v>1208.7174</v>
      </c>
    </row>
    <row r="429" spans="1:8" x14ac:dyDescent="0.25">
      <c r="A429" s="11" t="s">
        <v>395</v>
      </c>
      <c r="B429" s="24" t="s">
        <v>187</v>
      </c>
      <c r="C429" s="10">
        <v>11600.9905</v>
      </c>
      <c r="D429" s="10">
        <v>11679.395200000001</v>
      </c>
      <c r="E429" s="10">
        <v>14387.480299999999</v>
      </c>
      <c r="F429" s="10">
        <v>12731.711300000001</v>
      </c>
      <c r="G429" s="10">
        <v>12544.937400000001</v>
      </c>
      <c r="H429" s="10">
        <v>11944.0306</v>
      </c>
    </row>
    <row r="430" spans="1:8" x14ac:dyDescent="0.25">
      <c r="A430" s="11" t="s">
        <v>395</v>
      </c>
      <c r="B430" s="24" t="s">
        <v>188</v>
      </c>
      <c r="C430" s="10">
        <v>30574.5052</v>
      </c>
      <c r="D430" s="10">
        <v>35254.952599999997</v>
      </c>
      <c r="E430" s="10">
        <v>32801.7932</v>
      </c>
      <c r="F430" s="10">
        <v>30400.884699999999</v>
      </c>
      <c r="G430" s="10">
        <v>23426.816900000002</v>
      </c>
      <c r="H430" s="10">
        <v>32338.2889</v>
      </c>
    </row>
    <row r="431" spans="1:8" x14ac:dyDescent="0.25">
      <c r="A431" s="11" t="s">
        <v>395</v>
      </c>
      <c r="B431" s="24" t="s">
        <v>189</v>
      </c>
      <c r="C431" s="10">
        <v>342420773</v>
      </c>
      <c r="D431" s="10">
        <v>361564916</v>
      </c>
      <c r="E431" s="10">
        <v>468507848</v>
      </c>
      <c r="F431" s="10">
        <v>281006503</v>
      </c>
      <c r="G431" s="10">
        <v>197683155</v>
      </c>
      <c r="H431" s="10">
        <v>187370783</v>
      </c>
    </row>
    <row r="432" spans="1:8" x14ac:dyDescent="0.25">
      <c r="A432" s="11" t="s">
        <v>395</v>
      </c>
      <c r="B432" s="24" t="s">
        <v>190</v>
      </c>
      <c r="C432" s="10">
        <v>2396.0288</v>
      </c>
      <c r="D432" s="10">
        <v>2459.5147000000002</v>
      </c>
      <c r="E432" s="10">
        <v>66.905500000000004</v>
      </c>
      <c r="F432" s="10">
        <v>708.35889999999995</v>
      </c>
      <c r="G432" s="10">
        <v>1727.6923999999999</v>
      </c>
      <c r="H432" s="10">
        <v>2265.0473000000002</v>
      </c>
    </row>
    <row r="433" spans="1:8" x14ac:dyDescent="0.25">
      <c r="A433" s="11" t="s">
        <v>395</v>
      </c>
      <c r="B433" s="24" t="s">
        <v>191</v>
      </c>
      <c r="C433" s="10">
        <v>3830.8085000000001</v>
      </c>
      <c r="D433" s="10">
        <v>3380.4904999999999</v>
      </c>
      <c r="E433" s="10">
        <v>3948.9195</v>
      </c>
      <c r="F433" s="10">
        <v>3642.6091000000001</v>
      </c>
      <c r="G433" s="10">
        <v>2604.4868000000001</v>
      </c>
      <c r="H433" s="10">
        <v>2546.8222000000001</v>
      </c>
    </row>
    <row r="434" spans="1:8" x14ac:dyDescent="0.25">
      <c r="A434" s="11" t="s">
        <v>395</v>
      </c>
      <c r="B434" s="24" t="s">
        <v>192</v>
      </c>
      <c r="C434" s="10">
        <v>3655.1347999999998</v>
      </c>
      <c r="D434" s="10">
        <v>4263.7636000000002</v>
      </c>
      <c r="E434" s="10">
        <v>4590.8543</v>
      </c>
      <c r="F434" s="10">
        <v>4264.0569999999998</v>
      </c>
      <c r="G434" s="10">
        <v>4908.4228999999996</v>
      </c>
      <c r="H434" s="10">
        <v>4959.4380000000001</v>
      </c>
    </row>
    <row r="435" spans="1:8" x14ac:dyDescent="0.25">
      <c r="A435" s="11" t="s">
        <v>395</v>
      </c>
      <c r="B435" s="24" t="s">
        <v>13</v>
      </c>
      <c r="C435" s="10">
        <v>15.222099999999999</v>
      </c>
      <c r="D435" s="10">
        <v>14.523899999999999</v>
      </c>
      <c r="E435" s="10">
        <v>-6.0585000000000004</v>
      </c>
      <c r="F435" s="10">
        <v>-0.57850000000000001</v>
      </c>
      <c r="G435" s="10">
        <v>7.8914999999999997</v>
      </c>
      <c r="H435" s="10">
        <v>12.9224</v>
      </c>
    </row>
    <row r="436" spans="1:8" x14ac:dyDescent="0.25">
      <c r="A436" s="11" t="s">
        <v>395</v>
      </c>
      <c r="B436" s="24" t="s">
        <v>193</v>
      </c>
      <c r="C436" s="10">
        <v>1659.8340000000001</v>
      </c>
      <c r="D436" s="10">
        <v>1651.6922999999999</v>
      </c>
      <c r="E436" s="10">
        <v>-880.04700000000003</v>
      </c>
      <c r="F436" s="10">
        <v>-98.169600000000003</v>
      </c>
      <c r="G436" s="10">
        <v>1013.991</v>
      </c>
      <c r="H436" s="10">
        <v>1529.1746000000001</v>
      </c>
    </row>
    <row r="437" spans="1:8" x14ac:dyDescent="0.25">
      <c r="A437" s="11" t="s">
        <v>395</v>
      </c>
      <c r="B437" s="24" t="s">
        <v>194</v>
      </c>
      <c r="C437" s="10">
        <v>42.4024</v>
      </c>
      <c r="D437" s="10">
        <v>45.2273</v>
      </c>
      <c r="E437" s="10">
        <v>77.9803</v>
      </c>
      <c r="F437" s="10">
        <v>101.12649999999999</v>
      </c>
      <c r="G437" s="10">
        <v>57.087699999999998</v>
      </c>
      <c r="H437" s="10">
        <v>57.104799999999997</v>
      </c>
    </row>
    <row r="438" spans="1:8" x14ac:dyDescent="0.25">
      <c r="A438" s="11" t="s">
        <v>395</v>
      </c>
      <c r="B438" s="24" t="s">
        <v>195</v>
      </c>
      <c r="C438" s="10">
        <v>-128.15199999999999</v>
      </c>
      <c r="D438" s="10">
        <v>-104.6721</v>
      </c>
      <c r="E438" s="10">
        <v>-49.551200000000001</v>
      </c>
      <c r="F438" s="10">
        <v>-52.041699999999999</v>
      </c>
      <c r="G438" s="10">
        <v>-41.604500000000002</v>
      </c>
      <c r="H438" s="10">
        <v>-66.081500000000005</v>
      </c>
    </row>
    <row r="439" spans="1:8" x14ac:dyDescent="0.25">
      <c r="A439" s="11" t="s">
        <v>395</v>
      </c>
      <c r="B439" s="24" t="s">
        <v>196</v>
      </c>
      <c r="C439" s="10">
        <v>7945.8557000000001</v>
      </c>
      <c r="D439" s="10">
        <v>7415.6315999999997</v>
      </c>
      <c r="E439" s="10">
        <v>9796.6260000000002</v>
      </c>
      <c r="F439" s="10">
        <v>8467.6543000000001</v>
      </c>
      <c r="G439" s="10">
        <v>7636.5146000000004</v>
      </c>
      <c r="H439" s="10">
        <v>6984.5925999999999</v>
      </c>
    </row>
    <row r="440" spans="1:8" x14ac:dyDescent="0.25">
      <c r="A440" s="11" t="s">
        <v>395</v>
      </c>
      <c r="B440" s="24" t="s">
        <v>197</v>
      </c>
      <c r="C440" s="10">
        <v>4475.098</v>
      </c>
      <c r="D440" s="10">
        <v>4026.4947999999999</v>
      </c>
      <c r="E440" s="10">
        <v>6950.8905000000004</v>
      </c>
      <c r="F440" s="10">
        <v>5699.49</v>
      </c>
      <c r="G440" s="10">
        <v>4751.7209000000003</v>
      </c>
      <c r="H440" s="10">
        <v>3695.2654000000002</v>
      </c>
    </row>
    <row r="441" spans="1:8" x14ac:dyDescent="0.25">
      <c r="A441" s="11" t="s">
        <v>395</v>
      </c>
      <c r="B441" s="24" t="s">
        <v>25</v>
      </c>
      <c r="C441" s="10">
        <v>0.39389999999999997</v>
      </c>
      <c r="D441" s="10">
        <v>0.37190000000000001</v>
      </c>
      <c r="E441" s="10">
        <v>1.1234</v>
      </c>
      <c r="F441" s="10">
        <v>1.1217999999999999</v>
      </c>
      <c r="G441" s="10">
        <v>0.87639999999999996</v>
      </c>
      <c r="H441" s="10">
        <v>0.6986</v>
      </c>
    </row>
    <row r="442" spans="1:8" x14ac:dyDescent="0.25">
      <c r="A442" s="11" t="s">
        <v>395</v>
      </c>
      <c r="B442" s="24" t="s">
        <v>198</v>
      </c>
      <c r="C442" s="10">
        <v>644.28949999999998</v>
      </c>
      <c r="D442" s="10">
        <v>633.31560000000002</v>
      </c>
      <c r="E442" s="10">
        <v>1901.1098</v>
      </c>
      <c r="F442" s="10">
        <v>1283.9992</v>
      </c>
      <c r="G442" s="10">
        <v>1536.8143</v>
      </c>
      <c r="H442" s="10">
        <v>1148.4431999999999</v>
      </c>
    </row>
    <row r="443" spans="1:8" x14ac:dyDescent="0.25">
      <c r="A443" s="11" t="s">
        <v>395</v>
      </c>
      <c r="B443" s="24" t="s">
        <v>199</v>
      </c>
      <c r="C443" s="10">
        <v>0</v>
      </c>
      <c r="D443" s="10">
        <v>12.688800000000001</v>
      </c>
      <c r="E443" s="10">
        <v>1100.8613</v>
      </c>
      <c r="F443" s="10">
        <v>772.88170000000002</v>
      </c>
      <c r="G443" s="10">
        <v>610.41989999999998</v>
      </c>
      <c r="H443" s="10">
        <v>0</v>
      </c>
    </row>
    <row r="444" spans="1:8" x14ac:dyDescent="0.25">
      <c r="A444" s="11" t="s">
        <v>363</v>
      </c>
      <c r="B444" s="24" t="s">
        <v>185</v>
      </c>
      <c r="C444" s="10">
        <v>1684.6447000000001</v>
      </c>
      <c r="D444" s="10">
        <v>2110.5311999999999</v>
      </c>
      <c r="E444" s="10">
        <v>4000.6286</v>
      </c>
      <c r="F444" s="10">
        <v>5958.7781000000004</v>
      </c>
      <c r="G444" s="10">
        <v>5075.7482</v>
      </c>
      <c r="H444" s="10">
        <v>3882.6909000000001</v>
      </c>
    </row>
    <row r="445" spans="1:8" x14ac:dyDescent="0.25">
      <c r="A445" s="11" t="s">
        <v>363</v>
      </c>
      <c r="B445" s="24" t="s">
        <v>186</v>
      </c>
      <c r="C445" s="10">
        <v>110.3359</v>
      </c>
      <c r="D445" s="10">
        <v>335.6404</v>
      </c>
      <c r="E445" s="10">
        <v>-14.842499999999999</v>
      </c>
      <c r="F445" s="10">
        <v>-36.665799999999997</v>
      </c>
      <c r="G445" s="10">
        <v>-467.65559999999999</v>
      </c>
      <c r="H445" s="10">
        <v>-1745.5886</v>
      </c>
    </row>
    <row r="446" spans="1:8" x14ac:dyDescent="0.25">
      <c r="A446" s="11" t="s">
        <v>363</v>
      </c>
      <c r="B446" s="24" t="s">
        <v>187</v>
      </c>
      <c r="C446" s="10">
        <v>4105.0083000000004</v>
      </c>
      <c r="D446" s="10">
        <v>4978.2782999999999</v>
      </c>
      <c r="E446" s="10">
        <v>12179.7675</v>
      </c>
      <c r="F446" s="10">
        <v>10980.6584</v>
      </c>
      <c r="G446" s="10">
        <v>9461.0262999999995</v>
      </c>
      <c r="H446" s="10">
        <v>8188.4664000000002</v>
      </c>
    </row>
    <row r="447" spans="1:8" x14ac:dyDescent="0.25">
      <c r="A447" s="11" t="s">
        <v>363</v>
      </c>
      <c r="B447" s="24" t="s">
        <v>188</v>
      </c>
      <c r="C447" s="10">
        <v>1974.1917000000001</v>
      </c>
      <c r="D447" s="10">
        <v>3430.8112000000001</v>
      </c>
      <c r="E447" s="10">
        <v>6072.3897999999999</v>
      </c>
      <c r="F447" s="10">
        <v>4940.9044999999996</v>
      </c>
      <c r="G447" s="10">
        <v>2000.7184</v>
      </c>
      <c r="H447" s="10">
        <v>2515.1460000000002</v>
      </c>
    </row>
    <row r="448" spans="1:8" x14ac:dyDescent="0.25">
      <c r="A448" s="11" t="s">
        <v>363</v>
      </c>
      <c r="B448" s="24" t="s">
        <v>189</v>
      </c>
      <c r="C448" s="10">
        <v>89076</v>
      </c>
      <c r="D448" s="10">
        <v>188127</v>
      </c>
      <c r="E448" s="10">
        <v>1069235</v>
      </c>
      <c r="F448" s="10">
        <v>518874</v>
      </c>
      <c r="G448" s="10">
        <v>642708</v>
      </c>
      <c r="H448" s="10">
        <v>831068</v>
      </c>
    </row>
    <row r="449" spans="1:8" x14ac:dyDescent="0.25">
      <c r="A449" s="11" t="s">
        <v>363</v>
      </c>
      <c r="B449" s="24" t="s">
        <v>190</v>
      </c>
      <c r="C449" s="10">
        <v>266.93290000000002</v>
      </c>
      <c r="D449" s="10">
        <v>698.24360000000001</v>
      </c>
      <c r="E449" s="10">
        <v>812.91309999999999</v>
      </c>
      <c r="F449" s="10">
        <v>1170.9389000000001</v>
      </c>
      <c r="G449" s="10">
        <v>735.18830000000003</v>
      </c>
      <c r="H449" s="10">
        <v>-894.42489999999998</v>
      </c>
    </row>
    <row r="450" spans="1:8" x14ac:dyDescent="0.25">
      <c r="A450" s="11" t="s">
        <v>363</v>
      </c>
      <c r="B450" s="24" t="s">
        <v>191</v>
      </c>
      <c r="C450" s="10">
        <v>1367.2611999999999</v>
      </c>
      <c r="D450" s="10">
        <v>1797.2856999999999</v>
      </c>
      <c r="E450" s="10">
        <v>2416.8825000000002</v>
      </c>
      <c r="F450" s="10">
        <v>2344.3773999999999</v>
      </c>
      <c r="G450" s="10">
        <v>2049.0142999999998</v>
      </c>
      <c r="H450" s="10">
        <v>1621.9824000000001</v>
      </c>
    </row>
    <row r="451" spans="1:8" x14ac:dyDescent="0.25">
      <c r="A451" s="11" t="s">
        <v>363</v>
      </c>
      <c r="B451" s="24" t="s">
        <v>192</v>
      </c>
      <c r="C451" s="10">
        <v>1481.6070999999999</v>
      </c>
      <c r="D451" s="10">
        <v>1897.3271</v>
      </c>
      <c r="E451" s="10">
        <v>3700.5075000000002</v>
      </c>
      <c r="F451" s="10">
        <v>3586.59</v>
      </c>
      <c r="G451" s="10">
        <v>3034.4263000000001</v>
      </c>
      <c r="H451" s="10">
        <v>2107.692</v>
      </c>
    </row>
    <row r="452" spans="1:8" x14ac:dyDescent="0.25">
      <c r="A452" s="11" t="s">
        <v>363</v>
      </c>
      <c r="B452" s="24" t="s">
        <v>13</v>
      </c>
      <c r="C452" s="10">
        <v>1.3193999999999999</v>
      </c>
      <c r="D452" s="10">
        <v>8.7771000000000008</v>
      </c>
      <c r="E452" s="10">
        <v>1.401</v>
      </c>
      <c r="F452" s="10">
        <v>2.0806</v>
      </c>
      <c r="G452" s="10">
        <v>-4.5114000000000001</v>
      </c>
      <c r="H452" s="10">
        <v>-27.888400000000001</v>
      </c>
    </row>
    <row r="453" spans="1:8" x14ac:dyDescent="0.25">
      <c r="A453" s="11" t="s">
        <v>363</v>
      </c>
      <c r="B453" s="24" t="s">
        <v>193</v>
      </c>
      <c r="C453" s="10">
        <v>15.825900000000001</v>
      </c>
      <c r="D453" s="10">
        <v>370.06009999999998</v>
      </c>
      <c r="E453" s="10">
        <v>162.1259</v>
      </c>
      <c r="F453" s="10">
        <v>272.03629999999998</v>
      </c>
      <c r="G453" s="10">
        <v>-166.41800000000001</v>
      </c>
      <c r="H453" s="10">
        <v>-1520.6305</v>
      </c>
    </row>
    <row r="454" spans="1:8" x14ac:dyDescent="0.25">
      <c r="A454" s="11" t="s">
        <v>363</v>
      </c>
      <c r="B454" s="24" t="s">
        <v>194</v>
      </c>
      <c r="C454" s="10">
        <v>37.110900000000001</v>
      </c>
      <c r="D454" s="10">
        <v>40.842300000000002</v>
      </c>
      <c r="E454" s="10">
        <v>122.1653</v>
      </c>
      <c r="F454" s="10">
        <v>205.8014</v>
      </c>
      <c r="G454" s="10">
        <v>193.8032</v>
      </c>
      <c r="H454" s="10">
        <v>170.8817</v>
      </c>
    </row>
    <row r="455" spans="1:8" x14ac:dyDescent="0.25">
      <c r="A455" s="11" t="s">
        <v>363</v>
      </c>
      <c r="B455" s="24" t="s">
        <v>195</v>
      </c>
      <c r="C455" s="10">
        <v>-487.73700000000002</v>
      </c>
      <c r="D455" s="10">
        <v>-203.29900000000001</v>
      </c>
      <c r="E455" s="10">
        <v>-202.0865</v>
      </c>
      <c r="F455" s="10">
        <v>-366.6576</v>
      </c>
      <c r="G455" s="10">
        <v>-565.6105</v>
      </c>
      <c r="H455" s="10">
        <v>-1134.5245</v>
      </c>
    </row>
    <row r="456" spans="1:8" x14ac:dyDescent="0.25">
      <c r="A456" s="11" t="s">
        <v>363</v>
      </c>
      <c r="B456" s="24" t="s">
        <v>196</v>
      </c>
      <c r="C456" s="10">
        <v>2623.4013</v>
      </c>
      <c r="D456" s="10">
        <v>3080.9513000000002</v>
      </c>
      <c r="E456" s="10">
        <v>8479.26</v>
      </c>
      <c r="F456" s="10">
        <v>7394.0684000000001</v>
      </c>
      <c r="G456" s="10">
        <v>6426.6</v>
      </c>
      <c r="H456" s="10">
        <v>6080.7744000000002</v>
      </c>
    </row>
    <row r="457" spans="1:8" x14ac:dyDescent="0.25">
      <c r="A457" s="11" t="s">
        <v>363</v>
      </c>
      <c r="B457" s="24" t="s">
        <v>197</v>
      </c>
      <c r="C457" s="10">
        <v>2083.1921000000002</v>
      </c>
      <c r="D457" s="10">
        <v>2479.6069000000002</v>
      </c>
      <c r="E457" s="10">
        <v>4392.4425000000001</v>
      </c>
      <c r="F457" s="10">
        <v>3866.6855999999998</v>
      </c>
      <c r="G457" s="10">
        <v>3234.7220000000002</v>
      </c>
      <c r="H457" s="10">
        <v>2950.7687999999998</v>
      </c>
    </row>
    <row r="458" spans="1:8" x14ac:dyDescent="0.25">
      <c r="A458" s="11" t="s">
        <v>363</v>
      </c>
      <c r="B458" s="24" t="s">
        <v>25</v>
      </c>
      <c r="C458" s="10">
        <v>1.3606</v>
      </c>
      <c r="D458" s="10">
        <v>0.6724</v>
      </c>
      <c r="E458" s="10">
        <v>0.73299999999999998</v>
      </c>
      <c r="F458" s="10">
        <v>0.67479999999999996</v>
      </c>
      <c r="G458" s="10">
        <v>0.60340000000000005</v>
      </c>
      <c r="H458" s="10">
        <v>0.68069999999999997</v>
      </c>
    </row>
    <row r="459" spans="1:8" x14ac:dyDescent="0.25">
      <c r="A459" s="11" t="s">
        <v>363</v>
      </c>
      <c r="B459" s="24" t="s">
        <v>198</v>
      </c>
      <c r="C459" s="10">
        <v>715.93089999999995</v>
      </c>
      <c r="D459" s="10">
        <v>561.91489999999999</v>
      </c>
      <c r="E459" s="10">
        <v>1952.3325</v>
      </c>
      <c r="F459" s="10">
        <v>1515.4766</v>
      </c>
      <c r="G459" s="10">
        <v>1164.2856999999999</v>
      </c>
      <c r="H459" s="10">
        <v>1267.9344000000001</v>
      </c>
    </row>
    <row r="460" spans="1:8" x14ac:dyDescent="0.25">
      <c r="A460" s="11" t="s">
        <v>363</v>
      </c>
      <c r="B460" s="24" t="s">
        <v>199</v>
      </c>
      <c r="C460" s="10">
        <v>0</v>
      </c>
      <c r="D460" s="10">
        <v>120.4063</v>
      </c>
      <c r="E460" s="10">
        <v>23.227499999999999</v>
      </c>
      <c r="F460" s="10">
        <v>6.8315999999999999</v>
      </c>
      <c r="G460" s="10">
        <v>21.422000000000001</v>
      </c>
      <c r="H460" s="10">
        <v>60.851999999999997</v>
      </c>
    </row>
    <row r="461" spans="1:8" x14ac:dyDescent="0.25">
      <c r="A461" s="11" t="s">
        <v>441</v>
      </c>
      <c r="B461" s="24" t="s">
        <v>185</v>
      </c>
      <c r="C461" s="10">
        <v>232887</v>
      </c>
      <c r="D461" s="10">
        <v>280522</v>
      </c>
      <c r="E461" s="10">
        <v>386064</v>
      </c>
      <c r="F461" s="10">
        <v>469822</v>
      </c>
      <c r="G461" s="10">
        <v>513983</v>
      </c>
      <c r="H461" s="10">
        <v>574785</v>
      </c>
    </row>
    <row r="462" spans="1:8" x14ac:dyDescent="0.25">
      <c r="A462" s="11" t="s">
        <v>441</v>
      </c>
      <c r="B462" s="24" t="s">
        <v>186</v>
      </c>
      <c r="C462" s="10">
        <v>10073</v>
      </c>
      <c r="D462" s="10">
        <v>11588</v>
      </c>
      <c r="E462" s="10">
        <v>21331</v>
      </c>
      <c r="F462" s="10">
        <v>33364</v>
      </c>
      <c r="G462" s="10">
        <v>-2722</v>
      </c>
      <c r="H462" s="10">
        <v>30425</v>
      </c>
    </row>
    <row r="463" spans="1:8" x14ac:dyDescent="0.25">
      <c r="A463" s="11" t="s">
        <v>441</v>
      </c>
      <c r="B463" s="24" t="s">
        <v>187</v>
      </c>
      <c r="C463" s="10">
        <v>162648</v>
      </c>
      <c r="D463" s="10">
        <v>225248</v>
      </c>
      <c r="E463" s="10">
        <v>321195</v>
      </c>
      <c r="F463" s="10">
        <v>420549</v>
      </c>
      <c r="G463" s="10">
        <v>462675</v>
      </c>
      <c r="H463" s="10">
        <v>527854</v>
      </c>
    </row>
    <row r="464" spans="1:8" x14ac:dyDescent="0.25">
      <c r="A464" s="11" t="s">
        <v>441</v>
      </c>
      <c r="B464" s="24" t="s">
        <v>188</v>
      </c>
      <c r="C464" s="10">
        <v>734416.21019999997</v>
      </c>
      <c r="D464" s="10">
        <v>916153.93500000006</v>
      </c>
      <c r="E464" s="10">
        <v>1634168.4804</v>
      </c>
      <c r="F464" s="10">
        <v>1691002.5952999999</v>
      </c>
      <c r="G464" s="10">
        <v>856938.95079999999</v>
      </c>
      <c r="H464" s="10">
        <v>1570152.6072</v>
      </c>
    </row>
    <row r="465" spans="1:8" x14ac:dyDescent="0.25">
      <c r="A465" s="11" t="s">
        <v>441</v>
      </c>
      <c r="B465" s="24" t="s">
        <v>189</v>
      </c>
      <c r="C465" s="10">
        <v>28360805320</v>
      </c>
      <c r="D465" s="10">
        <v>19559439560</v>
      </c>
      <c r="E465" s="10">
        <v>24960432020</v>
      </c>
      <c r="F465" s="10">
        <v>17078978020</v>
      </c>
      <c r="G465" s="10">
        <v>19098827995</v>
      </c>
      <c r="H465" s="10">
        <v>14713157796</v>
      </c>
    </row>
    <row r="466" spans="1:8" x14ac:dyDescent="0.25">
      <c r="A466" s="11" t="s">
        <v>441</v>
      </c>
      <c r="B466" s="24" t="s">
        <v>190</v>
      </c>
      <c r="C466" s="10">
        <v>27762</v>
      </c>
      <c r="D466" s="10">
        <v>39999</v>
      </c>
      <c r="E466" s="10">
        <v>53098</v>
      </c>
      <c r="F466" s="10">
        <v>66511</v>
      </c>
      <c r="G466" s="10">
        <v>63016</v>
      </c>
      <c r="H466" s="10">
        <v>96065</v>
      </c>
    </row>
    <row r="467" spans="1:8" x14ac:dyDescent="0.25">
      <c r="A467" s="11" t="s">
        <v>441</v>
      </c>
      <c r="B467" s="24" t="s">
        <v>191</v>
      </c>
      <c r="C467" s="10">
        <v>8039</v>
      </c>
      <c r="D467" s="10">
        <v>22512</v>
      </c>
      <c r="E467" s="10">
        <v>16108</v>
      </c>
      <c r="F467" s="10">
        <v>36269</v>
      </c>
      <c r="G467" s="10">
        <v>84946</v>
      </c>
      <c r="H467" s="10">
        <v>67776</v>
      </c>
    </row>
    <row r="468" spans="1:8" x14ac:dyDescent="0.25">
      <c r="A468" s="11" t="s">
        <v>441</v>
      </c>
      <c r="B468" s="24" t="s">
        <v>192</v>
      </c>
      <c r="C468" s="10">
        <v>43549</v>
      </c>
      <c r="D468" s="10">
        <v>62060</v>
      </c>
      <c r="E468" s="10">
        <v>93404</v>
      </c>
      <c r="F468" s="10">
        <v>138245</v>
      </c>
      <c r="G468" s="10">
        <v>146043</v>
      </c>
      <c r="H468" s="10">
        <v>201875</v>
      </c>
    </row>
    <row r="469" spans="1:8" x14ac:dyDescent="0.25">
      <c r="A469" s="11" t="s">
        <v>441</v>
      </c>
      <c r="B469" s="24" t="s">
        <v>13</v>
      </c>
      <c r="C469" s="10">
        <v>13.3628</v>
      </c>
      <c r="D469" s="10">
        <v>10.239100000000001</v>
      </c>
      <c r="E469" s="10">
        <v>11.972200000000001</v>
      </c>
      <c r="F469" s="10">
        <v>9.298</v>
      </c>
      <c r="G469" s="10">
        <v>4.0006000000000004</v>
      </c>
      <c r="H469" s="10">
        <v>8.7643000000000004</v>
      </c>
    </row>
    <row r="470" spans="1:8" x14ac:dyDescent="0.25">
      <c r="A470" s="11" t="s">
        <v>441</v>
      </c>
      <c r="B470" s="24" t="s">
        <v>193</v>
      </c>
      <c r="C470" s="10">
        <v>12421</v>
      </c>
      <c r="D470" s="10">
        <v>14541</v>
      </c>
      <c r="E470" s="10">
        <v>22899</v>
      </c>
      <c r="F470" s="10">
        <v>24879</v>
      </c>
      <c r="G470" s="10">
        <v>12248</v>
      </c>
      <c r="H470" s="10">
        <v>36852</v>
      </c>
    </row>
    <row r="471" spans="1:8" x14ac:dyDescent="0.25">
      <c r="A471" s="11" t="s">
        <v>441</v>
      </c>
      <c r="B471" s="24" t="s">
        <v>194</v>
      </c>
      <c r="C471" s="10">
        <v>977</v>
      </c>
      <c r="D471" s="10">
        <v>768</v>
      </c>
      <c r="E471" s="10">
        <v>1092</v>
      </c>
      <c r="F471" s="10">
        <v>1361</v>
      </c>
      <c r="G471" s="10">
        <v>1378</v>
      </c>
      <c r="H471" s="10">
        <v>233</v>
      </c>
    </row>
    <row r="472" spans="1:8" x14ac:dyDescent="0.25">
      <c r="A472" s="11" t="s">
        <v>441</v>
      </c>
      <c r="B472" s="24" t="s">
        <v>195</v>
      </c>
      <c r="C472" s="10">
        <v>-13427</v>
      </c>
      <c r="D472" s="10">
        <v>-16861</v>
      </c>
      <c r="E472" s="10">
        <v>-40140</v>
      </c>
      <c r="F472" s="10">
        <v>-61053</v>
      </c>
      <c r="G472" s="10">
        <v>-63645</v>
      </c>
      <c r="H472" s="10">
        <v>-52729</v>
      </c>
    </row>
    <row r="473" spans="1:8" x14ac:dyDescent="0.25">
      <c r="A473" s="11" t="s">
        <v>441</v>
      </c>
      <c r="B473" s="24" t="s">
        <v>196</v>
      </c>
      <c r="C473" s="10">
        <v>119099</v>
      </c>
      <c r="D473" s="10">
        <v>163188</v>
      </c>
      <c r="E473" s="10">
        <v>227791</v>
      </c>
      <c r="F473" s="10">
        <v>282304</v>
      </c>
      <c r="G473" s="10">
        <v>316632</v>
      </c>
      <c r="H473" s="10">
        <v>325979</v>
      </c>
    </row>
    <row r="474" spans="1:8" x14ac:dyDescent="0.25">
      <c r="A474" s="11" t="s">
        <v>441</v>
      </c>
      <c r="B474" s="24" t="s">
        <v>197</v>
      </c>
      <c r="C474" s="10">
        <v>49289</v>
      </c>
      <c r="D474" s="10">
        <v>77533</v>
      </c>
      <c r="E474" s="10">
        <v>100504</v>
      </c>
      <c r="F474" s="10">
        <v>132318</v>
      </c>
      <c r="G474" s="10">
        <v>154972</v>
      </c>
      <c r="H474" s="10">
        <v>154556</v>
      </c>
    </row>
    <row r="475" spans="1:8" x14ac:dyDescent="0.25">
      <c r="A475" s="11" t="s">
        <v>441</v>
      </c>
      <c r="B475" s="24" t="s">
        <v>25</v>
      </c>
      <c r="C475" s="10">
        <v>0.84699999999999998</v>
      </c>
      <c r="D475" s="10">
        <v>0.86360000000000003</v>
      </c>
      <c r="E475" s="10">
        <v>0.86199999999999999</v>
      </c>
      <c r="F475" s="10">
        <v>0.90629999999999999</v>
      </c>
      <c r="G475" s="10">
        <v>0.72319999999999995</v>
      </c>
      <c r="H475" s="10">
        <v>0.84299999999999997</v>
      </c>
    </row>
    <row r="476" spans="1:8" x14ac:dyDescent="0.25">
      <c r="A476" s="11" t="s">
        <v>441</v>
      </c>
      <c r="B476" s="24" t="s">
        <v>198</v>
      </c>
      <c r="C476" s="10">
        <v>31750</v>
      </c>
      <c r="D476" s="10">
        <v>36092</v>
      </c>
      <c r="E476" s="10">
        <v>42122</v>
      </c>
      <c r="F476" s="10">
        <v>36220</v>
      </c>
      <c r="G476" s="10">
        <v>53888</v>
      </c>
      <c r="H476" s="10">
        <v>73387</v>
      </c>
    </row>
    <row r="477" spans="1:8" x14ac:dyDescent="0.25">
      <c r="A477" s="11" t="s">
        <v>441</v>
      </c>
      <c r="B477" s="24" t="s">
        <v>199</v>
      </c>
      <c r="C477" s="10">
        <v>9500</v>
      </c>
      <c r="D477" s="10">
        <v>18929</v>
      </c>
      <c r="E477" s="10">
        <v>42274</v>
      </c>
      <c r="F477" s="10">
        <v>59829</v>
      </c>
      <c r="G477" s="10">
        <v>16138</v>
      </c>
      <c r="H477" s="10">
        <v>13393</v>
      </c>
    </row>
    <row r="478" spans="1:8" x14ac:dyDescent="0.25">
      <c r="A478" s="11" t="s">
        <v>442</v>
      </c>
      <c r="B478" s="24" t="s">
        <v>185</v>
      </c>
      <c r="C478" s="10">
        <v>966.25540000000001</v>
      </c>
      <c r="D478" s="10">
        <v>1437.2655999999999</v>
      </c>
      <c r="E478" s="10">
        <v>1516.3593000000001</v>
      </c>
      <c r="F478" s="10">
        <v>2046.0808999999999</v>
      </c>
      <c r="G478" s="10">
        <v>2539.3771000000002</v>
      </c>
      <c r="H478" s="10">
        <v>2849.1066999999998</v>
      </c>
    </row>
    <row r="479" spans="1:8" x14ac:dyDescent="0.25">
      <c r="A479" s="11" t="s">
        <v>442</v>
      </c>
      <c r="B479" s="24" t="s">
        <v>186</v>
      </c>
      <c r="C479" s="10">
        <v>185.59360000000001</v>
      </c>
      <c r="D479" s="10">
        <v>368.32600000000002</v>
      </c>
      <c r="E479" s="10">
        <v>325.84570000000002</v>
      </c>
      <c r="F479" s="10">
        <v>585.12530000000004</v>
      </c>
      <c r="G479" s="10">
        <v>409.84429999999998</v>
      </c>
      <c r="H479" s="10">
        <v>813.38909999999998</v>
      </c>
    </row>
    <row r="480" spans="1:8" x14ac:dyDescent="0.25">
      <c r="A480" s="11" t="s">
        <v>442</v>
      </c>
      <c r="B480" s="24" t="s">
        <v>187</v>
      </c>
      <c r="C480" s="10">
        <v>2116.2975000000001</v>
      </c>
      <c r="D480" s="10">
        <v>2442.4636</v>
      </c>
      <c r="E480" s="10">
        <v>2726.1003999999998</v>
      </c>
      <c r="F480" s="10">
        <v>3086.8447999999999</v>
      </c>
      <c r="G480" s="10">
        <v>4017.4701</v>
      </c>
      <c r="H480" s="10">
        <v>4676.4507999999996</v>
      </c>
    </row>
    <row r="481" spans="1:8" x14ac:dyDescent="0.25">
      <c r="A481" s="11" t="s">
        <v>442</v>
      </c>
      <c r="B481" s="24" t="s">
        <v>188</v>
      </c>
      <c r="C481" s="10">
        <v>2333.8782999999999</v>
      </c>
      <c r="D481" s="10">
        <v>5768.8245999999999</v>
      </c>
      <c r="E481" s="10">
        <v>10954.8727</v>
      </c>
      <c r="F481" s="10">
        <v>21817.736000000001</v>
      </c>
      <c r="G481" s="10">
        <v>12455.806200000001</v>
      </c>
      <c r="H481" s="10">
        <v>25700.506000000001</v>
      </c>
    </row>
    <row r="482" spans="1:8" x14ac:dyDescent="0.25">
      <c r="A482" s="11" t="s">
        <v>442</v>
      </c>
      <c r="B482" s="24" t="s">
        <v>189</v>
      </c>
      <c r="C482" s="10">
        <v>68074682</v>
      </c>
      <c r="D482" s="10">
        <v>57503122</v>
      </c>
      <c r="E482" s="10">
        <v>81285422</v>
      </c>
      <c r="F482" s="10">
        <v>80141328</v>
      </c>
      <c r="G482" s="10">
        <v>68149670</v>
      </c>
      <c r="H482" s="10">
        <v>46868259</v>
      </c>
    </row>
    <row r="483" spans="1:8" x14ac:dyDescent="0.25">
      <c r="A483" s="11" t="s">
        <v>442</v>
      </c>
      <c r="B483" s="24" t="s">
        <v>190</v>
      </c>
      <c r="C483" s="10">
        <v>212.1524</v>
      </c>
      <c r="D483" s="10">
        <v>511.61709999999999</v>
      </c>
      <c r="E483" s="10">
        <v>475.15690000000001</v>
      </c>
      <c r="F483" s="10">
        <v>694.32889999999998</v>
      </c>
      <c r="G483" s="10">
        <v>795.08709999999996</v>
      </c>
      <c r="H483" s="10">
        <v>902.68449999999996</v>
      </c>
    </row>
    <row r="484" spans="1:8" x14ac:dyDescent="0.25">
      <c r="A484" s="11" t="s">
        <v>442</v>
      </c>
      <c r="B484" s="24" t="s">
        <v>191</v>
      </c>
      <c r="C484" s="10">
        <v>-327.42070000000001</v>
      </c>
      <c r="D484" s="10">
        <v>-533.48749999999995</v>
      </c>
      <c r="E484" s="10">
        <v>-508.51350000000002</v>
      </c>
      <c r="F484" s="10">
        <v>-541.5421</v>
      </c>
      <c r="G484" s="10">
        <v>-419.00470000000001</v>
      </c>
      <c r="H484" s="10">
        <v>-667.94029999999998</v>
      </c>
    </row>
    <row r="485" spans="1:8" x14ac:dyDescent="0.25">
      <c r="A485" s="11" t="s">
        <v>442</v>
      </c>
      <c r="B485" s="24" t="s">
        <v>192</v>
      </c>
      <c r="C485" s="10">
        <v>1879.9041999999999</v>
      </c>
      <c r="D485" s="10">
        <v>2042.1632</v>
      </c>
      <c r="E485" s="10">
        <v>2267.4000999999998</v>
      </c>
      <c r="F485" s="10">
        <v>2552.4611</v>
      </c>
      <c r="G485" s="10">
        <v>2944.7955999999999</v>
      </c>
      <c r="H485" s="10">
        <v>3570.1437000000001</v>
      </c>
    </row>
    <row r="486" spans="1:8" x14ac:dyDescent="0.25">
      <c r="A486" s="11" t="s">
        <v>442</v>
      </c>
      <c r="B486" s="24" t="s">
        <v>13</v>
      </c>
      <c r="C486" s="10">
        <v>6.1641000000000004</v>
      </c>
      <c r="D486" s="10">
        <v>18.388999999999999</v>
      </c>
      <c r="E486" s="10">
        <v>14.468299999999999</v>
      </c>
      <c r="F486" s="10">
        <v>19.002300000000002</v>
      </c>
      <c r="G486" s="10">
        <v>18.481999999999999</v>
      </c>
      <c r="H486" s="10">
        <v>17.788900000000002</v>
      </c>
    </row>
    <row r="487" spans="1:8" x14ac:dyDescent="0.25">
      <c r="A487" s="11" t="s">
        <v>442</v>
      </c>
      <c r="B487" s="24" t="s">
        <v>193</v>
      </c>
      <c r="C487" s="10">
        <v>146.7748</v>
      </c>
      <c r="D487" s="10">
        <v>423.93770000000001</v>
      </c>
      <c r="E487" s="10">
        <v>373.50959999999998</v>
      </c>
      <c r="F487" s="10">
        <v>581.28009999999995</v>
      </c>
      <c r="G487" s="10">
        <v>666.13009999999997</v>
      </c>
      <c r="H487" s="10">
        <v>707.04020000000003</v>
      </c>
    </row>
    <row r="488" spans="1:8" x14ac:dyDescent="0.25">
      <c r="A488" s="11" t="s">
        <v>442</v>
      </c>
      <c r="B488" s="24" t="s">
        <v>194</v>
      </c>
      <c r="C488" s="10">
        <v>1.6654</v>
      </c>
      <c r="D488" s="10">
        <v>0.14219999999999999</v>
      </c>
      <c r="E488" s="10">
        <v>2.1316000000000002</v>
      </c>
      <c r="F488" s="10">
        <v>2.3525</v>
      </c>
      <c r="G488" s="10">
        <v>-0.76149999999999995</v>
      </c>
      <c r="H488" s="10">
        <v>-11.7681</v>
      </c>
    </row>
    <row r="489" spans="1:8" x14ac:dyDescent="0.25">
      <c r="A489" s="11" t="s">
        <v>442</v>
      </c>
      <c r="B489" s="24" t="s">
        <v>195</v>
      </c>
      <c r="C489" s="10">
        <v>-79.208600000000004</v>
      </c>
      <c r="D489" s="10">
        <v>-54.526899999999998</v>
      </c>
      <c r="E489" s="10">
        <v>-108.968</v>
      </c>
      <c r="F489" s="10">
        <v>-85.394599999999997</v>
      </c>
      <c r="G489" s="10">
        <v>-106.5749</v>
      </c>
      <c r="H489" s="10">
        <v>-166.6669</v>
      </c>
    </row>
    <row r="490" spans="1:8" x14ac:dyDescent="0.25">
      <c r="A490" s="11" t="s">
        <v>442</v>
      </c>
      <c r="B490" s="24" t="s">
        <v>196</v>
      </c>
      <c r="C490" s="10">
        <v>236.39330000000001</v>
      </c>
      <c r="D490" s="10">
        <v>400.30040000000002</v>
      </c>
      <c r="E490" s="10">
        <v>458.70030000000003</v>
      </c>
      <c r="F490" s="10">
        <v>534.38369999999998</v>
      </c>
      <c r="G490" s="10">
        <v>1072.6745000000001</v>
      </c>
      <c r="H490" s="10">
        <v>1106.3071</v>
      </c>
    </row>
    <row r="491" spans="1:8" x14ac:dyDescent="0.25">
      <c r="A491" s="11" t="s">
        <v>442</v>
      </c>
      <c r="B491" s="24" t="s">
        <v>197</v>
      </c>
      <c r="C491" s="10">
        <v>0</v>
      </c>
      <c r="D491" s="10">
        <v>25.575199999999999</v>
      </c>
      <c r="E491" s="10">
        <v>23.552700000000002</v>
      </c>
      <c r="F491" s="10">
        <v>18.087800000000001</v>
      </c>
      <c r="G491" s="10">
        <v>30.1236</v>
      </c>
      <c r="H491" s="10">
        <v>37.128599999999999</v>
      </c>
    </row>
    <row r="492" spans="1:8" x14ac:dyDescent="0.25">
      <c r="A492" s="11" t="s">
        <v>442</v>
      </c>
      <c r="B492" s="24" t="s">
        <v>25</v>
      </c>
      <c r="C492" s="10">
        <v>2.3647999999999998</v>
      </c>
      <c r="D492" s="10">
        <v>2.1755</v>
      </c>
      <c r="E492" s="10">
        <v>2.1021000000000001</v>
      </c>
      <c r="F492" s="10">
        <v>2.3012999999999999</v>
      </c>
      <c r="G492" s="10">
        <v>1.2815000000000001</v>
      </c>
      <c r="H492" s="10">
        <v>1.5227999999999999</v>
      </c>
    </row>
    <row r="493" spans="1:8" x14ac:dyDescent="0.25">
      <c r="A493" s="11" t="s">
        <v>442</v>
      </c>
      <c r="B493" s="24" t="s">
        <v>198</v>
      </c>
      <c r="C493" s="10">
        <v>327.42070000000001</v>
      </c>
      <c r="D493" s="10">
        <v>559.06269999999995</v>
      </c>
      <c r="E493" s="10">
        <v>532.06619999999998</v>
      </c>
      <c r="F493" s="10">
        <v>559.62990000000002</v>
      </c>
      <c r="G493" s="10">
        <v>449.12830000000002</v>
      </c>
      <c r="H493" s="10">
        <v>705.06889999999999</v>
      </c>
    </row>
    <row r="494" spans="1:8" x14ac:dyDescent="0.25">
      <c r="A494" s="11" t="s">
        <v>442</v>
      </c>
      <c r="B494" s="24" t="s">
        <v>199</v>
      </c>
      <c r="C494" s="10">
        <v>0</v>
      </c>
      <c r="D494" s="10">
        <v>0</v>
      </c>
      <c r="E494" s="10">
        <v>0</v>
      </c>
      <c r="F494" s="10">
        <v>0</v>
      </c>
      <c r="G494" s="10">
        <v>0</v>
      </c>
      <c r="H494" s="10">
        <v>0</v>
      </c>
    </row>
    <row r="495" spans="1:8" x14ac:dyDescent="0.25">
      <c r="A495" s="11" t="s">
        <v>443</v>
      </c>
      <c r="B495" s="24" t="s">
        <v>185</v>
      </c>
      <c r="C495" s="10">
        <v>12926.224399999999</v>
      </c>
      <c r="D495" s="10">
        <v>13232.3459</v>
      </c>
      <c r="E495" s="10">
        <v>15959.699500000001</v>
      </c>
      <c r="F495" s="10">
        <v>22012.469000000001</v>
      </c>
      <c r="G495" s="10">
        <v>22301.482899999999</v>
      </c>
      <c r="H495" s="10">
        <v>29805.330999999998</v>
      </c>
    </row>
    <row r="496" spans="1:8" x14ac:dyDescent="0.25">
      <c r="A496" s="11" t="s">
        <v>443</v>
      </c>
      <c r="B496" s="24" t="s">
        <v>186</v>
      </c>
      <c r="C496" s="10">
        <v>3061.0016999999998</v>
      </c>
      <c r="D496" s="10">
        <v>2902.0482000000002</v>
      </c>
      <c r="E496" s="10">
        <v>4057.3726999999999</v>
      </c>
      <c r="F496" s="10">
        <v>6958.4524000000001</v>
      </c>
      <c r="G496" s="10">
        <v>5923.8478999999998</v>
      </c>
      <c r="H496" s="10">
        <v>8478.1098000000002</v>
      </c>
    </row>
    <row r="497" spans="1:8" x14ac:dyDescent="0.25">
      <c r="A497" s="11" t="s">
        <v>443</v>
      </c>
      <c r="B497" s="24" t="s">
        <v>187</v>
      </c>
      <c r="C497" s="10">
        <v>23060.777900000001</v>
      </c>
      <c r="D497" s="10">
        <v>25410.7778</v>
      </c>
      <c r="E497" s="10">
        <v>33334.396500000003</v>
      </c>
      <c r="F497" s="10">
        <v>34421.016600000003</v>
      </c>
      <c r="G497" s="10">
        <v>38881.358399999997</v>
      </c>
      <c r="H497" s="10">
        <v>44208.978000000003</v>
      </c>
    </row>
    <row r="498" spans="1:8" x14ac:dyDescent="0.25">
      <c r="A498" s="11" t="s">
        <v>443</v>
      </c>
      <c r="B498" s="24" t="s">
        <v>188</v>
      </c>
      <c r="C498" s="10">
        <v>67772.758000000002</v>
      </c>
      <c r="D498" s="10">
        <v>126041.5399</v>
      </c>
      <c r="E498" s="10">
        <v>203877.82320000001</v>
      </c>
      <c r="F498" s="10">
        <v>327069.76909999998</v>
      </c>
      <c r="G498" s="10">
        <v>217540.67600000001</v>
      </c>
      <c r="H498" s="10">
        <v>304060.23119999998</v>
      </c>
    </row>
    <row r="499" spans="1:8" x14ac:dyDescent="0.25">
      <c r="A499" s="11" t="s">
        <v>443</v>
      </c>
      <c r="B499" s="24" t="s">
        <v>189</v>
      </c>
      <c r="C499" s="10">
        <v>367915026</v>
      </c>
      <c r="D499" s="10">
        <v>273918052</v>
      </c>
      <c r="E499" s="10">
        <v>293480806</v>
      </c>
      <c r="F499" s="10">
        <v>204157075</v>
      </c>
      <c r="G499" s="10">
        <v>211626422</v>
      </c>
      <c r="H499" s="10">
        <v>155181095</v>
      </c>
    </row>
    <row r="500" spans="1:8" x14ac:dyDescent="0.25">
      <c r="A500" s="11" t="s">
        <v>443</v>
      </c>
      <c r="B500" s="24" t="s">
        <v>190</v>
      </c>
      <c r="C500" s="10">
        <v>4080.9025999999999</v>
      </c>
      <c r="D500" s="10">
        <v>3626.3569000000002</v>
      </c>
      <c r="E500" s="10">
        <v>5186.0888999999997</v>
      </c>
      <c r="F500" s="10">
        <v>8540.8757999999998</v>
      </c>
      <c r="G500" s="10">
        <v>7461.7394999999997</v>
      </c>
      <c r="H500" s="10">
        <v>10579.629800000001</v>
      </c>
    </row>
    <row r="501" spans="1:8" x14ac:dyDescent="0.25">
      <c r="A501" s="11" t="s">
        <v>443</v>
      </c>
      <c r="B501" s="24" t="s">
        <v>191</v>
      </c>
      <c r="C501" s="10">
        <v>-1101.2243000000001</v>
      </c>
      <c r="D501" s="10">
        <v>-1572.5092</v>
      </c>
      <c r="E501" s="10">
        <v>-3052.7046999999998</v>
      </c>
      <c r="F501" s="10">
        <v>-3238.7476999999999</v>
      </c>
      <c r="G501" s="10">
        <v>-3286.1347999999998</v>
      </c>
      <c r="H501" s="10">
        <v>-2579.9034999999999</v>
      </c>
    </row>
    <row r="502" spans="1:8" x14ac:dyDescent="0.25">
      <c r="A502" s="11" t="s">
        <v>443</v>
      </c>
      <c r="B502" s="24" t="s">
        <v>192</v>
      </c>
      <c r="C502" s="10">
        <v>13331.2732</v>
      </c>
      <c r="D502" s="10">
        <v>14139.7814</v>
      </c>
      <c r="E502" s="10">
        <v>16950.451499999999</v>
      </c>
      <c r="F502" s="10">
        <v>11546.0872</v>
      </c>
      <c r="G502" s="10">
        <v>9437.2479000000003</v>
      </c>
      <c r="H502" s="10">
        <v>14883.7354</v>
      </c>
    </row>
    <row r="503" spans="1:8" x14ac:dyDescent="0.25">
      <c r="A503" s="11" t="s">
        <v>443</v>
      </c>
      <c r="B503" s="24" t="s">
        <v>13</v>
      </c>
      <c r="C503" s="10">
        <v>17.906700000000001</v>
      </c>
      <c r="D503" s="10">
        <v>17.043399999999998</v>
      </c>
      <c r="E503" s="10">
        <v>20.976800000000001</v>
      </c>
      <c r="F503" s="10">
        <v>36.176299999999998</v>
      </c>
      <c r="G503" s="10">
        <v>42.9482</v>
      </c>
      <c r="H503" s="10">
        <v>53.875</v>
      </c>
    </row>
    <row r="504" spans="1:8" x14ac:dyDescent="0.25">
      <c r="A504" s="11" t="s">
        <v>443</v>
      </c>
      <c r="B504" s="24" t="s">
        <v>193</v>
      </c>
      <c r="C504" s="10">
        <v>3502.3879000000002</v>
      </c>
      <c r="D504" s="10">
        <v>3124.2665999999999</v>
      </c>
      <c r="E504" s="10">
        <v>4625.7268000000004</v>
      </c>
      <c r="F504" s="10">
        <v>7983.7928000000002</v>
      </c>
      <c r="G504" s="10">
        <v>6847.0463</v>
      </c>
      <c r="H504" s="10">
        <v>9779.5143000000007</v>
      </c>
    </row>
    <row r="505" spans="1:8" x14ac:dyDescent="0.25">
      <c r="A505" s="11" t="s">
        <v>443</v>
      </c>
      <c r="B505" s="24" t="s">
        <v>194</v>
      </c>
      <c r="C505" s="10">
        <v>33.425800000000002</v>
      </c>
      <c r="D505" s="10">
        <v>27.987200000000001</v>
      </c>
      <c r="E505" s="10">
        <v>39.846400000000003</v>
      </c>
      <c r="F505" s="10">
        <v>52.751399999999997</v>
      </c>
      <c r="G505" s="10">
        <v>46.976199999999999</v>
      </c>
      <c r="H505" s="10">
        <v>-44.558999999999997</v>
      </c>
    </row>
    <row r="506" spans="1:8" x14ac:dyDescent="0.25">
      <c r="A506" s="11" t="s">
        <v>443</v>
      </c>
      <c r="B506" s="24" t="s">
        <v>195</v>
      </c>
      <c r="C506" s="10">
        <v>-677.96529999999996</v>
      </c>
      <c r="D506" s="10">
        <v>-858.19939999999997</v>
      </c>
      <c r="E506" s="10">
        <v>-1098.3461</v>
      </c>
      <c r="F506" s="10">
        <v>-1065.3179</v>
      </c>
      <c r="G506" s="10">
        <v>-1350.0921000000001</v>
      </c>
      <c r="H506" s="10">
        <v>-2331.3449999999998</v>
      </c>
    </row>
    <row r="507" spans="1:8" x14ac:dyDescent="0.25">
      <c r="A507" s="11" t="s">
        <v>443</v>
      </c>
      <c r="B507" s="24" t="s">
        <v>196</v>
      </c>
      <c r="C507" s="10">
        <v>9729.5046999999995</v>
      </c>
      <c r="D507" s="10">
        <v>11270.996499999999</v>
      </c>
      <c r="E507" s="10">
        <v>16383.945</v>
      </c>
      <c r="F507" s="10">
        <v>22874.929400000001</v>
      </c>
      <c r="G507" s="10">
        <v>29444.1106</v>
      </c>
      <c r="H507" s="10">
        <v>29325.242600000001</v>
      </c>
    </row>
    <row r="508" spans="1:8" x14ac:dyDescent="0.25">
      <c r="A508" s="11" t="s">
        <v>443</v>
      </c>
      <c r="B508" s="24" t="s">
        <v>197</v>
      </c>
      <c r="C508" s="10">
        <v>3518.9706000000001</v>
      </c>
      <c r="D508" s="10">
        <v>3725.4452999999999</v>
      </c>
      <c r="E508" s="10">
        <v>5934.6261999999997</v>
      </c>
      <c r="F508" s="10">
        <v>5403.5679</v>
      </c>
      <c r="G508" s="10">
        <v>4614.2987999999996</v>
      </c>
      <c r="H508" s="10">
        <v>5176.0711000000001</v>
      </c>
    </row>
    <row r="509" spans="1:8" x14ac:dyDescent="0.25">
      <c r="A509" s="11" t="s">
        <v>443</v>
      </c>
      <c r="B509" s="24" t="s">
        <v>25</v>
      </c>
      <c r="C509" s="10">
        <v>1.6202000000000001</v>
      </c>
      <c r="D509" s="10">
        <v>1.506</v>
      </c>
      <c r="E509" s="10">
        <v>1.5707</v>
      </c>
      <c r="F509" s="10">
        <v>0.95979999999999999</v>
      </c>
      <c r="G509" s="10">
        <v>0.78159999999999996</v>
      </c>
      <c r="H509" s="10">
        <v>0.78180000000000005</v>
      </c>
    </row>
    <row r="510" spans="1:8" x14ac:dyDescent="0.25">
      <c r="A510" s="11" t="s">
        <v>443</v>
      </c>
      <c r="B510" s="24" t="s">
        <v>198</v>
      </c>
      <c r="C510" s="10">
        <v>3574.2837</v>
      </c>
      <c r="D510" s="10">
        <v>3966.4196999999999</v>
      </c>
      <c r="E510" s="10">
        <v>7395.3914999999997</v>
      </c>
      <c r="F510" s="10">
        <v>7915.3194999999996</v>
      </c>
      <c r="G510" s="10">
        <v>7785.0761000000002</v>
      </c>
      <c r="H510" s="10">
        <v>7750.0001000000002</v>
      </c>
    </row>
    <row r="511" spans="1:8" x14ac:dyDescent="0.25">
      <c r="A511" s="11" t="s">
        <v>443</v>
      </c>
      <c r="B511" s="24" t="s">
        <v>199</v>
      </c>
      <c r="C511" s="10">
        <v>1045.9112</v>
      </c>
      <c r="D511" s="10">
        <v>1331.5347999999999</v>
      </c>
      <c r="E511" s="10">
        <v>1591.9395</v>
      </c>
      <c r="F511" s="10">
        <v>726.99609999999996</v>
      </c>
      <c r="G511" s="10">
        <v>115.3575</v>
      </c>
      <c r="H511" s="10">
        <v>5.9745999999999997</v>
      </c>
    </row>
    <row r="512" spans="1:8" x14ac:dyDescent="0.25">
      <c r="A512" s="11" t="s">
        <v>444</v>
      </c>
      <c r="B512" s="24" t="s">
        <v>185</v>
      </c>
      <c r="C512" s="10">
        <v>1161.1172999999999</v>
      </c>
      <c r="D512" s="10">
        <v>1190.3777</v>
      </c>
      <c r="E512" s="10">
        <v>1111.9635000000001</v>
      </c>
      <c r="F512" s="10">
        <v>1386.675</v>
      </c>
      <c r="G512" s="10">
        <v>1848.0893000000001</v>
      </c>
      <c r="H512" s="10">
        <v>1865.3895</v>
      </c>
    </row>
    <row r="513" spans="1:8" x14ac:dyDescent="0.25">
      <c r="A513" s="11" t="s">
        <v>444</v>
      </c>
      <c r="B513" s="24" t="s">
        <v>186</v>
      </c>
      <c r="C513" s="10">
        <v>62.779299999999999</v>
      </c>
      <c r="D513" s="10">
        <v>93.464699999999993</v>
      </c>
      <c r="E513" s="10">
        <v>12.7813</v>
      </c>
      <c r="F513" s="10">
        <v>45.643099999999997</v>
      </c>
      <c r="G513" s="10">
        <v>107.9165</v>
      </c>
      <c r="H513" s="10">
        <v>122.7338</v>
      </c>
    </row>
    <row r="514" spans="1:8" x14ac:dyDescent="0.25">
      <c r="A514" s="11" t="s">
        <v>444</v>
      </c>
      <c r="B514" s="24" t="s">
        <v>187</v>
      </c>
      <c r="C514" s="10">
        <v>1886.5722000000001</v>
      </c>
      <c r="D514" s="10">
        <v>2001.9453000000001</v>
      </c>
      <c r="E514" s="10">
        <v>2033.4857999999999</v>
      </c>
      <c r="F514" s="10">
        <v>2808.2053999999998</v>
      </c>
      <c r="G514" s="10">
        <v>4151.6763000000001</v>
      </c>
      <c r="H514" s="10">
        <v>4523.53</v>
      </c>
    </row>
    <row r="515" spans="1:8" x14ac:dyDescent="0.25">
      <c r="A515" s="11" t="s">
        <v>444</v>
      </c>
      <c r="B515" s="24" t="s">
        <v>188</v>
      </c>
      <c r="C515" s="10">
        <v>1050.5118</v>
      </c>
      <c r="D515" s="10">
        <v>666.9819</v>
      </c>
      <c r="E515" s="10">
        <v>571.56550000000004</v>
      </c>
      <c r="F515" s="10">
        <v>1396.8517999999999</v>
      </c>
      <c r="G515" s="10">
        <v>2169.8998999999999</v>
      </c>
      <c r="H515" s="10">
        <v>1197.1088999999999</v>
      </c>
    </row>
    <row r="516" spans="1:8" x14ac:dyDescent="0.25">
      <c r="A516" s="11" t="s">
        <v>444</v>
      </c>
      <c r="B516" s="24" t="s">
        <v>189</v>
      </c>
      <c r="C516" s="10">
        <v>27644379</v>
      </c>
      <c r="D516" s="10">
        <v>30697012</v>
      </c>
      <c r="E516" s="10">
        <v>24474935</v>
      </c>
      <c r="F516" s="10">
        <v>19545973</v>
      </c>
      <c r="G516" s="10">
        <v>22376033</v>
      </c>
      <c r="H516" s="10">
        <v>29862178</v>
      </c>
    </row>
    <row r="517" spans="1:8" x14ac:dyDescent="0.25">
      <c r="A517" s="11" t="s">
        <v>444</v>
      </c>
      <c r="B517" s="24" t="s">
        <v>190</v>
      </c>
      <c r="C517" s="10">
        <v>264.54489999999998</v>
      </c>
      <c r="D517" s="10">
        <v>289.60700000000003</v>
      </c>
      <c r="E517" s="10">
        <v>216.18440000000001</v>
      </c>
      <c r="F517" s="10">
        <v>286.69240000000002</v>
      </c>
      <c r="G517" s="10">
        <v>406.30329999999998</v>
      </c>
      <c r="H517" s="10">
        <v>433.94099999999997</v>
      </c>
    </row>
    <row r="518" spans="1:8" x14ac:dyDescent="0.25">
      <c r="A518" s="11" t="s">
        <v>444</v>
      </c>
      <c r="B518" s="24" t="s">
        <v>191</v>
      </c>
      <c r="C518" s="10">
        <v>257.30020000000002</v>
      </c>
      <c r="D518" s="10">
        <v>168.81989999999999</v>
      </c>
      <c r="E518" s="10">
        <v>262.85640000000001</v>
      </c>
      <c r="F518" s="10">
        <v>589.9076</v>
      </c>
      <c r="G518" s="10">
        <v>239.05869999999999</v>
      </c>
      <c r="H518" s="10">
        <v>959.02509999999995</v>
      </c>
    </row>
    <row r="519" spans="1:8" x14ac:dyDescent="0.25">
      <c r="A519" s="11" t="s">
        <v>444</v>
      </c>
      <c r="B519" s="24" t="s">
        <v>192</v>
      </c>
      <c r="C519" s="10">
        <v>876.93169999999998</v>
      </c>
      <c r="D519" s="10">
        <v>901.55240000000003</v>
      </c>
      <c r="E519" s="10">
        <v>834.08010000000002</v>
      </c>
      <c r="F519" s="10">
        <v>942.36530000000005</v>
      </c>
      <c r="G519" s="10">
        <v>1387.7910999999999</v>
      </c>
      <c r="H519" s="10">
        <v>1258.1139000000001</v>
      </c>
    </row>
    <row r="520" spans="1:8" x14ac:dyDescent="0.25">
      <c r="A520" s="11" t="s">
        <v>444</v>
      </c>
      <c r="B520" s="24" t="s">
        <v>13</v>
      </c>
      <c r="C520" s="10">
        <v>5.6889000000000003</v>
      </c>
      <c r="D520" s="10">
        <v>6.9897</v>
      </c>
      <c r="E520" s="10">
        <v>1.5390999999999999</v>
      </c>
      <c r="F520" s="10">
        <v>3.7263000000000002</v>
      </c>
      <c r="G520" s="10">
        <v>4.8121</v>
      </c>
      <c r="H520" s="10">
        <v>4.3029000000000002</v>
      </c>
    </row>
    <row r="521" spans="1:8" x14ac:dyDescent="0.25">
      <c r="A521" s="11" t="s">
        <v>444</v>
      </c>
      <c r="B521" s="24" t="s">
        <v>193</v>
      </c>
      <c r="C521" s="10">
        <v>105.6948</v>
      </c>
      <c r="D521" s="10">
        <v>135.7261</v>
      </c>
      <c r="E521" s="10">
        <v>52.678899999999999</v>
      </c>
      <c r="F521" s="10">
        <v>93.081100000000006</v>
      </c>
      <c r="G521" s="10">
        <v>146.99930000000001</v>
      </c>
      <c r="H521" s="10">
        <v>152.28800000000001</v>
      </c>
    </row>
    <row r="522" spans="1:8" x14ac:dyDescent="0.25">
      <c r="A522" s="11" t="s">
        <v>444</v>
      </c>
      <c r="B522" s="24" t="s">
        <v>194</v>
      </c>
      <c r="C522" s="10">
        <v>15.704499999999999</v>
      </c>
      <c r="D522" s="10">
        <v>9.61</v>
      </c>
      <c r="E522" s="10">
        <v>6.8579999999999997</v>
      </c>
      <c r="F522" s="10">
        <v>10.8719</v>
      </c>
      <c r="G522" s="10">
        <v>17.9559</v>
      </c>
      <c r="H522" s="10">
        <v>15.8741</v>
      </c>
    </row>
    <row r="523" spans="1:8" x14ac:dyDescent="0.25">
      <c r="A523" s="11" t="s">
        <v>444</v>
      </c>
      <c r="B523" s="24" t="s">
        <v>195</v>
      </c>
      <c r="C523" s="10">
        <v>-166.15620000000001</v>
      </c>
      <c r="D523" s="10">
        <v>-116.8546</v>
      </c>
      <c r="E523" s="10">
        <v>-242.93170000000001</v>
      </c>
      <c r="F523" s="10">
        <v>-511.1198</v>
      </c>
      <c r="G523" s="10">
        <v>-703.92639999999994</v>
      </c>
      <c r="H523" s="10">
        <v>-1146.4819</v>
      </c>
    </row>
    <row r="524" spans="1:8" x14ac:dyDescent="0.25">
      <c r="A524" s="11" t="s">
        <v>444</v>
      </c>
      <c r="B524" s="24" t="s">
        <v>196</v>
      </c>
      <c r="C524" s="10">
        <v>1009.6405</v>
      </c>
      <c r="D524" s="10">
        <v>1100.393</v>
      </c>
      <c r="E524" s="10">
        <v>1199.4057</v>
      </c>
      <c r="F524" s="10">
        <v>1865.8400999999999</v>
      </c>
      <c r="G524" s="10">
        <v>2763.8852000000002</v>
      </c>
      <c r="H524" s="10">
        <v>3265.4160999999999</v>
      </c>
    </row>
    <row r="525" spans="1:8" x14ac:dyDescent="0.25">
      <c r="A525" s="11" t="s">
        <v>444</v>
      </c>
      <c r="B525" s="24" t="s">
        <v>197</v>
      </c>
      <c r="C525" s="10">
        <v>664.53989999999999</v>
      </c>
      <c r="D525" s="10">
        <v>804.59400000000005</v>
      </c>
      <c r="E525" s="10">
        <v>870.77919999999995</v>
      </c>
      <c r="F525" s="10">
        <v>1286.2079000000001</v>
      </c>
      <c r="G525" s="10">
        <v>1501.0259000000001</v>
      </c>
      <c r="H525" s="10">
        <v>1843.1422</v>
      </c>
    </row>
    <row r="526" spans="1:8" x14ac:dyDescent="0.25">
      <c r="A526" s="11" t="s">
        <v>444</v>
      </c>
      <c r="B526" s="24" t="s">
        <v>25</v>
      </c>
      <c r="C526" s="10">
        <v>1.4781</v>
      </c>
      <c r="D526" s="10">
        <v>3.1255000000000002</v>
      </c>
      <c r="E526" s="10">
        <v>2.0606</v>
      </c>
      <c r="F526" s="10">
        <v>1.6125</v>
      </c>
      <c r="G526" s="10">
        <v>2.0988000000000002</v>
      </c>
      <c r="H526" s="10">
        <v>0.86380000000000001</v>
      </c>
    </row>
    <row r="527" spans="1:8" x14ac:dyDescent="0.25">
      <c r="A527" s="11" t="s">
        <v>444</v>
      </c>
      <c r="B527" s="24" t="s">
        <v>198</v>
      </c>
      <c r="C527" s="10">
        <v>333.7276</v>
      </c>
      <c r="D527" s="10">
        <v>366.74829999999997</v>
      </c>
      <c r="E527" s="10">
        <v>458.53289999999998</v>
      </c>
      <c r="F527" s="10">
        <v>649.59879999999998</v>
      </c>
      <c r="G527" s="10">
        <v>1241.0965000000001</v>
      </c>
      <c r="H527" s="10">
        <v>860.54</v>
      </c>
    </row>
    <row r="528" spans="1:8" x14ac:dyDescent="0.25">
      <c r="A528" s="11" t="s">
        <v>444</v>
      </c>
      <c r="B528" s="24" t="s">
        <v>199</v>
      </c>
      <c r="C528" s="10">
        <v>73.512100000000004</v>
      </c>
      <c r="D528" s="10">
        <v>269.02569999999997</v>
      </c>
      <c r="E528" s="10">
        <v>149.38990000000001</v>
      </c>
      <c r="F528" s="10">
        <v>46.701599999999999</v>
      </c>
      <c r="G528" s="10">
        <v>20.870699999999999</v>
      </c>
      <c r="H528" s="10">
        <v>23.577000000000002</v>
      </c>
    </row>
    <row r="529" spans="1:8" x14ac:dyDescent="0.25">
      <c r="A529" s="11" t="s">
        <v>204</v>
      </c>
      <c r="B529" s="24" t="s">
        <v>185</v>
      </c>
      <c r="C529" s="10">
        <v>20848</v>
      </c>
      <c r="D529" s="10">
        <v>22597</v>
      </c>
      <c r="E529" s="10">
        <v>23888</v>
      </c>
      <c r="F529" s="10">
        <v>27450</v>
      </c>
      <c r="G529" s="10">
        <v>33203</v>
      </c>
      <c r="H529" s="10">
        <v>35819</v>
      </c>
    </row>
    <row r="530" spans="1:8" x14ac:dyDescent="0.25">
      <c r="A530" s="11" t="s">
        <v>204</v>
      </c>
      <c r="B530" s="24" t="s">
        <v>186</v>
      </c>
      <c r="C530" s="10">
        <v>12259</v>
      </c>
      <c r="D530" s="10">
        <v>2724</v>
      </c>
      <c r="E530" s="10">
        <v>2960</v>
      </c>
      <c r="F530" s="10">
        <v>6736</v>
      </c>
      <c r="G530" s="10">
        <v>11495</v>
      </c>
      <c r="H530" s="10">
        <v>14082</v>
      </c>
    </row>
    <row r="531" spans="1:8" x14ac:dyDescent="0.25">
      <c r="A531" s="11" t="s">
        <v>204</v>
      </c>
      <c r="B531" s="24" t="s">
        <v>187</v>
      </c>
      <c r="C531" s="10">
        <v>50124</v>
      </c>
      <c r="D531" s="10">
        <v>67493</v>
      </c>
      <c r="E531" s="10">
        <v>75933</v>
      </c>
      <c r="F531" s="10">
        <v>75570</v>
      </c>
      <c r="G531" s="10">
        <v>73249</v>
      </c>
      <c r="H531" s="10">
        <v>72861</v>
      </c>
    </row>
    <row r="532" spans="1:8" x14ac:dyDescent="0.25">
      <c r="A532" s="11" t="s">
        <v>204</v>
      </c>
      <c r="B532" s="24" t="s">
        <v>188</v>
      </c>
      <c r="C532" s="10">
        <v>91276.694199999998</v>
      </c>
      <c r="D532" s="10">
        <v>117648.5846</v>
      </c>
      <c r="E532" s="10">
        <v>141425.80040000001</v>
      </c>
      <c r="F532" s="10">
        <v>218844.0318</v>
      </c>
      <c r="G532" s="10">
        <v>191528.18109999999</v>
      </c>
      <c r="H532" s="10">
        <v>346020.93709999998</v>
      </c>
    </row>
    <row r="533" spans="1:8" x14ac:dyDescent="0.25">
      <c r="A533" s="11" t="s">
        <v>204</v>
      </c>
      <c r="B533" s="24" t="s">
        <v>189</v>
      </c>
      <c r="C533" s="10">
        <v>10479311140</v>
      </c>
      <c r="D533" s="10">
        <v>7172736140</v>
      </c>
      <c r="E533" s="10">
        <v>6383842050</v>
      </c>
      <c r="F533" s="10">
        <v>4507023370</v>
      </c>
      <c r="G533" s="10">
        <v>5911064490</v>
      </c>
      <c r="H533" s="10">
        <v>6091320010</v>
      </c>
    </row>
    <row r="534" spans="1:8" x14ac:dyDescent="0.25">
      <c r="A534" s="11" t="s">
        <v>204</v>
      </c>
      <c r="B534" s="24" t="s">
        <v>190</v>
      </c>
      <c r="C534" s="10">
        <v>9216</v>
      </c>
      <c r="D534" s="10">
        <v>9252</v>
      </c>
      <c r="E534" s="10">
        <v>11025</v>
      </c>
      <c r="F534" s="10">
        <v>14662</v>
      </c>
      <c r="G534" s="10">
        <v>19307</v>
      </c>
      <c r="H534" s="10">
        <v>20133</v>
      </c>
    </row>
    <row r="535" spans="1:8" x14ac:dyDescent="0.25">
      <c r="A535" s="11" t="s">
        <v>204</v>
      </c>
      <c r="B535" s="24" t="s">
        <v>191</v>
      </c>
      <c r="C535" s="10">
        <v>13201</v>
      </c>
      <c r="D535" s="10">
        <v>27743</v>
      </c>
      <c r="E535" s="10">
        <v>34071</v>
      </c>
      <c r="F535" s="10">
        <v>28110</v>
      </c>
      <c r="G535" s="10">
        <v>27562</v>
      </c>
      <c r="H535" s="10">
        <v>25459</v>
      </c>
    </row>
    <row r="536" spans="1:8" x14ac:dyDescent="0.25">
      <c r="A536" s="11" t="s">
        <v>204</v>
      </c>
      <c r="B536" s="24" t="s">
        <v>192</v>
      </c>
      <c r="C536" s="10">
        <v>26657</v>
      </c>
      <c r="D536" s="10">
        <v>24970</v>
      </c>
      <c r="E536" s="10">
        <v>23901</v>
      </c>
      <c r="F536" s="10">
        <v>24989</v>
      </c>
      <c r="G536" s="10">
        <v>22709</v>
      </c>
      <c r="H536" s="10">
        <v>23988</v>
      </c>
    </row>
    <row r="537" spans="1:8" x14ac:dyDescent="0.25">
      <c r="A537" s="11" t="s">
        <v>204</v>
      </c>
      <c r="B537" s="24" t="s">
        <v>13</v>
      </c>
      <c r="C537" s="10">
        <v>27.4283</v>
      </c>
      <c r="D537" s="10">
        <v>7.1134000000000004</v>
      </c>
      <c r="E537" s="10">
        <v>6.6562999999999999</v>
      </c>
      <c r="F537" s="10">
        <v>12.7469</v>
      </c>
      <c r="G537" s="10">
        <v>20.1602</v>
      </c>
      <c r="H537" s="10">
        <v>23.574000000000002</v>
      </c>
    </row>
    <row r="538" spans="1:8" x14ac:dyDescent="0.25">
      <c r="A538" s="11" t="s">
        <v>204</v>
      </c>
      <c r="B538" s="24" t="s">
        <v>193</v>
      </c>
      <c r="C538" s="10">
        <v>5135</v>
      </c>
      <c r="D538" s="10">
        <v>3444</v>
      </c>
      <c r="E538" s="10">
        <v>4014</v>
      </c>
      <c r="F538" s="10">
        <v>8519</v>
      </c>
      <c r="G538" s="10">
        <v>14225</v>
      </c>
      <c r="H538" s="10">
        <v>16207</v>
      </c>
    </row>
    <row r="539" spans="1:8" x14ac:dyDescent="0.25">
      <c r="A539" s="11" t="s">
        <v>204</v>
      </c>
      <c r="B539" s="24" t="s">
        <v>194</v>
      </c>
      <c r="C539" s="10">
        <v>514</v>
      </c>
      <c r="D539" s="10">
        <v>1444</v>
      </c>
      <c r="E539" s="10">
        <v>1777</v>
      </c>
      <c r="F539" s="10">
        <v>1885</v>
      </c>
      <c r="G539" s="10">
        <v>1737</v>
      </c>
      <c r="H539" s="10">
        <v>1622</v>
      </c>
    </row>
    <row r="540" spans="1:8" x14ac:dyDescent="0.25">
      <c r="A540" s="11" t="s">
        <v>204</v>
      </c>
      <c r="B540" s="24" t="s">
        <v>195</v>
      </c>
      <c r="C540" s="10">
        <v>-635</v>
      </c>
      <c r="D540" s="10">
        <v>-432</v>
      </c>
      <c r="E540" s="10">
        <v>-463</v>
      </c>
      <c r="F540" s="10">
        <v>-443</v>
      </c>
      <c r="G540" s="10">
        <v>-424</v>
      </c>
      <c r="H540" s="10">
        <v>-452</v>
      </c>
    </row>
    <row r="541" spans="1:8" x14ac:dyDescent="0.25">
      <c r="A541" s="11" t="s">
        <v>204</v>
      </c>
      <c r="B541" s="24" t="s">
        <v>196</v>
      </c>
      <c r="C541" s="10">
        <v>23467</v>
      </c>
      <c r="D541" s="10">
        <v>42523</v>
      </c>
      <c r="E541" s="10">
        <v>52032</v>
      </c>
      <c r="F541" s="10">
        <v>50581</v>
      </c>
      <c r="G541" s="10">
        <v>50540</v>
      </c>
      <c r="H541" s="10">
        <v>48873</v>
      </c>
    </row>
    <row r="542" spans="1:8" x14ac:dyDescent="0.25">
      <c r="A542" s="11" t="s">
        <v>204</v>
      </c>
      <c r="B542" s="24" t="s">
        <v>197</v>
      </c>
      <c r="C542" s="10">
        <v>17493</v>
      </c>
      <c r="D542" s="10">
        <v>32798</v>
      </c>
      <c r="E542" s="10">
        <v>41689</v>
      </c>
      <c r="F542" s="10">
        <v>40273</v>
      </c>
      <c r="G542" s="10">
        <v>39978</v>
      </c>
      <c r="H542" s="10">
        <v>39648</v>
      </c>
    </row>
    <row r="543" spans="1:8" x14ac:dyDescent="0.25">
      <c r="A543" s="11" t="s">
        <v>204</v>
      </c>
      <c r="B543" s="24" t="s">
        <v>25</v>
      </c>
      <c r="C543" s="10">
        <v>3.2578999999999998</v>
      </c>
      <c r="D543" s="10">
        <v>1.2051000000000001</v>
      </c>
      <c r="E543" s="10">
        <v>1.5563</v>
      </c>
      <c r="F543" s="10">
        <v>2.2662</v>
      </c>
      <c r="G543" s="10">
        <v>2.1800999999999999</v>
      </c>
      <c r="H543" s="10">
        <v>2.3420999999999998</v>
      </c>
    </row>
    <row r="544" spans="1:8" x14ac:dyDescent="0.25">
      <c r="A544" s="11" t="s">
        <v>204</v>
      </c>
      <c r="B544" s="24" t="s">
        <v>198</v>
      </c>
      <c r="C544" s="10">
        <v>4292</v>
      </c>
      <c r="D544" s="10">
        <v>5055</v>
      </c>
      <c r="E544" s="10">
        <v>7618</v>
      </c>
      <c r="F544" s="10">
        <v>12163</v>
      </c>
      <c r="G544" s="10">
        <v>12416</v>
      </c>
      <c r="H544" s="10">
        <v>14189</v>
      </c>
    </row>
    <row r="545" spans="1:8" x14ac:dyDescent="0.25">
      <c r="A545" s="11" t="s">
        <v>204</v>
      </c>
      <c r="B545" s="24" t="s">
        <v>199</v>
      </c>
      <c r="C545" s="10">
        <v>0</v>
      </c>
      <c r="D545" s="10">
        <v>0</v>
      </c>
      <c r="E545" s="10">
        <v>0</v>
      </c>
      <c r="F545" s="10">
        <v>0</v>
      </c>
      <c r="G545" s="10">
        <v>0</v>
      </c>
      <c r="H545" s="10">
        <v>0</v>
      </c>
    </row>
    <row r="546" spans="1:8" x14ac:dyDescent="0.25">
      <c r="A546" s="11" t="s">
        <v>292</v>
      </c>
      <c r="B546" s="24" t="s">
        <v>185</v>
      </c>
      <c r="C546" s="10">
        <v>37825.006099999999</v>
      </c>
      <c r="D546" s="10">
        <v>56163.054900000003</v>
      </c>
      <c r="E546" s="10">
        <v>73191.39</v>
      </c>
      <c r="F546" s="10">
        <v>105957.379</v>
      </c>
      <c r="G546" s="10">
        <v>132949.5742</v>
      </c>
      <c r="H546" s="10">
        <v>126788.02310000001</v>
      </c>
    </row>
    <row r="547" spans="1:8" x14ac:dyDescent="0.25">
      <c r="A547" s="11" t="s">
        <v>292</v>
      </c>
      <c r="B547" s="24" t="s">
        <v>186</v>
      </c>
      <c r="C547" s="10">
        <v>9686.9655000000002</v>
      </c>
      <c r="D547" s="10">
        <v>13098.1155</v>
      </c>
      <c r="E547" s="10">
        <v>21457.6672</v>
      </c>
      <c r="F547" s="10">
        <v>22243.266299999999</v>
      </c>
      <c r="G547" s="10">
        <v>9701.4964999999993</v>
      </c>
      <c r="H547" s="10">
        <v>10622.9432</v>
      </c>
    </row>
    <row r="548" spans="1:8" x14ac:dyDescent="0.25">
      <c r="A548" s="11" t="s">
        <v>292</v>
      </c>
      <c r="B548" s="24" t="s">
        <v>187</v>
      </c>
      <c r="C548" s="10">
        <v>114046.43769999999</v>
      </c>
      <c r="D548" s="10">
        <v>143781.5289</v>
      </c>
      <c r="E548" s="10">
        <v>185389.63329999999</v>
      </c>
      <c r="F548" s="10">
        <v>257934.34969999999</v>
      </c>
      <c r="G548" s="10">
        <v>267437.38170000003</v>
      </c>
      <c r="H548" s="10">
        <v>255210.94769999999</v>
      </c>
    </row>
    <row r="549" spans="1:8" x14ac:dyDescent="0.25">
      <c r="A549" s="11" t="s">
        <v>292</v>
      </c>
      <c r="B549" s="24" t="s">
        <v>188</v>
      </c>
      <c r="C549" s="10">
        <v>470074.20880000002</v>
      </c>
      <c r="D549" s="10">
        <v>471728.4486</v>
      </c>
      <c r="E549" s="10">
        <v>521735.9755</v>
      </c>
      <c r="F549" s="10">
        <v>614691.92020000005</v>
      </c>
      <c r="G549" s="10">
        <v>294947.40509999997</v>
      </c>
      <c r="H549" s="10">
        <v>264140.52830000001</v>
      </c>
    </row>
    <row r="550" spans="1:8" x14ac:dyDescent="0.25">
      <c r="A550" s="11" t="s">
        <v>292</v>
      </c>
      <c r="B550" s="24" t="s">
        <v>189</v>
      </c>
      <c r="C550" s="10">
        <v>4560903812</v>
      </c>
      <c r="D550" s="10">
        <v>4669985786</v>
      </c>
      <c r="E550" s="10">
        <v>4260506216</v>
      </c>
      <c r="F550" s="10">
        <v>4750366060</v>
      </c>
      <c r="G550" s="10">
        <v>6071816419</v>
      </c>
      <c r="H550" s="10">
        <v>6226706644</v>
      </c>
    </row>
    <row r="551" spans="1:8" x14ac:dyDescent="0.25">
      <c r="A551" s="11" t="s">
        <v>292</v>
      </c>
      <c r="B551" s="24" t="s">
        <v>190</v>
      </c>
      <c r="C551" s="10">
        <v>13804.148800000001</v>
      </c>
      <c r="D551" s="10">
        <v>14033.759099999999</v>
      </c>
      <c r="E551" s="10">
        <v>20025.1744</v>
      </c>
      <c r="F551" s="10">
        <v>21330.509099999999</v>
      </c>
      <c r="G551" s="10">
        <v>20055.536400000001</v>
      </c>
      <c r="H551" s="10">
        <v>23073.955699999999</v>
      </c>
    </row>
    <row r="552" spans="1:8" x14ac:dyDescent="0.25">
      <c r="A552" s="11" t="s">
        <v>292</v>
      </c>
      <c r="B552" s="24" t="s">
        <v>191</v>
      </c>
      <c r="C552" s="10">
        <v>-19537.054700000001</v>
      </c>
      <c r="D552" s="10">
        <v>-33663.830999999998</v>
      </c>
      <c r="E552" s="10">
        <v>-53267.582600000002</v>
      </c>
      <c r="F552" s="10">
        <v>-82288.299799999993</v>
      </c>
      <c r="G552" s="10">
        <v>-79195.425900000002</v>
      </c>
      <c r="H552" s="10">
        <v>-83656.718599999993</v>
      </c>
    </row>
    <row r="553" spans="1:8" x14ac:dyDescent="0.25">
      <c r="A553" s="11" t="s">
        <v>292</v>
      </c>
      <c r="B553" s="24" t="s">
        <v>192</v>
      </c>
      <c r="C553" s="10">
        <v>69885.337199999994</v>
      </c>
      <c r="D553" s="10">
        <v>91685.463600000003</v>
      </c>
      <c r="E553" s="10">
        <v>124204.1427</v>
      </c>
      <c r="F553" s="10">
        <v>165367.0894</v>
      </c>
      <c r="G553" s="10">
        <v>170692.90220000001</v>
      </c>
      <c r="H553" s="10">
        <v>163476.6342</v>
      </c>
    </row>
    <row r="554" spans="1:8" x14ac:dyDescent="0.25">
      <c r="A554" s="11" t="s">
        <v>292</v>
      </c>
      <c r="B554" s="24" t="s">
        <v>13</v>
      </c>
      <c r="C554" s="10">
        <v>7.0018000000000002</v>
      </c>
      <c r="D554" s="10">
        <v>6.9158999999999997</v>
      </c>
      <c r="E554" s="10">
        <v>7.9554999999999998</v>
      </c>
      <c r="F554" s="10">
        <v>6.6715999999999998</v>
      </c>
      <c r="G554" s="10">
        <v>3.9468000000000001</v>
      </c>
      <c r="H554" s="10">
        <v>5.5297999999999998</v>
      </c>
    </row>
    <row r="555" spans="1:8" x14ac:dyDescent="0.25">
      <c r="A555" s="11" t="s">
        <v>292</v>
      </c>
      <c r="B555" s="24" t="s">
        <v>193</v>
      </c>
      <c r="C555" s="10">
        <v>10476.063399999999</v>
      </c>
      <c r="D555" s="10">
        <v>8507.5305000000008</v>
      </c>
      <c r="E555" s="10">
        <v>13128.790199999999</v>
      </c>
      <c r="F555" s="10">
        <v>13247.1651</v>
      </c>
      <c r="G555" s="10">
        <v>10853.071</v>
      </c>
      <c r="H555" s="10">
        <v>14646.593000000001</v>
      </c>
    </row>
    <row r="556" spans="1:8" x14ac:dyDescent="0.25">
      <c r="A556" s="11" t="s">
        <v>292</v>
      </c>
      <c r="B556" s="24" t="s">
        <v>194</v>
      </c>
      <c r="C556" s="10" t="s">
        <v>200</v>
      </c>
      <c r="D556" s="10" t="s">
        <v>200</v>
      </c>
      <c r="E556" s="10" t="s">
        <v>200</v>
      </c>
      <c r="F556" s="10" t="s">
        <v>200</v>
      </c>
      <c r="G556" s="10" t="s">
        <v>200</v>
      </c>
      <c r="H556" s="10" t="s">
        <v>200</v>
      </c>
    </row>
    <row r="557" spans="1:8" x14ac:dyDescent="0.25">
      <c r="A557" s="11" t="s">
        <v>292</v>
      </c>
      <c r="B557" s="24" t="s">
        <v>195</v>
      </c>
      <c r="C557" s="10">
        <v>-4509.3895000000002</v>
      </c>
      <c r="D557" s="10">
        <v>-7398.5589</v>
      </c>
      <c r="E557" s="10">
        <v>-6517.1526999999996</v>
      </c>
      <c r="F557" s="10">
        <v>-6122.9620999999997</v>
      </c>
      <c r="G557" s="10">
        <v>-8310.5367000000006</v>
      </c>
      <c r="H557" s="10">
        <v>-5013.7992000000004</v>
      </c>
    </row>
    <row r="558" spans="1:8" x14ac:dyDescent="0.25">
      <c r="A558" s="11" t="s">
        <v>292</v>
      </c>
      <c r="B558" s="24" t="s">
        <v>196</v>
      </c>
      <c r="C558" s="10">
        <v>44161.1005</v>
      </c>
      <c r="D558" s="10">
        <v>52096.065300000002</v>
      </c>
      <c r="E558" s="10">
        <v>61185.490599999997</v>
      </c>
      <c r="F558" s="10">
        <v>92567.260299999994</v>
      </c>
      <c r="G558" s="10">
        <v>96744.479500000001</v>
      </c>
      <c r="H558" s="10">
        <v>91734.313599999994</v>
      </c>
    </row>
    <row r="559" spans="1:8" x14ac:dyDescent="0.25">
      <c r="A559" s="11" t="s">
        <v>292</v>
      </c>
      <c r="B559" s="24" t="s">
        <v>197</v>
      </c>
      <c r="C559" s="10">
        <v>19967.0802</v>
      </c>
      <c r="D559" s="10">
        <v>20008.641100000001</v>
      </c>
      <c r="E559" s="10">
        <v>20796.492699999999</v>
      </c>
      <c r="F559" s="10">
        <v>27688.351699999999</v>
      </c>
      <c r="G559" s="10">
        <v>27854.416399999998</v>
      </c>
      <c r="H559" s="10">
        <v>28471.247599999999</v>
      </c>
    </row>
    <row r="560" spans="1:8" x14ac:dyDescent="0.25">
      <c r="A560" s="11" t="s">
        <v>292</v>
      </c>
      <c r="B560" s="24" t="s">
        <v>25</v>
      </c>
      <c r="C560" s="10">
        <v>1.6014999999999999</v>
      </c>
      <c r="D560" s="10">
        <v>1.0446</v>
      </c>
      <c r="E560" s="10">
        <v>1.5834999999999999</v>
      </c>
      <c r="F560" s="10">
        <v>1.3529</v>
      </c>
      <c r="G560" s="10">
        <v>1.2713000000000001</v>
      </c>
      <c r="H560" s="10">
        <v>1.4443999999999999</v>
      </c>
    </row>
    <row r="561" spans="1:8" x14ac:dyDescent="0.25">
      <c r="A561" s="11" t="s">
        <v>292</v>
      </c>
      <c r="B561" s="24" t="s">
        <v>198</v>
      </c>
      <c r="C561" s="10">
        <v>31696.723900000001</v>
      </c>
      <c r="D561" s="10">
        <v>28303.511600000002</v>
      </c>
      <c r="E561" s="10">
        <v>46666.054799999998</v>
      </c>
      <c r="F561" s="10">
        <v>49025.927499999998</v>
      </c>
      <c r="G561" s="10">
        <v>29952.365900000001</v>
      </c>
      <c r="H561" s="10">
        <v>28109.768499999998</v>
      </c>
    </row>
    <row r="562" spans="1:8" x14ac:dyDescent="0.25">
      <c r="A562" s="11" t="s">
        <v>292</v>
      </c>
      <c r="B562" s="24" t="s">
        <v>199</v>
      </c>
      <c r="C562" s="10">
        <v>1733.6196</v>
      </c>
      <c r="D562" s="10">
        <v>1964.9588000000001</v>
      </c>
      <c r="E562" s="10">
        <v>4618.8384999999998</v>
      </c>
      <c r="F562" s="10">
        <v>24749.805400000001</v>
      </c>
      <c r="G562" s="10">
        <v>41827.602500000001</v>
      </c>
      <c r="H562" s="10">
        <v>48243.412400000001</v>
      </c>
    </row>
    <row r="563" spans="1:8" x14ac:dyDescent="0.25">
      <c r="A563" s="11" t="s">
        <v>379</v>
      </c>
      <c r="B563" s="24" t="s">
        <v>185</v>
      </c>
      <c r="C563" s="10">
        <v>15473.703299999999</v>
      </c>
      <c r="D563" s="10">
        <v>15552.2565</v>
      </c>
      <c r="E563" s="10">
        <v>15534.376399999999</v>
      </c>
      <c r="F563" s="10">
        <v>19303.126</v>
      </c>
      <c r="G563" s="10">
        <v>18391.301500000001</v>
      </c>
      <c r="H563" s="10">
        <v>19007.495999999999</v>
      </c>
    </row>
    <row r="564" spans="1:8" x14ac:dyDescent="0.25">
      <c r="A564" s="11" t="s">
        <v>379</v>
      </c>
      <c r="B564" s="24" t="s">
        <v>186</v>
      </c>
      <c r="C564" s="10">
        <v>4171.5774000000001</v>
      </c>
      <c r="D564" s="10">
        <v>297.83170000000001</v>
      </c>
      <c r="E564" s="10">
        <v>3260.2546000000002</v>
      </c>
      <c r="F564" s="10">
        <v>1585.5812000000001</v>
      </c>
      <c r="G564" s="10">
        <v>1124.0740000000001</v>
      </c>
      <c r="H564" s="10">
        <v>2868.8189000000002</v>
      </c>
    </row>
    <row r="565" spans="1:8" x14ac:dyDescent="0.25">
      <c r="A565" s="11" t="s">
        <v>379</v>
      </c>
      <c r="B565" s="24" t="s">
        <v>187</v>
      </c>
      <c r="C565" s="10">
        <v>43260.303800000002</v>
      </c>
      <c r="D565" s="10">
        <v>43271.390399999997</v>
      </c>
      <c r="E565" s="10">
        <v>50972.545700000002</v>
      </c>
      <c r="F565" s="10">
        <v>59790.4375</v>
      </c>
      <c r="G565" s="10">
        <v>56674.252699999997</v>
      </c>
      <c r="H565" s="10">
        <v>57280.318800000001</v>
      </c>
    </row>
    <row r="566" spans="1:8" x14ac:dyDescent="0.25">
      <c r="A566" s="11" t="s">
        <v>379</v>
      </c>
      <c r="B566" s="24" t="s">
        <v>188</v>
      </c>
      <c r="C566" s="10">
        <v>43860.516000000003</v>
      </c>
      <c r="D566" s="10">
        <v>34695.054400000001</v>
      </c>
      <c r="E566" s="10">
        <v>58290.324699999997</v>
      </c>
      <c r="F566" s="10">
        <v>51787.650300000001</v>
      </c>
      <c r="G566" s="10">
        <v>39524.0677</v>
      </c>
      <c r="H566" s="10">
        <v>41633.533199999998</v>
      </c>
    </row>
    <row r="567" spans="1:8" x14ac:dyDescent="0.25">
      <c r="A567" s="11" t="s">
        <v>379</v>
      </c>
      <c r="B567" s="24" t="s">
        <v>189</v>
      </c>
      <c r="C567" s="10">
        <v>819210620</v>
      </c>
      <c r="D567" s="10">
        <v>924496912</v>
      </c>
      <c r="E567" s="10">
        <v>1149693201</v>
      </c>
      <c r="F567" s="10">
        <v>1814582304</v>
      </c>
      <c r="G567" s="10">
        <v>860581014</v>
      </c>
      <c r="H567" s="10">
        <v>698211701</v>
      </c>
    </row>
    <row r="568" spans="1:8" x14ac:dyDescent="0.25">
      <c r="A568" s="11" t="s">
        <v>379</v>
      </c>
      <c r="B568" s="24" t="s">
        <v>190</v>
      </c>
      <c r="C568" s="10">
        <v>4798.5319</v>
      </c>
      <c r="D568" s="10">
        <v>4015.5873000000001</v>
      </c>
      <c r="E568" s="10">
        <v>3370.0808000000002</v>
      </c>
      <c r="F568" s="10">
        <v>3038.7465000000002</v>
      </c>
      <c r="G568" s="10">
        <v>3856.1134999999999</v>
      </c>
      <c r="H568" s="10">
        <v>4607.7623000000003</v>
      </c>
    </row>
    <row r="569" spans="1:8" x14ac:dyDescent="0.25">
      <c r="A569" s="11" t="s">
        <v>379</v>
      </c>
      <c r="B569" s="24" t="s">
        <v>191</v>
      </c>
      <c r="C569" s="10">
        <v>-22506.941900000002</v>
      </c>
      <c r="D569" s="10">
        <v>-20427.233800000002</v>
      </c>
      <c r="E569" s="10">
        <v>-23873.636500000001</v>
      </c>
      <c r="F569" s="10">
        <v>-24530.451099999998</v>
      </c>
      <c r="G569" s="10">
        <v>-15404.5748</v>
      </c>
      <c r="H569" s="10">
        <v>-25619.4728</v>
      </c>
    </row>
    <row r="570" spans="1:8" x14ac:dyDescent="0.25">
      <c r="A570" s="11" t="s">
        <v>379</v>
      </c>
      <c r="B570" s="24" t="s">
        <v>192</v>
      </c>
      <c r="C570" s="10">
        <v>25550.9195</v>
      </c>
      <c r="D570" s="10">
        <v>24817.6178</v>
      </c>
      <c r="E570" s="10">
        <v>29391.316299999999</v>
      </c>
      <c r="F570" s="10">
        <v>35234.184500000003</v>
      </c>
      <c r="G570" s="10">
        <v>34471.487000000001</v>
      </c>
      <c r="H570" s="10">
        <v>36980.792000000001</v>
      </c>
    </row>
    <row r="571" spans="1:8" x14ac:dyDescent="0.25">
      <c r="A571" s="11" t="s">
        <v>379</v>
      </c>
      <c r="B571" s="24" t="s">
        <v>13</v>
      </c>
      <c r="C571" s="10">
        <v>6.1242999999999999</v>
      </c>
      <c r="D571" s="10">
        <v>1.206</v>
      </c>
      <c r="E571" s="10">
        <v>4.4970999999999997</v>
      </c>
      <c r="F571" s="10">
        <v>2.4876</v>
      </c>
      <c r="G571" s="10">
        <v>3.6423999999999999</v>
      </c>
      <c r="H571" s="10">
        <v>5.4692999999999996</v>
      </c>
    </row>
    <row r="572" spans="1:8" x14ac:dyDescent="0.25">
      <c r="A572" s="11" t="s">
        <v>379</v>
      </c>
      <c r="B572" s="24" t="s">
        <v>193</v>
      </c>
      <c r="C572" s="10">
        <v>2349.5664999999999</v>
      </c>
      <c r="D572" s="10">
        <v>913.18629999999996</v>
      </c>
      <c r="E572" s="10">
        <v>2080.4580000000001</v>
      </c>
      <c r="F572" s="10">
        <v>1630.857</v>
      </c>
      <c r="G572" s="10">
        <v>2366.0724</v>
      </c>
      <c r="H572" s="10">
        <v>3086.4339</v>
      </c>
    </row>
    <row r="573" spans="1:8" x14ac:dyDescent="0.25">
      <c r="A573" s="11" t="s">
        <v>379</v>
      </c>
      <c r="B573" s="24" t="s">
        <v>194</v>
      </c>
      <c r="C573" s="10">
        <v>-388.5181</v>
      </c>
      <c r="D573" s="10">
        <v>-448.84690000000001</v>
      </c>
      <c r="E573" s="10">
        <v>-327.15710000000001</v>
      </c>
      <c r="F573" s="10">
        <v>-330.26479999999998</v>
      </c>
      <c r="G573" s="10">
        <v>-495.4907</v>
      </c>
      <c r="H573" s="10">
        <v>-672.33309999999994</v>
      </c>
    </row>
    <row r="574" spans="1:8" x14ac:dyDescent="0.25">
      <c r="A574" s="11" t="s">
        <v>379</v>
      </c>
      <c r="B574" s="24" t="s">
        <v>195</v>
      </c>
      <c r="C574" s="10">
        <v>-1327.1343999999999</v>
      </c>
      <c r="D574" s="10">
        <v>-930.70579999999995</v>
      </c>
      <c r="E574" s="10">
        <v>-737.59050000000002</v>
      </c>
      <c r="F574" s="10">
        <v>-1689.4674</v>
      </c>
      <c r="G574" s="10">
        <v>-1232.1837</v>
      </c>
      <c r="H574" s="10">
        <v>-1580.2157999999999</v>
      </c>
    </row>
    <row r="575" spans="1:8" x14ac:dyDescent="0.25">
      <c r="A575" s="11" t="s">
        <v>379</v>
      </c>
      <c r="B575" s="24" t="s">
        <v>196</v>
      </c>
      <c r="C575" s="10">
        <v>17709.384300000002</v>
      </c>
      <c r="D575" s="10">
        <v>18453.7726</v>
      </c>
      <c r="E575" s="10">
        <v>21581.229299999999</v>
      </c>
      <c r="F575" s="10">
        <v>24556.253000000001</v>
      </c>
      <c r="G575" s="10">
        <v>22202.765800000001</v>
      </c>
      <c r="H575" s="10">
        <v>20299.5268</v>
      </c>
    </row>
    <row r="576" spans="1:8" x14ac:dyDescent="0.25">
      <c r="A576" s="11" t="s">
        <v>379</v>
      </c>
      <c r="B576" s="24" t="s">
        <v>197</v>
      </c>
      <c r="C576" s="10">
        <v>9435.7780999999995</v>
      </c>
      <c r="D576" s="10">
        <v>10560.0712</v>
      </c>
      <c r="E576" s="10">
        <v>12653.051799999999</v>
      </c>
      <c r="F576" s="10">
        <v>14396.721299999999</v>
      </c>
      <c r="G576" s="10">
        <v>13242.397000000001</v>
      </c>
      <c r="H576" s="10">
        <v>11912.775299999999</v>
      </c>
    </row>
    <row r="577" spans="1:8" x14ac:dyDescent="0.25">
      <c r="A577" s="11" t="s">
        <v>379</v>
      </c>
      <c r="B577" s="24" t="s">
        <v>25</v>
      </c>
      <c r="C577" s="10">
        <v>2.5552999999999999</v>
      </c>
      <c r="D577" s="10">
        <v>2.6800999999999999</v>
      </c>
      <c r="E577" s="10">
        <v>2.4984000000000002</v>
      </c>
      <c r="F577" s="10">
        <v>2.5516999999999999</v>
      </c>
      <c r="G577" s="10">
        <v>2.3323999999999998</v>
      </c>
      <c r="H577" s="10">
        <v>2.6781999999999999</v>
      </c>
    </row>
    <row r="578" spans="1:8" x14ac:dyDescent="0.25">
      <c r="A578" s="11" t="s">
        <v>379</v>
      </c>
      <c r="B578" s="24" t="s">
        <v>198</v>
      </c>
      <c r="C578" s="10">
        <v>4018.0272</v>
      </c>
      <c r="D578" s="10">
        <v>4802.6826000000001</v>
      </c>
      <c r="E578" s="10">
        <v>5481.9831000000004</v>
      </c>
      <c r="F578" s="10">
        <v>5797.5802999999996</v>
      </c>
      <c r="G578" s="10">
        <v>7705.3315000000002</v>
      </c>
      <c r="H578" s="10">
        <v>3553.0614999999998</v>
      </c>
    </row>
    <row r="579" spans="1:8" x14ac:dyDescent="0.25">
      <c r="A579" s="11" t="s">
        <v>379</v>
      </c>
      <c r="B579" s="24" t="s">
        <v>199</v>
      </c>
      <c r="C579" s="10">
        <v>16228.2474</v>
      </c>
      <c r="D579" s="10">
        <v>16216.7906</v>
      </c>
      <c r="E579" s="10">
        <v>19365.4247</v>
      </c>
      <c r="F579" s="10">
        <v>22536.3037</v>
      </c>
      <c r="G579" s="10">
        <v>17516.452600000001</v>
      </c>
      <c r="H579" s="10">
        <v>23752.3236</v>
      </c>
    </row>
    <row r="580" spans="1:8" x14ac:dyDescent="0.25">
      <c r="A580" s="11" t="s">
        <v>399</v>
      </c>
      <c r="B580" s="24" t="s">
        <v>185</v>
      </c>
      <c r="C580" s="10">
        <v>54.651899999999998</v>
      </c>
      <c r="D580" s="10">
        <v>60.111400000000003</v>
      </c>
      <c r="E580" s="10">
        <v>80.744200000000006</v>
      </c>
      <c r="F580" s="10">
        <v>87.379499999999993</v>
      </c>
      <c r="G580" s="10">
        <v>82.222499999999997</v>
      </c>
      <c r="H580" s="10">
        <v>81.464299999999994</v>
      </c>
    </row>
    <row r="581" spans="1:8" x14ac:dyDescent="0.25">
      <c r="A581" s="11" t="s">
        <v>399</v>
      </c>
      <c r="B581" s="24" t="s">
        <v>186</v>
      </c>
      <c r="C581" s="10">
        <v>4.7295999999999996</v>
      </c>
      <c r="D581" s="10">
        <v>6.7930999999999999</v>
      </c>
      <c r="E581" s="10">
        <v>10.2818</v>
      </c>
      <c r="F581" s="10">
        <v>9.7431999999999999</v>
      </c>
      <c r="G581" s="10">
        <v>14.010999999999999</v>
      </c>
      <c r="H581" s="10">
        <v>7.5533999999999999</v>
      </c>
    </row>
    <row r="582" spans="1:8" x14ac:dyDescent="0.25">
      <c r="A582" s="11" t="s">
        <v>399</v>
      </c>
      <c r="B582" s="24" t="s">
        <v>187</v>
      </c>
      <c r="C582" s="10">
        <v>78.309700000000007</v>
      </c>
      <c r="D582" s="10">
        <v>94.897499999999994</v>
      </c>
      <c r="E582" s="10">
        <v>124.184</v>
      </c>
      <c r="F582" s="10">
        <v>129.4008</v>
      </c>
      <c r="G582" s="10">
        <v>118.1722</v>
      </c>
      <c r="H582" s="10">
        <v>67.490799999999993</v>
      </c>
    </row>
    <row r="583" spans="1:8" x14ac:dyDescent="0.25">
      <c r="A583" s="11" t="s">
        <v>399</v>
      </c>
      <c r="B583" s="24" t="s">
        <v>188</v>
      </c>
      <c r="C583" s="10">
        <v>128.8587</v>
      </c>
      <c r="D583" s="10">
        <v>127.8827</v>
      </c>
      <c r="E583" s="10">
        <v>145.7843</v>
      </c>
      <c r="F583" s="10">
        <v>204.78980000000001</v>
      </c>
      <c r="G583" s="10">
        <v>171.1292</v>
      </c>
      <c r="H583" s="10">
        <v>204.36699999999999</v>
      </c>
    </row>
    <row r="584" spans="1:8" x14ac:dyDescent="0.25">
      <c r="A584" s="11" t="s">
        <v>399</v>
      </c>
      <c r="B584" s="24" t="s">
        <v>189</v>
      </c>
      <c r="C584" s="10">
        <v>87407</v>
      </c>
      <c r="D584" s="10">
        <v>55976</v>
      </c>
      <c r="E584" s="10">
        <v>90623</v>
      </c>
      <c r="F584" s="10">
        <v>36273</v>
      </c>
      <c r="G584" s="10">
        <v>50136</v>
      </c>
      <c r="H584" s="10">
        <v>31650</v>
      </c>
    </row>
    <row r="585" spans="1:8" x14ac:dyDescent="0.25">
      <c r="A585" s="11" t="s">
        <v>399</v>
      </c>
      <c r="B585" s="24" t="s">
        <v>190</v>
      </c>
      <c r="C585" s="10">
        <v>6.5092999999999996</v>
      </c>
      <c r="D585" s="10">
        <v>11.806100000000001</v>
      </c>
      <c r="E585" s="10">
        <v>19.609200000000001</v>
      </c>
      <c r="F585" s="10">
        <v>19.561800000000002</v>
      </c>
      <c r="G585" s="10">
        <v>24.2285</v>
      </c>
      <c r="H585" s="10">
        <v>12.921900000000001</v>
      </c>
    </row>
    <row r="586" spans="1:8" x14ac:dyDescent="0.25">
      <c r="A586" s="11" t="s">
        <v>399</v>
      </c>
      <c r="B586" s="24" t="s">
        <v>191</v>
      </c>
      <c r="C586" s="10">
        <v>-6.4352999999999998</v>
      </c>
      <c r="D586" s="10">
        <v>-6.4283999999999999</v>
      </c>
      <c r="E586" s="10">
        <v>2.9493</v>
      </c>
      <c r="F586" s="10">
        <v>-20.007400000000001</v>
      </c>
      <c r="G586" s="10">
        <v>-5.6185</v>
      </c>
      <c r="H586" s="10">
        <v>8.9479000000000006</v>
      </c>
    </row>
    <row r="587" spans="1:8" x14ac:dyDescent="0.25">
      <c r="A587" s="11" t="s">
        <v>399</v>
      </c>
      <c r="B587" s="24" t="s">
        <v>192</v>
      </c>
      <c r="C587" s="10">
        <v>53.926099999999998</v>
      </c>
      <c r="D587" s="10">
        <v>57.275599999999997</v>
      </c>
      <c r="E587" s="10">
        <v>72.587299999999999</v>
      </c>
      <c r="F587" s="10">
        <v>79.325000000000003</v>
      </c>
      <c r="G587" s="10">
        <v>75.985100000000003</v>
      </c>
      <c r="H587" s="10">
        <v>22.8887</v>
      </c>
    </row>
    <row r="588" spans="1:8" x14ac:dyDescent="0.25">
      <c r="A588" s="11" t="s">
        <v>399</v>
      </c>
      <c r="B588" s="24" t="s">
        <v>13</v>
      </c>
      <c r="C588" s="10">
        <v>6.0925000000000002</v>
      </c>
      <c r="D588" s="10">
        <v>9.4156999999999993</v>
      </c>
      <c r="E588" s="10">
        <v>12.091900000000001</v>
      </c>
      <c r="F588" s="10">
        <v>8.5363000000000007</v>
      </c>
      <c r="G588" s="10">
        <v>12.662599999999999</v>
      </c>
      <c r="H588" s="10">
        <v>7.7748999999999997</v>
      </c>
    </row>
    <row r="589" spans="1:8" x14ac:dyDescent="0.25">
      <c r="A589" s="11" t="s">
        <v>399</v>
      </c>
      <c r="B589" s="24" t="s">
        <v>193</v>
      </c>
      <c r="C589" s="10">
        <v>4.5057999999999998</v>
      </c>
      <c r="D589" s="10">
        <v>9.6437000000000008</v>
      </c>
      <c r="E589" s="10">
        <v>13.864000000000001</v>
      </c>
      <c r="F589" s="10">
        <v>13.285</v>
      </c>
      <c r="G589" s="10">
        <v>18.757200000000001</v>
      </c>
      <c r="H589" s="10">
        <v>8.4664999999999999</v>
      </c>
    </row>
    <row r="590" spans="1:8" x14ac:dyDescent="0.25">
      <c r="A590" s="11" t="s">
        <v>399</v>
      </c>
      <c r="B590" s="24" t="s">
        <v>194</v>
      </c>
      <c r="C590" s="10">
        <v>-0.56659999999999999</v>
      </c>
      <c r="D590" s="10">
        <v>-0.59789999999999999</v>
      </c>
      <c r="E590" s="10">
        <v>-0.42899999999999999</v>
      </c>
      <c r="F590" s="10">
        <v>-0.2283</v>
      </c>
      <c r="G590" s="10">
        <v>-0.32190000000000002</v>
      </c>
      <c r="H590" s="10">
        <v>-2.1924000000000001</v>
      </c>
    </row>
    <row r="591" spans="1:8" x14ac:dyDescent="0.25">
      <c r="A591" s="11" t="s">
        <v>399</v>
      </c>
      <c r="B591" s="24" t="s">
        <v>195</v>
      </c>
      <c r="C591" s="10">
        <v>-0.57740000000000002</v>
      </c>
      <c r="D591" s="10">
        <v>-1.2318</v>
      </c>
      <c r="E591" s="10">
        <v>-1.5503</v>
      </c>
      <c r="F591" s="10">
        <v>-1.0662</v>
      </c>
      <c r="G591" s="10">
        <v>-1.5834999999999999</v>
      </c>
      <c r="H591" s="10">
        <v>-1.5911999999999999</v>
      </c>
    </row>
    <row r="592" spans="1:8" x14ac:dyDescent="0.25">
      <c r="A592" s="11" t="s">
        <v>399</v>
      </c>
      <c r="B592" s="24" t="s">
        <v>196</v>
      </c>
      <c r="C592" s="10">
        <v>24.383600000000001</v>
      </c>
      <c r="D592" s="10">
        <v>37.621899999999997</v>
      </c>
      <c r="E592" s="10">
        <v>51.596699999999998</v>
      </c>
      <c r="F592" s="10">
        <v>50.075800000000001</v>
      </c>
      <c r="G592" s="10">
        <v>42.187100000000001</v>
      </c>
      <c r="H592" s="10">
        <v>44.6021</v>
      </c>
    </row>
    <row r="593" spans="1:8" x14ac:dyDescent="0.25">
      <c r="A593" s="11" t="s">
        <v>399</v>
      </c>
      <c r="B593" s="24" t="s">
        <v>197</v>
      </c>
      <c r="C593" s="10">
        <v>0</v>
      </c>
      <c r="D593" s="10">
        <v>8.3254999999999999</v>
      </c>
      <c r="E593" s="10">
        <v>18.865400000000001</v>
      </c>
      <c r="F593" s="10">
        <v>15.124499999999999</v>
      </c>
      <c r="G593" s="10">
        <v>10.702400000000001</v>
      </c>
      <c r="H593" s="10">
        <v>10.488099999999999</v>
      </c>
    </row>
    <row r="594" spans="1:8" x14ac:dyDescent="0.25">
      <c r="A594" s="11" t="s">
        <v>399</v>
      </c>
      <c r="B594" s="24" t="s">
        <v>25</v>
      </c>
      <c r="C594" s="10">
        <v>1.0670999999999999</v>
      </c>
      <c r="D594" s="10">
        <v>1.2785</v>
      </c>
      <c r="E594" s="10">
        <v>1.2040999999999999</v>
      </c>
      <c r="F594" s="10">
        <v>1.7181</v>
      </c>
      <c r="G594" s="10">
        <v>1.4265000000000001</v>
      </c>
      <c r="H594" s="10">
        <v>0.87280000000000002</v>
      </c>
    </row>
    <row r="595" spans="1:8" x14ac:dyDescent="0.25">
      <c r="A595" s="11" t="s">
        <v>399</v>
      </c>
      <c r="B595" s="24" t="s">
        <v>198</v>
      </c>
      <c r="C595" s="10">
        <v>6.4352999999999998</v>
      </c>
      <c r="D595" s="10">
        <v>14.7539</v>
      </c>
      <c r="E595" s="10">
        <v>15.9161</v>
      </c>
      <c r="F595" s="10">
        <v>35.121499999999997</v>
      </c>
      <c r="G595" s="10">
        <v>16.3141</v>
      </c>
      <c r="H595" s="10">
        <v>1.5402</v>
      </c>
    </row>
    <row r="596" spans="1:8" x14ac:dyDescent="0.25">
      <c r="A596" s="11" t="s">
        <v>399</v>
      </c>
      <c r="B596" s="24" t="s">
        <v>199</v>
      </c>
      <c r="C596" s="10">
        <v>0</v>
      </c>
      <c r="D596" s="10">
        <v>0</v>
      </c>
      <c r="E596" s="10">
        <v>0</v>
      </c>
      <c r="F596" s="10">
        <v>1.04E-2</v>
      </c>
      <c r="G596" s="10">
        <v>6.8999999999999999E-3</v>
      </c>
      <c r="H596" s="10">
        <v>0</v>
      </c>
    </row>
    <row r="597" spans="1:8" x14ac:dyDescent="0.25">
      <c r="A597" s="11" t="s">
        <v>410</v>
      </c>
      <c r="B597" s="24" t="s">
        <v>185</v>
      </c>
      <c r="C597" s="10">
        <v>20.5243</v>
      </c>
      <c r="D597" s="10">
        <v>76.130799999999994</v>
      </c>
      <c r="E597" s="10">
        <v>92.894199999999998</v>
      </c>
      <c r="F597" s="10">
        <v>130.642</v>
      </c>
      <c r="G597" s="10">
        <v>243.88390000000001</v>
      </c>
      <c r="H597" s="10">
        <v>291.40789999999998</v>
      </c>
    </row>
    <row r="598" spans="1:8" x14ac:dyDescent="0.25">
      <c r="A598" s="11" t="s">
        <v>410</v>
      </c>
      <c r="B598" s="24" t="s">
        <v>186</v>
      </c>
      <c r="C598" s="10">
        <v>-157.7371</v>
      </c>
      <c r="D598" s="10">
        <v>-197.67</v>
      </c>
      <c r="E598" s="10">
        <v>-92.713999999999999</v>
      </c>
      <c r="F598" s="10">
        <v>-116.9312</v>
      </c>
      <c r="G598" s="10">
        <v>133.69990000000001</v>
      </c>
      <c r="H598" s="10">
        <v>-89.646500000000003</v>
      </c>
    </row>
    <row r="599" spans="1:8" x14ac:dyDescent="0.25">
      <c r="A599" s="11" t="s">
        <v>410</v>
      </c>
      <c r="B599" s="24" t="s">
        <v>187</v>
      </c>
      <c r="C599" s="10">
        <v>212.66380000000001</v>
      </c>
      <c r="D599" s="10">
        <v>148.31030000000001</v>
      </c>
      <c r="E599" s="10">
        <v>186.25909999999999</v>
      </c>
      <c r="F599" s="10">
        <v>1869.2008000000001</v>
      </c>
      <c r="G599" s="10">
        <v>1767.357</v>
      </c>
      <c r="H599" s="10">
        <v>1697.2958000000001</v>
      </c>
    </row>
    <row r="600" spans="1:8" x14ac:dyDescent="0.25">
      <c r="A600" s="11" t="s">
        <v>410</v>
      </c>
      <c r="B600" s="24" t="s">
        <v>188</v>
      </c>
      <c r="C600" s="10" t="s">
        <v>200</v>
      </c>
      <c r="D600" s="10" t="s">
        <v>200</v>
      </c>
      <c r="E600" s="10" t="s">
        <v>200</v>
      </c>
      <c r="F600" s="10">
        <v>3106.4537</v>
      </c>
      <c r="G600" s="10">
        <v>1741.2942</v>
      </c>
      <c r="H600" s="10">
        <v>1446.8290999999999</v>
      </c>
    </row>
    <row r="601" spans="1:8" x14ac:dyDescent="0.25">
      <c r="A601" s="11" t="s">
        <v>410</v>
      </c>
      <c r="B601" s="24" t="s">
        <v>189</v>
      </c>
      <c r="C601" s="10" t="s">
        <v>200</v>
      </c>
      <c r="D601" s="10" t="s">
        <v>200</v>
      </c>
      <c r="E601" s="10" t="s">
        <v>200</v>
      </c>
      <c r="F601" s="10">
        <v>44653579700</v>
      </c>
      <c r="G601" s="10">
        <v>91131006500</v>
      </c>
      <c r="H601" s="10">
        <v>38875050400</v>
      </c>
    </row>
    <row r="602" spans="1:8" x14ac:dyDescent="0.25">
      <c r="A602" s="11" t="s">
        <v>410</v>
      </c>
      <c r="B602" s="24" t="s">
        <v>190</v>
      </c>
      <c r="C602" s="10">
        <v>-168.53360000000001</v>
      </c>
      <c r="D602" s="10">
        <v>-187.2329</v>
      </c>
      <c r="E602" s="10">
        <v>-115.6722</v>
      </c>
      <c r="F602" s="10">
        <v>-108.661</v>
      </c>
      <c r="G602" s="10">
        <v>100.4406</v>
      </c>
      <c r="H602" s="10">
        <v>-131.0266</v>
      </c>
    </row>
    <row r="603" spans="1:8" x14ac:dyDescent="0.25">
      <c r="A603" s="11" t="s">
        <v>410</v>
      </c>
      <c r="B603" s="24" t="s">
        <v>191</v>
      </c>
      <c r="C603" s="10">
        <v>-143.2302</v>
      </c>
      <c r="D603" s="10">
        <v>-65.165099999999995</v>
      </c>
      <c r="E603" s="10">
        <v>-103.0527</v>
      </c>
      <c r="F603" s="10">
        <v>-1591.6568</v>
      </c>
      <c r="G603" s="10">
        <v>-1376.9141999999999</v>
      </c>
      <c r="H603" s="10">
        <v>-1262.1011000000001</v>
      </c>
    </row>
    <row r="604" spans="1:8" x14ac:dyDescent="0.25">
      <c r="A604" s="11" t="s">
        <v>410</v>
      </c>
      <c r="B604" s="24" t="s">
        <v>192</v>
      </c>
      <c r="C604" s="10">
        <v>135.84800000000001</v>
      </c>
      <c r="D604" s="10">
        <v>83.424999999999997</v>
      </c>
      <c r="E604" s="10">
        <v>115.464</v>
      </c>
      <c r="F604" s="10">
        <v>1650.0890999999999</v>
      </c>
      <c r="G604" s="10">
        <v>1708.8079</v>
      </c>
      <c r="H604" s="10">
        <v>1645.8386</v>
      </c>
    </row>
    <row r="605" spans="1:8" x14ac:dyDescent="0.25">
      <c r="A605" s="11" t="s">
        <v>410</v>
      </c>
      <c r="B605" s="24" t="s">
        <v>13</v>
      </c>
      <c r="C605" s="10" t="s">
        <v>200</v>
      </c>
      <c r="D605" s="10">
        <v>-187.0444</v>
      </c>
      <c r="E605" s="10">
        <v>-119.8642</v>
      </c>
      <c r="F605" s="10">
        <v>-13.795199999999999</v>
      </c>
      <c r="G605" s="10">
        <v>4.5922000000000001</v>
      </c>
      <c r="H605" s="10">
        <v>-7.5149999999999997</v>
      </c>
    </row>
    <row r="606" spans="1:8" x14ac:dyDescent="0.25">
      <c r="A606" s="11" t="s">
        <v>410</v>
      </c>
      <c r="B606" s="24" t="s">
        <v>193</v>
      </c>
      <c r="C606" s="10">
        <v>-173.09229999999999</v>
      </c>
      <c r="D606" s="10">
        <v>-198.14240000000001</v>
      </c>
      <c r="E606" s="10">
        <v>-128.47190000000001</v>
      </c>
      <c r="F606" s="10">
        <v>-119.4622</v>
      </c>
      <c r="G606" s="10">
        <v>94.170199999999994</v>
      </c>
      <c r="H606" s="10">
        <v>-135.7979</v>
      </c>
    </row>
    <row r="607" spans="1:8" x14ac:dyDescent="0.25">
      <c r="A607" s="11" t="s">
        <v>410</v>
      </c>
      <c r="B607" s="24" t="s">
        <v>194</v>
      </c>
      <c r="C607" s="10">
        <v>-3.5442999999999998</v>
      </c>
      <c r="D607" s="10">
        <v>-3.2810999999999999</v>
      </c>
      <c r="E607" s="10">
        <v>-0.39429999999999998</v>
      </c>
      <c r="F607" s="10">
        <v>-14.576499999999999</v>
      </c>
      <c r="G607" s="10">
        <v>-36.082700000000003</v>
      </c>
      <c r="H607" s="10">
        <v>-53.785600000000002</v>
      </c>
    </row>
    <row r="608" spans="1:8" x14ac:dyDescent="0.25">
      <c r="A608" s="11" t="s">
        <v>410</v>
      </c>
      <c r="B608" s="24" t="s">
        <v>195</v>
      </c>
      <c r="C608" s="10">
        <v>-37.598799999999997</v>
      </c>
      <c r="D608" s="10">
        <v>-5.9120999999999997</v>
      </c>
      <c r="E608" s="10">
        <v>-1.0163</v>
      </c>
      <c r="F608" s="10">
        <v>-0.14330000000000001</v>
      </c>
      <c r="G608" s="10">
        <v>-0.8397</v>
      </c>
      <c r="H608" s="10">
        <v>-0.56730000000000003</v>
      </c>
    </row>
    <row r="609" spans="1:8" x14ac:dyDescent="0.25">
      <c r="A609" s="11" t="s">
        <v>410</v>
      </c>
      <c r="B609" s="24" t="s">
        <v>196</v>
      </c>
      <c r="C609" s="10">
        <v>76.815799999999996</v>
      </c>
      <c r="D609" s="10">
        <v>64.885300000000001</v>
      </c>
      <c r="E609" s="10">
        <v>70.795100000000005</v>
      </c>
      <c r="F609" s="10">
        <v>219.11170000000001</v>
      </c>
      <c r="G609" s="10">
        <v>58.549100000000003</v>
      </c>
      <c r="H609" s="10">
        <v>51.4572</v>
      </c>
    </row>
    <row r="610" spans="1:8" x14ac:dyDescent="0.25">
      <c r="A610" s="11" t="s">
        <v>410</v>
      </c>
      <c r="B610" s="24" t="s">
        <v>197</v>
      </c>
      <c r="C610" s="10">
        <v>0</v>
      </c>
      <c r="D610" s="10">
        <v>0</v>
      </c>
      <c r="E610" s="10">
        <v>4.8982999999999999</v>
      </c>
      <c r="F610" s="10">
        <v>144.30879999999999</v>
      </c>
      <c r="G610" s="10">
        <v>4.1920999999999999</v>
      </c>
      <c r="H610" s="10">
        <v>2.5030999999999999</v>
      </c>
    </row>
    <row r="611" spans="1:8" x14ac:dyDescent="0.25">
      <c r="A611" s="11" t="s">
        <v>410</v>
      </c>
      <c r="B611" s="24" t="s">
        <v>25</v>
      </c>
      <c r="C611" s="10">
        <v>2.0104000000000002</v>
      </c>
      <c r="D611" s="10">
        <v>1.5162</v>
      </c>
      <c r="E611" s="10">
        <v>1.8922000000000001</v>
      </c>
      <c r="F611" s="10">
        <v>8.2647999999999993</v>
      </c>
      <c r="G611" s="10">
        <v>26.563600000000001</v>
      </c>
      <c r="H611" s="10">
        <v>27.434100000000001</v>
      </c>
    </row>
    <row r="612" spans="1:8" x14ac:dyDescent="0.25">
      <c r="A612" s="11" t="s">
        <v>410</v>
      </c>
      <c r="B612" s="24" t="s">
        <v>198</v>
      </c>
      <c r="C612" s="10">
        <v>142.0461</v>
      </c>
      <c r="D612" s="10">
        <v>63.839599999999997</v>
      </c>
      <c r="E612" s="10">
        <v>106.6024</v>
      </c>
      <c r="F612" s="10">
        <v>1734.6994999999999</v>
      </c>
      <c r="G612" s="10">
        <v>1048.3051</v>
      </c>
      <c r="H612" s="10">
        <v>986.24379999999996</v>
      </c>
    </row>
    <row r="613" spans="1:8" x14ac:dyDescent="0.25">
      <c r="A613" s="11" t="s">
        <v>410</v>
      </c>
      <c r="B613" s="24" t="s">
        <v>199</v>
      </c>
      <c r="C613" s="10">
        <v>1.1840999999999999</v>
      </c>
      <c r="D613" s="10">
        <v>1.3254999999999999</v>
      </c>
      <c r="E613" s="10">
        <v>1.3486</v>
      </c>
      <c r="F613" s="10">
        <v>1.2661</v>
      </c>
      <c r="G613" s="10">
        <v>332.80119999999999</v>
      </c>
      <c r="H613" s="10">
        <v>278.36040000000003</v>
      </c>
    </row>
    <row r="614" spans="1:8" x14ac:dyDescent="0.25">
      <c r="A614" s="11" t="s">
        <v>358</v>
      </c>
      <c r="B614" s="24" t="s">
        <v>185</v>
      </c>
      <c r="C614" s="10">
        <v>15587.297399999999</v>
      </c>
      <c r="D614" s="10">
        <v>15812.765299999999</v>
      </c>
      <c r="E614" s="10">
        <v>18094.167300000001</v>
      </c>
      <c r="F614" s="10">
        <v>21479.041300000001</v>
      </c>
      <c r="G614" s="10">
        <v>23166.856400000001</v>
      </c>
      <c r="H614" s="10">
        <v>24358.207699999999</v>
      </c>
    </row>
    <row r="615" spans="1:8" x14ac:dyDescent="0.25">
      <c r="A615" s="11" t="s">
        <v>358</v>
      </c>
      <c r="B615" s="24" t="s">
        <v>186</v>
      </c>
      <c r="C615" s="10">
        <v>862.22069999999997</v>
      </c>
      <c r="D615" s="10">
        <v>958.28160000000003</v>
      </c>
      <c r="E615" s="10">
        <v>1092.6374000000001</v>
      </c>
      <c r="F615" s="10">
        <v>1368.4609</v>
      </c>
      <c r="G615" s="10">
        <v>1629.4214999999999</v>
      </c>
      <c r="H615" s="10">
        <v>1798.5835999999999</v>
      </c>
    </row>
    <row r="616" spans="1:8" x14ac:dyDescent="0.25">
      <c r="A616" s="11" t="s">
        <v>358</v>
      </c>
      <c r="B616" s="24" t="s">
        <v>187</v>
      </c>
      <c r="C616" s="10">
        <v>18893.509600000001</v>
      </c>
      <c r="D616" s="10">
        <v>20363.791499999999</v>
      </c>
      <c r="E616" s="10">
        <v>26838.764999999999</v>
      </c>
      <c r="F616" s="10">
        <v>27363.9738</v>
      </c>
      <c r="G616" s="10">
        <v>27290.5569</v>
      </c>
      <c r="H616" s="10">
        <v>27328.080000000002</v>
      </c>
    </row>
    <row r="617" spans="1:8" x14ac:dyDescent="0.25">
      <c r="A617" s="11" t="s">
        <v>358</v>
      </c>
      <c r="B617" s="24" t="s">
        <v>188</v>
      </c>
      <c r="C617" s="10">
        <v>16629.5589</v>
      </c>
      <c r="D617" s="10">
        <v>20708.212800000001</v>
      </c>
      <c r="E617" s="10">
        <v>26163.8439</v>
      </c>
      <c r="F617" s="10">
        <v>42299.415200000003</v>
      </c>
      <c r="G617" s="10">
        <v>28994.816800000001</v>
      </c>
      <c r="H617" s="10">
        <v>36046.270100000002</v>
      </c>
    </row>
    <row r="618" spans="1:8" x14ac:dyDescent="0.25">
      <c r="A618" s="11" t="s">
        <v>358</v>
      </c>
      <c r="B618" s="24" t="s">
        <v>189</v>
      </c>
      <c r="C618" s="10">
        <v>139507585</v>
      </c>
      <c r="D618" s="10">
        <v>129323378</v>
      </c>
      <c r="E618" s="10">
        <v>140745092</v>
      </c>
      <c r="F618" s="10">
        <v>88750398</v>
      </c>
      <c r="G618" s="10">
        <v>100846095</v>
      </c>
      <c r="H618" s="10">
        <v>89188118</v>
      </c>
    </row>
    <row r="619" spans="1:8" x14ac:dyDescent="0.25">
      <c r="A619" s="11" t="s">
        <v>358</v>
      </c>
      <c r="B619" s="24" t="s">
        <v>190</v>
      </c>
      <c r="C619" s="10">
        <v>1834.2860000000001</v>
      </c>
      <c r="D619" s="10">
        <v>2214.3469</v>
      </c>
      <c r="E619" s="10">
        <v>2455.8652999999999</v>
      </c>
      <c r="F619" s="10">
        <v>2969.9268999999999</v>
      </c>
      <c r="G619" s="10">
        <v>3277.8020999999999</v>
      </c>
      <c r="H619" s="10">
        <v>3294.3389000000002</v>
      </c>
    </row>
    <row r="620" spans="1:8" x14ac:dyDescent="0.25">
      <c r="A620" s="11" t="s">
        <v>358</v>
      </c>
      <c r="B620" s="24" t="s">
        <v>191</v>
      </c>
      <c r="C620" s="10">
        <v>1337.5935999999999</v>
      </c>
      <c r="D620" s="10">
        <v>1594.518</v>
      </c>
      <c r="E620" s="10">
        <v>7178.52</v>
      </c>
      <c r="F620" s="10">
        <v>4700.1408000000001</v>
      </c>
      <c r="G620" s="10">
        <v>3597.8249000000001</v>
      </c>
      <c r="H620" s="10">
        <v>3206.3472000000002</v>
      </c>
    </row>
    <row r="621" spans="1:8" x14ac:dyDescent="0.25">
      <c r="A621" s="11" t="s">
        <v>358</v>
      </c>
      <c r="B621" s="24" t="s">
        <v>192</v>
      </c>
      <c r="C621" s="10">
        <v>8564.9508000000005</v>
      </c>
      <c r="D621" s="10">
        <v>9453.6951000000008</v>
      </c>
      <c r="E621" s="10">
        <v>7475.5874999999996</v>
      </c>
      <c r="F621" s="10">
        <v>9654.1893999999993</v>
      </c>
      <c r="G621" s="10">
        <v>10435.7273</v>
      </c>
      <c r="H621" s="10">
        <v>11587.3272</v>
      </c>
    </row>
    <row r="622" spans="1:8" x14ac:dyDescent="0.25">
      <c r="A622" s="11" t="s">
        <v>358</v>
      </c>
      <c r="B622" s="24" t="s">
        <v>13</v>
      </c>
      <c r="C622" s="10">
        <v>7.8571999999999997</v>
      </c>
      <c r="D622" s="10">
        <v>8.1720000000000006</v>
      </c>
      <c r="E622" s="10">
        <v>7.9169</v>
      </c>
      <c r="F622" s="10">
        <v>8.1068999999999996</v>
      </c>
      <c r="G622" s="10">
        <v>9.5150000000000006</v>
      </c>
      <c r="H622" s="10">
        <v>9.6082999999999998</v>
      </c>
    </row>
    <row r="623" spans="1:8" x14ac:dyDescent="0.25">
      <c r="A623" s="11" t="s">
        <v>358</v>
      </c>
      <c r="B623" s="24" t="s">
        <v>193</v>
      </c>
      <c r="C623" s="10">
        <v>1477.5864999999999</v>
      </c>
      <c r="D623" s="10">
        <v>1604.2260000000001</v>
      </c>
      <c r="E623" s="10">
        <v>1714.8813</v>
      </c>
      <c r="F623" s="10">
        <v>2175.1078000000002</v>
      </c>
      <c r="G623" s="10">
        <v>2520.4949999999999</v>
      </c>
      <c r="H623" s="10">
        <v>2537.2682</v>
      </c>
    </row>
    <row r="624" spans="1:8" x14ac:dyDescent="0.25">
      <c r="A624" s="11" t="s">
        <v>358</v>
      </c>
      <c r="B624" s="24" t="s">
        <v>194</v>
      </c>
      <c r="C624" s="10">
        <v>14.173500000000001</v>
      </c>
      <c r="D624" s="10">
        <v>3.3584999999999998</v>
      </c>
      <c r="E624" s="10">
        <v>66.220500000000001</v>
      </c>
      <c r="F624" s="10">
        <v>102.9007</v>
      </c>
      <c r="G624" s="10">
        <v>43.184399999999997</v>
      </c>
      <c r="H624" s="10">
        <v>-44.342700000000001</v>
      </c>
    </row>
    <row r="625" spans="1:8" x14ac:dyDescent="0.25">
      <c r="A625" s="11" t="s">
        <v>358</v>
      </c>
      <c r="B625" s="24" t="s">
        <v>195</v>
      </c>
      <c r="C625" s="10">
        <v>-278.74529999999999</v>
      </c>
      <c r="D625" s="10">
        <v>-248.52629999999999</v>
      </c>
      <c r="E625" s="10">
        <v>-235.1968</v>
      </c>
      <c r="F625" s="10">
        <v>-314.61590000000001</v>
      </c>
      <c r="G625" s="10">
        <v>-305.45069999999998</v>
      </c>
      <c r="H625" s="10">
        <v>-280.11610000000002</v>
      </c>
    </row>
    <row r="626" spans="1:8" x14ac:dyDescent="0.25">
      <c r="A626" s="11" t="s">
        <v>358</v>
      </c>
      <c r="B626" s="24" t="s">
        <v>196</v>
      </c>
      <c r="C626" s="10">
        <v>10328.558800000001</v>
      </c>
      <c r="D626" s="10">
        <v>10910.0964</v>
      </c>
      <c r="E626" s="10">
        <v>19363.177500000002</v>
      </c>
      <c r="F626" s="10">
        <v>17709.7844</v>
      </c>
      <c r="G626" s="10">
        <v>16854.829600000001</v>
      </c>
      <c r="H626" s="10">
        <v>15740.7528</v>
      </c>
    </row>
    <row r="627" spans="1:8" x14ac:dyDescent="0.25">
      <c r="A627" s="11" t="s">
        <v>358</v>
      </c>
      <c r="B627" s="24" t="s">
        <v>197</v>
      </c>
      <c r="C627" s="10">
        <v>3844.4364</v>
      </c>
      <c r="D627" s="10">
        <v>4597.1526000000003</v>
      </c>
      <c r="E627" s="10">
        <v>11058.735000000001</v>
      </c>
      <c r="F627" s="10">
        <v>8701.1812000000009</v>
      </c>
      <c r="G627" s="10">
        <v>8083.5916999999999</v>
      </c>
      <c r="H627" s="10">
        <v>7296.7079999999996</v>
      </c>
    </row>
    <row r="628" spans="1:8" x14ac:dyDescent="0.25">
      <c r="A628" s="11" t="s">
        <v>358</v>
      </c>
      <c r="B628" s="24" t="s">
        <v>25</v>
      </c>
      <c r="C628" s="10">
        <v>1.0054000000000001</v>
      </c>
      <c r="D628" s="10">
        <v>0.9365</v>
      </c>
      <c r="E628" s="10">
        <v>0.98109999999999997</v>
      </c>
      <c r="F628" s="10">
        <v>1.0163</v>
      </c>
      <c r="G628" s="10">
        <v>0.93210000000000004</v>
      </c>
      <c r="H628" s="10">
        <v>0.96330000000000005</v>
      </c>
    </row>
    <row r="629" spans="1:8" x14ac:dyDescent="0.25">
      <c r="A629" s="11" t="s">
        <v>358</v>
      </c>
      <c r="B629" s="24" t="s">
        <v>198</v>
      </c>
      <c r="C629" s="10">
        <v>2297.2712000000001</v>
      </c>
      <c r="D629" s="10">
        <v>2763.4569000000001</v>
      </c>
      <c r="E629" s="10">
        <v>3467.01</v>
      </c>
      <c r="F629" s="10">
        <v>3562.6794</v>
      </c>
      <c r="G629" s="10">
        <v>4072.3222000000001</v>
      </c>
      <c r="H629" s="10">
        <v>3912.2303999999999</v>
      </c>
    </row>
    <row r="630" spans="1:8" x14ac:dyDescent="0.25">
      <c r="A630" s="11" t="s">
        <v>358</v>
      </c>
      <c r="B630" s="24" t="s">
        <v>199</v>
      </c>
      <c r="C630" s="10">
        <v>209.57159999999999</v>
      </c>
      <c r="D630" s="10">
        <v>239.17769999999999</v>
      </c>
      <c r="E630" s="10">
        <v>413.20499999999998</v>
      </c>
      <c r="F630" s="10">
        <v>438.36099999999999</v>
      </c>
      <c r="G630" s="10">
        <v>413.44459999999998</v>
      </c>
      <c r="H630" s="10">
        <v>178.13040000000001</v>
      </c>
    </row>
    <row r="631" spans="1:8" x14ac:dyDescent="0.25">
      <c r="A631" s="11" t="s">
        <v>213</v>
      </c>
      <c r="B631" s="24" t="s">
        <v>185</v>
      </c>
      <c r="C631" s="10">
        <v>10540</v>
      </c>
      <c r="D631" s="10">
        <v>13282</v>
      </c>
      <c r="E631" s="10">
        <v>17098</v>
      </c>
      <c r="F631" s="10">
        <v>21252</v>
      </c>
      <c r="G631" s="10">
        <v>26492</v>
      </c>
      <c r="H631" s="10">
        <v>31352</v>
      </c>
    </row>
    <row r="632" spans="1:8" x14ac:dyDescent="0.25">
      <c r="A632" s="11" t="s">
        <v>213</v>
      </c>
      <c r="B632" s="24" t="s">
        <v>186</v>
      </c>
      <c r="C632" s="10">
        <v>360</v>
      </c>
      <c r="D632" s="10">
        <v>1110</v>
      </c>
      <c r="E632" s="10">
        <v>126</v>
      </c>
      <c r="F632" s="10">
        <v>4072</v>
      </c>
      <c r="G632" s="10">
        <v>1444</v>
      </c>
      <c r="H632" s="10">
        <v>208</v>
      </c>
    </row>
    <row r="633" spans="1:8" x14ac:dyDescent="0.25">
      <c r="A633" s="11" t="s">
        <v>213</v>
      </c>
      <c r="B633" s="24" t="s">
        <v>187</v>
      </c>
      <c r="C633" s="10">
        <v>21984</v>
      </c>
      <c r="D633" s="10">
        <v>30737</v>
      </c>
      <c r="E633" s="10">
        <v>55126</v>
      </c>
      <c r="F633" s="10">
        <v>66301</v>
      </c>
      <c r="G633" s="10">
        <v>95209</v>
      </c>
      <c r="H633" s="10">
        <v>98849</v>
      </c>
    </row>
    <row r="634" spans="1:8" x14ac:dyDescent="0.25">
      <c r="A634" s="11" t="s">
        <v>213</v>
      </c>
      <c r="B634" s="24" t="s">
        <v>188</v>
      </c>
      <c r="C634" s="10">
        <v>82277.192999999999</v>
      </c>
      <c r="D634" s="10">
        <v>116257.05</v>
      </c>
      <c r="E634" s="10">
        <v>161708.97</v>
      </c>
      <c r="F634" s="10">
        <v>207004.19289999999</v>
      </c>
      <c r="G634" s="10">
        <v>229140.55</v>
      </c>
      <c r="H634" s="10">
        <v>167970</v>
      </c>
    </row>
    <row r="635" spans="1:8" x14ac:dyDescent="0.25">
      <c r="A635" s="11" t="s">
        <v>213</v>
      </c>
      <c r="B635" s="24" t="s">
        <v>189</v>
      </c>
      <c r="C635" s="10">
        <v>1091164871</v>
      </c>
      <c r="D635" s="10">
        <v>1498212798</v>
      </c>
      <c r="E635" s="10">
        <v>1412961960</v>
      </c>
      <c r="F635" s="10">
        <v>1953034105</v>
      </c>
      <c r="G635" s="10">
        <v>1562042356</v>
      </c>
      <c r="H635" s="10">
        <v>1966487148</v>
      </c>
    </row>
    <row r="636" spans="1:8" x14ac:dyDescent="0.25">
      <c r="A636" s="11" t="s">
        <v>213</v>
      </c>
      <c r="B636" s="24" t="s">
        <v>190</v>
      </c>
      <c r="C636" s="10">
        <v>1238</v>
      </c>
      <c r="D636" s="10">
        <v>1882</v>
      </c>
      <c r="E636" s="10">
        <v>3345</v>
      </c>
      <c r="F636" s="10">
        <v>4509</v>
      </c>
      <c r="G636" s="10">
        <v>4926</v>
      </c>
      <c r="H636" s="10">
        <v>5802</v>
      </c>
    </row>
    <row r="637" spans="1:8" x14ac:dyDescent="0.25">
      <c r="A637" s="11" t="s">
        <v>213</v>
      </c>
      <c r="B637" s="24" t="s">
        <v>191</v>
      </c>
      <c r="C637" s="10">
        <v>-2801</v>
      </c>
      <c r="D637" s="10">
        <v>-978</v>
      </c>
      <c r="E637" s="10">
        <v>-1694</v>
      </c>
      <c r="F637" s="10">
        <v>-5557</v>
      </c>
      <c r="G637" s="10">
        <v>3833</v>
      </c>
      <c r="H637" s="10">
        <v>2371</v>
      </c>
    </row>
    <row r="638" spans="1:8" x14ac:dyDescent="0.25">
      <c r="A638" s="11" t="s">
        <v>213</v>
      </c>
      <c r="B638" s="24" t="s">
        <v>192</v>
      </c>
      <c r="C638" s="10">
        <v>10376</v>
      </c>
      <c r="D638" s="10">
        <v>15605</v>
      </c>
      <c r="E638" s="10">
        <v>33885</v>
      </c>
      <c r="F638" s="10">
        <v>41493</v>
      </c>
      <c r="G638" s="10">
        <v>58131</v>
      </c>
      <c r="H638" s="10">
        <v>58359</v>
      </c>
    </row>
    <row r="639" spans="1:8" x14ac:dyDescent="0.25">
      <c r="A639" s="11" t="s">
        <v>213</v>
      </c>
      <c r="B639" s="24" t="s">
        <v>13</v>
      </c>
      <c r="C639" s="10">
        <v>3.5969000000000002</v>
      </c>
      <c r="D639" s="10">
        <v>4.8609999999999998</v>
      </c>
      <c r="E639" s="10">
        <v>0.1792</v>
      </c>
      <c r="F639" s="10">
        <v>5.4694000000000003</v>
      </c>
      <c r="G639" s="10">
        <v>0.85799999999999998</v>
      </c>
      <c r="H639" s="10">
        <v>0.44550000000000001</v>
      </c>
    </row>
    <row r="640" spans="1:8" x14ac:dyDescent="0.25">
      <c r="A640" s="11" t="s">
        <v>213</v>
      </c>
      <c r="B640" s="24" t="s">
        <v>193</v>
      </c>
      <c r="C640" s="10">
        <v>454</v>
      </c>
      <c r="D640" s="10">
        <v>535</v>
      </c>
      <c r="E640" s="10">
        <v>297</v>
      </c>
      <c r="F640" s="10">
        <v>455</v>
      </c>
      <c r="G640" s="10">
        <v>548</v>
      </c>
      <c r="H640" s="10">
        <v>1030</v>
      </c>
    </row>
    <row r="641" spans="1:8" x14ac:dyDescent="0.25">
      <c r="A641" s="11" t="s">
        <v>213</v>
      </c>
      <c r="B641" s="24" t="s">
        <v>194</v>
      </c>
      <c r="C641" s="10">
        <v>50</v>
      </c>
      <c r="D641" s="10">
        <v>93</v>
      </c>
      <c r="E641" s="10">
        <v>14</v>
      </c>
      <c r="F641" s="10" t="s">
        <v>200</v>
      </c>
      <c r="G641" s="10">
        <v>216</v>
      </c>
      <c r="H641" s="10">
        <v>287</v>
      </c>
    </row>
    <row r="642" spans="1:8" x14ac:dyDescent="0.25">
      <c r="A642" s="11" t="s">
        <v>213</v>
      </c>
      <c r="B642" s="24" t="s">
        <v>195</v>
      </c>
      <c r="C642" s="10">
        <v>-534</v>
      </c>
      <c r="D642" s="10">
        <v>-595</v>
      </c>
      <c r="E642" s="10">
        <v>-643</v>
      </c>
      <c r="F642" s="10">
        <v>-710</v>
      </c>
      <c r="G642" s="10">
        <v>-717</v>
      </c>
      <c r="H642" s="10">
        <v>-798</v>
      </c>
    </row>
    <row r="643" spans="1:8" x14ac:dyDescent="0.25">
      <c r="A643" s="11" t="s">
        <v>213</v>
      </c>
      <c r="B643" s="24" t="s">
        <v>196</v>
      </c>
      <c r="C643" s="10">
        <v>11608</v>
      </c>
      <c r="D643" s="10">
        <v>15132</v>
      </c>
      <c r="E643" s="10">
        <v>21241</v>
      </c>
      <c r="F643" s="10">
        <v>24808</v>
      </c>
      <c r="G643" s="10">
        <v>37078</v>
      </c>
      <c r="H643" s="10">
        <v>40490</v>
      </c>
    </row>
    <row r="644" spans="1:8" x14ac:dyDescent="0.25">
      <c r="A644" s="11" t="s">
        <v>213</v>
      </c>
      <c r="B644" s="24" t="s">
        <v>197</v>
      </c>
      <c r="C644" s="10">
        <v>1720</v>
      </c>
      <c r="D644" s="10">
        <v>3364</v>
      </c>
      <c r="E644" s="10">
        <v>6253</v>
      </c>
      <c r="F644" s="10">
        <v>6409</v>
      </c>
      <c r="G644" s="10">
        <v>14370</v>
      </c>
      <c r="H644" s="10">
        <v>14879</v>
      </c>
    </row>
    <row r="645" spans="1:8" x14ac:dyDescent="0.25">
      <c r="A645" s="11" t="s">
        <v>213</v>
      </c>
      <c r="B645" s="24" t="s">
        <v>25</v>
      </c>
      <c r="C645" s="10">
        <v>0.83860000000000001</v>
      </c>
      <c r="D645" s="10">
        <v>0.82310000000000005</v>
      </c>
      <c r="E645" s="10">
        <v>0.95099999999999996</v>
      </c>
      <c r="F645" s="10">
        <v>1.1138999999999999</v>
      </c>
      <c r="G645" s="10">
        <v>0.93059999999999998</v>
      </c>
      <c r="H645" s="10">
        <v>0.89849999999999997</v>
      </c>
    </row>
    <row r="646" spans="1:8" x14ac:dyDescent="0.25">
      <c r="A646" s="11" t="s">
        <v>213</v>
      </c>
      <c r="B646" s="24" t="s">
        <v>198</v>
      </c>
      <c r="C646" s="10">
        <v>2543</v>
      </c>
      <c r="D646" s="10">
        <v>2669</v>
      </c>
      <c r="E646" s="10">
        <v>4145</v>
      </c>
      <c r="F646" s="10">
        <v>6195</v>
      </c>
      <c r="G646" s="10">
        <v>5464</v>
      </c>
      <c r="H646" s="10">
        <v>7016</v>
      </c>
    </row>
    <row r="647" spans="1:8" x14ac:dyDescent="0.25">
      <c r="A647" s="11" t="s">
        <v>213</v>
      </c>
      <c r="B647" s="24" t="s">
        <v>199</v>
      </c>
      <c r="C647" s="10">
        <v>1978</v>
      </c>
      <c r="D647" s="10">
        <v>1673</v>
      </c>
      <c r="E647" s="10">
        <v>3802</v>
      </c>
      <c r="F647" s="10">
        <v>5771</v>
      </c>
      <c r="G647" s="10">
        <v>5073</v>
      </c>
      <c r="H647" s="10">
        <v>5492</v>
      </c>
    </row>
    <row r="648" spans="1:8" x14ac:dyDescent="0.25">
      <c r="A648" s="11" t="s">
        <v>425</v>
      </c>
      <c r="B648" s="24" t="s">
        <v>185</v>
      </c>
      <c r="C648" s="10">
        <v>530.61400000000003</v>
      </c>
      <c r="D648" s="10">
        <v>524.87599999999998</v>
      </c>
      <c r="E648" s="10">
        <v>131.334</v>
      </c>
      <c r="F648" s="10">
        <v>322.84300000000002</v>
      </c>
      <c r="G648" s="10">
        <v>537.97199999999998</v>
      </c>
      <c r="H648" s="10">
        <v>706.04</v>
      </c>
    </row>
    <row r="649" spans="1:8" x14ac:dyDescent="0.25">
      <c r="A649" s="11" t="s">
        <v>425</v>
      </c>
      <c r="B649" s="24" t="s">
        <v>186</v>
      </c>
      <c r="C649" s="10">
        <v>19.154</v>
      </c>
      <c r="D649" s="10">
        <v>-20.91</v>
      </c>
      <c r="E649" s="10">
        <v>-142.58699999999999</v>
      </c>
      <c r="F649" s="10">
        <v>-104.628</v>
      </c>
      <c r="G649" s="10">
        <v>-68.521000000000001</v>
      </c>
      <c r="H649" s="10">
        <v>24.49</v>
      </c>
    </row>
    <row r="650" spans="1:8" x14ac:dyDescent="0.25">
      <c r="A650" s="11" t="s">
        <v>425</v>
      </c>
      <c r="B650" s="24" t="s">
        <v>187</v>
      </c>
      <c r="C650" s="10">
        <v>763.947</v>
      </c>
      <c r="D650" s="10">
        <v>801.21299999999997</v>
      </c>
      <c r="E650" s="10">
        <v>840.97799999999995</v>
      </c>
      <c r="F650" s="10">
        <v>822.12099999999998</v>
      </c>
      <c r="G650" s="10">
        <v>804.19200000000001</v>
      </c>
      <c r="H650" s="10">
        <v>898.33399999999995</v>
      </c>
    </row>
    <row r="651" spans="1:8" x14ac:dyDescent="0.25">
      <c r="A651" s="11" t="s">
        <v>425</v>
      </c>
      <c r="B651" s="24" t="s">
        <v>188</v>
      </c>
      <c r="C651" s="10">
        <v>858.2944</v>
      </c>
      <c r="D651" s="10">
        <v>933.29719999999998</v>
      </c>
      <c r="E651" s="10">
        <v>896.00829999999996</v>
      </c>
      <c r="F651" s="10">
        <v>686.27239999999995</v>
      </c>
      <c r="G651" s="10">
        <v>365.49200000000002</v>
      </c>
      <c r="H651" s="10">
        <v>624.89400000000001</v>
      </c>
    </row>
    <row r="652" spans="1:8" x14ac:dyDescent="0.25">
      <c r="A652" s="11" t="s">
        <v>425</v>
      </c>
      <c r="B652" s="24" t="s">
        <v>189</v>
      </c>
      <c r="C652" s="10">
        <v>93222842</v>
      </c>
      <c r="D652" s="10">
        <v>98586673</v>
      </c>
      <c r="E652" s="10">
        <v>107143250</v>
      </c>
      <c r="F652" s="10">
        <v>118513909</v>
      </c>
      <c r="G652" s="10">
        <v>85562685</v>
      </c>
      <c r="H652" s="10">
        <v>64893079</v>
      </c>
    </row>
    <row r="653" spans="1:8" x14ac:dyDescent="0.25">
      <c r="A653" s="11" t="s">
        <v>425</v>
      </c>
      <c r="B653" s="24" t="s">
        <v>190</v>
      </c>
      <c r="C653" s="10">
        <v>60.515000000000001</v>
      </c>
      <c r="D653" s="10">
        <v>24.547000000000001</v>
      </c>
      <c r="E653" s="10">
        <v>-133.77199999999999</v>
      </c>
      <c r="F653" s="10">
        <v>-53.981000000000002</v>
      </c>
      <c r="G653" s="10">
        <v>40.44</v>
      </c>
      <c r="H653" s="10">
        <v>106.81699999999999</v>
      </c>
    </row>
    <row r="654" spans="1:8" x14ac:dyDescent="0.25">
      <c r="A654" s="11" t="s">
        <v>425</v>
      </c>
      <c r="B654" s="24" t="s">
        <v>191</v>
      </c>
      <c r="C654" s="10">
        <v>-346.48</v>
      </c>
      <c r="D654" s="10">
        <v>-268.22000000000003</v>
      </c>
      <c r="E654" s="10">
        <v>-286.77800000000002</v>
      </c>
      <c r="F654" s="10">
        <v>-191.52</v>
      </c>
      <c r="G654" s="10">
        <v>-160.88499999999999</v>
      </c>
      <c r="H654" s="10">
        <v>-160.77799999999999</v>
      </c>
    </row>
    <row r="655" spans="1:8" x14ac:dyDescent="0.25">
      <c r="A655" s="11" t="s">
        <v>425</v>
      </c>
      <c r="B655" s="24" t="s">
        <v>192</v>
      </c>
      <c r="C655" s="10">
        <v>247.57400000000001</v>
      </c>
      <c r="D655" s="10">
        <v>194.23599999999999</v>
      </c>
      <c r="E655" s="10">
        <v>234.73699999999999</v>
      </c>
      <c r="F655" s="10">
        <v>127.13200000000001</v>
      </c>
      <c r="G655" s="10">
        <v>40.999000000000002</v>
      </c>
      <c r="H655" s="10">
        <v>55.654000000000003</v>
      </c>
    </row>
    <row r="656" spans="1:8" x14ac:dyDescent="0.25">
      <c r="A656" s="11" t="s">
        <v>425</v>
      </c>
      <c r="B656" s="24" t="s">
        <v>13</v>
      </c>
      <c r="C656" s="10">
        <v>15.8522</v>
      </c>
      <c r="D656" s="10">
        <v>-3.0084</v>
      </c>
      <c r="E656" s="10">
        <v>-57.588500000000003</v>
      </c>
      <c r="F656" s="10">
        <v>-40.265300000000003</v>
      </c>
      <c r="G656" s="10">
        <v>-21.5656</v>
      </c>
      <c r="H656" s="10">
        <v>50.4163</v>
      </c>
    </row>
    <row r="657" spans="1:8" x14ac:dyDescent="0.25">
      <c r="A657" s="11" t="s">
        <v>425</v>
      </c>
      <c r="B657" s="24" t="s">
        <v>193</v>
      </c>
      <c r="C657" s="10">
        <v>45.39</v>
      </c>
      <c r="D657" s="10">
        <v>-8.92</v>
      </c>
      <c r="E657" s="10">
        <v>-177.21700000000001</v>
      </c>
      <c r="F657" s="10">
        <v>-95.888000000000005</v>
      </c>
      <c r="G657" s="10">
        <v>-1.7529999999999999</v>
      </c>
      <c r="H657" s="10">
        <v>64.239000000000004</v>
      </c>
    </row>
    <row r="658" spans="1:8" x14ac:dyDescent="0.25">
      <c r="A658" s="11" t="s">
        <v>425</v>
      </c>
      <c r="B658" s="24" t="s">
        <v>194</v>
      </c>
      <c r="C658" s="10" t="s">
        <v>200</v>
      </c>
      <c r="D658" s="10" t="s">
        <v>200</v>
      </c>
      <c r="E658" s="10" t="s">
        <v>200</v>
      </c>
      <c r="F658" s="10" t="s">
        <v>200</v>
      </c>
      <c r="G658" s="10" t="s">
        <v>200</v>
      </c>
      <c r="H658" s="10" t="s">
        <v>200</v>
      </c>
    </row>
    <row r="659" spans="1:8" x14ac:dyDescent="0.25">
      <c r="A659" s="11" t="s">
        <v>425</v>
      </c>
      <c r="B659" s="24" t="s">
        <v>195</v>
      </c>
      <c r="C659" s="10">
        <v>-13.085000000000001</v>
      </c>
      <c r="D659" s="10">
        <v>-5.9420000000000002</v>
      </c>
      <c r="E659" s="10">
        <v>-3.4580000000000002</v>
      </c>
      <c r="F659" s="10">
        <v>-21.190999999999999</v>
      </c>
      <c r="G659" s="10">
        <v>-30.66</v>
      </c>
      <c r="H659" s="10">
        <v>-40.966000000000001</v>
      </c>
    </row>
    <row r="660" spans="1:8" x14ac:dyDescent="0.25">
      <c r="A660" s="11" t="s">
        <v>425</v>
      </c>
      <c r="B660" s="24" t="s">
        <v>196</v>
      </c>
      <c r="C660" s="10">
        <v>516.37300000000005</v>
      </c>
      <c r="D660" s="10">
        <v>606.97699999999998</v>
      </c>
      <c r="E660" s="10">
        <v>606.24099999999999</v>
      </c>
      <c r="F660" s="10">
        <v>694.98900000000003</v>
      </c>
      <c r="G660" s="10">
        <v>763.19299999999998</v>
      </c>
      <c r="H660" s="10">
        <v>842.68</v>
      </c>
    </row>
    <row r="661" spans="1:8" x14ac:dyDescent="0.25">
      <c r="A661" s="11" t="s">
        <v>425</v>
      </c>
      <c r="B661" s="24" t="s">
        <v>197</v>
      </c>
      <c r="C661" s="10">
        <v>0</v>
      </c>
      <c r="D661" s="10">
        <v>40.966999999999999</v>
      </c>
      <c r="E661" s="10">
        <v>47.652000000000001</v>
      </c>
      <c r="F661" s="10">
        <v>54.558</v>
      </c>
      <c r="G661" s="10">
        <v>58.281999999999996</v>
      </c>
      <c r="H661" s="10">
        <v>53.796999999999997</v>
      </c>
    </row>
    <row r="662" spans="1:8" x14ac:dyDescent="0.25">
      <c r="A662" s="11" t="s">
        <v>425</v>
      </c>
      <c r="B662" s="24" t="s">
        <v>25</v>
      </c>
      <c r="C662" s="10">
        <v>1.4773000000000001</v>
      </c>
      <c r="D662" s="10">
        <v>1.1859</v>
      </c>
      <c r="E662" s="10">
        <v>1.1126</v>
      </c>
      <c r="F662" s="10">
        <v>0.78779999999999994</v>
      </c>
      <c r="G662" s="10">
        <v>0.64939999999999998</v>
      </c>
      <c r="H662" s="10">
        <v>0.59299999999999997</v>
      </c>
    </row>
    <row r="663" spans="1:8" x14ac:dyDescent="0.25">
      <c r="A663" s="11" t="s">
        <v>425</v>
      </c>
      <c r="B663" s="24" t="s">
        <v>198</v>
      </c>
      <c r="C663" s="10">
        <v>346.48</v>
      </c>
      <c r="D663" s="10">
        <v>309.18700000000001</v>
      </c>
      <c r="E663" s="10">
        <v>334.43</v>
      </c>
      <c r="F663" s="10">
        <v>246.078</v>
      </c>
      <c r="G663" s="10">
        <v>219.167</v>
      </c>
      <c r="H663" s="10">
        <v>214.57499999999999</v>
      </c>
    </row>
    <row r="664" spans="1:8" x14ac:dyDescent="0.25">
      <c r="A664" s="11" t="s">
        <v>425</v>
      </c>
      <c r="B664" s="24" t="s">
        <v>199</v>
      </c>
      <c r="C664" s="10">
        <v>0</v>
      </c>
      <c r="D664" s="10">
        <v>0</v>
      </c>
      <c r="E664" s="10">
        <v>0</v>
      </c>
      <c r="F664" s="10">
        <v>0</v>
      </c>
      <c r="G664" s="10">
        <v>0</v>
      </c>
      <c r="H664" s="10">
        <v>0</v>
      </c>
    </row>
    <row r="665" spans="1:8" x14ac:dyDescent="0.25">
      <c r="A665" s="11" t="s">
        <v>359</v>
      </c>
      <c r="B665" s="24" t="s">
        <v>185</v>
      </c>
      <c r="C665" s="10">
        <v>4107.2416999999996</v>
      </c>
      <c r="D665" s="10">
        <v>4498.3258999999998</v>
      </c>
      <c r="E665" s="10">
        <v>5083.3329999999996</v>
      </c>
      <c r="F665" s="10">
        <v>5748.2456000000002</v>
      </c>
      <c r="G665" s="10">
        <v>5967.1376</v>
      </c>
      <c r="H665" s="10">
        <v>6436.6147000000001</v>
      </c>
    </row>
    <row r="666" spans="1:8" x14ac:dyDescent="0.25">
      <c r="A666" s="11" t="s">
        <v>359</v>
      </c>
      <c r="B666" s="24" t="s">
        <v>186</v>
      </c>
      <c r="C666" s="10">
        <v>672.53219999999999</v>
      </c>
      <c r="D666" s="10">
        <v>688.82079999999996</v>
      </c>
      <c r="E666" s="10">
        <v>560.59040000000005</v>
      </c>
      <c r="F666" s="10">
        <v>915.10649999999998</v>
      </c>
      <c r="G666" s="10">
        <v>981.12869999999998</v>
      </c>
      <c r="H666" s="10">
        <v>1136.5794000000001</v>
      </c>
    </row>
    <row r="667" spans="1:8" x14ac:dyDescent="0.25">
      <c r="A667" s="11" t="s">
        <v>359</v>
      </c>
      <c r="B667" s="24" t="s">
        <v>187</v>
      </c>
      <c r="C667" s="10">
        <v>9131.8248000000003</v>
      </c>
      <c r="D667" s="10">
        <v>15577.5425</v>
      </c>
      <c r="E667" s="10">
        <v>15848.7345</v>
      </c>
      <c r="F667" s="10">
        <v>16189.4118</v>
      </c>
      <c r="G667" s="10">
        <v>15275.064200000001</v>
      </c>
      <c r="H667" s="10">
        <v>16178.223400000001</v>
      </c>
    </row>
    <row r="668" spans="1:8" x14ac:dyDescent="0.25">
      <c r="A668" s="11" t="s">
        <v>359</v>
      </c>
      <c r="B668" s="24" t="s">
        <v>188</v>
      </c>
      <c r="C668" s="10">
        <v>31200.061600000001</v>
      </c>
      <c r="D668" s="10">
        <v>43433.075799999999</v>
      </c>
      <c r="E668" s="10">
        <v>53829.247199999998</v>
      </c>
      <c r="F668" s="10">
        <v>79353.270900000003</v>
      </c>
      <c r="G668" s="10">
        <v>47891.213499999998</v>
      </c>
      <c r="H668" s="10">
        <v>65462.32</v>
      </c>
    </row>
    <row r="669" spans="1:8" x14ac:dyDescent="0.25">
      <c r="A669" s="11" t="s">
        <v>359</v>
      </c>
      <c r="B669" s="24" t="s">
        <v>189</v>
      </c>
      <c r="C669" s="10">
        <v>454636310</v>
      </c>
      <c r="D669" s="10">
        <v>402240730</v>
      </c>
      <c r="E669" s="10">
        <v>432799440</v>
      </c>
      <c r="F669" s="10">
        <v>315458168</v>
      </c>
      <c r="G669" s="10">
        <v>348050894</v>
      </c>
      <c r="H669" s="10">
        <v>304394574</v>
      </c>
    </row>
    <row r="670" spans="1:8" x14ac:dyDescent="0.25">
      <c r="A670" s="11" t="s">
        <v>359</v>
      </c>
      <c r="B670" s="24" t="s">
        <v>190</v>
      </c>
      <c r="C670" s="10">
        <v>1188.0929000000001</v>
      </c>
      <c r="D670" s="10">
        <v>1353.2369000000001</v>
      </c>
      <c r="E670" s="10">
        <v>1454.7947999999999</v>
      </c>
      <c r="F670" s="10">
        <v>1885.3299</v>
      </c>
      <c r="G670" s="10">
        <v>2000.9128000000001</v>
      </c>
      <c r="H670" s="10">
        <v>1959.0826</v>
      </c>
    </row>
    <row r="671" spans="1:8" x14ac:dyDescent="0.25">
      <c r="A671" s="11" t="s">
        <v>359</v>
      </c>
      <c r="B671" s="24" t="s">
        <v>191</v>
      </c>
      <c r="C671" s="10">
        <v>-2072.6975000000002</v>
      </c>
      <c r="D671" s="10">
        <v>3764.0731000000001</v>
      </c>
      <c r="E671" s="10">
        <v>3282.1680000000001</v>
      </c>
      <c r="F671" s="10">
        <v>1697.8803</v>
      </c>
      <c r="G671" s="10">
        <v>865.12750000000005</v>
      </c>
      <c r="H671" s="10">
        <v>36.068600000000004</v>
      </c>
    </row>
    <row r="672" spans="1:8" x14ac:dyDescent="0.25">
      <c r="A672" s="11" t="s">
        <v>359</v>
      </c>
      <c r="B672" s="24" t="s">
        <v>192</v>
      </c>
      <c r="C672" s="10">
        <v>5297.5807000000004</v>
      </c>
      <c r="D672" s="10">
        <v>5909.2613000000001</v>
      </c>
      <c r="E672" s="10">
        <v>6242.2073</v>
      </c>
      <c r="F672" s="10">
        <v>7071.8446000000004</v>
      </c>
      <c r="G672" s="10">
        <v>7845.7003999999997</v>
      </c>
      <c r="H672" s="10">
        <v>8680.8143999999993</v>
      </c>
    </row>
    <row r="673" spans="1:8" x14ac:dyDescent="0.25">
      <c r="A673" s="11" t="s">
        <v>359</v>
      </c>
      <c r="B673" s="24" t="s">
        <v>13</v>
      </c>
      <c r="C673" s="10">
        <v>9.9727999999999994</v>
      </c>
      <c r="D673" s="10">
        <v>6.9398</v>
      </c>
      <c r="E673" s="10">
        <v>4.5735000000000001</v>
      </c>
      <c r="F673" s="10">
        <v>7.2225999999999999</v>
      </c>
      <c r="G673" s="10">
        <v>8.2410999999999994</v>
      </c>
      <c r="H673" s="10">
        <v>8.7510999999999992</v>
      </c>
    </row>
    <row r="674" spans="1:8" x14ac:dyDescent="0.25">
      <c r="A674" s="11" t="s">
        <v>359</v>
      </c>
      <c r="B674" s="24" t="s">
        <v>193</v>
      </c>
      <c r="C674" s="10">
        <v>907.33969999999999</v>
      </c>
      <c r="D674" s="10">
        <v>909.91970000000003</v>
      </c>
      <c r="E674" s="10">
        <v>764.61789999999996</v>
      </c>
      <c r="F674" s="10">
        <v>1205.7122999999999</v>
      </c>
      <c r="G674" s="10">
        <v>1372.3163</v>
      </c>
      <c r="H674" s="10">
        <v>1343.1514999999999</v>
      </c>
    </row>
    <row r="675" spans="1:8" x14ac:dyDescent="0.25">
      <c r="A675" s="11" t="s">
        <v>359</v>
      </c>
      <c r="B675" s="24" t="s">
        <v>194</v>
      </c>
      <c r="C675" s="10">
        <v>-25.866599999999998</v>
      </c>
      <c r="D675" s="10">
        <v>-9.5155999999999992</v>
      </c>
      <c r="E675" s="10">
        <v>26.145700000000001</v>
      </c>
      <c r="F675" s="10">
        <v>19.8705</v>
      </c>
      <c r="G675" s="10">
        <v>-14.5352</v>
      </c>
      <c r="H675" s="10">
        <v>-106.31440000000001</v>
      </c>
    </row>
    <row r="676" spans="1:8" x14ac:dyDescent="0.25">
      <c r="A676" s="11" t="s">
        <v>359</v>
      </c>
      <c r="B676" s="24" t="s">
        <v>195</v>
      </c>
      <c r="C676" s="10">
        <v>-85.513400000000004</v>
      </c>
      <c r="D676" s="10">
        <v>-110.0457</v>
      </c>
      <c r="E676" s="10">
        <v>-145</v>
      </c>
      <c r="F676" s="10">
        <v>-122.6529</v>
      </c>
      <c r="G676" s="10">
        <v>-139.34870000000001</v>
      </c>
      <c r="H676" s="10">
        <v>-157.14619999999999</v>
      </c>
    </row>
    <row r="677" spans="1:8" x14ac:dyDescent="0.25">
      <c r="A677" s="11" t="s">
        <v>359</v>
      </c>
      <c r="B677" s="24" t="s">
        <v>196</v>
      </c>
      <c r="C677" s="10">
        <v>3834.2440999999999</v>
      </c>
      <c r="D677" s="10">
        <v>9668.2813000000006</v>
      </c>
      <c r="E677" s="10">
        <v>9606.5272000000004</v>
      </c>
      <c r="F677" s="10">
        <v>9117.5671999999995</v>
      </c>
      <c r="G677" s="10">
        <v>7429.3638000000001</v>
      </c>
      <c r="H677" s="10">
        <v>7497.4089999999997</v>
      </c>
    </row>
    <row r="678" spans="1:8" x14ac:dyDescent="0.25">
      <c r="A678" s="11" t="s">
        <v>359</v>
      </c>
      <c r="B678" s="24" t="s">
        <v>197</v>
      </c>
      <c r="C678" s="10">
        <v>1145.2</v>
      </c>
      <c r="D678" s="10">
        <v>5948.0012999999999</v>
      </c>
      <c r="E678" s="10">
        <v>5909.076</v>
      </c>
      <c r="F678" s="10">
        <v>5090.3389999999999</v>
      </c>
      <c r="G678" s="10">
        <v>3831.0034000000001</v>
      </c>
      <c r="H678" s="10">
        <v>3984.0358000000001</v>
      </c>
    </row>
    <row r="679" spans="1:8" x14ac:dyDescent="0.25">
      <c r="A679" s="11" t="s">
        <v>359</v>
      </c>
      <c r="B679" s="24" t="s">
        <v>25</v>
      </c>
      <c r="C679" s="10">
        <v>1.9054</v>
      </c>
      <c r="D679" s="10">
        <v>1.5297000000000001</v>
      </c>
      <c r="E679" s="10">
        <v>1.6186</v>
      </c>
      <c r="F679" s="10">
        <v>1.2523</v>
      </c>
      <c r="G679" s="10">
        <v>1.5379</v>
      </c>
      <c r="H679" s="10">
        <v>1.4817</v>
      </c>
    </row>
    <row r="680" spans="1:8" x14ac:dyDescent="0.25">
      <c r="A680" s="11" t="s">
        <v>359</v>
      </c>
      <c r="B680" s="24" t="s">
        <v>198</v>
      </c>
      <c r="C680" s="10">
        <v>3217.2103999999999</v>
      </c>
      <c r="D680" s="10">
        <v>2183.9281999999998</v>
      </c>
      <c r="E680" s="10">
        <v>2626.9079999999999</v>
      </c>
      <c r="F680" s="10">
        <v>3392.4587000000001</v>
      </c>
      <c r="G680" s="10">
        <v>2965.8759</v>
      </c>
      <c r="H680" s="10">
        <v>3947.9670999999998</v>
      </c>
    </row>
    <row r="681" spans="1:8" x14ac:dyDescent="0.25">
      <c r="A681" s="11" t="s">
        <v>359</v>
      </c>
      <c r="B681" s="24" t="s">
        <v>199</v>
      </c>
      <c r="C681" s="10">
        <v>0.68710000000000004</v>
      </c>
      <c r="D681" s="10">
        <v>0</v>
      </c>
      <c r="E681" s="10">
        <v>0</v>
      </c>
      <c r="F681" s="10">
        <v>0</v>
      </c>
      <c r="G681" s="10">
        <v>0</v>
      </c>
      <c r="H681" s="10">
        <v>0</v>
      </c>
    </row>
    <row r="682" spans="1:8" x14ac:dyDescent="0.25">
      <c r="A682" s="11" t="s">
        <v>375</v>
      </c>
      <c r="B682" s="24" t="s">
        <v>185</v>
      </c>
      <c r="C682" s="10">
        <v>10746</v>
      </c>
      <c r="D682" s="10">
        <v>7429</v>
      </c>
      <c r="E682" s="10">
        <v>8894</v>
      </c>
      <c r="F682" s="10">
        <v>10420</v>
      </c>
      <c r="G682" s="10">
        <v>9795</v>
      </c>
      <c r="H682" s="10">
        <v>10112</v>
      </c>
    </row>
    <row r="683" spans="1:8" x14ac:dyDescent="0.25">
      <c r="A683" s="11" t="s">
        <v>375</v>
      </c>
      <c r="B683" s="24" t="s">
        <v>186</v>
      </c>
      <c r="C683" s="10">
        <v>2530</v>
      </c>
      <c r="D683" s="10">
        <v>1786</v>
      </c>
      <c r="E683" s="10">
        <v>5667</v>
      </c>
      <c r="F683" s="10">
        <v>13608</v>
      </c>
      <c r="G683" s="10">
        <v>-1269</v>
      </c>
      <c r="H683" s="10">
        <v>2767</v>
      </c>
    </row>
    <row r="684" spans="1:8" x14ac:dyDescent="0.25">
      <c r="A684" s="11" t="s">
        <v>375</v>
      </c>
      <c r="B684" s="24" t="s">
        <v>187</v>
      </c>
      <c r="C684" s="10">
        <v>22819</v>
      </c>
      <c r="D684" s="10">
        <v>15165</v>
      </c>
      <c r="E684" s="10">
        <v>19310</v>
      </c>
      <c r="F684" s="10">
        <v>26626</v>
      </c>
      <c r="G684" s="10">
        <v>20850</v>
      </c>
      <c r="H684" s="10">
        <v>21620</v>
      </c>
    </row>
    <row r="685" spans="1:8" x14ac:dyDescent="0.25">
      <c r="A685" s="11" t="s">
        <v>375</v>
      </c>
      <c r="B685" s="24" t="s">
        <v>188</v>
      </c>
      <c r="C685" s="10">
        <v>27026.559499999999</v>
      </c>
      <c r="D685" s="10">
        <v>29376.3897</v>
      </c>
      <c r="E685" s="10">
        <v>34639.261100000003</v>
      </c>
      <c r="F685" s="10">
        <v>41629.251400000001</v>
      </c>
      <c r="G685" s="10">
        <v>22504.0723</v>
      </c>
      <c r="H685" s="10">
        <v>22638.78</v>
      </c>
    </row>
    <row r="686" spans="1:8" x14ac:dyDescent="0.25">
      <c r="A686" s="11" t="s">
        <v>375</v>
      </c>
      <c r="B686" s="24" t="s">
        <v>189</v>
      </c>
      <c r="C686" s="10">
        <v>2779303072</v>
      </c>
      <c r="D686" s="10">
        <v>2333835383</v>
      </c>
      <c r="E686" s="10">
        <v>2790248774</v>
      </c>
      <c r="F686" s="10">
        <v>1838196321</v>
      </c>
      <c r="G686" s="10">
        <v>1621096500</v>
      </c>
      <c r="H686" s="10">
        <v>1345899533</v>
      </c>
    </row>
    <row r="687" spans="1:8" x14ac:dyDescent="0.25">
      <c r="A687" s="11" t="s">
        <v>375</v>
      </c>
      <c r="B687" s="24" t="s">
        <v>190</v>
      </c>
      <c r="C687" s="10">
        <v>2918</v>
      </c>
      <c r="D687" s="10">
        <v>2538</v>
      </c>
      <c r="E687" s="10">
        <v>3379</v>
      </c>
      <c r="F687" s="10">
        <v>3603</v>
      </c>
      <c r="G687" s="10">
        <v>2924</v>
      </c>
      <c r="H687" s="10">
        <v>2472</v>
      </c>
    </row>
    <row r="688" spans="1:8" x14ac:dyDescent="0.25">
      <c r="A688" s="11" t="s">
        <v>375</v>
      </c>
      <c r="B688" s="24" t="s">
        <v>191</v>
      </c>
      <c r="C688" s="10">
        <v>671</v>
      </c>
      <c r="D688" s="10">
        <v>5628</v>
      </c>
      <c r="E688" s="10">
        <v>4436</v>
      </c>
      <c r="F688" s="10">
        <v>915</v>
      </c>
      <c r="G688" s="10">
        <v>3554</v>
      </c>
      <c r="H688" s="10">
        <v>3101</v>
      </c>
    </row>
    <row r="689" spans="1:8" x14ac:dyDescent="0.25">
      <c r="A689" s="11" t="s">
        <v>375</v>
      </c>
      <c r="B689" s="24" t="s">
        <v>192</v>
      </c>
      <c r="C689" s="10">
        <v>6281</v>
      </c>
      <c r="D689" s="10">
        <v>1440</v>
      </c>
      <c r="E689" s="10">
        <v>3561</v>
      </c>
      <c r="F689" s="10">
        <v>9778</v>
      </c>
      <c r="G689" s="10">
        <v>5153</v>
      </c>
      <c r="H689" s="10">
        <v>6396</v>
      </c>
    </row>
    <row r="690" spans="1:8" x14ac:dyDescent="0.25">
      <c r="A690" s="11" t="s">
        <v>375</v>
      </c>
      <c r="B690" s="24" t="s">
        <v>13</v>
      </c>
      <c r="C690" s="10">
        <v>15.4649</v>
      </c>
      <c r="D690" s="10">
        <v>16.3828</v>
      </c>
      <c r="E690" s="10">
        <v>24.161000000000001</v>
      </c>
      <c r="F690" s="10">
        <v>14.974399999999999</v>
      </c>
      <c r="G690" s="10">
        <v>13.0594</v>
      </c>
      <c r="H690" s="10">
        <v>12.8993</v>
      </c>
    </row>
    <row r="691" spans="1:8" x14ac:dyDescent="0.25">
      <c r="A691" s="11" t="s">
        <v>375</v>
      </c>
      <c r="B691" s="24" t="s">
        <v>193</v>
      </c>
      <c r="C691" s="10">
        <v>2222</v>
      </c>
      <c r="D691" s="10">
        <v>1770</v>
      </c>
      <c r="E691" s="10">
        <v>2636</v>
      </c>
      <c r="F691" s="10">
        <v>2923</v>
      </c>
      <c r="G691" s="10">
        <v>2350</v>
      </c>
      <c r="H691" s="10">
        <v>1941</v>
      </c>
    </row>
    <row r="692" spans="1:8" x14ac:dyDescent="0.25">
      <c r="A692" s="11" t="s">
        <v>375</v>
      </c>
      <c r="B692" s="24" t="s">
        <v>194</v>
      </c>
      <c r="C692" s="10">
        <v>150</v>
      </c>
      <c r="D692" s="10">
        <v>199</v>
      </c>
      <c r="E692" s="10">
        <v>266</v>
      </c>
      <c r="F692" s="10">
        <v>250</v>
      </c>
      <c r="G692" s="10">
        <v>162</v>
      </c>
      <c r="H692" s="10">
        <v>59</v>
      </c>
    </row>
    <row r="693" spans="1:8" x14ac:dyDescent="0.25">
      <c r="A693" s="11" t="s">
        <v>375</v>
      </c>
      <c r="B693" s="24" t="s">
        <v>195</v>
      </c>
      <c r="C693" s="10">
        <v>-651</v>
      </c>
      <c r="D693" s="10">
        <v>-508</v>
      </c>
      <c r="E693" s="10">
        <v>-463</v>
      </c>
      <c r="F693" s="10">
        <v>-444</v>
      </c>
      <c r="G693" s="10">
        <v>-449</v>
      </c>
      <c r="H693" s="10">
        <v>-456</v>
      </c>
    </row>
    <row r="694" spans="1:8" x14ac:dyDescent="0.25">
      <c r="A694" s="11" t="s">
        <v>375</v>
      </c>
      <c r="B694" s="24" t="s">
        <v>196</v>
      </c>
      <c r="C694" s="10">
        <v>16538</v>
      </c>
      <c r="D694" s="10">
        <v>13725</v>
      </c>
      <c r="E694" s="10">
        <v>15749</v>
      </c>
      <c r="F694" s="10">
        <v>16848</v>
      </c>
      <c r="G694" s="10">
        <v>15697</v>
      </c>
      <c r="H694" s="10">
        <v>15224</v>
      </c>
    </row>
    <row r="695" spans="1:8" x14ac:dyDescent="0.25">
      <c r="A695" s="11" t="s">
        <v>375</v>
      </c>
      <c r="B695" s="24" t="s">
        <v>197</v>
      </c>
      <c r="C695" s="10">
        <v>9221</v>
      </c>
      <c r="D695" s="10">
        <v>8116</v>
      </c>
      <c r="E695" s="10">
        <v>8215</v>
      </c>
      <c r="F695" s="10">
        <v>9432</v>
      </c>
      <c r="G695" s="10">
        <v>9420</v>
      </c>
      <c r="H695" s="10">
        <v>8228</v>
      </c>
    </row>
    <row r="696" spans="1:8" x14ac:dyDescent="0.25">
      <c r="A696" s="11" t="s">
        <v>375</v>
      </c>
      <c r="B696" s="24" t="s">
        <v>25</v>
      </c>
      <c r="C696" s="10">
        <v>1.2634000000000001</v>
      </c>
      <c r="D696" s="10">
        <v>1.0259</v>
      </c>
      <c r="E696" s="10">
        <v>0.96330000000000005</v>
      </c>
      <c r="F696" s="10">
        <v>1.6055999999999999</v>
      </c>
      <c r="G696" s="10">
        <v>1.1399999999999999</v>
      </c>
      <c r="H696" s="10">
        <v>1.0254000000000001</v>
      </c>
    </row>
    <row r="697" spans="1:8" x14ac:dyDescent="0.25">
      <c r="A697" s="11" t="s">
        <v>375</v>
      </c>
      <c r="B697" s="24" t="s">
        <v>198</v>
      </c>
      <c r="C697" s="10">
        <v>2202</v>
      </c>
      <c r="D697" s="10">
        <v>644</v>
      </c>
      <c r="E697" s="10">
        <v>1101</v>
      </c>
      <c r="F697" s="10">
        <v>1379</v>
      </c>
      <c r="G697" s="10">
        <v>2154</v>
      </c>
      <c r="H697" s="10">
        <v>1985</v>
      </c>
    </row>
    <row r="698" spans="1:8" x14ac:dyDescent="0.25">
      <c r="A698" s="11" t="s">
        <v>375</v>
      </c>
      <c r="B698" s="24" t="s">
        <v>199</v>
      </c>
      <c r="C698" s="10">
        <v>2713</v>
      </c>
      <c r="D698" s="10">
        <v>1844</v>
      </c>
      <c r="E698" s="10">
        <v>2392</v>
      </c>
      <c r="F698" s="10">
        <v>5944</v>
      </c>
      <c r="G698" s="10">
        <v>2625</v>
      </c>
      <c r="H698" s="10">
        <v>2556</v>
      </c>
    </row>
    <row r="699" spans="1:8" x14ac:dyDescent="0.25">
      <c r="A699" s="11" t="s">
        <v>357</v>
      </c>
      <c r="B699" s="24" t="s">
        <v>185</v>
      </c>
      <c r="C699" s="10">
        <v>24291.19</v>
      </c>
      <c r="D699" s="10">
        <v>24039.497299999999</v>
      </c>
      <c r="E699" s="10">
        <v>25334.029600000002</v>
      </c>
      <c r="F699" s="10">
        <v>27086.052800000001</v>
      </c>
      <c r="G699" s="10">
        <v>26926.486799999999</v>
      </c>
      <c r="H699" s="10">
        <v>24837.990300000001</v>
      </c>
    </row>
    <row r="700" spans="1:8" x14ac:dyDescent="0.25">
      <c r="A700" s="11" t="s">
        <v>357</v>
      </c>
      <c r="B700" s="24" t="s">
        <v>186</v>
      </c>
      <c r="C700" s="10">
        <v>-752.33820000000003</v>
      </c>
      <c r="D700" s="10">
        <v>235.19380000000001</v>
      </c>
      <c r="E700" s="10">
        <v>1905.9118000000001</v>
      </c>
      <c r="F700" s="10">
        <v>2645.9485</v>
      </c>
      <c r="G700" s="10">
        <v>1856.6708000000001</v>
      </c>
      <c r="H700" s="10">
        <v>-2494.2586000000001</v>
      </c>
    </row>
    <row r="701" spans="1:8" x14ac:dyDescent="0.25">
      <c r="A701" s="11" t="s">
        <v>357</v>
      </c>
      <c r="B701" s="24" t="s">
        <v>187</v>
      </c>
      <c r="C701" s="10">
        <v>30269.628000000001</v>
      </c>
      <c r="D701" s="10">
        <v>29559.363000000001</v>
      </c>
      <c r="E701" s="10">
        <v>33041.287900000003</v>
      </c>
      <c r="F701" s="10">
        <v>33817.707000000002</v>
      </c>
      <c r="G701" s="10">
        <v>33561.243999999999</v>
      </c>
      <c r="H701" s="10">
        <v>29591.448400000001</v>
      </c>
    </row>
    <row r="702" spans="1:8" x14ac:dyDescent="0.25">
      <c r="A702" s="11" t="s">
        <v>357</v>
      </c>
      <c r="B702" s="24" t="s">
        <v>188</v>
      </c>
      <c r="C702" s="10">
        <v>28956.429499999998</v>
      </c>
      <c r="D702" s="10">
        <v>29264.843000000001</v>
      </c>
      <c r="E702" s="10">
        <v>39960.208100000003</v>
      </c>
      <c r="F702" s="10">
        <v>36749.961199999998</v>
      </c>
      <c r="G702" s="10">
        <v>19624.268700000001</v>
      </c>
      <c r="H702" s="10">
        <v>21043.248800000001</v>
      </c>
    </row>
    <row r="703" spans="1:8" x14ac:dyDescent="0.25">
      <c r="A703" s="11" t="s">
        <v>357</v>
      </c>
      <c r="B703" s="24" t="s">
        <v>189</v>
      </c>
      <c r="C703" s="10">
        <v>2335212630</v>
      </c>
      <c r="D703" s="10">
        <v>1944455883</v>
      </c>
      <c r="E703" s="10">
        <v>2329584785</v>
      </c>
      <c r="F703" s="10">
        <v>1838792976</v>
      </c>
      <c r="G703" s="10">
        <v>2039588507</v>
      </c>
      <c r="H703" s="10">
        <v>2185187403</v>
      </c>
    </row>
    <row r="704" spans="1:8" x14ac:dyDescent="0.25">
      <c r="A704" s="11" t="s">
        <v>357</v>
      </c>
      <c r="B704" s="24" t="s">
        <v>190</v>
      </c>
      <c r="C704" s="10">
        <v>1033.8025</v>
      </c>
      <c r="D704" s="10">
        <v>2114.7343000000001</v>
      </c>
      <c r="E704" s="10">
        <v>4009.5770000000002</v>
      </c>
      <c r="F704" s="10">
        <v>4781.3388000000004</v>
      </c>
      <c r="G704" s="10">
        <v>3683.2962000000002</v>
      </c>
      <c r="H704" s="10">
        <v>-876.47069999999997</v>
      </c>
    </row>
    <row r="705" spans="1:8" x14ac:dyDescent="0.25">
      <c r="A705" s="11" t="s">
        <v>357</v>
      </c>
      <c r="B705" s="24" t="s">
        <v>191</v>
      </c>
      <c r="C705" s="10">
        <v>-4040.0275000000001</v>
      </c>
      <c r="D705" s="10">
        <v>-2632.4852000000001</v>
      </c>
      <c r="E705" s="10">
        <v>-3965.1248999999998</v>
      </c>
      <c r="F705" s="10">
        <v>-6249.1286</v>
      </c>
      <c r="G705" s="10">
        <v>-1345.6682000000001</v>
      </c>
      <c r="H705" s="10">
        <v>-37.557699999999997</v>
      </c>
    </row>
    <row r="706" spans="1:8" x14ac:dyDescent="0.25">
      <c r="A706" s="11" t="s">
        <v>357</v>
      </c>
      <c r="B706" s="24" t="s">
        <v>192</v>
      </c>
      <c r="C706" s="10">
        <v>9885.2335000000003</v>
      </c>
      <c r="D706" s="10">
        <v>8756.9117000000006</v>
      </c>
      <c r="E706" s="10">
        <v>10364.813399999999</v>
      </c>
      <c r="F706" s="10">
        <v>11851.0363</v>
      </c>
      <c r="G706" s="10">
        <v>12799.354799999999</v>
      </c>
      <c r="H706" s="10">
        <v>9704.0218000000004</v>
      </c>
    </row>
    <row r="707" spans="1:8" x14ac:dyDescent="0.25">
      <c r="A707" s="11" t="s">
        <v>357</v>
      </c>
      <c r="B707" s="24" t="s">
        <v>13</v>
      </c>
      <c r="C707" s="10">
        <v>-3.3944999999999999</v>
      </c>
      <c r="D707" s="10">
        <v>2.6804000000000001</v>
      </c>
      <c r="E707" s="10">
        <v>17.566299999999998</v>
      </c>
      <c r="F707" s="10">
        <v>21.7849</v>
      </c>
      <c r="G707" s="10">
        <v>14.584099999999999</v>
      </c>
      <c r="H707" s="10">
        <v>-15.019299999999999</v>
      </c>
    </row>
    <row r="708" spans="1:8" x14ac:dyDescent="0.25">
      <c r="A708" s="11" t="s">
        <v>357</v>
      </c>
      <c r="B708" s="24" t="s">
        <v>193</v>
      </c>
      <c r="C708" s="10">
        <v>136.4117</v>
      </c>
      <c r="D708" s="10">
        <v>1153.1162999999999</v>
      </c>
      <c r="E708" s="10">
        <v>3063.9796999999999</v>
      </c>
      <c r="F708" s="10">
        <v>3735.6212999999998</v>
      </c>
      <c r="G708" s="10">
        <v>2677.616</v>
      </c>
      <c r="H708" s="10">
        <v>-1928.7448999999999</v>
      </c>
    </row>
    <row r="709" spans="1:8" x14ac:dyDescent="0.25">
      <c r="A709" s="11" t="s">
        <v>357</v>
      </c>
      <c r="B709" s="24" t="s">
        <v>194</v>
      </c>
      <c r="C709" s="10">
        <v>167.97989999999999</v>
      </c>
      <c r="D709" s="10">
        <v>-0.31740000000000002</v>
      </c>
      <c r="E709" s="10">
        <v>86.994100000000003</v>
      </c>
      <c r="F709" s="10">
        <v>56.430700000000002</v>
      </c>
      <c r="G709" s="10">
        <v>107.09269999999999</v>
      </c>
      <c r="H709" s="10">
        <v>128.83449999999999</v>
      </c>
    </row>
    <row r="710" spans="1:8" x14ac:dyDescent="0.25">
      <c r="A710" s="11" t="s">
        <v>357</v>
      </c>
      <c r="B710" s="24" t="s">
        <v>195</v>
      </c>
      <c r="C710" s="10">
        <v>-564.54160000000002</v>
      </c>
      <c r="D710" s="10">
        <v>-704.94669999999996</v>
      </c>
      <c r="E710" s="10">
        <v>-578.87040000000002</v>
      </c>
      <c r="F710" s="10">
        <v>-539.24</v>
      </c>
      <c r="G710" s="10">
        <v>-614.49419999999998</v>
      </c>
      <c r="H710" s="10">
        <v>-515.90390000000002</v>
      </c>
    </row>
    <row r="711" spans="1:8" x14ac:dyDescent="0.25">
      <c r="A711" s="11" t="s">
        <v>357</v>
      </c>
      <c r="B711" s="24" t="s">
        <v>196</v>
      </c>
      <c r="C711" s="10">
        <v>20384.394499999999</v>
      </c>
      <c r="D711" s="10">
        <v>20802.451300000001</v>
      </c>
      <c r="E711" s="10">
        <v>22676.4745</v>
      </c>
      <c r="F711" s="10">
        <v>21966.670699999999</v>
      </c>
      <c r="G711" s="10">
        <v>20761.889200000001</v>
      </c>
      <c r="H711" s="10">
        <v>19887.4267</v>
      </c>
    </row>
    <row r="712" spans="1:8" x14ac:dyDescent="0.25">
      <c r="A712" s="11" t="s">
        <v>357</v>
      </c>
      <c r="B712" s="24" t="s">
        <v>197</v>
      </c>
      <c r="C712" s="10">
        <v>3730.7548999999999</v>
      </c>
      <c r="D712" s="10">
        <v>5088.5016999999998</v>
      </c>
      <c r="E712" s="10">
        <v>4801.7133000000003</v>
      </c>
      <c r="F712" s="10">
        <v>4551.6814000000004</v>
      </c>
      <c r="G712" s="10">
        <v>4055.1518000000001</v>
      </c>
      <c r="H712" s="10">
        <v>5412.2874000000002</v>
      </c>
    </row>
    <row r="713" spans="1:8" x14ac:dyDescent="0.25">
      <c r="A713" s="11" t="s">
        <v>357</v>
      </c>
      <c r="B713" s="24" t="s">
        <v>25</v>
      </c>
      <c r="C713" s="10">
        <v>0.88260000000000005</v>
      </c>
      <c r="D713" s="10">
        <v>0.82520000000000004</v>
      </c>
      <c r="E713" s="10">
        <v>0.82579999999999998</v>
      </c>
      <c r="F713" s="10">
        <v>0.90659999999999996</v>
      </c>
      <c r="G713" s="10">
        <v>0.68979999999999997</v>
      </c>
      <c r="H713" s="10">
        <v>0.71530000000000005</v>
      </c>
    </row>
    <row r="714" spans="1:8" x14ac:dyDescent="0.25">
      <c r="A714" s="11" t="s">
        <v>357</v>
      </c>
      <c r="B714" s="24" t="s">
        <v>198</v>
      </c>
      <c r="C714" s="10">
        <v>4323.6211999999996</v>
      </c>
      <c r="D714" s="10">
        <v>4821.2318999999998</v>
      </c>
      <c r="E714" s="10">
        <v>5306.9519</v>
      </c>
      <c r="F714" s="10">
        <v>5980.9009999999998</v>
      </c>
      <c r="G714" s="10">
        <v>3682.1284999999998</v>
      </c>
      <c r="H714" s="10">
        <v>3505.7132999999999</v>
      </c>
    </row>
    <row r="715" spans="1:8" x14ac:dyDescent="0.25">
      <c r="A715" s="11" t="s">
        <v>357</v>
      </c>
      <c r="B715" s="24" t="s">
        <v>199</v>
      </c>
      <c r="C715" s="10">
        <v>746.15099999999995</v>
      </c>
      <c r="D715" s="10">
        <v>722.88</v>
      </c>
      <c r="E715" s="10">
        <v>829.89570000000003</v>
      </c>
      <c r="F715" s="10">
        <v>1430.99</v>
      </c>
      <c r="G715" s="10">
        <v>838.79830000000004</v>
      </c>
      <c r="H715" s="10">
        <v>954.78139999999996</v>
      </c>
    </row>
    <row r="716" spans="1:8" x14ac:dyDescent="0.25">
      <c r="A716" s="11" t="s">
        <v>397</v>
      </c>
      <c r="B716" s="24" t="s">
        <v>185</v>
      </c>
      <c r="C716" s="10">
        <v>1216.134</v>
      </c>
      <c r="D716" s="10">
        <v>1530.9556</v>
      </c>
      <c r="E716" s="10">
        <v>1699.0204000000001</v>
      </c>
      <c r="F716" s="10">
        <v>2586.6147000000001</v>
      </c>
      <c r="G716" s="10">
        <v>2516.4978000000001</v>
      </c>
      <c r="H716" s="10">
        <v>2217.9011999999998</v>
      </c>
    </row>
    <row r="717" spans="1:8" x14ac:dyDescent="0.25">
      <c r="A717" s="11" t="s">
        <v>397</v>
      </c>
      <c r="B717" s="24" t="s">
        <v>186</v>
      </c>
      <c r="C717" s="10">
        <v>-40.066099999999999</v>
      </c>
      <c r="D717" s="10">
        <v>9.3163999999999998</v>
      </c>
      <c r="E717" s="10">
        <v>110.0493</v>
      </c>
      <c r="F717" s="10">
        <v>298.48649999999998</v>
      </c>
      <c r="G717" s="10">
        <v>168.45189999999999</v>
      </c>
      <c r="H717" s="10">
        <v>123.1073</v>
      </c>
    </row>
    <row r="718" spans="1:8" x14ac:dyDescent="0.25">
      <c r="A718" s="11" t="s">
        <v>397</v>
      </c>
      <c r="B718" s="24" t="s">
        <v>187</v>
      </c>
      <c r="C718" s="10">
        <v>3297.2644</v>
      </c>
      <c r="D718" s="10">
        <v>3365.4402</v>
      </c>
      <c r="E718" s="10">
        <v>3430.2898</v>
      </c>
      <c r="F718" s="10">
        <v>3991.8746999999998</v>
      </c>
      <c r="G718" s="10">
        <v>4041.2013999999999</v>
      </c>
      <c r="H718" s="10">
        <v>3880.6305000000002</v>
      </c>
    </row>
    <row r="719" spans="1:8" x14ac:dyDescent="0.25">
      <c r="A719" s="11" t="s">
        <v>397</v>
      </c>
      <c r="B719" s="24" t="s">
        <v>188</v>
      </c>
      <c r="C719" s="10">
        <v>2193.2968999999998</v>
      </c>
      <c r="D719" s="10">
        <v>2679.9969999999998</v>
      </c>
      <c r="E719" s="10">
        <v>5010.3294999999998</v>
      </c>
      <c r="F719" s="10">
        <v>7791.6710999999996</v>
      </c>
      <c r="G719" s="10">
        <v>3042.4960999999998</v>
      </c>
      <c r="H719" s="10">
        <v>4006.9747000000002</v>
      </c>
    </row>
    <row r="720" spans="1:8" x14ac:dyDescent="0.25">
      <c r="A720" s="11" t="s">
        <v>397</v>
      </c>
      <c r="B720" s="24" t="s">
        <v>189</v>
      </c>
      <c r="C720" s="10">
        <v>41538923</v>
      </c>
      <c r="D720" s="10">
        <v>37964638</v>
      </c>
      <c r="E720" s="10">
        <v>47494054</v>
      </c>
      <c r="F720" s="10">
        <v>177630470</v>
      </c>
      <c r="G720" s="10">
        <v>173884391</v>
      </c>
      <c r="H720" s="10">
        <v>137602577</v>
      </c>
    </row>
    <row r="721" spans="1:8" x14ac:dyDescent="0.25">
      <c r="A721" s="11" t="s">
        <v>397</v>
      </c>
      <c r="B721" s="24" t="s">
        <v>190</v>
      </c>
      <c r="C721" s="10">
        <v>70.363100000000003</v>
      </c>
      <c r="D721" s="10">
        <v>225.55889999999999</v>
      </c>
      <c r="E721" s="10">
        <v>342.96370000000002</v>
      </c>
      <c r="F721" s="10">
        <v>596.42780000000005</v>
      </c>
      <c r="G721" s="10">
        <v>485.9984</v>
      </c>
      <c r="H721" s="10">
        <v>425.40019999999998</v>
      </c>
    </row>
    <row r="722" spans="1:8" x14ac:dyDescent="0.25">
      <c r="A722" s="11" t="s">
        <v>397</v>
      </c>
      <c r="B722" s="24" t="s">
        <v>191</v>
      </c>
      <c r="C722" s="10">
        <v>839.50490000000002</v>
      </c>
      <c r="D722" s="10">
        <v>840.71969999999999</v>
      </c>
      <c r="E722" s="10">
        <v>695.3152</v>
      </c>
      <c r="F722" s="10">
        <v>1214.9579000000001</v>
      </c>
      <c r="G722" s="10">
        <v>1476.7683999999999</v>
      </c>
      <c r="H722" s="10">
        <v>1337.4783</v>
      </c>
    </row>
    <row r="723" spans="1:8" x14ac:dyDescent="0.25">
      <c r="A723" s="11" t="s">
        <v>397</v>
      </c>
      <c r="B723" s="24" t="s">
        <v>192</v>
      </c>
      <c r="C723" s="10">
        <v>1649.9137000000001</v>
      </c>
      <c r="D723" s="10">
        <v>1623.143</v>
      </c>
      <c r="E723" s="10">
        <v>1745.7789</v>
      </c>
      <c r="F723" s="10">
        <v>1847.3022000000001</v>
      </c>
      <c r="G723" s="10">
        <v>1798.0352</v>
      </c>
      <c r="H723" s="10">
        <v>1744.3159000000001</v>
      </c>
    </row>
    <row r="724" spans="1:8" x14ac:dyDescent="0.25">
      <c r="A724" s="11" t="s">
        <v>397</v>
      </c>
      <c r="B724" s="24" t="s">
        <v>13</v>
      </c>
      <c r="C724" s="10">
        <v>-0.79279999999999995</v>
      </c>
      <c r="D724" s="10">
        <v>2.1139000000000001</v>
      </c>
      <c r="E724" s="10">
        <v>5.4100999999999999</v>
      </c>
      <c r="F724" s="10">
        <v>11.0106</v>
      </c>
      <c r="G724" s="10">
        <v>7.1689999999999996</v>
      </c>
      <c r="H724" s="10">
        <v>5.5347</v>
      </c>
    </row>
    <row r="725" spans="1:8" x14ac:dyDescent="0.25">
      <c r="A725" s="11" t="s">
        <v>397</v>
      </c>
      <c r="B725" s="24" t="s">
        <v>193</v>
      </c>
      <c r="C725" s="10">
        <v>-1.6878</v>
      </c>
      <c r="D725" s="10">
        <v>84.550399999999996</v>
      </c>
      <c r="E725" s="10">
        <v>210.1506</v>
      </c>
      <c r="F725" s="10">
        <v>451.41820000000001</v>
      </c>
      <c r="G725" s="10">
        <v>320.52519999999998</v>
      </c>
      <c r="H725" s="10">
        <v>255.3015</v>
      </c>
    </row>
    <row r="726" spans="1:8" x14ac:dyDescent="0.25">
      <c r="A726" s="11" t="s">
        <v>397</v>
      </c>
      <c r="B726" s="24" t="s">
        <v>194</v>
      </c>
      <c r="C726" s="10">
        <v>27.576899999999998</v>
      </c>
      <c r="D726" s="10">
        <v>54.648899999999998</v>
      </c>
      <c r="E726" s="10">
        <v>43.833399999999997</v>
      </c>
      <c r="F726" s="10">
        <v>42.674199999999999</v>
      </c>
      <c r="G726" s="10">
        <v>56.930700000000002</v>
      </c>
      <c r="H726" s="10">
        <v>73.060599999999994</v>
      </c>
    </row>
    <row r="727" spans="1:8" x14ac:dyDescent="0.25">
      <c r="A727" s="11" t="s">
        <v>397</v>
      </c>
      <c r="B727" s="24" t="s">
        <v>195</v>
      </c>
      <c r="C727" s="10">
        <v>-31.3718</v>
      </c>
      <c r="D727" s="10">
        <v>-29.931699999999999</v>
      </c>
      <c r="E727" s="10">
        <v>-24.9343</v>
      </c>
      <c r="F727" s="10">
        <v>-50.704000000000001</v>
      </c>
      <c r="G727" s="10">
        <v>-52.285800000000002</v>
      </c>
      <c r="H727" s="10">
        <v>-41.264699999999998</v>
      </c>
    </row>
    <row r="728" spans="1:8" x14ac:dyDescent="0.25">
      <c r="A728" s="11" t="s">
        <v>397</v>
      </c>
      <c r="B728" s="24" t="s">
        <v>196</v>
      </c>
      <c r="C728" s="10">
        <v>1647.3507</v>
      </c>
      <c r="D728" s="10">
        <v>1742.2973</v>
      </c>
      <c r="E728" s="10">
        <v>1684.5109</v>
      </c>
      <c r="F728" s="10">
        <v>2144.5725000000002</v>
      </c>
      <c r="G728" s="10">
        <v>2243.1662000000001</v>
      </c>
      <c r="H728" s="10">
        <v>2136.3146000000002</v>
      </c>
    </row>
    <row r="729" spans="1:8" x14ac:dyDescent="0.25">
      <c r="A729" s="11" t="s">
        <v>397</v>
      </c>
      <c r="B729" s="24" t="s">
        <v>197</v>
      </c>
      <c r="C729" s="10">
        <v>1039.8954000000001</v>
      </c>
      <c r="D729" s="10">
        <v>1123.6377</v>
      </c>
      <c r="E729" s="10">
        <v>984.43399999999997</v>
      </c>
      <c r="F729" s="10">
        <v>1327.2262000000001</v>
      </c>
      <c r="G729" s="10">
        <v>1563.8810000000001</v>
      </c>
      <c r="H729" s="10">
        <v>1467.6164000000001</v>
      </c>
    </row>
    <row r="730" spans="1:8" x14ac:dyDescent="0.25">
      <c r="A730" s="11" t="s">
        <v>397</v>
      </c>
      <c r="B730" s="24" t="s">
        <v>25</v>
      </c>
      <c r="C730" s="10">
        <v>1.4791000000000001</v>
      </c>
      <c r="D730" s="10">
        <v>1.5489999999999999</v>
      </c>
      <c r="E730" s="10">
        <v>1.1134999999999999</v>
      </c>
      <c r="F730" s="10">
        <v>0.35620000000000002</v>
      </c>
      <c r="G730" s="10">
        <v>0.50949999999999995</v>
      </c>
      <c r="H730" s="10">
        <v>0.70640000000000003</v>
      </c>
    </row>
    <row r="731" spans="1:8" x14ac:dyDescent="0.25">
      <c r="A731" s="11" t="s">
        <v>397</v>
      </c>
      <c r="B731" s="24" t="s">
        <v>198</v>
      </c>
      <c r="C731" s="10">
        <v>194.75389999999999</v>
      </c>
      <c r="D731" s="10">
        <v>272.01130000000001</v>
      </c>
      <c r="E731" s="10">
        <v>275.83390000000003</v>
      </c>
      <c r="F731" s="10">
        <v>99.978200000000001</v>
      </c>
      <c r="G731" s="10">
        <v>80.494200000000006</v>
      </c>
      <c r="H731" s="10">
        <v>123.1456</v>
      </c>
    </row>
    <row r="732" spans="1:8" x14ac:dyDescent="0.25">
      <c r="A732" s="11" t="s">
        <v>397</v>
      </c>
      <c r="B732" s="24" t="s">
        <v>199</v>
      </c>
      <c r="C732" s="10">
        <v>5.6367000000000003</v>
      </c>
      <c r="D732" s="10">
        <v>10.906700000000001</v>
      </c>
      <c r="E732" s="10">
        <v>13.2849</v>
      </c>
      <c r="F732" s="10">
        <v>12.29</v>
      </c>
      <c r="G732" s="10">
        <v>6.6182999999999996</v>
      </c>
      <c r="H732" s="10">
        <v>6.9923999999999999</v>
      </c>
    </row>
    <row r="733" spans="1:8" x14ac:dyDescent="0.25">
      <c r="A733" s="11" t="s">
        <v>445</v>
      </c>
      <c r="B733" s="24" t="s">
        <v>185</v>
      </c>
      <c r="C733" s="10">
        <v>97012</v>
      </c>
      <c r="D733" s="10">
        <v>90221</v>
      </c>
      <c r="E733" s="10">
        <v>75833</v>
      </c>
      <c r="F733" s="10">
        <v>74196</v>
      </c>
      <c r="G733" s="10">
        <v>76555</v>
      </c>
      <c r="H733" s="10">
        <v>35348</v>
      </c>
    </row>
    <row r="734" spans="1:8" x14ac:dyDescent="0.25">
      <c r="A734" s="11" t="s">
        <v>445</v>
      </c>
      <c r="B734" s="24" t="s">
        <v>186</v>
      </c>
      <c r="C734" s="10">
        <v>-22355</v>
      </c>
      <c r="D734" s="10">
        <v>-4979</v>
      </c>
      <c r="E734" s="10">
        <v>5704</v>
      </c>
      <c r="F734" s="10">
        <v>-6520</v>
      </c>
      <c r="G734" s="10">
        <v>225</v>
      </c>
      <c r="H734" s="10">
        <v>9482</v>
      </c>
    </row>
    <row r="735" spans="1:8" x14ac:dyDescent="0.25">
      <c r="A735" s="11" t="s">
        <v>445</v>
      </c>
      <c r="B735" s="24" t="s">
        <v>187</v>
      </c>
      <c r="C735" s="10">
        <v>311072</v>
      </c>
      <c r="D735" s="10">
        <v>265177</v>
      </c>
      <c r="E735" s="10">
        <v>256211</v>
      </c>
      <c r="F735" s="10">
        <v>198874</v>
      </c>
      <c r="G735" s="10">
        <v>187788</v>
      </c>
      <c r="H735" s="10">
        <v>173300</v>
      </c>
    </row>
    <row r="736" spans="1:8" x14ac:dyDescent="0.25">
      <c r="A736" s="11" t="s">
        <v>445</v>
      </c>
      <c r="B736" s="24" t="s">
        <v>188</v>
      </c>
      <c r="C736" s="10">
        <v>65844.730500000005</v>
      </c>
      <c r="D736" s="10">
        <v>97466.406799999997</v>
      </c>
      <c r="E736" s="10">
        <v>94606.628400000001</v>
      </c>
      <c r="F736" s="10">
        <v>103741.0145</v>
      </c>
      <c r="G736" s="10">
        <v>91554.663499999995</v>
      </c>
      <c r="H736" s="10">
        <v>138910.7107</v>
      </c>
    </row>
    <row r="737" spans="1:8" x14ac:dyDescent="0.25">
      <c r="A737" s="11" t="s">
        <v>445</v>
      </c>
      <c r="B737" s="24" t="s">
        <v>189</v>
      </c>
      <c r="C737" s="10">
        <v>2828791154</v>
      </c>
      <c r="D737" s="10">
        <v>2205194029</v>
      </c>
      <c r="E737" s="10">
        <v>3099278726</v>
      </c>
      <c r="F737" s="10">
        <v>2124313138</v>
      </c>
      <c r="G737" s="10">
        <v>1628837316</v>
      </c>
      <c r="H737" s="10">
        <v>1425877219</v>
      </c>
    </row>
    <row r="738" spans="1:8" x14ac:dyDescent="0.25">
      <c r="A738" s="11" t="s">
        <v>445</v>
      </c>
      <c r="B738" s="24" t="s">
        <v>190</v>
      </c>
      <c r="C738" s="10">
        <v>-9207</v>
      </c>
      <c r="D738" s="10">
        <v>7923</v>
      </c>
      <c r="E738" s="10">
        <v>3663</v>
      </c>
      <c r="F738" s="10">
        <v>7456</v>
      </c>
      <c r="G738" s="10">
        <v>6018</v>
      </c>
      <c r="H738" s="10">
        <v>5364</v>
      </c>
    </row>
    <row r="739" spans="1:8" x14ac:dyDescent="0.25">
      <c r="A739" s="11" t="s">
        <v>445</v>
      </c>
      <c r="B739" s="24" t="s">
        <v>191</v>
      </c>
      <c r="C739" s="10">
        <v>45465</v>
      </c>
      <c r="D739" s="10">
        <v>-14074</v>
      </c>
      <c r="E739" s="10">
        <v>25034</v>
      </c>
      <c r="F739" s="10">
        <v>-19321</v>
      </c>
      <c r="G739" s="10">
        <v>-28569</v>
      </c>
      <c r="H739" s="10">
        <v>-38385</v>
      </c>
    </row>
    <row r="740" spans="1:8" x14ac:dyDescent="0.25">
      <c r="A740" s="11" t="s">
        <v>445</v>
      </c>
      <c r="B740" s="24" t="s">
        <v>192</v>
      </c>
      <c r="C740" s="10">
        <v>51481</v>
      </c>
      <c r="D740" s="10">
        <v>29862</v>
      </c>
      <c r="E740" s="10">
        <v>37073</v>
      </c>
      <c r="F740" s="10">
        <v>41612</v>
      </c>
      <c r="G740" s="10">
        <v>37582</v>
      </c>
      <c r="H740" s="10">
        <v>28605</v>
      </c>
    </row>
    <row r="741" spans="1:8" x14ac:dyDescent="0.25">
      <c r="A741" s="11" t="s">
        <v>445</v>
      </c>
      <c r="B741" s="24" t="s">
        <v>13</v>
      </c>
      <c r="C741" s="10">
        <v>-7.8746999999999998</v>
      </c>
      <c r="D741" s="10">
        <v>3.7696999999999998</v>
      </c>
      <c r="E741" s="10">
        <v>3.6110000000000002</v>
      </c>
      <c r="F741" s="10">
        <v>5.3940999999999999</v>
      </c>
      <c r="G741" s="10">
        <v>1.5570999999999999</v>
      </c>
      <c r="H741" s="10">
        <v>2.4590999999999998</v>
      </c>
    </row>
    <row r="742" spans="1:8" x14ac:dyDescent="0.25">
      <c r="A742" s="11" t="s">
        <v>445</v>
      </c>
      <c r="B742" s="24" t="s">
        <v>193</v>
      </c>
      <c r="C742" s="10">
        <v>-15789</v>
      </c>
      <c r="D742" s="10">
        <v>3489</v>
      </c>
      <c r="E742" s="10">
        <v>-628</v>
      </c>
      <c r="F742" s="10">
        <v>3677</v>
      </c>
      <c r="G742" s="10">
        <v>1719</v>
      </c>
      <c r="H742" s="10">
        <v>3774</v>
      </c>
    </row>
    <row r="743" spans="1:8" x14ac:dyDescent="0.25">
      <c r="A743" s="11" t="s">
        <v>445</v>
      </c>
      <c r="B743" s="24" t="s">
        <v>194</v>
      </c>
      <c r="C743" s="10">
        <v>4766</v>
      </c>
      <c r="D743" s="10">
        <v>2927</v>
      </c>
      <c r="E743" s="10">
        <v>2068</v>
      </c>
      <c r="F743" s="10">
        <v>1876</v>
      </c>
      <c r="G743" s="10">
        <v>1607</v>
      </c>
      <c r="H743" s="10">
        <v>1029</v>
      </c>
    </row>
    <row r="744" spans="1:8" x14ac:dyDescent="0.25">
      <c r="A744" s="11" t="s">
        <v>445</v>
      </c>
      <c r="B744" s="24" t="s">
        <v>195</v>
      </c>
      <c r="C744" s="10">
        <v>-6627</v>
      </c>
      <c r="D744" s="10">
        <v>-2216</v>
      </c>
      <c r="E744" s="10">
        <v>-1579</v>
      </c>
      <c r="F744" s="10">
        <v>-1250</v>
      </c>
      <c r="G744" s="10">
        <v>-1371</v>
      </c>
      <c r="H744" s="10">
        <v>-862</v>
      </c>
    </row>
    <row r="745" spans="1:8" x14ac:dyDescent="0.25">
      <c r="A745" s="11" t="s">
        <v>445</v>
      </c>
      <c r="B745" s="24" t="s">
        <v>196</v>
      </c>
      <c r="C745" s="10">
        <v>259591</v>
      </c>
      <c r="D745" s="10">
        <v>235315</v>
      </c>
      <c r="E745" s="10">
        <v>219138</v>
      </c>
      <c r="F745" s="10">
        <v>157262</v>
      </c>
      <c r="G745" s="10">
        <v>150206</v>
      </c>
      <c r="H745" s="10">
        <v>144695</v>
      </c>
    </row>
    <row r="746" spans="1:8" x14ac:dyDescent="0.25">
      <c r="A746" s="11" t="s">
        <v>445</v>
      </c>
      <c r="B746" s="24" t="s">
        <v>197</v>
      </c>
      <c r="C746" s="10">
        <v>103600</v>
      </c>
      <c r="D746" s="10">
        <v>94044</v>
      </c>
      <c r="E746" s="10">
        <v>78097</v>
      </c>
      <c r="F746" s="10">
        <v>38033</v>
      </c>
      <c r="G746" s="10">
        <v>34743</v>
      </c>
      <c r="H746" s="10">
        <v>21764</v>
      </c>
    </row>
    <row r="747" spans="1:8" x14ac:dyDescent="0.25">
      <c r="A747" s="11" t="s">
        <v>445</v>
      </c>
      <c r="B747" s="24" t="s">
        <v>25</v>
      </c>
      <c r="C747" s="10">
        <v>1.4388000000000001</v>
      </c>
      <c r="D747" s="10">
        <v>0.80320000000000003</v>
      </c>
      <c r="E747" s="10">
        <v>1.1085</v>
      </c>
      <c r="F747" s="10">
        <v>0.84089999999999998</v>
      </c>
      <c r="G747" s="10">
        <v>0.75239999999999996</v>
      </c>
      <c r="H747" s="10">
        <v>0.9224</v>
      </c>
    </row>
    <row r="748" spans="1:8" x14ac:dyDescent="0.25">
      <c r="A748" s="11" t="s">
        <v>445</v>
      </c>
      <c r="B748" s="24" t="s">
        <v>198</v>
      </c>
      <c r="C748" s="10">
        <v>31124</v>
      </c>
      <c r="D748" s="10">
        <v>35811</v>
      </c>
      <c r="E748" s="10">
        <v>36530</v>
      </c>
      <c r="F748" s="10">
        <v>15770</v>
      </c>
      <c r="G748" s="10">
        <v>17262</v>
      </c>
      <c r="H748" s="10">
        <v>15204</v>
      </c>
    </row>
    <row r="749" spans="1:8" x14ac:dyDescent="0.25">
      <c r="A749" s="11" t="s">
        <v>445</v>
      </c>
      <c r="B749" s="24" t="s">
        <v>199</v>
      </c>
      <c r="C749" s="10">
        <v>33508</v>
      </c>
      <c r="D749" s="10">
        <v>9888</v>
      </c>
      <c r="E749" s="10">
        <v>7319</v>
      </c>
      <c r="F749" s="10">
        <v>12297</v>
      </c>
      <c r="G749" s="10">
        <v>7609</v>
      </c>
      <c r="H749" s="10">
        <v>5706</v>
      </c>
    </row>
    <row r="750" spans="1:8" x14ac:dyDescent="0.25">
      <c r="A750" s="11" t="s">
        <v>417</v>
      </c>
      <c r="B750" s="24" t="s">
        <v>185</v>
      </c>
      <c r="C750" s="10">
        <v>522.30999999999995</v>
      </c>
      <c r="D750" s="10">
        <v>659.32500000000005</v>
      </c>
      <c r="E750" s="10">
        <v>814.13900000000001</v>
      </c>
      <c r="F750" s="10">
        <v>1297.078</v>
      </c>
      <c r="G750" s="10">
        <v>1780.2429999999999</v>
      </c>
      <c r="H750" s="10">
        <v>2095.9389999999999</v>
      </c>
    </row>
    <row r="751" spans="1:8" x14ac:dyDescent="0.25">
      <c r="A751" s="11" t="s">
        <v>417</v>
      </c>
      <c r="B751" s="24" t="s">
        <v>186</v>
      </c>
      <c r="C751" s="10">
        <v>51.677</v>
      </c>
      <c r="D751" s="10">
        <v>54.015000000000001</v>
      </c>
      <c r="E751" s="10">
        <v>54.216999999999999</v>
      </c>
      <c r="F751" s="10">
        <v>96.064999999999998</v>
      </c>
      <c r="G751" s="10">
        <v>148.89099999999999</v>
      </c>
      <c r="H751" s="10">
        <v>158.53800000000001</v>
      </c>
    </row>
    <row r="752" spans="1:8" x14ac:dyDescent="0.25">
      <c r="A752" s="11" t="s">
        <v>417</v>
      </c>
      <c r="B752" s="24" t="s">
        <v>187</v>
      </c>
      <c r="C752" s="10">
        <v>437.09899999999999</v>
      </c>
      <c r="D752" s="10">
        <v>687.76400000000001</v>
      </c>
      <c r="E752" s="10">
        <v>1288.7670000000001</v>
      </c>
      <c r="F752" s="10">
        <v>1884.5309999999999</v>
      </c>
      <c r="G752" s="10">
        <v>2199.46</v>
      </c>
      <c r="H752" s="10">
        <v>2735.355</v>
      </c>
    </row>
    <row r="753" spans="1:8" x14ac:dyDescent="0.25">
      <c r="A753" s="11" t="s">
        <v>417</v>
      </c>
      <c r="B753" s="24" t="s">
        <v>188</v>
      </c>
      <c r="C753" s="10">
        <v>2021.4829999999999</v>
      </c>
      <c r="D753" s="10">
        <v>3902.64</v>
      </c>
      <c r="E753" s="10">
        <v>8608.6270000000004</v>
      </c>
      <c r="F753" s="10">
        <v>13038.5267</v>
      </c>
      <c r="G753" s="10">
        <v>7045.0601999999999</v>
      </c>
      <c r="H753" s="10">
        <v>10098.615100000001</v>
      </c>
    </row>
    <row r="754" spans="1:8" x14ac:dyDescent="0.25">
      <c r="A754" s="11" t="s">
        <v>417</v>
      </c>
      <c r="B754" s="24" t="s">
        <v>189</v>
      </c>
      <c r="C754" s="10">
        <v>75550331</v>
      </c>
      <c r="D754" s="10">
        <v>72943441</v>
      </c>
      <c r="E754" s="10">
        <v>84238947</v>
      </c>
      <c r="F754" s="10">
        <v>77289064</v>
      </c>
      <c r="G754" s="10">
        <v>84008306</v>
      </c>
      <c r="H754" s="10">
        <v>107470208</v>
      </c>
    </row>
    <row r="755" spans="1:8" x14ac:dyDescent="0.25">
      <c r="A755" s="11" t="s">
        <v>417</v>
      </c>
      <c r="B755" s="24" t="s">
        <v>190</v>
      </c>
      <c r="C755" s="10">
        <v>87.337000000000003</v>
      </c>
      <c r="D755" s="10">
        <v>119.574</v>
      </c>
      <c r="E755" s="10">
        <v>132.422</v>
      </c>
      <c r="F755" s="10">
        <v>224.71899999999999</v>
      </c>
      <c r="G755" s="10">
        <v>314.64</v>
      </c>
      <c r="H755" s="10">
        <v>338.82299999999998</v>
      </c>
    </row>
    <row r="756" spans="1:8" x14ac:dyDescent="0.25">
      <c r="A756" s="11" t="s">
        <v>417</v>
      </c>
      <c r="B756" s="24" t="s">
        <v>191</v>
      </c>
      <c r="C756" s="10">
        <v>-86.241</v>
      </c>
      <c r="D756" s="10">
        <v>31.446000000000002</v>
      </c>
      <c r="E756" s="10">
        <v>-183.75</v>
      </c>
      <c r="F756" s="10">
        <v>-303.35500000000002</v>
      </c>
      <c r="G756" s="10">
        <v>-199.19</v>
      </c>
      <c r="H756" s="10">
        <v>111.46599999999999</v>
      </c>
    </row>
    <row r="757" spans="1:8" x14ac:dyDescent="0.25">
      <c r="A757" s="11" t="s">
        <v>417</v>
      </c>
      <c r="B757" s="24" t="s">
        <v>192</v>
      </c>
      <c r="C757" s="10">
        <v>337.916</v>
      </c>
      <c r="D757" s="10">
        <v>438.714</v>
      </c>
      <c r="E757" s="10">
        <v>879.93899999999996</v>
      </c>
      <c r="F757" s="10">
        <v>1308.3130000000001</v>
      </c>
      <c r="G757" s="10">
        <v>1556.413</v>
      </c>
      <c r="H757" s="10">
        <v>1786.616</v>
      </c>
    </row>
    <row r="758" spans="1:8" x14ac:dyDescent="0.25">
      <c r="A758" s="11" t="s">
        <v>417</v>
      </c>
      <c r="B758" s="24" t="s">
        <v>13</v>
      </c>
      <c r="C758" s="10">
        <v>14.0046</v>
      </c>
      <c r="D758" s="10">
        <v>12.045299999999999</v>
      </c>
      <c r="E758" s="10">
        <v>6.6993999999999998</v>
      </c>
      <c r="F758" s="10">
        <v>7.8810000000000002</v>
      </c>
      <c r="G758" s="10">
        <v>8.8059999999999992</v>
      </c>
      <c r="H758" s="10">
        <v>7.2373000000000003</v>
      </c>
    </row>
    <row r="759" spans="1:8" x14ac:dyDescent="0.25">
      <c r="A759" s="11" t="s">
        <v>417</v>
      </c>
      <c r="B759" s="24" t="s">
        <v>193</v>
      </c>
      <c r="C759" s="10">
        <v>66.793999999999997</v>
      </c>
      <c r="D759" s="10">
        <v>80.734999999999999</v>
      </c>
      <c r="E759" s="10">
        <v>83.941999999999993</v>
      </c>
      <c r="F759" s="10">
        <v>144.43299999999999</v>
      </c>
      <c r="G759" s="10">
        <v>206.70699999999999</v>
      </c>
      <c r="H759" s="10">
        <v>198.96199999999999</v>
      </c>
    </row>
    <row r="760" spans="1:8" x14ac:dyDescent="0.25">
      <c r="A760" s="11" t="s">
        <v>417</v>
      </c>
      <c r="B760" s="24" t="s">
        <v>194</v>
      </c>
      <c r="C760" s="10">
        <v>-0.255</v>
      </c>
      <c r="D760" s="10">
        <v>0.26800000000000002</v>
      </c>
      <c r="E760" s="10">
        <v>0.50600000000000001</v>
      </c>
      <c r="F760" s="10">
        <v>0.26300000000000001</v>
      </c>
      <c r="G760" s="10">
        <v>-0.34100000000000003</v>
      </c>
      <c r="H760" s="10">
        <v>-0.67100000000000004</v>
      </c>
    </row>
    <row r="761" spans="1:8" x14ac:dyDescent="0.25">
      <c r="A761" s="11" t="s">
        <v>417</v>
      </c>
      <c r="B761" s="24" t="s">
        <v>195</v>
      </c>
      <c r="C761" s="10">
        <v>-19.170999999999999</v>
      </c>
      <c r="D761" s="10">
        <v>-20.375</v>
      </c>
      <c r="E761" s="10">
        <v>-29.294</v>
      </c>
      <c r="F761" s="10">
        <v>-42.765999999999998</v>
      </c>
      <c r="G761" s="10">
        <v>-47.063000000000002</v>
      </c>
      <c r="H761" s="10">
        <v>-45.11</v>
      </c>
    </row>
    <row r="762" spans="1:8" x14ac:dyDescent="0.25">
      <c r="A762" s="11" t="s">
        <v>417</v>
      </c>
      <c r="B762" s="24" t="s">
        <v>196</v>
      </c>
      <c r="C762" s="10">
        <v>99.183000000000007</v>
      </c>
      <c r="D762" s="10">
        <v>249.05</v>
      </c>
      <c r="E762" s="10">
        <v>408.82799999999997</v>
      </c>
      <c r="F762" s="10">
        <v>576.21799999999996</v>
      </c>
      <c r="G762" s="10">
        <v>643.04700000000003</v>
      </c>
      <c r="H762" s="10">
        <v>948.73900000000003</v>
      </c>
    </row>
    <row r="763" spans="1:8" x14ac:dyDescent="0.25">
      <c r="A763" s="11" t="s">
        <v>417</v>
      </c>
      <c r="B763" s="24" t="s">
        <v>197</v>
      </c>
      <c r="C763" s="10">
        <v>0</v>
      </c>
      <c r="D763" s="10">
        <v>113.947</v>
      </c>
      <c r="E763" s="10">
        <v>114.473</v>
      </c>
      <c r="F763" s="10">
        <v>157.03</v>
      </c>
      <c r="G763" s="10">
        <v>141.67500000000001</v>
      </c>
      <c r="H763" s="10">
        <v>434.75900000000001</v>
      </c>
    </row>
    <row r="764" spans="1:8" x14ac:dyDescent="0.25">
      <c r="A764" s="11" t="s">
        <v>417</v>
      </c>
      <c r="B764" s="24" t="s">
        <v>25</v>
      </c>
      <c r="C764" s="10">
        <v>2.1219999999999999</v>
      </c>
      <c r="D764" s="10">
        <v>1.6361000000000001</v>
      </c>
      <c r="E764" s="10">
        <v>2.4036</v>
      </c>
      <c r="F764" s="10">
        <v>1.9686999999999999</v>
      </c>
      <c r="G764" s="10">
        <v>1.7910999999999999</v>
      </c>
      <c r="H764" s="10">
        <v>1.2131000000000001</v>
      </c>
    </row>
    <row r="765" spans="1:8" x14ac:dyDescent="0.25">
      <c r="A765" s="11" t="s">
        <v>417</v>
      </c>
      <c r="B765" s="24" t="s">
        <v>198</v>
      </c>
      <c r="C765" s="10">
        <v>77.605999999999995</v>
      </c>
      <c r="D765" s="10">
        <v>62.720999999999997</v>
      </c>
      <c r="E765" s="10">
        <v>278.93900000000002</v>
      </c>
      <c r="F765" s="10">
        <v>427.80399999999997</v>
      </c>
      <c r="G765" s="10">
        <v>292.45699999999999</v>
      </c>
      <c r="H765" s="10">
        <v>307.22300000000001</v>
      </c>
    </row>
    <row r="766" spans="1:8" x14ac:dyDescent="0.25">
      <c r="A766" s="11" t="s">
        <v>417</v>
      </c>
      <c r="B766" s="24" t="s">
        <v>199</v>
      </c>
      <c r="C766" s="10">
        <v>8.6349999999999998</v>
      </c>
      <c r="D766" s="10">
        <v>19.78</v>
      </c>
      <c r="E766" s="10">
        <v>19.283999999999999</v>
      </c>
      <c r="F766" s="10">
        <v>32.581000000000003</v>
      </c>
      <c r="G766" s="10">
        <v>48.408000000000001</v>
      </c>
      <c r="H766" s="10">
        <v>16.07</v>
      </c>
    </row>
    <row r="767" spans="1:8" x14ac:dyDescent="0.25">
      <c r="A767" s="11" t="s">
        <v>202</v>
      </c>
      <c r="B767" s="24" t="s">
        <v>185</v>
      </c>
      <c r="C767" s="10">
        <v>136819</v>
      </c>
      <c r="D767" s="10">
        <v>161857</v>
      </c>
      <c r="E767" s="10">
        <v>182527</v>
      </c>
      <c r="F767" s="10">
        <v>257637</v>
      </c>
      <c r="G767" s="10">
        <v>282836</v>
      </c>
      <c r="H767" s="10">
        <v>307394</v>
      </c>
    </row>
    <row r="768" spans="1:8" x14ac:dyDescent="0.25">
      <c r="A768" s="11" t="s">
        <v>202</v>
      </c>
      <c r="B768" s="24" t="s">
        <v>186</v>
      </c>
      <c r="C768" s="10">
        <v>30736</v>
      </c>
      <c r="D768" s="10">
        <v>34343</v>
      </c>
      <c r="E768" s="10">
        <v>40269</v>
      </c>
      <c r="F768" s="10">
        <v>76033</v>
      </c>
      <c r="G768" s="10">
        <v>59972</v>
      </c>
      <c r="H768" s="10">
        <v>73795</v>
      </c>
    </row>
    <row r="769" spans="1:8" x14ac:dyDescent="0.25">
      <c r="A769" s="11" t="s">
        <v>202</v>
      </c>
      <c r="B769" s="24" t="s">
        <v>187</v>
      </c>
      <c r="C769" s="10">
        <v>232792</v>
      </c>
      <c r="D769" s="10">
        <v>275909</v>
      </c>
      <c r="E769" s="10">
        <v>319616</v>
      </c>
      <c r="F769" s="10">
        <v>359268</v>
      </c>
      <c r="G769" s="10">
        <v>365264</v>
      </c>
      <c r="H769" s="10">
        <v>402392</v>
      </c>
    </row>
    <row r="770" spans="1:8" x14ac:dyDescent="0.25">
      <c r="A770" s="11" t="s">
        <v>202</v>
      </c>
      <c r="B770" s="24" t="s">
        <v>188</v>
      </c>
      <c r="C770" s="10">
        <v>723246.08570000005</v>
      </c>
      <c r="D770" s="10">
        <v>922891.1446</v>
      </c>
      <c r="E770" s="10">
        <v>1185263.5944999999</v>
      </c>
      <c r="F770" s="10">
        <v>1921776.6473000001</v>
      </c>
      <c r="G770" s="10">
        <v>1145224.8899999999</v>
      </c>
      <c r="H770" s="10">
        <v>1756000.3</v>
      </c>
    </row>
    <row r="771" spans="1:8" x14ac:dyDescent="0.25">
      <c r="A771" s="11" t="s">
        <v>202</v>
      </c>
      <c r="B771" s="24" t="s">
        <v>189</v>
      </c>
      <c r="C771" s="10">
        <v>8748080380</v>
      </c>
      <c r="D771" s="10">
        <v>7152354820</v>
      </c>
      <c r="E771" s="10">
        <v>9563238300</v>
      </c>
      <c r="F771" s="10">
        <v>6372277660</v>
      </c>
      <c r="G771" s="10">
        <v>7185055228</v>
      </c>
      <c r="H771" s="10">
        <v>6391391694</v>
      </c>
    </row>
    <row r="772" spans="1:8" x14ac:dyDescent="0.25">
      <c r="A772" s="11" t="s">
        <v>202</v>
      </c>
      <c r="B772" s="24" t="s">
        <v>190</v>
      </c>
      <c r="C772" s="10">
        <v>36559</v>
      </c>
      <c r="D772" s="10">
        <v>47832</v>
      </c>
      <c r="E772" s="10">
        <v>57188</v>
      </c>
      <c r="F772" s="10">
        <v>93854</v>
      </c>
      <c r="G772" s="10">
        <v>93670</v>
      </c>
      <c r="H772" s="10">
        <v>99601</v>
      </c>
    </row>
    <row r="773" spans="1:8" x14ac:dyDescent="0.25">
      <c r="A773" s="11" t="s">
        <v>202</v>
      </c>
      <c r="B773" s="24" t="s">
        <v>191</v>
      </c>
      <c r="C773" s="10">
        <v>-105128</v>
      </c>
      <c r="D773" s="10">
        <v>-103708</v>
      </c>
      <c r="E773" s="10">
        <v>-109821</v>
      </c>
      <c r="F773" s="10">
        <v>-111141</v>
      </c>
      <c r="G773" s="10">
        <v>-83785</v>
      </c>
      <c r="H773" s="10">
        <v>-82049</v>
      </c>
    </row>
    <row r="774" spans="1:8" x14ac:dyDescent="0.25">
      <c r="A774" s="11" t="s">
        <v>202</v>
      </c>
      <c r="B774" s="24" t="s">
        <v>192</v>
      </c>
      <c r="C774" s="10">
        <v>177628</v>
      </c>
      <c r="D774" s="10">
        <v>201442</v>
      </c>
      <c r="E774" s="10">
        <v>222544</v>
      </c>
      <c r="F774" s="10">
        <v>251635</v>
      </c>
      <c r="G774" s="10">
        <v>256144</v>
      </c>
      <c r="H774" s="10">
        <v>283379</v>
      </c>
    </row>
    <row r="775" spans="1:8" x14ac:dyDescent="0.25">
      <c r="A775" s="11" t="s">
        <v>202</v>
      </c>
      <c r="B775" s="24" t="s">
        <v>13</v>
      </c>
      <c r="C775" s="10">
        <v>14.2225</v>
      </c>
      <c r="D775" s="10">
        <v>14.7462</v>
      </c>
      <c r="E775" s="10">
        <v>14.5634</v>
      </c>
      <c r="F775" s="10">
        <v>24.419499999999999</v>
      </c>
      <c r="G775" s="10">
        <v>22.153600000000001</v>
      </c>
      <c r="H775" s="10">
        <v>24.821000000000002</v>
      </c>
    </row>
    <row r="776" spans="1:8" x14ac:dyDescent="0.25">
      <c r="A776" s="11" t="s">
        <v>202</v>
      </c>
      <c r="B776" s="24" t="s">
        <v>193</v>
      </c>
      <c r="C776" s="10">
        <v>27524</v>
      </c>
      <c r="D776" s="10">
        <v>34231</v>
      </c>
      <c r="E776" s="10">
        <v>41224</v>
      </c>
      <c r="F776" s="10">
        <v>78714</v>
      </c>
      <c r="G776" s="10">
        <v>74842</v>
      </c>
      <c r="H776" s="10">
        <v>84293</v>
      </c>
    </row>
    <row r="777" spans="1:8" x14ac:dyDescent="0.25">
      <c r="A777" s="11" t="s">
        <v>202</v>
      </c>
      <c r="B777" s="24" t="s">
        <v>194</v>
      </c>
      <c r="C777" s="10">
        <v>-1764</v>
      </c>
      <c r="D777" s="10">
        <v>-2327</v>
      </c>
      <c r="E777" s="10">
        <v>-1730</v>
      </c>
      <c r="F777" s="10">
        <v>-1153</v>
      </c>
      <c r="G777" s="10">
        <v>-1817</v>
      </c>
      <c r="H777" s="10">
        <v>-3557</v>
      </c>
    </row>
    <row r="778" spans="1:8" x14ac:dyDescent="0.25">
      <c r="A778" s="11" t="s">
        <v>202</v>
      </c>
      <c r="B778" s="24" t="s">
        <v>195</v>
      </c>
      <c r="C778" s="10">
        <v>-25139</v>
      </c>
      <c r="D778" s="10">
        <v>-23548</v>
      </c>
      <c r="E778" s="10">
        <v>-22281</v>
      </c>
      <c r="F778" s="10">
        <v>-24640</v>
      </c>
      <c r="G778" s="10">
        <v>-31485</v>
      </c>
      <c r="H778" s="10">
        <v>-32251</v>
      </c>
    </row>
    <row r="779" spans="1:8" x14ac:dyDescent="0.25">
      <c r="A779" s="11" t="s">
        <v>202</v>
      </c>
      <c r="B779" s="24" t="s">
        <v>196</v>
      </c>
      <c r="C779" s="10">
        <v>55164</v>
      </c>
      <c r="D779" s="10">
        <v>74467</v>
      </c>
      <c r="E779" s="10">
        <v>97072</v>
      </c>
      <c r="F779" s="10">
        <v>107633</v>
      </c>
      <c r="G779" s="10">
        <v>109120</v>
      </c>
      <c r="H779" s="10">
        <v>119013</v>
      </c>
    </row>
    <row r="780" spans="1:8" x14ac:dyDescent="0.25">
      <c r="A780" s="11" t="s">
        <v>202</v>
      </c>
      <c r="B780" s="24" t="s">
        <v>197</v>
      </c>
      <c r="C780" s="10">
        <v>4012</v>
      </c>
      <c r="D780" s="10">
        <v>15967</v>
      </c>
      <c r="E780" s="10">
        <v>26873</v>
      </c>
      <c r="F780" s="10">
        <v>28508</v>
      </c>
      <c r="G780" s="10">
        <v>29977</v>
      </c>
      <c r="H780" s="10">
        <v>28867</v>
      </c>
    </row>
    <row r="781" spans="1:8" x14ac:dyDescent="0.25">
      <c r="A781" s="11" t="s">
        <v>202</v>
      </c>
      <c r="B781" s="24" t="s">
        <v>25</v>
      </c>
      <c r="C781" s="10">
        <v>3.7544</v>
      </c>
      <c r="D781" s="10">
        <v>3.2065000000000001</v>
      </c>
      <c r="E781" s="10">
        <v>2.9493999999999998</v>
      </c>
      <c r="F781" s="10">
        <v>2.7850999999999999</v>
      </c>
      <c r="G781" s="10">
        <v>2.2225000000000001</v>
      </c>
      <c r="H781" s="10">
        <v>1.9419999999999999</v>
      </c>
    </row>
    <row r="782" spans="1:8" x14ac:dyDescent="0.25">
      <c r="A782" s="11" t="s">
        <v>202</v>
      </c>
      <c r="B782" s="24" t="s">
        <v>198</v>
      </c>
      <c r="C782" s="10">
        <v>16701</v>
      </c>
      <c r="D782" s="10">
        <v>18498</v>
      </c>
      <c r="E782" s="10">
        <v>26465</v>
      </c>
      <c r="F782" s="10">
        <v>20945</v>
      </c>
      <c r="G782" s="10">
        <v>21879</v>
      </c>
      <c r="H782" s="10">
        <v>24048</v>
      </c>
    </row>
    <row r="783" spans="1:8" x14ac:dyDescent="0.25">
      <c r="A783" s="11" t="s">
        <v>202</v>
      </c>
      <c r="B783" s="24" t="s">
        <v>199</v>
      </c>
      <c r="C783" s="10">
        <v>92439</v>
      </c>
      <c r="D783" s="10">
        <v>101177</v>
      </c>
      <c r="E783" s="10">
        <v>110229</v>
      </c>
      <c r="F783" s="10">
        <v>118704</v>
      </c>
      <c r="G783" s="10">
        <v>91883</v>
      </c>
      <c r="H783" s="10">
        <v>86868</v>
      </c>
    </row>
    <row r="784" spans="1:8" x14ac:dyDescent="0.25">
      <c r="A784" s="11" t="s">
        <v>409</v>
      </c>
      <c r="B784" s="24" t="s">
        <v>185</v>
      </c>
      <c r="C784" s="10">
        <v>101.0025</v>
      </c>
      <c r="D784" s="10">
        <v>162.91749999999999</v>
      </c>
      <c r="E784" s="10">
        <v>228.71090000000001</v>
      </c>
      <c r="F784" s="10">
        <v>317.0265</v>
      </c>
      <c r="G784" s="10">
        <v>764.95270000000005</v>
      </c>
      <c r="H784" s="10">
        <v>970.78579999999999</v>
      </c>
    </row>
    <row r="785" spans="1:8" x14ac:dyDescent="0.25">
      <c r="A785" s="11" t="s">
        <v>409</v>
      </c>
      <c r="B785" s="24" t="s">
        <v>186</v>
      </c>
      <c r="C785" s="10">
        <v>-790.30269999999996</v>
      </c>
      <c r="D785" s="10">
        <v>-1609.5621000000001</v>
      </c>
      <c r="E785" s="10">
        <v>-976.49559999999997</v>
      </c>
      <c r="F785" s="10">
        <v>-1495.1157000000001</v>
      </c>
      <c r="G785" s="10">
        <v>-2667.1617999999999</v>
      </c>
      <c r="H785" s="10">
        <v>-5935.1959999999999</v>
      </c>
    </row>
    <row r="786" spans="1:8" x14ac:dyDescent="0.25">
      <c r="A786" s="11" t="s">
        <v>409</v>
      </c>
      <c r="B786" s="24" t="s">
        <v>187</v>
      </c>
      <c r="C786" s="10">
        <v>1425.7728999999999</v>
      </c>
      <c r="D786" s="10">
        <v>1544.9557</v>
      </c>
      <c r="E786" s="10">
        <v>2162.1952999999999</v>
      </c>
      <c r="F786" s="10">
        <v>10895.2197</v>
      </c>
      <c r="G786" s="10">
        <v>8977.6597999999994</v>
      </c>
      <c r="H786" s="10">
        <v>3514.6345999999999</v>
      </c>
    </row>
    <row r="787" spans="1:8" x14ac:dyDescent="0.25">
      <c r="A787" s="11" t="s">
        <v>409</v>
      </c>
      <c r="B787" s="24" t="s">
        <v>188</v>
      </c>
      <c r="C787" s="10" t="s">
        <v>200</v>
      </c>
      <c r="D787" s="10" t="s">
        <v>200</v>
      </c>
      <c r="E787" s="10" t="s">
        <v>200</v>
      </c>
      <c r="F787" s="10" t="s">
        <v>200</v>
      </c>
      <c r="G787" s="10">
        <v>6950.2236000000003</v>
      </c>
      <c r="H787" s="10">
        <v>6712.6579000000002</v>
      </c>
    </row>
    <row r="788" spans="1:8" x14ac:dyDescent="0.25">
      <c r="A788" s="11" t="s">
        <v>409</v>
      </c>
      <c r="B788" s="24" t="s">
        <v>189</v>
      </c>
      <c r="C788" s="10" t="s">
        <v>200</v>
      </c>
      <c r="D788" s="10" t="s">
        <v>200</v>
      </c>
      <c r="E788" s="10" t="s">
        <v>200</v>
      </c>
      <c r="F788" s="10" t="s">
        <v>200</v>
      </c>
      <c r="G788" s="10">
        <v>327381850000</v>
      </c>
      <c r="H788" s="10">
        <v>1020235746500</v>
      </c>
    </row>
    <row r="789" spans="1:8" x14ac:dyDescent="0.25">
      <c r="A789" s="11" t="s">
        <v>409</v>
      </c>
      <c r="B789" s="24" t="s">
        <v>190</v>
      </c>
      <c r="C789" s="10">
        <v>-795.67830000000004</v>
      </c>
      <c r="D789" s="10">
        <v>-1418.6335999999999</v>
      </c>
      <c r="E789" s="10">
        <v>-613.00310000000002</v>
      </c>
      <c r="F789" s="10">
        <v>-1395.6357</v>
      </c>
      <c r="G789" s="10">
        <v>-1847.9338</v>
      </c>
      <c r="H789" s="10">
        <v>-499.51440000000002</v>
      </c>
    </row>
    <row r="790" spans="1:8" x14ac:dyDescent="0.25">
      <c r="A790" s="11" t="s">
        <v>409</v>
      </c>
      <c r="B790" s="24" t="s">
        <v>191</v>
      </c>
      <c r="C790" s="10">
        <v>-402.43709999999999</v>
      </c>
      <c r="D790" s="10">
        <v>-364.94349999999997</v>
      </c>
      <c r="E790" s="10">
        <v>-937.29240000000004</v>
      </c>
      <c r="F790" s="10">
        <v>-2048.8515000000002</v>
      </c>
      <c r="G790" s="10">
        <v>-1730.4135000000001</v>
      </c>
      <c r="H790" s="10">
        <v>-1521.769</v>
      </c>
    </row>
    <row r="791" spans="1:8" x14ac:dyDescent="0.25">
      <c r="A791" s="11" t="s">
        <v>409</v>
      </c>
      <c r="B791" s="24" t="s">
        <v>192</v>
      </c>
      <c r="C791" s="10">
        <v>1138.0951</v>
      </c>
      <c r="D791" s="10">
        <v>1073.4192</v>
      </c>
      <c r="E791" s="10">
        <v>1493.6717000000001</v>
      </c>
      <c r="F791" s="10">
        <v>9763.6381999999994</v>
      </c>
      <c r="G791" s="10">
        <v>7914.0609999999997</v>
      </c>
      <c r="H791" s="10">
        <v>2320.6860999999999</v>
      </c>
    </row>
    <row r="792" spans="1:8" x14ac:dyDescent="0.25">
      <c r="A792" s="11" t="s">
        <v>409</v>
      </c>
      <c r="B792" s="24" t="s">
        <v>13</v>
      </c>
      <c r="C792" s="10" t="s">
        <v>200</v>
      </c>
      <c r="D792" s="10">
        <v>-128.83170000000001</v>
      </c>
      <c r="E792" s="10">
        <v>-55.2258</v>
      </c>
      <c r="F792" s="10">
        <v>-26.7851</v>
      </c>
      <c r="G792" s="10">
        <v>-23.793199999999999</v>
      </c>
      <c r="H792" s="10">
        <v>-32.782800000000002</v>
      </c>
    </row>
    <row r="793" spans="1:8" x14ac:dyDescent="0.25">
      <c r="A793" s="11" t="s">
        <v>409</v>
      </c>
      <c r="B793" s="24" t="s">
        <v>193</v>
      </c>
      <c r="C793" s="10">
        <v>-839.39160000000004</v>
      </c>
      <c r="D793" s="10">
        <v>-1486.684</v>
      </c>
      <c r="E793" s="10">
        <v>-698.73379999999997</v>
      </c>
      <c r="F793" s="10">
        <v>-1564.5718999999999</v>
      </c>
      <c r="G793" s="10">
        <v>-2044.2672</v>
      </c>
      <c r="H793" s="10">
        <v>-674.89660000000003</v>
      </c>
    </row>
    <row r="794" spans="1:8" x14ac:dyDescent="0.25">
      <c r="A794" s="11" t="s">
        <v>409</v>
      </c>
      <c r="B794" s="24" t="s">
        <v>194</v>
      </c>
      <c r="C794" s="10" t="s">
        <v>200</v>
      </c>
      <c r="D794" s="10" t="s">
        <v>200</v>
      </c>
      <c r="E794" s="10" t="s">
        <v>200</v>
      </c>
      <c r="F794" s="10" t="s">
        <v>200</v>
      </c>
      <c r="G794" s="10">
        <v>0.97130000000000005</v>
      </c>
      <c r="H794" s="10">
        <v>22.1631</v>
      </c>
    </row>
    <row r="795" spans="1:8" x14ac:dyDescent="0.25">
      <c r="A795" s="11" t="s">
        <v>409</v>
      </c>
      <c r="B795" s="24" t="s">
        <v>195</v>
      </c>
      <c r="C795" s="10">
        <v>-14.787000000000001</v>
      </c>
      <c r="D795" s="10">
        <v>-31.259599999999999</v>
      </c>
      <c r="E795" s="10">
        <v>-17.514800000000001</v>
      </c>
      <c r="F795" s="10">
        <v>-18.501899999999999</v>
      </c>
      <c r="G795" s="10">
        <v>-23.438099999999999</v>
      </c>
      <c r="H795" s="10">
        <v>-11.2538</v>
      </c>
    </row>
    <row r="796" spans="1:8" x14ac:dyDescent="0.25">
      <c r="A796" s="11" t="s">
        <v>409</v>
      </c>
      <c r="B796" s="24" t="s">
        <v>196</v>
      </c>
      <c r="C796" s="10">
        <v>287.67779999999999</v>
      </c>
      <c r="D796" s="10">
        <v>471.53640000000001</v>
      </c>
      <c r="E796" s="10">
        <v>668.52359999999999</v>
      </c>
      <c r="F796" s="10">
        <v>1131.5815</v>
      </c>
      <c r="G796" s="10">
        <v>1063.5988</v>
      </c>
      <c r="H796" s="10">
        <v>1193.9485</v>
      </c>
    </row>
    <row r="797" spans="1:8" x14ac:dyDescent="0.25">
      <c r="A797" s="11" t="s">
        <v>409</v>
      </c>
      <c r="B797" s="24" t="s">
        <v>197</v>
      </c>
      <c r="C797" s="10">
        <v>0</v>
      </c>
      <c r="D797" s="10">
        <v>75.904700000000005</v>
      </c>
      <c r="E797" s="10">
        <v>191.738</v>
      </c>
      <c r="F797" s="10">
        <v>167.28790000000001</v>
      </c>
      <c r="G797" s="10">
        <v>157.4615</v>
      </c>
      <c r="H797" s="10">
        <v>281.65699999999998</v>
      </c>
    </row>
    <row r="798" spans="1:8" x14ac:dyDescent="0.25">
      <c r="A798" s="11" t="s">
        <v>409</v>
      </c>
      <c r="B798" s="24" t="s">
        <v>25</v>
      </c>
      <c r="C798" s="10">
        <v>2.1107999999999998</v>
      </c>
      <c r="D798" s="10">
        <v>1.3685</v>
      </c>
      <c r="E798" s="10">
        <v>2.7753000000000001</v>
      </c>
      <c r="F798" s="10">
        <v>2.6080000000000001</v>
      </c>
      <c r="G798" s="10">
        <v>2.4586000000000001</v>
      </c>
      <c r="H798" s="10">
        <v>2.2511000000000001</v>
      </c>
    </row>
    <row r="799" spans="1:8" x14ac:dyDescent="0.25">
      <c r="A799" s="11" t="s">
        <v>409</v>
      </c>
      <c r="B799" s="24" t="s">
        <v>198</v>
      </c>
      <c r="C799" s="10">
        <v>402.43709999999999</v>
      </c>
      <c r="D799" s="10">
        <v>440.84820000000002</v>
      </c>
      <c r="E799" s="10">
        <v>1100.1282000000001</v>
      </c>
      <c r="F799" s="10">
        <v>2187.7174</v>
      </c>
      <c r="G799" s="10">
        <v>1870.7149999999999</v>
      </c>
      <c r="H799" s="10">
        <v>1633.5717</v>
      </c>
    </row>
    <row r="800" spans="1:8" x14ac:dyDescent="0.25">
      <c r="A800" s="11" t="s">
        <v>409</v>
      </c>
      <c r="B800" s="24" t="s">
        <v>199</v>
      </c>
      <c r="C800" s="10">
        <v>0</v>
      </c>
      <c r="D800" s="10">
        <v>0</v>
      </c>
      <c r="E800" s="10">
        <v>28.902200000000001</v>
      </c>
      <c r="F800" s="10">
        <v>28.422000000000001</v>
      </c>
      <c r="G800" s="10">
        <v>17.1601</v>
      </c>
      <c r="H800" s="10">
        <v>169.8544</v>
      </c>
    </row>
    <row r="801" spans="1:8" x14ac:dyDescent="0.25">
      <c r="A801" s="11" t="s">
        <v>408</v>
      </c>
      <c r="B801" s="24" t="s">
        <v>185</v>
      </c>
      <c r="C801" s="10" t="s">
        <v>200</v>
      </c>
      <c r="D801" s="10">
        <v>-845</v>
      </c>
      <c r="E801" s="10">
        <v>469</v>
      </c>
      <c r="F801" s="10">
        <v>675</v>
      </c>
      <c r="G801" s="10">
        <v>1433</v>
      </c>
      <c r="H801" s="10">
        <v>2359</v>
      </c>
    </row>
    <row r="802" spans="1:8" x14ac:dyDescent="0.25">
      <c r="A802" s="11" t="s">
        <v>408</v>
      </c>
      <c r="B802" s="24" t="s">
        <v>186</v>
      </c>
      <c r="C802" s="10" t="s">
        <v>200</v>
      </c>
      <c r="D802" s="10">
        <v>-3747</v>
      </c>
      <c r="E802" s="10">
        <v>-2608</v>
      </c>
      <c r="F802" s="10">
        <v>-3449</v>
      </c>
      <c r="G802" s="10">
        <v>-1683</v>
      </c>
      <c r="H802" s="10">
        <v>-434</v>
      </c>
    </row>
    <row r="803" spans="1:8" x14ac:dyDescent="0.25">
      <c r="A803" s="11" t="s">
        <v>408</v>
      </c>
      <c r="B803" s="24" t="s">
        <v>187</v>
      </c>
      <c r="C803" s="10" t="s">
        <v>200</v>
      </c>
      <c r="D803" s="10">
        <v>5024</v>
      </c>
      <c r="E803" s="10">
        <v>5442</v>
      </c>
      <c r="F803" s="10">
        <v>11178</v>
      </c>
      <c r="G803" s="10">
        <v>9170</v>
      </c>
      <c r="H803" s="10">
        <v>8792</v>
      </c>
    </row>
    <row r="804" spans="1:8" x14ac:dyDescent="0.25">
      <c r="A804" s="11" t="s">
        <v>408</v>
      </c>
      <c r="B804" s="24" t="s">
        <v>188</v>
      </c>
      <c r="C804" s="10" t="s">
        <v>200</v>
      </c>
      <c r="D804" s="10" t="s">
        <v>200</v>
      </c>
      <c r="E804" s="10">
        <v>643</v>
      </c>
      <c r="F804" s="10">
        <v>26673.972300000001</v>
      </c>
      <c r="G804" s="10">
        <v>12401.275799999999</v>
      </c>
      <c r="H804" s="10">
        <v>13156.48</v>
      </c>
    </row>
    <row r="805" spans="1:8" x14ac:dyDescent="0.25">
      <c r="A805" s="11" t="s">
        <v>408</v>
      </c>
      <c r="B805" s="24" t="s">
        <v>189</v>
      </c>
      <c r="C805" s="10" t="s">
        <v>200</v>
      </c>
      <c r="D805" s="10" t="s">
        <v>200</v>
      </c>
      <c r="E805" s="10">
        <v>864076</v>
      </c>
      <c r="F805" s="10">
        <v>809796855</v>
      </c>
      <c r="G805" s="10">
        <v>5693370659</v>
      </c>
      <c r="H805" s="10">
        <v>4484328446</v>
      </c>
    </row>
    <row r="806" spans="1:8" x14ac:dyDescent="0.25">
      <c r="A806" s="11" t="s">
        <v>408</v>
      </c>
      <c r="B806" s="24" t="s">
        <v>190</v>
      </c>
      <c r="C806" s="10" t="s">
        <v>200</v>
      </c>
      <c r="D806" s="10">
        <v>-2363</v>
      </c>
      <c r="E806" s="10">
        <v>-911</v>
      </c>
      <c r="F806" s="10">
        <v>-1210</v>
      </c>
      <c r="G806" s="10">
        <v>-1223</v>
      </c>
      <c r="H806" s="10">
        <v>-374</v>
      </c>
    </row>
    <row r="807" spans="1:8" x14ac:dyDescent="0.25">
      <c r="A807" s="11" t="s">
        <v>408</v>
      </c>
      <c r="B807" s="24" t="s">
        <v>191</v>
      </c>
      <c r="C807" s="10" t="s">
        <v>200</v>
      </c>
      <c r="D807" s="10">
        <v>5847</v>
      </c>
      <c r="E807" s="10">
        <v>7547</v>
      </c>
      <c r="F807" s="10">
        <v>-6056</v>
      </c>
      <c r="G807" s="10">
        <v>-3721</v>
      </c>
      <c r="H807" s="10">
        <v>-4250</v>
      </c>
    </row>
    <row r="808" spans="1:8" x14ac:dyDescent="0.25">
      <c r="A808" s="11" t="s">
        <v>408</v>
      </c>
      <c r="B808" s="24" t="s">
        <v>192</v>
      </c>
      <c r="C808" s="10" t="s">
        <v>200</v>
      </c>
      <c r="D808" s="10">
        <v>-4224</v>
      </c>
      <c r="E808" s="10">
        <v>-6294</v>
      </c>
      <c r="F808" s="10">
        <v>8019</v>
      </c>
      <c r="G808" s="10">
        <v>6657</v>
      </c>
      <c r="H808" s="10">
        <v>6468</v>
      </c>
    </row>
    <row r="809" spans="1:8" x14ac:dyDescent="0.25">
      <c r="A809" s="11" t="s">
        <v>408</v>
      </c>
      <c r="B809" s="24" t="s">
        <v>13</v>
      </c>
      <c r="C809" s="10" t="s">
        <v>200</v>
      </c>
      <c r="D809" s="10" t="s">
        <v>200</v>
      </c>
      <c r="E809" s="10">
        <v>-35.236800000000002</v>
      </c>
      <c r="F809" s="10">
        <v>-26.509899999999998</v>
      </c>
      <c r="G809" s="10">
        <v>-15.974600000000001</v>
      </c>
      <c r="H809" s="10">
        <v>-6.9119999999999999</v>
      </c>
    </row>
    <row r="810" spans="1:8" x14ac:dyDescent="0.25">
      <c r="A810" s="11" t="s">
        <v>408</v>
      </c>
      <c r="B810" s="24" t="s">
        <v>193</v>
      </c>
      <c r="C810" s="10" t="s">
        <v>200</v>
      </c>
      <c r="D810" s="10">
        <v>-3010</v>
      </c>
      <c r="E810" s="10">
        <v>-1298</v>
      </c>
      <c r="F810" s="10">
        <v>-1555</v>
      </c>
      <c r="G810" s="10">
        <v>-1373</v>
      </c>
      <c r="H810" s="10">
        <v>-519</v>
      </c>
    </row>
    <row r="811" spans="1:8" x14ac:dyDescent="0.25">
      <c r="A811" s="11" t="s">
        <v>408</v>
      </c>
      <c r="B811" s="24" t="s">
        <v>194</v>
      </c>
      <c r="C811" s="10" t="s">
        <v>200</v>
      </c>
      <c r="D811" s="10" t="s">
        <v>200</v>
      </c>
      <c r="E811" s="10" t="s">
        <v>200</v>
      </c>
      <c r="F811" s="10" t="s">
        <v>200</v>
      </c>
      <c r="G811" s="10" t="s">
        <v>200</v>
      </c>
      <c r="H811" s="10" t="s">
        <v>200</v>
      </c>
    </row>
    <row r="812" spans="1:8" x14ac:dyDescent="0.25">
      <c r="A812" s="11" t="s">
        <v>408</v>
      </c>
      <c r="B812" s="24" t="s">
        <v>195</v>
      </c>
      <c r="C812" s="10" t="s">
        <v>200</v>
      </c>
      <c r="D812" s="10">
        <v>-98</v>
      </c>
      <c r="E812" s="10">
        <v>-22</v>
      </c>
      <c r="F812" s="10">
        <v>-73</v>
      </c>
      <c r="G812" s="10">
        <v>-58</v>
      </c>
      <c r="H812" s="10">
        <v>-71</v>
      </c>
    </row>
    <row r="813" spans="1:8" x14ac:dyDescent="0.25">
      <c r="A813" s="11" t="s">
        <v>408</v>
      </c>
      <c r="B813" s="24" t="s">
        <v>196</v>
      </c>
      <c r="C813" s="10" t="s">
        <v>200</v>
      </c>
      <c r="D813" s="10">
        <v>9248</v>
      </c>
      <c r="E813" s="10">
        <v>11736</v>
      </c>
      <c r="F813" s="10">
        <v>3159</v>
      </c>
      <c r="G813" s="10">
        <v>2513</v>
      </c>
      <c r="H813" s="10">
        <v>2324</v>
      </c>
    </row>
    <row r="814" spans="1:8" x14ac:dyDescent="0.25">
      <c r="A814" s="11" t="s">
        <v>408</v>
      </c>
      <c r="B814" s="24" t="s">
        <v>197</v>
      </c>
      <c r="C814" s="10" t="s">
        <v>200</v>
      </c>
      <c r="D814" s="10">
        <v>8601</v>
      </c>
      <c r="E814" s="10">
        <v>11018</v>
      </c>
      <c r="F814" s="10">
        <v>2175</v>
      </c>
      <c r="G814" s="10">
        <v>1365</v>
      </c>
      <c r="H814" s="10">
        <v>793</v>
      </c>
    </row>
    <row r="815" spans="1:8" x14ac:dyDescent="0.25">
      <c r="A815" s="11" t="s">
        <v>408</v>
      </c>
      <c r="B815" s="24" t="s">
        <v>25</v>
      </c>
      <c r="C815" s="10" t="s">
        <v>200</v>
      </c>
      <c r="D815" s="10">
        <v>4.0038</v>
      </c>
      <c r="E815" s="10">
        <v>4.4880000000000004</v>
      </c>
      <c r="F815" s="10">
        <v>8.2710000000000008</v>
      </c>
      <c r="G815" s="10">
        <v>4.9753999999999996</v>
      </c>
      <c r="H815" s="10">
        <v>3.5447000000000002</v>
      </c>
    </row>
    <row r="816" spans="1:8" x14ac:dyDescent="0.25">
      <c r="A816" s="11" t="s">
        <v>408</v>
      </c>
      <c r="B816" s="24" t="s">
        <v>198</v>
      </c>
      <c r="C816" s="10" t="s">
        <v>200</v>
      </c>
      <c r="D816" s="10">
        <v>1511</v>
      </c>
      <c r="E816" s="10">
        <v>2173</v>
      </c>
      <c r="F816" s="10">
        <v>4991</v>
      </c>
      <c r="G816" s="10">
        <v>1952</v>
      </c>
      <c r="H816" s="10">
        <v>3138</v>
      </c>
    </row>
    <row r="817" spans="1:8" x14ac:dyDescent="0.25">
      <c r="A817" s="11" t="s">
        <v>408</v>
      </c>
      <c r="B817" s="24" t="s">
        <v>199</v>
      </c>
      <c r="C817" s="10" t="s">
        <v>200</v>
      </c>
      <c r="D817" s="10">
        <v>1243</v>
      </c>
      <c r="E817" s="10">
        <v>1298</v>
      </c>
      <c r="F817" s="10">
        <v>3240</v>
      </c>
      <c r="G817" s="10">
        <v>3134</v>
      </c>
      <c r="H817" s="10">
        <v>1905</v>
      </c>
    </row>
    <row r="818" spans="1:8" x14ac:dyDescent="0.25">
      <c r="A818" s="11" t="s">
        <v>446</v>
      </c>
      <c r="B818" s="24" t="s">
        <v>185</v>
      </c>
      <c r="C818" s="10">
        <v>4441.8541999999998</v>
      </c>
      <c r="D818" s="10">
        <v>4374.6225000000004</v>
      </c>
      <c r="E818" s="10">
        <v>4297.9355999999998</v>
      </c>
      <c r="F818" s="10">
        <v>5134.5079999999998</v>
      </c>
      <c r="G818" s="10">
        <v>5435.4426999999996</v>
      </c>
      <c r="H818" s="10">
        <v>5878.3292000000001</v>
      </c>
    </row>
    <row r="819" spans="1:8" x14ac:dyDescent="0.25">
      <c r="A819" s="11" t="s">
        <v>446</v>
      </c>
      <c r="B819" s="24" t="s">
        <v>186</v>
      </c>
      <c r="C819" s="10">
        <v>862.22069999999997</v>
      </c>
      <c r="D819" s="10">
        <v>786.32820000000004</v>
      </c>
      <c r="E819" s="10">
        <v>705.70450000000005</v>
      </c>
      <c r="F819" s="10">
        <v>948.10569999999996</v>
      </c>
      <c r="G819" s="10">
        <v>1061.2832000000001</v>
      </c>
      <c r="H819" s="10">
        <v>928.92570000000001</v>
      </c>
    </row>
    <row r="820" spans="1:8" x14ac:dyDescent="0.25">
      <c r="A820" s="11" t="s">
        <v>446</v>
      </c>
      <c r="B820" s="24" t="s">
        <v>187</v>
      </c>
      <c r="C820" s="10">
        <v>11090.231299999999</v>
      </c>
      <c r="D820" s="10">
        <v>11903.413699999999</v>
      </c>
      <c r="E820" s="10">
        <v>13085.151</v>
      </c>
      <c r="F820" s="10">
        <v>16048.566999999999</v>
      </c>
      <c r="G820" s="10">
        <v>17648.5147</v>
      </c>
      <c r="H820" s="10">
        <v>18680.2363</v>
      </c>
    </row>
    <row r="821" spans="1:8" x14ac:dyDescent="0.25">
      <c r="A821" s="11" t="s">
        <v>446</v>
      </c>
      <c r="B821" s="24" t="s">
        <v>188</v>
      </c>
      <c r="C821" s="10">
        <v>16512.5818</v>
      </c>
      <c r="D821" s="10">
        <v>20689.233199999999</v>
      </c>
      <c r="E821" s="10">
        <v>33618.326300000001</v>
      </c>
      <c r="F821" s="10">
        <v>42913.510699999999</v>
      </c>
      <c r="G821" s="10">
        <v>28314.9228</v>
      </c>
      <c r="H821" s="10">
        <v>32599.204099999999</v>
      </c>
    </row>
    <row r="822" spans="1:8" x14ac:dyDescent="0.25">
      <c r="A822" s="11" t="s">
        <v>446</v>
      </c>
      <c r="B822" s="24" t="s">
        <v>189</v>
      </c>
      <c r="C822" s="10">
        <v>1258091359</v>
      </c>
      <c r="D822" s="10">
        <v>1363466349</v>
      </c>
      <c r="E822" s="10">
        <v>1237237547</v>
      </c>
      <c r="F822" s="10">
        <v>750812166</v>
      </c>
      <c r="G822" s="10">
        <v>724333261</v>
      </c>
      <c r="H822" s="10">
        <v>1052324242</v>
      </c>
    </row>
    <row r="823" spans="1:8" x14ac:dyDescent="0.25">
      <c r="A823" s="11" t="s">
        <v>446</v>
      </c>
      <c r="B823" s="24" t="s">
        <v>190</v>
      </c>
      <c r="C823" s="10">
        <v>1427.7430999999999</v>
      </c>
      <c r="D823" s="10">
        <v>1439.8851999999999</v>
      </c>
      <c r="E823" s="10">
        <v>1362.8853999999999</v>
      </c>
      <c r="F823" s="10">
        <v>1664.2709</v>
      </c>
      <c r="G823" s="10">
        <v>1840.8145</v>
      </c>
      <c r="H823" s="10">
        <v>1890.9462000000001</v>
      </c>
    </row>
    <row r="824" spans="1:8" x14ac:dyDescent="0.25">
      <c r="A824" s="11" t="s">
        <v>446</v>
      </c>
      <c r="B824" s="24" t="s">
        <v>191</v>
      </c>
      <c r="C824" s="10">
        <v>2203.7084</v>
      </c>
      <c r="D824" s="10">
        <v>2241.0837999999999</v>
      </c>
      <c r="E824" s="10">
        <v>2701.4805000000001</v>
      </c>
      <c r="F824" s="10">
        <v>2751.6545999999998</v>
      </c>
      <c r="G824" s="10">
        <v>3443.3723</v>
      </c>
      <c r="H824" s="10">
        <v>3727.6828999999998</v>
      </c>
    </row>
    <row r="825" spans="1:8" x14ac:dyDescent="0.25">
      <c r="A825" s="11" t="s">
        <v>446</v>
      </c>
      <c r="B825" s="24" t="s">
        <v>192</v>
      </c>
      <c r="C825" s="10">
        <v>6091.5478000000003</v>
      </c>
      <c r="D825" s="10">
        <v>6823.7510000000002</v>
      </c>
      <c r="E825" s="10">
        <v>7272.8969999999999</v>
      </c>
      <c r="F825" s="10">
        <v>9979.4874</v>
      </c>
      <c r="G825" s="10">
        <v>10565.973099999999</v>
      </c>
      <c r="H825" s="10">
        <v>11115.004999999999</v>
      </c>
    </row>
    <row r="826" spans="1:8" x14ac:dyDescent="0.25">
      <c r="A826" s="11" t="s">
        <v>446</v>
      </c>
      <c r="B826" s="24" t="s">
        <v>13</v>
      </c>
      <c r="C826" s="10">
        <v>9.4484999999999992</v>
      </c>
      <c r="D826" s="10">
        <v>8.3033999999999999</v>
      </c>
      <c r="E826" s="10">
        <v>6.3994999999999997</v>
      </c>
      <c r="F826" s="10">
        <v>7.1304999999999996</v>
      </c>
      <c r="G826" s="10">
        <v>7.7601000000000004</v>
      </c>
      <c r="H826" s="10">
        <v>6.7404000000000002</v>
      </c>
    </row>
    <row r="827" spans="1:8" x14ac:dyDescent="0.25">
      <c r="A827" s="11" t="s">
        <v>446</v>
      </c>
      <c r="B827" s="24" t="s">
        <v>193</v>
      </c>
      <c r="C827" s="10">
        <v>1092.3037999999999</v>
      </c>
      <c r="D827" s="10">
        <v>1005.8598</v>
      </c>
      <c r="E827" s="10">
        <v>918.63750000000005</v>
      </c>
      <c r="F827" s="10">
        <v>1184.5407</v>
      </c>
      <c r="G827" s="10">
        <v>1359.5716</v>
      </c>
      <c r="H827" s="10">
        <v>1340.9884</v>
      </c>
    </row>
    <row r="828" spans="1:8" x14ac:dyDescent="0.25">
      <c r="A828" s="11" t="s">
        <v>446</v>
      </c>
      <c r="B828" s="24" t="s">
        <v>194</v>
      </c>
      <c r="C828" s="10">
        <v>13.4648</v>
      </c>
      <c r="D828" s="10">
        <v>18.695399999999999</v>
      </c>
      <c r="E828" s="10">
        <v>20.0945</v>
      </c>
      <c r="F828" s="10">
        <v>17.386700000000001</v>
      </c>
      <c r="G828" s="10">
        <v>28.7545</v>
      </c>
      <c r="H828" s="10">
        <v>151.8467</v>
      </c>
    </row>
    <row r="829" spans="1:8" x14ac:dyDescent="0.25">
      <c r="A829" s="11" t="s">
        <v>446</v>
      </c>
      <c r="B829" s="24" t="s">
        <v>195</v>
      </c>
      <c r="C829" s="10">
        <v>-184.846</v>
      </c>
      <c r="D829" s="10">
        <v>-140.38380000000001</v>
      </c>
      <c r="E829" s="10">
        <v>-122.7362</v>
      </c>
      <c r="F829" s="10">
        <v>-133.2978</v>
      </c>
      <c r="G829" s="10">
        <v>-161.7835</v>
      </c>
      <c r="H829" s="10">
        <v>-147.8451</v>
      </c>
    </row>
    <row r="830" spans="1:8" x14ac:dyDescent="0.25">
      <c r="A830" s="11" t="s">
        <v>446</v>
      </c>
      <c r="B830" s="24" t="s">
        <v>196</v>
      </c>
      <c r="C830" s="10">
        <v>4998.6835000000001</v>
      </c>
      <c r="D830" s="10">
        <v>5079.6626999999999</v>
      </c>
      <c r="E830" s="10">
        <v>5812.2539999999999</v>
      </c>
      <c r="F830" s="10">
        <v>6069.0796</v>
      </c>
      <c r="G830" s="10">
        <v>7082.5415999999996</v>
      </c>
      <c r="H830" s="10">
        <v>7565.2313000000004</v>
      </c>
    </row>
    <row r="831" spans="1:8" x14ac:dyDescent="0.25">
      <c r="A831" s="11" t="s">
        <v>446</v>
      </c>
      <c r="B831" s="24" t="s">
        <v>197</v>
      </c>
      <c r="C831" s="10">
        <v>2656.7494999999999</v>
      </c>
      <c r="D831" s="10">
        <v>2768.7345</v>
      </c>
      <c r="E831" s="10">
        <v>3206.4953</v>
      </c>
      <c r="F831" s="10">
        <v>3312.9843999999998</v>
      </c>
      <c r="G831" s="10">
        <v>4047.9011</v>
      </c>
      <c r="H831" s="10">
        <v>4475.7199000000001</v>
      </c>
    </row>
    <row r="832" spans="1:8" x14ac:dyDescent="0.25">
      <c r="A832" s="11" t="s">
        <v>446</v>
      </c>
      <c r="B832" s="24" t="s">
        <v>25</v>
      </c>
      <c r="C832" s="10">
        <v>0.73919999999999997</v>
      </c>
      <c r="D832" s="10">
        <v>0.8145</v>
      </c>
      <c r="E832" s="10">
        <v>0.66790000000000005</v>
      </c>
      <c r="F832" s="10">
        <v>0.66379999999999995</v>
      </c>
      <c r="G832" s="10">
        <v>0.66439999999999999</v>
      </c>
      <c r="H832" s="10">
        <v>0.5998</v>
      </c>
    </row>
    <row r="833" spans="1:8" x14ac:dyDescent="0.25">
      <c r="A833" s="11" t="s">
        <v>446</v>
      </c>
      <c r="B833" s="24" t="s">
        <v>198</v>
      </c>
      <c r="C833" s="10">
        <v>323.86259999999999</v>
      </c>
      <c r="D833" s="10">
        <v>338.10520000000002</v>
      </c>
      <c r="E833" s="10">
        <v>405.50330000000002</v>
      </c>
      <c r="F833" s="10">
        <v>488.80099999999999</v>
      </c>
      <c r="G833" s="10">
        <v>418.69299999999998</v>
      </c>
      <c r="H833" s="10">
        <v>458.16019999999997</v>
      </c>
    </row>
    <row r="834" spans="1:8" x14ac:dyDescent="0.25">
      <c r="A834" s="11" t="s">
        <v>446</v>
      </c>
      <c r="B834" s="24" t="s">
        <v>199</v>
      </c>
      <c r="C834" s="10">
        <v>128.0334</v>
      </c>
      <c r="D834" s="10">
        <v>187.74889999999999</v>
      </c>
      <c r="E834" s="10">
        <v>80.318200000000004</v>
      </c>
      <c r="F834" s="10">
        <v>48.732100000000003</v>
      </c>
      <c r="G834" s="10">
        <v>102.1829</v>
      </c>
      <c r="H834" s="10">
        <v>147.15119999999999</v>
      </c>
    </row>
    <row r="835" spans="1:8" x14ac:dyDescent="0.25">
      <c r="A835" s="11" t="s">
        <v>447</v>
      </c>
      <c r="B835" s="24" t="s">
        <v>185</v>
      </c>
      <c r="C835" s="10">
        <v>18726.371500000001</v>
      </c>
      <c r="D835" s="10">
        <v>20599.695199999998</v>
      </c>
      <c r="E835" s="10">
        <v>17549.5612</v>
      </c>
      <c r="F835" s="10">
        <v>19151.356599999999</v>
      </c>
      <c r="G835" s="10">
        <v>18504.835899999998</v>
      </c>
      <c r="H835" s="10">
        <v>19930.858499999998</v>
      </c>
    </row>
    <row r="836" spans="1:8" x14ac:dyDescent="0.25">
      <c r="A836" s="11" t="s">
        <v>447</v>
      </c>
      <c r="B836" s="24" t="s">
        <v>186</v>
      </c>
      <c r="C836" s="10">
        <v>1159.6278</v>
      </c>
      <c r="D836" s="10">
        <v>1255.9534000000001</v>
      </c>
      <c r="E836" s="10">
        <v>551.91319999999996</v>
      </c>
      <c r="F836" s="10">
        <v>1287.7963</v>
      </c>
      <c r="G836" s="10">
        <v>1180.3036999999999</v>
      </c>
      <c r="H836" s="10">
        <v>1106.8372999999999</v>
      </c>
    </row>
    <row r="837" spans="1:8" x14ac:dyDescent="0.25">
      <c r="A837" s="11" t="s">
        <v>447</v>
      </c>
      <c r="B837" s="24" t="s">
        <v>187</v>
      </c>
      <c r="C837" s="10">
        <v>29209.242200000001</v>
      </c>
      <c r="D837" s="10">
        <v>35060.755899999996</v>
      </c>
      <c r="E837" s="10">
        <v>38875.255499999999</v>
      </c>
      <c r="F837" s="10">
        <v>37392.534899999999</v>
      </c>
      <c r="G837" s="10">
        <v>36867.797500000001</v>
      </c>
      <c r="H837" s="10">
        <v>42912.498500000002</v>
      </c>
    </row>
    <row r="838" spans="1:8" x14ac:dyDescent="0.25">
      <c r="A838" s="11" t="s">
        <v>447</v>
      </c>
      <c r="B838" s="24" t="s">
        <v>188</v>
      </c>
      <c r="C838" s="10">
        <v>24891.945899999999</v>
      </c>
      <c r="D838" s="10">
        <v>22161.706699999999</v>
      </c>
      <c r="E838" s="10">
        <v>19532.733400000001</v>
      </c>
      <c r="F838" s="10">
        <v>18175.3678</v>
      </c>
      <c r="G838" s="10">
        <v>27270.172999999999</v>
      </c>
      <c r="H838" s="10">
        <v>31153.621999999999</v>
      </c>
    </row>
    <row r="839" spans="1:8" x14ac:dyDescent="0.25">
      <c r="A839" s="11" t="s">
        <v>447</v>
      </c>
      <c r="B839" s="24" t="s">
        <v>189</v>
      </c>
      <c r="C839" s="10">
        <v>76085526</v>
      </c>
      <c r="D839" s="10">
        <v>91006544</v>
      </c>
      <c r="E839" s="10">
        <v>105899754</v>
      </c>
      <c r="F839" s="10">
        <v>77960550</v>
      </c>
      <c r="G839" s="10">
        <v>106072769</v>
      </c>
      <c r="H839" s="10">
        <v>64450586</v>
      </c>
    </row>
    <row r="840" spans="1:8" x14ac:dyDescent="0.25">
      <c r="A840" s="11" t="s">
        <v>447</v>
      </c>
      <c r="B840" s="24" t="s">
        <v>190</v>
      </c>
      <c r="C840" s="10">
        <v>2143.5043999999998</v>
      </c>
      <c r="D840" s="10">
        <v>2926.9009000000001</v>
      </c>
      <c r="E840" s="10">
        <v>2020.1804</v>
      </c>
      <c r="F840" s="10">
        <v>2666.9020999999998</v>
      </c>
      <c r="G840" s="10">
        <v>2506.0650999999998</v>
      </c>
      <c r="H840" s="10">
        <v>2400.4548</v>
      </c>
    </row>
    <row r="841" spans="1:8" x14ac:dyDescent="0.25">
      <c r="A841" s="11" t="s">
        <v>447</v>
      </c>
      <c r="B841" s="24" t="s">
        <v>191</v>
      </c>
      <c r="C841" s="10">
        <v>-3623.1837999999998</v>
      </c>
      <c r="D841" s="10">
        <v>3480.99</v>
      </c>
      <c r="E841" s="10">
        <v>3132.2894999999999</v>
      </c>
      <c r="F841" s="10">
        <v>987.96320000000003</v>
      </c>
      <c r="G841" s="10">
        <v>161.20050000000001</v>
      </c>
      <c r="H841" s="10">
        <v>4803.4355999999998</v>
      </c>
    </row>
    <row r="842" spans="1:8" x14ac:dyDescent="0.25">
      <c r="A842" s="11" t="s">
        <v>447</v>
      </c>
      <c r="B842" s="24" t="s">
        <v>192</v>
      </c>
      <c r="C842" s="10">
        <v>6784.7374</v>
      </c>
      <c r="D842" s="10">
        <v>6380.4300999999996</v>
      </c>
      <c r="E842" s="10">
        <v>6526.8053</v>
      </c>
      <c r="F842" s="10">
        <v>7656.5156999999999</v>
      </c>
      <c r="G842" s="10">
        <v>7906.3247000000001</v>
      </c>
      <c r="H842" s="10">
        <v>7710.5015999999996</v>
      </c>
    </row>
    <row r="843" spans="1:8" x14ac:dyDescent="0.25">
      <c r="A843" s="11" t="s">
        <v>447</v>
      </c>
      <c r="B843" s="24" t="s">
        <v>13</v>
      </c>
      <c r="C843" s="10">
        <v>13.6129</v>
      </c>
      <c r="D843" s="10">
        <v>11.059699999999999</v>
      </c>
      <c r="E843" s="10">
        <v>4.4607000000000001</v>
      </c>
      <c r="F843" s="10">
        <v>7.6020000000000003</v>
      </c>
      <c r="G843" s="10">
        <v>8.2112999999999996</v>
      </c>
      <c r="H843" s="10">
        <v>9.2132000000000005</v>
      </c>
    </row>
    <row r="844" spans="1:8" x14ac:dyDescent="0.25">
      <c r="A844" s="11" t="s">
        <v>447</v>
      </c>
      <c r="B844" s="24" t="s">
        <v>193</v>
      </c>
      <c r="C844" s="10">
        <v>1570.6591000000001</v>
      </c>
      <c r="D844" s="10">
        <v>1681.4707000000001</v>
      </c>
      <c r="E844" s="10">
        <v>734.36199999999997</v>
      </c>
      <c r="F844" s="10">
        <v>1410.0943</v>
      </c>
      <c r="G844" s="10">
        <v>1390.854</v>
      </c>
      <c r="H844" s="10">
        <v>1270.1483000000001</v>
      </c>
    </row>
    <row r="845" spans="1:8" x14ac:dyDescent="0.25">
      <c r="A845" s="11" t="s">
        <v>447</v>
      </c>
      <c r="B845" s="24" t="s">
        <v>194</v>
      </c>
      <c r="C845" s="10">
        <v>8.1498000000000008</v>
      </c>
      <c r="D845" s="10">
        <v>48.473799999999997</v>
      </c>
      <c r="E845" s="10">
        <v>63.023600000000002</v>
      </c>
      <c r="F845" s="10">
        <v>66.944599999999994</v>
      </c>
      <c r="G845" s="10">
        <v>52.769199999999998</v>
      </c>
      <c r="H845" s="10">
        <v>-1.9468000000000001</v>
      </c>
    </row>
    <row r="846" spans="1:8" x14ac:dyDescent="0.25">
      <c r="A846" s="11" t="s">
        <v>447</v>
      </c>
      <c r="B846" s="24" t="s">
        <v>195</v>
      </c>
      <c r="C846" s="10">
        <v>-464.41809999999998</v>
      </c>
      <c r="D846" s="10">
        <v>-563.43820000000005</v>
      </c>
      <c r="E846" s="10">
        <v>-433.17309999999998</v>
      </c>
      <c r="F846" s="10">
        <v>-533.19119999999998</v>
      </c>
      <c r="G846" s="10">
        <v>-563.08259999999996</v>
      </c>
      <c r="H846" s="10">
        <v>-676.60490000000004</v>
      </c>
    </row>
    <row r="847" spans="1:8" x14ac:dyDescent="0.25">
      <c r="A847" s="11" t="s">
        <v>447</v>
      </c>
      <c r="B847" s="24" t="s">
        <v>196</v>
      </c>
      <c r="C847" s="10">
        <v>22424.504799999999</v>
      </c>
      <c r="D847" s="10">
        <v>28680.325799999999</v>
      </c>
      <c r="E847" s="10">
        <v>32348.4503</v>
      </c>
      <c r="F847" s="10">
        <v>29736.019199999999</v>
      </c>
      <c r="G847" s="10">
        <v>28961.472900000001</v>
      </c>
      <c r="H847" s="10">
        <v>35201.996899999998</v>
      </c>
    </row>
    <row r="848" spans="1:8" x14ac:dyDescent="0.25">
      <c r="A848" s="11" t="s">
        <v>447</v>
      </c>
      <c r="B848" s="24" t="s">
        <v>197</v>
      </c>
      <c r="C848" s="10">
        <v>3126.0524</v>
      </c>
      <c r="D848" s="10">
        <v>6790.5132000000003</v>
      </c>
      <c r="E848" s="10">
        <v>9289.0439999999999</v>
      </c>
      <c r="F848" s="10">
        <v>6742.1059999999998</v>
      </c>
      <c r="G848" s="10">
        <v>5860.4165000000003</v>
      </c>
      <c r="H848" s="10">
        <v>9330.9349999999995</v>
      </c>
    </row>
    <row r="849" spans="1:8" x14ac:dyDescent="0.25">
      <c r="A849" s="11" t="s">
        <v>447</v>
      </c>
      <c r="B849" s="24" t="s">
        <v>25</v>
      </c>
      <c r="C849" s="10">
        <v>0.6119</v>
      </c>
      <c r="D849" s="10">
        <v>0.46800000000000003</v>
      </c>
      <c r="E849" s="10">
        <v>0.48449999999999999</v>
      </c>
      <c r="F849" s="10">
        <v>0.4622</v>
      </c>
      <c r="G849" s="10">
        <v>0.43180000000000002</v>
      </c>
      <c r="H849" s="10">
        <v>0.32819999999999999</v>
      </c>
    </row>
    <row r="850" spans="1:8" x14ac:dyDescent="0.25">
      <c r="A850" s="11" t="s">
        <v>447</v>
      </c>
      <c r="B850" s="24" t="s">
        <v>198</v>
      </c>
      <c r="C850" s="10">
        <v>6456.0649999999996</v>
      </c>
      <c r="D850" s="10">
        <v>3291.6691000000001</v>
      </c>
      <c r="E850" s="10">
        <v>6117.2677000000003</v>
      </c>
      <c r="F850" s="10">
        <v>5749.2467999999999</v>
      </c>
      <c r="G850" s="10">
        <v>5462.1815999999999</v>
      </c>
      <c r="H850" s="10">
        <v>4403.3613999999998</v>
      </c>
    </row>
    <row r="851" spans="1:8" x14ac:dyDescent="0.25">
      <c r="A851" s="11" t="s">
        <v>447</v>
      </c>
      <c r="B851" s="24" t="s">
        <v>199</v>
      </c>
      <c r="C851" s="10">
        <v>293.1712</v>
      </c>
      <c r="D851" s="10">
        <v>17.854099999999999</v>
      </c>
      <c r="E851" s="10">
        <v>39.486699999999999</v>
      </c>
      <c r="F851" s="10">
        <v>4.8959999999999999</v>
      </c>
      <c r="G851" s="10">
        <v>237.03440000000001</v>
      </c>
      <c r="H851" s="10">
        <v>124.13809999999999</v>
      </c>
    </row>
    <row r="852" spans="1:8" x14ac:dyDescent="0.25">
      <c r="A852" s="11" t="s">
        <v>396</v>
      </c>
      <c r="B852" s="24" t="s">
        <v>185</v>
      </c>
      <c r="C852" s="10">
        <v>3665.8968</v>
      </c>
      <c r="D852" s="10">
        <v>3586.7705999999998</v>
      </c>
      <c r="E852" s="10">
        <v>3474.7559999999999</v>
      </c>
      <c r="F852" s="10">
        <v>4010.0814</v>
      </c>
      <c r="G852" s="10">
        <v>4056.5855000000001</v>
      </c>
      <c r="H852" s="10">
        <v>4697.1605</v>
      </c>
    </row>
    <row r="853" spans="1:8" x14ac:dyDescent="0.25">
      <c r="A853" s="11" t="s">
        <v>396</v>
      </c>
      <c r="B853" s="24" t="s">
        <v>186</v>
      </c>
      <c r="C853" s="10">
        <v>141.45140000000001</v>
      </c>
      <c r="D853" s="10">
        <v>135.8655</v>
      </c>
      <c r="E853" s="10">
        <v>-74.387299999999996</v>
      </c>
      <c r="F853" s="10">
        <v>169.57210000000001</v>
      </c>
      <c r="G853" s="10">
        <v>181.05330000000001</v>
      </c>
      <c r="H853" s="10">
        <v>222.52690000000001</v>
      </c>
    </row>
    <row r="854" spans="1:8" x14ac:dyDescent="0.25">
      <c r="A854" s="11" t="s">
        <v>396</v>
      </c>
      <c r="B854" s="24" t="s">
        <v>187</v>
      </c>
      <c r="C854" s="10">
        <v>4628.0510000000004</v>
      </c>
      <c r="D854" s="10">
        <v>4846.9642000000003</v>
      </c>
      <c r="E854" s="10">
        <v>5455.8977000000004</v>
      </c>
      <c r="F854" s="10">
        <v>5163.7057999999997</v>
      </c>
      <c r="G854" s="10">
        <v>4857.8851000000004</v>
      </c>
      <c r="H854" s="10">
        <v>5225.0735999999997</v>
      </c>
    </row>
    <row r="855" spans="1:8" x14ac:dyDescent="0.25">
      <c r="A855" s="11" t="s">
        <v>396</v>
      </c>
      <c r="B855" s="24" t="s">
        <v>188</v>
      </c>
      <c r="C855" s="10">
        <v>1665.9785999999999</v>
      </c>
      <c r="D855" s="10">
        <v>2019.3579999999999</v>
      </c>
      <c r="E855" s="10">
        <v>1507.4007999999999</v>
      </c>
      <c r="F855" s="10">
        <v>1902.9</v>
      </c>
      <c r="G855" s="10">
        <v>2015.1347000000001</v>
      </c>
      <c r="H855" s="10">
        <v>2736.306</v>
      </c>
    </row>
    <row r="856" spans="1:8" x14ac:dyDescent="0.25">
      <c r="A856" s="11" t="s">
        <v>396</v>
      </c>
      <c r="B856" s="24" t="s">
        <v>189</v>
      </c>
      <c r="C856" s="10">
        <v>163495575</v>
      </c>
      <c r="D856" s="10">
        <v>150158487</v>
      </c>
      <c r="E856" s="10">
        <v>214906372</v>
      </c>
      <c r="F856" s="10">
        <v>189895515</v>
      </c>
      <c r="G856" s="10">
        <v>219593728</v>
      </c>
      <c r="H856" s="10">
        <v>135317968</v>
      </c>
    </row>
    <row r="857" spans="1:8" x14ac:dyDescent="0.25">
      <c r="A857" s="11" t="s">
        <v>396</v>
      </c>
      <c r="B857" s="24" t="s">
        <v>190</v>
      </c>
      <c r="C857" s="10">
        <v>346.1155</v>
      </c>
      <c r="D857" s="10">
        <v>387.6182</v>
      </c>
      <c r="E857" s="10">
        <v>88.363200000000006</v>
      </c>
      <c r="F857" s="10">
        <v>412.8612</v>
      </c>
      <c r="G857" s="10">
        <v>421.63049999999998</v>
      </c>
      <c r="H857" s="10">
        <v>482.4314</v>
      </c>
    </row>
    <row r="858" spans="1:8" x14ac:dyDescent="0.25">
      <c r="A858" s="11" t="s">
        <v>396</v>
      </c>
      <c r="B858" s="24" t="s">
        <v>191</v>
      </c>
      <c r="C858" s="10">
        <v>553.3297</v>
      </c>
      <c r="D858" s="10">
        <v>830.74390000000005</v>
      </c>
      <c r="E858" s="10">
        <v>782.4</v>
      </c>
      <c r="F858" s="10">
        <v>395.95839999999998</v>
      </c>
      <c r="G858" s="10">
        <v>180.24260000000001</v>
      </c>
      <c r="H858" s="10">
        <v>286.92160000000001</v>
      </c>
    </row>
    <row r="859" spans="1:8" x14ac:dyDescent="0.25">
      <c r="A859" s="11" t="s">
        <v>396</v>
      </c>
      <c r="B859" s="24" t="s">
        <v>192</v>
      </c>
      <c r="C859" s="10">
        <v>776.08720000000005</v>
      </c>
      <c r="D859" s="10">
        <v>899.16549999999995</v>
      </c>
      <c r="E859" s="10">
        <v>836.04330000000004</v>
      </c>
      <c r="F859" s="10">
        <v>957.72429999999997</v>
      </c>
      <c r="G859" s="10">
        <v>1076.0066999999999</v>
      </c>
      <c r="H859" s="10">
        <v>1256.835</v>
      </c>
    </row>
    <row r="860" spans="1:8" x14ac:dyDescent="0.25">
      <c r="A860" s="11" t="s">
        <v>396</v>
      </c>
      <c r="B860" s="24" t="s">
        <v>13</v>
      </c>
      <c r="C860" s="10">
        <v>7.5133999999999999</v>
      </c>
      <c r="D860" s="10">
        <v>7.1833</v>
      </c>
      <c r="E860" s="10">
        <v>-1.1613</v>
      </c>
      <c r="F860" s="10">
        <v>7.3308</v>
      </c>
      <c r="G860" s="10">
        <v>9.2369000000000003</v>
      </c>
      <c r="H860" s="10">
        <v>11.510899999999999</v>
      </c>
    </row>
    <row r="861" spans="1:8" x14ac:dyDescent="0.25">
      <c r="A861" s="11" t="s">
        <v>396</v>
      </c>
      <c r="B861" s="24" t="s">
        <v>193</v>
      </c>
      <c r="C861" s="10">
        <v>235.4453</v>
      </c>
      <c r="D861" s="10">
        <v>247.4314</v>
      </c>
      <c r="E861" s="10">
        <v>-37.545900000000003</v>
      </c>
      <c r="F861" s="10">
        <v>302.2312</v>
      </c>
      <c r="G861" s="10">
        <v>316.45850000000002</v>
      </c>
      <c r="H861" s="10">
        <v>375.28429999999997</v>
      </c>
    </row>
    <row r="862" spans="1:8" x14ac:dyDescent="0.25">
      <c r="A862" s="11" t="s">
        <v>396</v>
      </c>
      <c r="B862" s="24" t="s">
        <v>194</v>
      </c>
      <c r="C862" s="10">
        <v>21.975999999999999</v>
      </c>
      <c r="D862" s="10">
        <v>17.816600000000001</v>
      </c>
      <c r="E862" s="10">
        <v>18.8443</v>
      </c>
      <c r="F862" s="10">
        <v>20.370799999999999</v>
      </c>
      <c r="G862" s="10">
        <v>15.981400000000001</v>
      </c>
      <c r="H862" s="10">
        <v>12.513299999999999</v>
      </c>
    </row>
    <row r="863" spans="1:8" x14ac:dyDescent="0.25">
      <c r="A863" s="11" t="s">
        <v>396</v>
      </c>
      <c r="B863" s="24" t="s">
        <v>195</v>
      </c>
      <c r="C863" s="10">
        <v>-29.153700000000001</v>
      </c>
      <c r="D863" s="10">
        <v>-34.498100000000001</v>
      </c>
      <c r="E863" s="10">
        <v>-21.979500000000002</v>
      </c>
      <c r="F863" s="10">
        <v>-16.726700000000001</v>
      </c>
      <c r="G863" s="10">
        <v>-25.579899999999999</v>
      </c>
      <c r="H863" s="10">
        <v>-24.862200000000001</v>
      </c>
    </row>
    <row r="864" spans="1:8" x14ac:dyDescent="0.25">
      <c r="A864" s="11" t="s">
        <v>396</v>
      </c>
      <c r="B864" s="24" t="s">
        <v>196</v>
      </c>
      <c r="C864" s="10">
        <v>3851.9638</v>
      </c>
      <c r="D864" s="10">
        <v>3947.7986000000001</v>
      </c>
      <c r="E864" s="10">
        <v>4619.8544000000002</v>
      </c>
      <c r="F864" s="10">
        <v>4205.9816000000001</v>
      </c>
      <c r="G864" s="10">
        <v>3781.8784000000001</v>
      </c>
      <c r="H864" s="10">
        <v>3968.2386000000001</v>
      </c>
    </row>
    <row r="865" spans="1:8" x14ac:dyDescent="0.25">
      <c r="A865" s="11" t="s">
        <v>396</v>
      </c>
      <c r="B865" s="24" t="s">
        <v>197</v>
      </c>
      <c r="C865" s="10">
        <v>1604.4229</v>
      </c>
      <c r="D865" s="10">
        <v>1790.2719999999999</v>
      </c>
      <c r="E865" s="10">
        <v>2244.8755000000001</v>
      </c>
      <c r="F865" s="10">
        <v>1833.5798</v>
      </c>
      <c r="G865" s="10">
        <v>1223.6053999999999</v>
      </c>
      <c r="H865" s="10">
        <v>1013.0398</v>
      </c>
    </row>
    <row r="866" spans="1:8" x14ac:dyDescent="0.25">
      <c r="A866" s="11" t="s">
        <v>396</v>
      </c>
      <c r="B866" s="24" t="s">
        <v>25</v>
      </c>
      <c r="C866" s="10">
        <v>1.0409999999999999</v>
      </c>
      <c r="D866" s="10">
        <v>1.0091000000000001</v>
      </c>
      <c r="E866" s="10">
        <v>0.98670000000000002</v>
      </c>
      <c r="F866" s="10">
        <v>1.2643</v>
      </c>
      <c r="G866" s="10">
        <v>0.95520000000000005</v>
      </c>
      <c r="H866" s="10">
        <v>0.78669999999999995</v>
      </c>
    </row>
    <row r="867" spans="1:8" x14ac:dyDescent="0.25">
      <c r="A867" s="11" t="s">
        <v>396</v>
      </c>
      <c r="B867" s="24" t="s">
        <v>198</v>
      </c>
      <c r="C867" s="10">
        <v>1051.0932</v>
      </c>
      <c r="D867" s="10">
        <v>959.52819999999997</v>
      </c>
      <c r="E867" s="10">
        <v>1448.4828</v>
      </c>
      <c r="F867" s="10">
        <v>1406.1994999999999</v>
      </c>
      <c r="G867" s="10">
        <v>999.37810000000002</v>
      </c>
      <c r="H867" s="10">
        <v>659.12779999999998</v>
      </c>
    </row>
    <row r="868" spans="1:8" x14ac:dyDescent="0.25">
      <c r="A868" s="11" t="s">
        <v>396</v>
      </c>
      <c r="B868" s="24" t="s">
        <v>199</v>
      </c>
      <c r="C868" s="10">
        <v>0</v>
      </c>
      <c r="D868" s="10">
        <v>0</v>
      </c>
      <c r="E868" s="10">
        <v>13.992699999999999</v>
      </c>
      <c r="F868" s="10">
        <v>31.421900000000001</v>
      </c>
      <c r="G868" s="10">
        <v>43.984699999999997</v>
      </c>
      <c r="H868" s="10">
        <v>66.990300000000005</v>
      </c>
    </row>
    <row r="869" spans="1:8" x14ac:dyDescent="0.25">
      <c r="A869" s="11" t="s">
        <v>217</v>
      </c>
      <c r="B869" s="24" t="s">
        <v>185</v>
      </c>
      <c r="C869" s="10">
        <v>9046.1597000000002</v>
      </c>
      <c r="D869" s="10">
        <v>9057.0961000000007</v>
      </c>
      <c r="E869" s="10">
        <v>9596.2404999999999</v>
      </c>
      <c r="F869" s="10">
        <v>13220.486699999999</v>
      </c>
      <c r="G869" s="10">
        <v>15410.277</v>
      </c>
      <c r="H869" s="10">
        <v>17416.751100000001</v>
      </c>
    </row>
    <row r="870" spans="1:8" x14ac:dyDescent="0.25">
      <c r="A870" s="11" t="s">
        <v>217</v>
      </c>
      <c r="B870" s="24" t="s">
        <v>186</v>
      </c>
      <c r="C870" s="10">
        <v>1279.7239</v>
      </c>
      <c r="D870" s="10">
        <v>981.40160000000003</v>
      </c>
      <c r="E870" s="10">
        <v>412.21159999999998</v>
      </c>
      <c r="F870" s="10">
        <v>1397.3552</v>
      </c>
      <c r="G870" s="10">
        <v>2361.7240999999999</v>
      </c>
      <c r="H870" s="10">
        <v>3350.0735</v>
      </c>
    </row>
    <row r="871" spans="1:8" x14ac:dyDescent="0.25">
      <c r="A871" s="11" t="s">
        <v>217</v>
      </c>
      <c r="B871" s="24" t="s">
        <v>187</v>
      </c>
      <c r="C871" s="10">
        <v>12634.8706</v>
      </c>
      <c r="D871" s="10">
        <v>14807.364299999999</v>
      </c>
      <c r="E871" s="10">
        <v>25787.227800000001</v>
      </c>
      <c r="F871" s="10">
        <v>26999.771400000001</v>
      </c>
      <c r="G871" s="10">
        <v>26346.848000000002</v>
      </c>
      <c r="H871" s="10">
        <v>30082.7742</v>
      </c>
    </row>
    <row r="872" spans="1:8" x14ac:dyDescent="0.25">
      <c r="A872" s="11" t="s">
        <v>217</v>
      </c>
      <c r="B872" s="24" t="s">
        <v>188</v>
      </c>
      <c r="C872" s="10">
        <v>25816.791099999999</v>
      </c>
      <c r="D872" s="10">
        <v>22505.198400000001</v>
      </c>
      <c r="E872" s="10">
        <v>36861.682200000003</v>
      </c>
      <c r="F872" s="10">
        <v>53817.162199999999</v>
      </c>
      <c r="G872" s="10">
        <v>28580.7958</v>
      </c>
      <c r="H872" s="10">
        <v>43258.646800000002</v>
      </c>
    </row>
    <row r="873" spans="1:8" x14ac:dyDescent="0.25">
      <c r="A873" s="11" t="s">
        <v>217</v>
      </c>
      <c r="B873" s="24" t="s">
        <v>189</v>
      </c>
      <c r="C873" s="10">
        <v>1384817107</v>
      </c>
      <c r="D873" s="10">
        <v>1843227142</v>
      </c>
      <c r="E873" s="10">
        <v>1957214245</v>
      </c>
      <c r="F873" s="10">
        <v>1258098572</v>
      </c>
      <c r="G873" s="10">
        <v>1223462948</v>
      </c>
      <c r="H873" s="10">
        <v>989535667</v>
      </c>
    </row>
    <row r="874" spans="1:8" x14ac:dyDescent="0.25">
      <c r="A874" s="11" t="s">
        <v>217</v>
      </c>
      <c r="B874" s="24" t="s">
        <v>190</v>
      </c>
      <c r="C874" s="10">
        <v>2773.7271000000001</v>
      </c>
      <c r="D874" s="10">
        <v>2375.6687000000002</v>
      </c>
      <c r="E874" s="10">
        <v>2062.1779999999999</v>
      </c>
      <c r="F874" s="10">
        <v>3565.7062999999998</v>
      </c>
      <c r="G874" s="10">
        <v>4887.1106</v>
      </c>
      <c r="H874" s="10">
        <v>6089.2951999999996</v>
      </c>
    </row>
    <row r="875" spans="1:8" x14ac:dyDescent="0.25">
      <c r="A875" s="11" t="s">
        <v>217</v>
      </c>
      <c r="B875" s="24" t="s">
        <v>191</v>
      </c>
      <c r="C875" s="10">
        <v>-1174.1754000000001</v>
      </c>
      <c r="D875" s="10">
        <v>-2423.7368999999999</v>
      </c>
      <c r="E875" s="10">
        <v>4806.0200000000004</v>
      </c>
      <c r="F875" s="10">
        <v>3464.3573999999999</v>
      </c>
      <c r="G875" s="10">
        <v>2282.049</v>
      </c>
      <c r="H875" s="10">
        <v>1612.0871999999999</v>
      </c>
    </row>
    <row r="876" spans="1:8" x14ac:dyDescent="0.25">
      <c r="A876" s="11" t="s">
        <v>217</v>
      </c>
      <c r="B876" s="24" t="s">
        <v>192</v>
      </c>
      <c r="C876" s="10">
        <v>7486.3843999999999</v>
      </c>
      <c r="D876" s="10">
        <v>9412.5599000000002</v>
      </c>
      <c r="E876" s="10">
        <v>11978.711799999999</v>
      </c>
      <c r="F876" s="10">
        <v>13192.097100000001</v>
      </c>
      <c r="G876" s="10">
        <v>14630.175999999999</v>
      </c>
      <c r="H876" s="10">
        <v>18029.143199999999</v>
      </c>
    </row>
    <row r="877" spans="1:8" x14ac:dyDescent="0.25">
      <c r="A877" s="11" t="s">
        <v>217</v>
      </c>
      <c r="B877" s="24" t="s">
        <v>13</v>
      </c>
      <c r="C877" s="10">
        <v>17.7135</v>
      </c>
      <c r="D877" s="10">
        <v>11.1347</v>
      </c>
      <c r="E877" s="10">
        <v>3.7685</v>
      </c>
      <c r="F877" s="10">
        <v>7.3501000000000003</v>
      </c>
      <c r="G877" s="10">
        <v>11.6233</v>
      </c>
      <c r="H877" s="10">
        <v>14.481299999999999</v>
      </c>
    </row>
    <row r="878" spans="1:8" x14ac:dyDescent="0.25">
      <c r="A878" s="11" t="s">
        <v>217</v>
      </c>
      <c r="B878" s="24" t="s">
        <v>193</v>
      </c>
      <c r="C878" s="10">
        <v>1748.7574999999999</v>
      </c>
      <c r="D878" s="10">
        <v>1309.6635000000001</v>
      </c>
      <c r="E878" s="10">
        <v>650.80139999999994</v>
      </c>
      <c r="F878" s="10">
        <v>1757.1532999999999</v>
      </c>
      <c r="G878" s="10">
        <v>3083.5727999999999</v>
      </c>
      <c r="H878" s="10">
        <v>4216.1588000000002</v>
      </c>
    </row>
    <row r="879" spans="1:8" x14ac:dyDescent="0.25">
      <c r="A879" s="11" t="s">
        <v>217</v>
      </c>
      <c r="B879" s="24" t="s">
        <v>194</v>
      </c>
      <c r="C879" s="10">
        <v>63.093400000000003</v>
      </c>
      <c r="D879" s="10">
        <v>40.609699999999997</v>
      </c>
      <c r="E879" s="10">
        <v>118.7349</v>
      </c>
      <c r="F879" s="10">
        <v>184.08269999999999</v>
      </c>
      <c r="G879" s="10">
        <v>147.40450000000001</v>
      </c>
      <c r="H879" s="10">
        <v>57.6678</v>
      </c>
    </row>
    <row r="880" spans="1:8" x14ac:dyDescent="0.25">
      <c r="A880" s="11" t="s">
        <v>217</v>
      </c>
      <c r="B880" s="24" t="s">
        <v>195</v>
      </c>
      <c r="C880" s="10">
        <v>-1297.5805</v>
      </c>
      <c r="D880" s="10">
        <v>-1460.8219999999999</v>
      </c>
      <c r="E880" s="10">
        <v>-1024.9282000000001</v>
      </c>
      <c r="F880" s="10">
        <v>-1515.6940999999999</v>
      </c>
      <c r="G880" s="10">
        <v>-2225.1581999999999</v>
      </c>
      <c r="H880" s="10">
        <v>-2925.0401999999999</v>
      </c>
    </row>
    <row r="881" spans="1:8" x14ac:dyDescent="0.25">
      <c r="A881" s="11" t="s">
        <v>217</v>
      </c>
      <c r="B881" s="24" t="s">
        <v>196</v>
      </c>
      <c r="C881" s="10">
        <v>5148.4862000000003</v>
      </c>
      <c r="D881" s="10">
        <v>5394.8044</v>
      </c>
      <c r="E881" s="10">
        <v>13808.516</v>
      </c>
      <c r="F881" s="10">
        <v>13807.674300000001</v>
      </c>
      <c r="G881" s="10">
        <v>11716.672</v>
      </c>
      <c r="H881" s="10">
        <v>12053.630999999999</v>
      </c>
    </row>
    <row r="882" spans="1:8" x14ac:dyDescent="0.25">
      <c r="A882" s="11" t="s">
        <v>217</v>
      </c>
      <c r="B882" s="24" t="s">
        <v>197</v>
      </c>
      <c r="C882" s="10">
        <v>1779.2647999999999</v>
      </c>
      <c r="D882" s="10">
        <v>1696.5068000000001</v>
      </c>
      <c r="E882" s="10">
        <v>8588.7093999999997</v>
      </c>
      <c r="F882" s="10">
        <v>8002.5036</v>
      </c>
      <c r="G882" s="10">
        <v>5920.9920000000002</v>
      </c>
      <c r="H882" s="10">
        <v>5409.5892000000003</v>
      </c>
    </row>
    <row r="883" spans="1:8" x14ac:dyDescent="0.25">
      <c r="A883" s="11" t="s">
        <v>217</v>
      </c>
      <c r="B883" s="24" t="s">
        <v>25</v>
      </c>
      <c r="C883" s="10">
        <v>1.6072</v>
      </c>
      <c r="D883" s="10">
        <v>2.1829999999999998</v>
      </c>
      <c r="E883" s="10">
        <v>1.2794000000000001</v>
      </c>
      <c r="F883" s="10">
        <v>1.2136</v>
      </c>
      <c r="G883" s="10">
        <v>1.0004</v>
      </c>
      <c r="H883" s="10">
        <v>0.97870000000000001</v>
      </c>
    </row>
    <row r="884" spans="1:8" x14ac:dyDescent="0.25">
      <c r="A884" s="11" t="s">
        <v>217</v>
      </c>
      <c r="B884" s="24" t="s">
        <v>198</v>
      </c>
      <c r="C884" s="10">
        <v>850.14480000000003</v>
      </c>
      <c r="D884" s="10">
        <v>1113.1963000000001</v>
      </c>
      <c r="E884" s="10">
        <v>2169.7422000000001</v>
      </c>
      <c r="F884" s="10">
        <v>2023.7679000000001</v>
      </c>
      <c r="G884" s="10">
        <v>1407.8019999999999</v>
      </c>
      <c r="H884" s="10">
        <v>1925.1959999999999</v>
      </c>
    </row>
    <row r="885" spans="1:8" x14ac:dyDescent="0.25">
      <c r="A885" s="11" t="s">
        <v>217</v>
      </c>
      <c r="B885" s="24" t="s">
        <v>199</v>
      </c>
      <c r="C885" s="10">
        <v>2103.2954</v>
      </c>
      <c r="D885" s="10">
        <v>3007.0473999999999</v>
      </c>
      <c r="E885" s="10">
        <v>1612.9472000000001</v>
      </c>
      <c r="F885" s="10">
        <v>2514.3782999999999</v>
      </c>
      <c r="G885" s="10">
        <v>2231.1410000000001</v>
      </c>
      <c r="H885" s="10">
        <v>1872.306</v>
      </c>
    </row>
    <row r="886" spans="1:8" x14ac:dyDescent="0.25">
      <c r="A886" s="11" t="s">
        <v>217</v>
      </c>
      <c r="B886" s="24" t="s">
        <v>185</v>
      </c>
      <c r="C886" s="10">
        <v>9046.1597000000002</v>
      </c>
      <c r="D886" s="10">
        <v>9057.0961000000007</v>
      </c>
      <c r="E886" s="10">
        <v>9596.2404999999999</v>
      </c>
      <c r="F886" s="10">
        <v>13220.486699999999</v>
      </c>
      <c r="G886" s="10">
        <v>15410.277</v>
      </c>
      <c r="H886" s="10">
        <v>17416.751100000001</v>
      </c>
    </row>
    <row r="887" spans="1:8" x14ac:dyDescent="0.25">
      <c r="A887" s="11" t="s">
        <v>217</v>
      </c>
      <c r="B887" s="24" t="s">
        <v>186</v>
      </c>
      <c r="C887" s="10">
        <v>1279.7239</v>
      </c>
      <c r="D887" s="10">
        <v>981.40160000000003</v>
      </c>
      <c r="E887" s="10">
        <v>412.21159999999998</v>
      </c>
      <c r="F887" s="10">
        <v>1397.3552</v>
      </c>
      <c r="G887" s="10">
        <v>2361.7240999999999</v>
      </c>
      <c r="H887" s="10">
        <v>3350.0735</v>
      </c>
    </row>
    <row r="888" spans="1:8" x14ac:dyDescent="0.25">
      <c r="A888" s="11" t="s">
        <v>217</v>
      </c>
      <c r="B888" s="24" t="s">
        <v>187</v>
      </c>
      <c r="C888" s="10">
        <v>12634.8706</v>
      </c>
      <c r="D888" s="10">
        <v>14807.364299999999</v>
      </c>
      <c r="E888" s="10">
        <v>25787.227800000001</v>
      </c>
      <c r="F888" s="10">
        <v>26999.771400000001</v>
      </c>
      <c r="G888" s="10">
        <v>26346.848000000002</v>
      </c>
      <c r="H888" s="10">
        <v>30082.7742</v>
      </c>
    </row>
    <row r="889" spans="1:8" x14ac:dyDescent="0.25">
      <c r="A889" s="11" t="s">
        <v>217</v>
      </c>
      <c r="B889" s="24" t="s">
        <v>188</v>
      </c>
      <c r="C889" s="10">
        <v>25816.791099999999</v>
      </c>
      <c r="D889" s="10">
        <v>22505.198400000001</v>
      </c>
      <c r="E889" s="10">
        <v>36861.682200000003</v>
      </c>
      <c r="F889" s="10">
        <v>53817.162199999999</v>
      </c>
      <c r="G889" s="10">
        <v>28580.7958</v>
      </c>
      <c r="H889" s="10">
        <v>43258.646800000002</v>
      </c>
    </row>
    <row r="890" spans="1:8" x14ac:dyDescent="0.25">
      <c r="A890" s="11" t="s">
        <v>217</v>
      </c>
      <c r="B890" s="24" t="s">
        <v>189</v>
      </c>
      <c r="C890" s="10">
        <v>1384817107</v>
      </c>
      <c r="D890" s="10">
        <v>1843227142</v>
      </c>
      <c r="E890" s="10">
        <v>1957214245</v>
      </c>
      <c r="F890" s="10">
        <v>1258098572</v>
      </c>
      <c r="G890" s="10">
        <v>1223462948</v>
      </c>
      <c r="H890" s="10">
        <v>989535667</v>
      </c>
    </row>
    <row r="891" spans="1:8" x14ac:dyDescent="0.25">
      <c r="A891" s="11" t="s">
        <v>217</v>
      </c>
      <c r="B891" s="24" t="s">
        <v>190</v>
      </c>
      <c r="C891" s="10">
        <v>2773.7271000000001</v>
      </c>
      <c r="D891" s="10">
        <v>2375.6687000000002</v>
      </c>
      <c r="E891" s="10">
        <v>2062.1779999999999</v>
      </c>
      <c r="F891" s="10">
        <v>3565.7062999999998</v>
      </c>
      <c r="G891" s="10">
        <v>4887.1106</v>
      </c>
      <c r="H891" s="10">
        <v>6089.2951999999996</v>
      </c>
    </row>
    <row r="892" spans="1:8" x14ac:dyDescent="0.25">
      <c r="A892" s="11" t="s">
        <v>217</v>
      </c>
      <c r="B892" s="24" t="s">
        <v>191</v>
      </c>
      <c r="C892" s="10">
        <v>-1174.1754000000001</v>
      </c>
      <c r="D892" s="10">
        <v>-2423.7368999999999</v>
      </c>
      <c r="E892" s="10">
        <v>4806.0200000000004</v>
      </c>
      <c r="F892" s="10">
        <v>3464.3573999999999</v>
      </c>
      <c r="G892" s="10">
        <v>2282.049</v>
      </c>
      <c r="H892" s="10">
        <v>1612.0871999999999</v>
      </c>
    </row>
    <row r="893" spans="1:8" x14ac:dyDescent="0.25">
      <c r="A893" s="11" t="s">
        <v>217</v>
      </c>
      <c r="B893" s="24" t="s">
        <v>192</v>
      </c>
      <c r="C893" s="10">
        <v>7486.3843999999999</v>
      </c>
      <c r="D893" s="10">
        <v>9412.5599000000002</v>
      </c>
      <c r="E893" s="10">
        <v>11978.711799999999</v>
      </c>
      <c r="F893" s="10">
        <v>13192.097100000001</v>
      </c>
      <c r="G893" s="10">
        <v>14630.175999999999</v>
      </c>
      <c r="H893" s="10">
        <v>18029.143199999999</v>
      </c>
    </row>
    <row r="894" spans="1:8" x14ac:dyDescent="0.25">
      <c r="A894" s="11" t="s">
        <v>217</v>
      </c>
      <c r="B894" s="24" t="s">
        <v>13</v>
      </c>
      <c r="C894" s="10">
        <v>17.7135</v>
      </c>
      <c r="D894" s="10">
        <v>11.1347</v>
      </c>
      <c r="E894" s="10">
        <v>3.7685</v>
      </c>
      <c r="F894" s="10">
        <v>7.3501000000000003</v>
      </c>
      <c r="G894" s="10">
        <v>11.6233</v>
      </c>
      <c r="H894" s="10">
        <v>14.481299999999999</v>
      </c>
    </row>
    <row r="895" spans="1:8" x14ac:dyDescent="0.25">
      <c r="A895" s="11" t="s">
        <v>217</v>
      </c>
      <c r="B895" s="24" t="s">
        <v>193</v>
      </c>
      <c r="C895" s="10">
        <v>1748.7574999999999</v>
      </c>
      <c r="D895" s="10">
        <v>1309.6635000000001</v>
      </c>
      <c r="E895" s="10">
        <v>650.80139999999994</v>
      </c>
      <c r="F895" s="10">
        <v>1757.1532999999999</v>
      </c>
      <c r="G895" s="10">
        <v>3083.5727999999999</v>
      </c>
      <c r="H895" s="10">
        <v>4216.1588000000002</v>
      </c>
    </row>
    <row r="896" spans="1:8" x14ac:dyDescent="0.25">
      <c r="A896" s="11" t="s">
        <v>217</v>
      </c>
      <c r="B896" s="24" t="s">
        <v>194</v>
      </c>
      <c r="C896" s="10">
        <v>63.093400000000003</v>
      </c>
      <c r="D896" s="10">
        <v>40.609699999999997</v>
      </c>
      <c r="E896" s="10">
        <v>118.7349</v>
      </c>
      <c r="F896" s="10">
        <v>184.08269999999999</v>
      </c>
      <c r="G896" s="10">
        <v>147.40450000000001</v>
      </c>
      <c r="H896" s="10">
        <v>57.6678</v>
      </c>
    </row>
    <row r="897" spans="1:8" x14ac:dyDescent="0.25">
      <c r="A897" s="11" t="s">
        <v>217</v>
      </c>
      <c r="B897" s="24" t="s">
        <v>195</v>
      </c>
      <c r="C897" s="10">
        <v>-1297.5805</v>
      </c>
      <c r="D897" s="10">
        <v>-1460.8219999999999</v>
      </c>
      <c r="E897" s="10">
        <v>-1024.9282000000001</v>
      </c>
      <c r="F897" s="10">
        <v>-1515.6940999999999</v>
      </c>
      <c r="G897" s="10">
        <v>-2225.1581999999999</v>
      </c>
      <c r="H897" s="10">
        <v>-2925.0401999999999</v>
      </c>
    </row>
    <row r="898" spans="1:8" x14ac:dyDescent="0.25">
      <c r="A898" s="11" t="s">
        <v>217</v>
      </c>
      <c r="B898" s="24" t="s">
        <v>196</v>
      </c>
      <c r="C898" s="10">
        <v>5148.4862000000003</v>
      </c>
      <c r="D898" s="10">
        <v>5394.8044</v>
      </c>
      <c r="E898" s="10">
        <v>13808.516</v>
      </c>
      <c r="F898" s="10">
        <v>13807.674300000001</v>
      </c>
      <c r="G898" s="10">
        <v>11716.672</v>
      </c>
      <c r="H898" s="10">
        <v>12053.630999999999</v>
      </c>
    </row>
    <row r="899" spans="1:8" x14ac:dyDescent="0.25">
      <c r="A899" s="11" t="s">
        <v>217</v>
      </c>
      <c r="B899" s="24" t="s">
        <v>197</v>
      </c>
      <c r="C899" s="10">
        <v>1779.2647999999999</v>
      </c>
      <c r="D899" s="10">
        <v>1696.5068000000001</v>
      </c>
      <c r="E899" s="10">
        <v>8588.7093999999997</v>
      </c>
      <c r="F899" s="10">
        <v>8002.5036</v>
      </c>
      <c r="G899" s="10">
        <v>5920.9920000000002</v>
      </c>
      <c r="H899" s="10">
        <v>5409.5892000000003</v>
      </c>
    </row>
    <row r="900" spans="1:8" x14ac:dyDescent="0.25">
      <c r="A900" s="11" t="s">
        <v>217</v>
      </c>
      <c r="B900" s="24" t="s">
        <v>25</v>
      </c>
      <c r="C900" s="10">
        <v>1.6072</v>
      </c>
      <c r="D900" s="10">
        <v>2.1829999999999998</v>
      </c>
      <c r="E900" s="10">
        <v>1.2794000000000001</v>
      </c>
      <c r="F900" s="10">
        <v>1.2136</v>
      </c>
      <c r="G900" s="10">
        <v>1.0004</v>
      </c>
      <c r="H900" s="10">
        <v>0.97870000000000001</v>
      </c>
    </row>
    <row r="901" spans="1:8" x14ac:dyDescent="0.25">
      <c r="A901" s="11" t="s">
        <v>217</v>
      </c>
      <c r="B901" s="24" t="s">
        <v>198</v>
      </c>
      <c r="C901" s="10">
        <v>850.14480000000003</v>
      </c>
      <c r="D901" s="10">
        <v>1113.1963000000001</v>
      </c>
      <c r="E901" s="10">
        <v>2169.7422000000001</v>
      </c>
      <c r="F901" s="10">
        <v>2023.7679000000001</v>
      </c>
      <c r="G901" s="10">
        <v>1407.8019999999999</v>
      </c>
      <c r="H901" s="10">
        <v>1925.1959999999999</v>
      </c>
    </row>
    <row r="902" spans="1:8" x14ac:dyDescent="0.25">
      <c r="A902" s="11" t="s">
        <v>217</v>
      </c>
      <c r="B902" s="24" t="s">
        <v>199</v>
      </c>
      <c r="C902" s="10">
        <v>2103.2954</v>
      </c>
      <c r="D902" s="10">
        <v>3007.0473999999999</v>
      </c>
      <c r="E902" s="10">
        <v>1612.9472000000001</v>
      </c>
      <c r="F902" s="10">
        <v>2514.3782999999999</v>
      </c>
      <c r="G902" s="10">
        <v>2231.1410000000001</v>
      </c>
      <c r="H902" s="10">
        <v>1872.306</v>
      </c>
    </row>
    <row r="903" spans="1:8" x14ac:dyDescent="0.25">
      <c r="A903" s="11" t="s">
        <v>448</v>
      </c>
      <c r="B903" s="24" t="s">
        <v>185</v>
      </c>
      <c r="C903" s="10">
        <v>5776.8789999999999</v>
      </c>
      <c r="D903" s="10">
        <v>5969.1090000000004</v>
      </c>
      <c r="E903" s="10">
        <v>6703.1081000000004</v>
      </c>
      <c r="F903" s="10">
        <v>8973.6501000000007</v>
      </c>
      <c r="G903" s="10">
        <v>8814.8862000000008</v>
      </c>
      <c r="H903" s="10">
        <v>9994.4141999999993</v>
      </c>
    </row>
    <row r="904" spans="1:8" x14ac:dyDescent="0.25">
      <c r="A904" s="11" t="s">
        <v>448</v>
      </c>
      <c r="B904" s="24" t="s">
        <v>186</v>
      </c>
      <c r="C904" s="10">
        <v>381.50310000000002</v>
      </c>
      <c r="D904" s="10">
        <v>1924.3995</v>
      </c>
      <c r="E904" s="10">
        <v>487.51949999999999</v>
      </c>
      <c r="F904" s="10">
        <v>610.30759999999998</v>
      </c>
      <c r="G904" s="10">
        <v>794.17179999999996</v>
      </c>
      <c r="H904" s="10">
        <v>343.9264</v>
      </c>
    </row>
    <row r="905" spans="1:8" x14ac:dyDescent="0.25">
      <c r="A905" s="11" t="s">
        <v>448</v>
      </c>
      <c r="B905" s="24" t="s">
        <v>187</v>
      </c>
      <c r="C905" s="10">
        <v>12885.7904</v>
      </c>
      <c r="D905" s="10">
        <v>18815.312399999999</v>
      </c>
      <c r="E905" s="10">
        <v>26909.67</v>
      </c>
      <c r="F905" s="10">
        <v>26653.487400000002</v>
      </c>
      <c r="G905" s="10">
        <v>26771.073400000001</v>
      </c>
      <c r="H905" s="10">
        <v>29131.511999999999</v>
      </c>
    </row>
    <row r="906" spans="1:8" x14ac:dyDescent="0.25">
      <c r="A906" s="11" t="s">
        <v>448</v>
      </c>
      <c r="B906" s="24" t="s">
        <v>188</v>
      </c>
      <c r="C906" s="10">
        <v>8292.1350999999995</v>
      </c>
      <c r="D906" s="10">
        <v>7675.8672999999999</v>
      </c>
      <c r="E906" s="10">
        <v>12187.627200000001</v>
      </c>
      <c r="F906" s="10">
        <v>12573.243200000001</v>
      </c>
      <c r="G906" s="10" t="s">
        <v>200</v>
      </c>
      <c r="H906" s="10" t="s">
        <v>200</v>
      </c>
    </row>
    <row r="907" spans="1:8" x14ac:dyDescent="0.25">
      <c r="A907" s="11" t="s">
        <v>448</v>
      </c>
      <c r="B907" s="24" t="s">
        <v>189</v>
      </c>
      <c r="C907" s="10">
        <v>49094950</v>
      </c>
      <c r="D907" s="10">
        <v>51426255</v>
      </c>
      <c r="E907" s="10">
        <v>30981090</v>
      </c>
      <c r="F907" s="10">
        <v>20599001</v>
      </c>
      <c r="G907" s="10" t="s">
        <v>200</v>
      </c>
      <c r="H907" s="10" t="s">
        <v>200</v>
      </c>
    </row>
    <row r="908" spans="1:8" x14ac:dyDescent="0.25">
      <c r="A908" s="11" t="s">
        <v>448</v>
      </c>
      <c r="B908" s="24" t="s">
        <v>190</v>
      </c>
      <c r="C908" s="10">
        <v>2036.2583</v>
      </c>
      <c r="D908" s="10">
        <v>4601.0949000000001</v>
      </c>
      <c r="E908" s="10">
        <v>3321.2981</v>
      </c>
      <c r="F908" s="10">
        <v>4116.0276999999996</v>
      </c>
      <c r="G908" s="10">
        <v>4515.4040999999997</v>
      </c>
      <c r="H908" s="10">
        <v>4635.4354999999996</v>
      </c>
    </row>
    <row r="909" spans="1:8" x14ac:dyDescent="0.25">
      <c r="A909" s="11" t="s">
        <v>448</v>
      </c>
      <c r="B909" s="24" t="s">
        <v>191</v>
      </c>
      <c r="C909" s="10">
        <v>4532.7016000000003</v>
      </c>
      <c r="D909" s="10">
        <v>7162.9790999999996</v>
      </c>
      <c r="E909" s="10">
        <v>13663.8825</v>
      </c>
      <c r="F909" s="10">
        <v>13886.365599999999</v>
      </c>
      <c r="G909" s="10">
        <v>16416.7497</v>
      </c>
      <c r="H909" s="10">
        <v>17111.582399999999</v>
      </c>
    </row>
    <row r="910" spans="1:8" x14ac:dyDescent="0.25">
      <c r="A910" s="11" t="s">
        <v>448</v>
      </c>
      <c r="B910" s="24" t="s">
        <v>192</v>
      </c>
      <c r="C910" s="10">
        <v>4129.5911999999998</v>
      </c>
      <c r="D910" s="10">
        <v>4301.8298999999997</v>
      </c>
      <c r="E910" s="10">
        <v>6727.4174999999996</v>
      </c>
      <c r="F910" s="10">
        <v>6686.9978000000001</v>
      </c>
      <c r="G910" s="10">
        <v>5583.6442999999999</v>
      </c>
      <c r="H910" s="10">
        <v>5308.5072</v>
      </c>
    </row>
    <row r="911" spans="1:8" x14ac:dyDescent="0.25">
      <c r="A911" s="11" t="s">
        <v>448</v>
      </c>
      <c r="B911" s="24" t="s">
        <v>13</v>
      </c>
      <c r="C911" s="10">
        <v>5.6642999999999999</v>
      </c>
      <c r="D911" s="10">
        <v>19.034400000000002</v>
      </c>
      <c r="E911" s="10">
        <v>3.4792000000000001</v>
      </c>
      <c r="F911" s="10">
        <v>3.8249</v>
      </c>
      <c r="G911" s="10">
        <v>5.6073000000000004</v>
      </c>
      <c r="H911" s="10">
        <v>2.7475000000000001</v>
      </c>
    </row>
    <row r="912" spans="1:8" x14ac:dyDescent="0.25">
      <c r="A912" s="11" t="s">
        <v>448</v>
      </c>
      <c r="B912" s="24" t="s">
        <v>193</v>
      </c>
      <c r="C912" s="10">
        <v>803.16449999999998</v>
      </c>
      <c r="D912" s="10">
        <v>2381.1505999999999</v>
      </c>
      <c r="E912" s="10">
        <v>928.22799999999995</v>
      </c>
      <c r="F912" s="10">
        <v>1288.0328</v>
      </c>
      <c r="G912" s="10">
        <v>1708.4174</v>
      </c>
      <c r="H912" s="10">
        <v>1426.5373999999999</v>
      </c>
    </row>
    <row r="913" spans="1:8" x14ac:dyDescent="0.25">
      <c r="A913" s="11" t="s">
        <v>448</v>
      </c>
      <c r="B913" s="24" t="s">
        <v>194</v>
      </c>
      <c r="C913" s="10">
        <v>53.150599999999997</v>
      </c>
      <c r="D913" s="10">
        <v>115.30719999999999</v>
      </c>
      <c r="E913" s="10">
        <v>259.17309999999998</v>
      </c>
      <c r="F913" s="10">
        <v>428.16149999999999</v>
      </c>
      <c r="G913" s="10">
        <v>554.02440000000001</v>
      </c>
      <c r="H913" s="10">
        <v>805.73950000000002</v>
      </c>
    </row>
    <row r="914" spans="1:8" x14ac:dyDescent="0.25">
      <c r="A914" s="11" t="s">
        <v>448</v>
      </c>
      <c r="B914" s="24" t="s">
        <v>195</v>
      </c>
      <c r="C914" s="10">
        <v>-2890.2112000000002</v>
      </c>
      <c r="D914" s="10">
        <v>-2511.0111999999999</v>
      </c>
      <c r="E914" s="10">
        <v>-2302.8733000000002</v>
      </c>
      <c r="F914" s="10">
        <v>-2897.7781</v>
      </c>
      <c r="G914" s="10">
        <v>-3527.4290999999998</v>
      </c>
      <c r="H914" s="10">
        <v>-2601.0785000000001</v>
      </c>
    </row>
    <row r="915" spans="1:8" x14ac:dyDescent="0.25">
      <c r="A915" s="11" t="s">
        <v>448</v>
      </c>
      <c r="B915" s="24" t="s">
        <v>196</v>
      </c>
      <c r="C915" s="10">
        <v>8756.1991999999991</v>
      </c>
      <c r="D915" s="10">
        <v>14513.4825</v>
      </c>
      <c r="E915" s="10">
        <v>20182.252499999999</v>
      </c>
      <c r="F915" s="10">
        <v>19966.489600000001</v>
      </c>
      <c r="G915" s="10">
        <v>21187.429100000001</v>
      </c>
      <c r="H915" s="10">
        <v>23823.004799999999</v>
      </c>
    </row>
    <row r="916" spans="1:8" x14ac:dyDescent="0.25">
      <c r="A916" s="11" t="s">
        <v>448</v>
      </c>
      <c r="B916" s="24" t="s">
        <v>197</v>
      </c>
      <c r="C916" s="10">
        <v>4768.6127999999999</v>
      </c>
      <c r="D916" s="10">
        <v>8993.3060999999998</v>
      </c>
      <c r="E916" s="10">
        <v>14504.9625</v>
      </c>
      <c r="F916" s="10">
        <v>14769.9192</v>
      </c>
      <c r="G916" s="10">
        <v>17056.196400000001</v>
      </c>
      <c r="H916" s="10">
        <v>18495.6888</v>
      </c>
    </row>
    <row r="917" spans="1:8" x14ac:dyDescent="0.25">
      <c r="A917" s="11" t="s">
        <v>448</v>
      </c>
      <c r="B917" s="24" t="s">
        <v>25</v>
      </c>
      <c r="C917" s="10">
        <v>0.31180000000000002</v>
      </c>
      <c r="D917" s="10">
        <v>0.3841</v>
      </c>
      <c r="E917" s="10">
        <v>0.3236</v>
      </c>
      <c r="F917" s="10">
        <v>0.28610000000000002</v>
      </c>
      <c r="G917" s="10">
        <v>0.35039999999999999</v>
      </c>
      <c r="H917" s="10">
        <v>0.37519999999999998</v>
      </c>
    </row>
    <row r="918" spans="1:8" x14ac:dyDescent="0.25">
      <c r="A918" s="11" t="s">
        <v>448</v>
      </c>
      <c r="B918" s="24" t="s">
        <v>198</v>
      </c>
      <c r="C918" s="10">
        <v>77.873599999999996</v>
      </c>
      <c r="D918" s="10">
        <v>290.83109999999999</v>
      </c>
      <c r="E918" s="10">
        <v>711.495</v>
      </c>
      <c r="F918" s="10">
        <v>687.71439999999996</v>
      </c>
      <c r="G918" s="10">
        <v>552.68759999999997</v>
      </c>
      <c r="H918" s="10">
        <v>1025.6328000000001</v>
      </c>
    </row>
    <row r="919" spans="1:8" x14ac:dyDescent="0.25">
      <c r="A919" s="11" t="s">
        <v>448</v>
      </c>
      <c r="B919" s="24" t="s">
        <v>199</v>
      </c>
      <c r="C919" s="10">
        <v>129.4076</v>
      </c>
      <c r="D919" s="10">
        <v>1500.1944000000001</v>
      </c>
      <c r="E919" s="10">
        <v>127.14</v>
      </c>
      <c r="F919" s="10">
        <v>128.6618</v>
      </c>
      <c r="G919" s="10">
        <v>35.346299999999999</v>
      </c>
      <c r="H919" s="10">
        <v>298.72800000000001</v>
      </c>
    </row>
    <row r="920" spans="1:8" x14ac:dyDescent="0.25">
      <c r="A920" s="11" t="s">
        <v>384</v>
      </c>
      <c r="B920" s="24" t="s">
        <v>185</v>
      </c>
      <c r="C920" s="10">
        <v>10938.9684</v>
      </c>
      <c r="D920" s="10">
        <v>11827.9953</v>
      </c>
      <c r="E920" s="10">
        <v>12810.143</v>
      </c>
      <c r="F920" s="10">
        <v>13535.9725</v>
      </c>
      <c r="G920" s="10">
        <v>16327.2111</v>
      </c>
      <c r="H920" s="10">
        <v>18277.924800000001</v>
      </c>
    </row>
    <row r="921" spans="1:8" x14ac:dyDescent="0.25">
      <c r="A921" s="11" t="s">
        <v>384</v>
      </c>
      <c r="B921" s="24" t="s">
        <v>186</v>
      </c>
      <c r="C921" s="10">
        <v>2486.3265999999999</v>
      </c>
      <c r="D921" s="10">
        <v>2203.7912000000001</v>
      </c>
      <c r="E921" s="10">
        <v>2341.328</v>
      </c>
      <c r="F921" s="10">
        <v>2607.0408000000002</v>
      </c>
      <c r="G921" s="10">
        <v>2967.7053000000001</v>
      </c>
      <c r="H921" s="10">
        <v>3000.7195000000002</v>
      </c>
    </row>
    <row r="922" spans="1:8" x14ac:dyDescent="0.25">
      <c r="A922" s="11" t="s">
        <v>384</v>
      </c>
      <c r="B922" s="24" t="s">
        <v>187</v>
      </c>
      <c r="C922" s="10">
        <v>12264.3537</v>
      </c>
      <c r="D922" s="10">
        <v>12223.595799999999</v>
      </c>
      <c r="E922" s="10">
        <v>12307.7413</v>
      </c>
      <c r="F922" s="10">
        <v>14814.6224</v>
      </c>
      <c r="G922" s="10">
        <v>15528.9403</v>
      </c>
      <c r="H922" s="10">
        <v>15320.154200000001</v>
      </c>
    </row>
    <row r="923" spans="1:8" x14ac:dyDescent="0.25">
      <c r="A923" s="11" t="s">
        <v>384</v>
      </c>
      <c r="B923" s="24" t="s">
        <v>188</v>
      </c>
      <c r="C923" s="10">
        <v>38986.4395</v>
      </c>
      <c r="D923" s="10">
        <v>47752.420700000002</v>
      </c>
      <c r="E923" s="10">
        <v>34965.449399999998</v>
      </c>
      <c r="F923" s="10">
        <v>79759.572799999994</v>
      </c>
      <c r="G923" s="10">
        <v>104705.7248</v>
      </c>
      <c r="H923" s="10">
        <v>72350.887199999997</v>
      </c>
    </row>
    <row r="924" spans="1:8" x14ac:dyDescent="0.25">
      <c r="A924" s="11" t="s">
        <v>384</v>
      </c>
      <c r="B924" s="24" t="s">
        <v>189</v>
      </c>
      <c r="C924" s="10">
        <v>2928830732</v>
      </c>
      <c r="D924" s="10">
        <v>2603607531</v>
      </c>
      <c r="E924" s="10">
        <v>3377608499</v>
      </c>
      <c r="F924" s="10">
        <v>2432215122</v>
      </c>
      <c r="G924" s="10">
        <v>1913676091</v>
      </c>
      <c r="H924" s="10">
        <v>2304321520</v>
      </c>
    </row>
    <row r="925" spans="1:8" x14ac:dyDescent="0.25">
      <c r="A925" s="11" t="s">
        <v>384</v>
      </c>
      <c r="B925" s="24" t="s">
        <v>190</v>
      </c>
      <c r="C925" s="10">
        <v>2948.8773000000001</v>
      </c>
      <c r="D925" s="10">
        <v>2988.7953000000002</v>
      </c>
      <c r="E925" s="10">
        <v>3141.7591000000002</v>
      </c>
      <c r="F925" s="10">
        <v>3757.3128000000002</v>
      </c>
      <c r="G925" s="10">
        <v>4226.866</v>
      </c>
      <c r="H925" s="10">
        <v>4374.9854999999998</v>
      </c>
    </row>
    <row r="926" spans="1:8" x14ac:dyDescent="0.25">
      <c r="A926" s="11" t="s">
        <v>384</v>
      </c>
      <c r="B926" s="24" t="s">
        <v>191</v>
      </c>
      <c r="C926" s="10">
        <v>-4025.9441000000002</v>
      </c>
      <c r="D926" s="10">
        <v>-3778.6718000000001</v>
      </c>
      <c r="E926" s="10">
        <v>-2477.1239999999998</v>
      </c>
      <c r="F926" s="10">
        <v>-2970.2781</v>
      </c>
      <c r="G926" s="10">
        <v>-2459.5228000000002</v>
      </c>
      <c r="H926" s="10">
        <v>-1313.0065</v>
      </c>
    </row>
    <row r="927" spans="1:8" x14ac:dyDescent="0.25">
      <c r="A927" s="11" t="s">
        <v>384</v>
      </c>
      <c r="B927" s="24" t="s">
        <v>192</v>
      </c>
      <c r="C927" s="10">
        <v>9966.8407000000007</v>
      </c>
      <c r="D927" s="10">
        <v>9377.2224000000006</v>
      </c>
      <c r="E927" s="10">
        <v>8735.6731</v>
      </c>
      <c r="F927" s="10">
        <v>10494.864100000001</v>
      </c>
      <c r="G927" s="10">
        <v>9976.6707000000006</v>
      </c>
      <c r="H927" s="10">
        <v>9229.2798999999995</v>
      </c>
    </row>
    <row r="928" spans="1:8" x14ac:dyDescent="0.25">
      <c r="A928" s="11" t="s">
        <v>384</v>
      </c>
      <c r="B928" s="24" t="s">
        <v>13</v>
      </c>
      <c r="C928" s="10">
        <v>19.544799999999999</v>
      </c>
      <c r="D928" s="10">
        <v>20.934799999999999</v>
      </c>
      <c r="E928" s="10">
        <v>21.438600000000001</v>
      </c>
      <c r="F928" s="10">
        <v>23.2408</v>
      </c>
      <c r="G928" s="10">
        <v>24.67</v>
      </c>
      <c r="H928" s="10">
        <v>26.232600000000001</v>
      </c>
    </row>
    <row r="929" spans="1:8" x14ac:dyDescent="0.25">
      <c r="A929" s="11" t="s">
        <v>384</v>
      </c>
      <c r="B929" s="24" t="s">
        <v>193</v>
      </c>
      <c r="C929" s="10">
        <v>2659.8995</v>
      </c>
      <c r="D929" s="10">
        <v>2701.0891999999999</v>
      </c>
      <c r="E929" s="10">
        <v>2733.5717</v>
      </c>
      <c r="F929" s="10">
        <v>3317.1700999999998</v>
      </c>
      <c r="G929" s="10">
        <v>3760.3013999999998</v>
      </c>
      <c r="H929" s="10">
        <v>3848.8166000000001</v>
      </c>
    </row>
    <row r="930" spans="1:8" x14ac:dyDescent="0.25">
      <c r="A930" s="11" t="s">
        <v>384</v>
      </c>
      <c r="B930" s="24" t="s">
        <v>194</v>
      </c>
      <c r="C930" s="10">
        <v>-365.44920000000002</v>
      </c>
      <c r="D930" s="10">
        <v>-293.28559999999999</v>
      </c>
      <c r="E930" s="10">
        <v>-263.84739999999999</v>
      </c>
      <c r="F930" s="10" t="s">
        <v>200</v>
      </c>
      <c r="G930" s="10" t="s">
        <v>200</v>
      </c>
      <c r="H930" s="10" t="s">
        <v>200</v>
      </c>
    </row>
    <row r="931" spans="1:8" x14ac:dyDescent="0.25">
      <c r="A931" s="11" t="s">
        <v>384</v>
      </c>
      <c r="B931" s="24" t="s">
        <v>195</v>
      </c>
      <c r="C931" s="10">
        <v>-309.91829999999999</v>
      </c>
      <c r="D931" s="10">
        <v>-349.79680000000002</v>
      </c>
      <c r="E931" s="10">
        <v>-466.60070000000002</v>
      </c>
      <c r="F931" s="10">
        <v>-283.86309999999997</v>
      </c>
      <c r="G931" s="10">
        <v>-290.05930000000001</v>
      </c>
      <c r="H931" s="10">
        <v>-321.18099999999998</v>
      </c>
    </row>
    <row r="932" spans="1:8" x14ac:dyDescent="0.25">
      <c r="A932" s="11" t="s">
        <v>384</v>
      </c>
      <c r="B932" s="24" t="s">
        <v>196</v>
      </c>
      <c r="C932" s="10">
        <v>2297.5129999999999</v>
      </c>
      <c r="D932" s="10">
        <v>2846.3733999999999</v>
      </c>
      <c r="E932" s="10">
        <v>3572.0682000000002</v>
      </c>
      <c r="F932" s="10">
        <v>4319.7583000000004</v>
      </c>
      <c r="G932" s="10">
        <v>5552.2695999999996</v>
      </c>
      <c r="H932" s="10">
        <v>6090.8742000000002</v>
      </c>
    </row>
    <row r="933" spans="1:8" x14ac:dyDescent="0.25">
      <c r="A933" s="11" t="s">
        <v>384</v>
      </c>
      <c r="B933" s="24" t="s">
        <v>197</v>
      </c>
      <c r="C933" s="10">
        <v>0</v>
      </c>
      <c r="D933" s="10">
        <v>0</v>
      </c>
      <c r="E933" s="10">
        <v>614.67060000000004</v>
      </c>
      <c r="F933" s="10">
        <v>727.84180000000003</v>
      </c>
      <c r="G933" s="10">
        <v>721.08770000000004</v>
      </c>
      <c r="H933" s="10">
        <v>1010.5389</v>
      </c>
    </row>
    <row r="934" spans="1:8" x14ac:dyDescent="0.25">
      <c r="A934" s="11" t="s">
        <v>384</v>
      </c>
      <c r="B934" s="24" t="s">
        <v>25</v>
      </c>
      <c r="C934" s="10">
        <v>2.7909999999999999</v>
      </c>
      <c r="D934" s="10">
        <v>2.2010000000000001</v>
      </c>
      <c r="E934" s="10">
        <v>2.0038</v>
      </c>
      <c r="F934" s="10">
        <v>1.9421999999999999</v>
      </c>
      <c r="G934" s="10">
        <v>1.3939999999999999</v>
      </c>
      <c r="H934" s="10">
        <v>1.1357999999999999</v>
      </c>
    </row>
    <row r="935" spans="1:8" x14ac:dyDescent="0.25">
      <c r="A935" s="11" t="s">
        <v>384</v>
      </c>
      <c r="B935" s="24" t="s">
        <v>198</v>
      </c>
      <c r="C935" s="10">
        <v>3042.3703</v>
      </c>
      <c r="D935" s="10">
        <v>2822.7161999999998</v>
      </c>
      <c r="E935" s="10">
        <v>2474.2051999999999</v>
      </c>
      <c r="F935" s="10">
        <v>3378.0061999999998</v>
      </c>
      <c r="G935" s="10">
        <v>2301.5790000000002</v>
      </c>
      <c r="H935" s="10">
        <v>1482.2617</v>
      </c>
    </row>
    <row r="936" spans="1:8" x14ac:dyDescent="0.25">
      <c r="A936" s="11" t="s">
        <v>384</v>
      </c>
      <c r="B936" s="24" t="s">
        <v>199</v>
      </c>
      <c r="C936" s="10">
        <v>983.57380000000001</v>
      </c>
      <c r="D936" s="10">
        <v>955.9556</v>
      </c>
      <c r="E936" s="10">
        <v>617.58939999999996</v>
      </c>
      <c r="F936" s="10">
        <v>320.11369999999999</v>
      </c>
      <c r="G936" s="10">
        <v>879.03139999999996</v>
      </c>
      <c r="H936" s="10">
        <v>841.28369999999995</v>
      </c>
    </row>
    <row r="937" spans="1:8" x14ac:dyDescent="0.25">
      <c r="A937" s="11" t="s">
        <v>376</v>
      </c>
      <c r="B937" s="24" t="s">
        <v>185</v>
      </c>
      <c r="C937" s="10">
        <v>70848</v>
      </c>
      <c r="D937" s="10">
        <v>71965</v>
      </c>
      <c r="E937" s="10">
        <v>77867</v>
      </c>
      <c r="F937" s="10">
        <v>79024</v>
      </c>
      <c r="G937" s="10">
        <v>63054</v>
      </c>
      <c r="H937" s="10">
        <v>54228</v>
      </c>
    </row>
    <row r="938" spans="1:8" x14ac:dyDescent="0.25">
      <c r="A938" s="11" t="s">
        <v>376</v>
      </c>
      <c r="B938" s="24" t="s">
        <v>186</v>
      </c>
      <c r="C938" s="10">
        <v>21053</v>
      </c>
      <c r="D938" s="10">
        <v>21048</v>
      </c>
      <c r="E938" s="10">
        <v>20899</v>
      </c>
      <c r="F938" s="10">
        <v>19868</v>
      </c>
      <c r="G938" s="10">
        <v>8014</v>
      </c>
      <c r="H938" s="10">
        <v>1689</v>
      </c>
    </row>
    <row r="939" spans="1:8" x14ac:dyDescent="0.25">
      <c r="A939" s="11" t="s">
        <v>376</v>
      </c>
      <c r="B939" s="24" t="s">
        <v>187</v>
      </c>
      <c r="C939" s="10">
        <v>127963</v>
      </c>
      <c r="D939" s="10">
        <v>136524</v>
      </c>
      <c r="E939" s="10">
        <v>153091</v>
      </c>
      <c r="F939" s="10">
        <v>168406</v>
      </c>
      <c r="G939" s="10">
        <v>182103</v>
      </c>
      <c r="H939" s="10">
        <v>191572</v>
      </c>
    </row>
    <row r="940" spans="1:8" x14ac:dyDescent="0.25">
      <c r="A940" s="11" t="s">
        <v>376</v>
      </c>
      <c r="B940" s="24" t="s">
        <v>188</v>
      </c>
      <c r="C940" s="10">
        <v>213367</v>
      </c>
      <c r="D940" s="10">
        <v>261348</v>
      </c>
      <c r="E940" s="10">
        <v>192892.86</v>
      </c>
      <c r="F940" s="10">
        <v>208677.77</v>
      </c>
      <c r="G940" s="10">
        <v>109076.61</v>
      </c>
      <c r="H940" s="10">
        <v>211854</v>
      </c>
    </row>
    <row r="941" spans="1:8" x14ac:dyDescent="0.25">
      <c r="A941" s="11" t="s">
        <v>376</v>
      </c>
      <c r="B941" s="24" t="s">
        <v>189</v>
      </c>
      <c r="C941" s="10">
        <v>7360694156</v>
      </c>
      <c r="D941" s="10">
        <v>5532878841</v>
      </c>
      <c r="E941" s="10">
        <v>7844505772</v>
      </c>
      <c r="F941" s="10">
        <v>7326871828</v>
      </c>
      <c r="G941" s="10">
        <v>9892517297</v>
      </c>
      <c r="H941" s="10">
        <v>10459844965</v>
      </c>
    </row>
    <row r="942" spans="1:8" x14ac:dyDescent="0.25">
      <c r="A942" s="11" t="s">
        <v>376</v>
      </c>
      <c r="B942" s="24" t="s">
        <v>190</v>
      </c>
      <c r="C942" s="10">
        <v>32401</v>
      </c>
      <c r="D942" s="10">
        <v>33046</v>
      </c>
      <c r="E942" s="10">
        <v>36096</v>
      </c>
      <c r="F942" s="10">
        <v>31426</v>
      </c>
      <c r="G942" s="10">
        <v>15547</v>
      </c>
      <c r="H942" s="10">
        <v>9889</v>
      </c>
    </row>
    <row r="943" spans="1:8" x14ac:dyDescent="0.25">
      <c r="A943" s="11" t="s">
        <v>376</v>
      </c>
      <c r="B943" s="24" t="s">
        <v>191</v>
      </c>
      <c r="C943" s="10">
        <v>8667</v>
      </c>
      <c r="D943" s="10">
        <v>12461</v>
      </c>
      <c r="E943" s="10">
        <v>7881</v>
      </c>
      <c r="F943" s="10">
        <v>3865</v>
      </c>
      <c r="G943" s="10">
        <v>8210</v>
      </c>
      <c r="H943" s="10">
        <v>18834</v>
      </c>
    </row>
    <row r="944" spans="1:8" x14ac:dyDescent="0.25">
      <c r="A944" s="11" t="s">
        <v>376</v>
      </c>
      <c r="B944" s="24" t="s">
        <v>192</v>
      </c>
      <c r="C944" s="10">
        <v>74982</v>
      </c>
      <c r="D944" s="10">
        <v>77659</v>
      </c>
      <c r="E944" s="10">
        <v>81038</v>
      </c>
      <c r="F944" s="10">
        <v>95391</v>
      </c>
      <c r="G944" s="10">
        <v>103286</v>
      </c>
      <c r="H944" s="10">
        <v>109965</v>
      </c>
    </row>
    <row r="945" spans="1:8" x14ac:dyDescent="0.25">
      <c r="A945" s="11" t="s">
        <v>376</v>
      </c>
      <c r="B945" s="24" t="s">
        <v>13</v>
      </c>
      <c r="C945" s="10">
        <v>21.098299999999998</v>
      </c>
      <c r="D945" s="10">
        <v>18.4435</v>
      </c>
      <c r="E945" s="10">
        <v>17.362500000000001</v>
      </c>
      <c r="F945" s="10">
        <v>13.9224</v>
      </c>
      <c r="G945" s="10">
        <v>2.7027000000000001</v>
      </c>
      <c r="H945" s="10">
        <v>0.81100000000000005</v>
      </c>
    </row>
    <row r="946" spans="1:8" x14ac:dyDescent="0.25">
      <c r="A946" s="11" t="s">
        <v>376</v>
      </c>
      <c r="B946" s="24" t="s">
        <v>193</v>
      </c>
      <c r="C946" s="10">
        <v>23316</v>
      </c>
      <c r="D946" s="10">
        <v>22035</v>
      </c>
      <c r="E946" s="10">
        <v>23678</v>
      </c>
      <c r="F946" s="10">
        <v>19456</v>
      </c>
      <c r="G946" s="10">
        <v>2334</v>
      </c>
      <c r="H946" s="10">
        <v>93</v>
      </c>
    </row>
    <row r="947" spans="1:8" x14ac:dyDescent="0.25">
      <c r="A947" s="11" t="s">
        <v>376</v>
      </c>
      <c r="B947" s="24" t="s">
        <v>194</v>
      </c>
      <c r="C947" s="10">
        <v>30</v>
      </c>
      <c r="D947" s="10">
        <v>6</v>
      </c>
      <c r="E947" s="10">
        <v>357</v>
      </c>
      <c r="F947" s="10">
        <v>453</v>
      </c>
      <c r="G947" s="10">
        <v>-93</v>
      </c>
      <c r="H947" s="10">
        <v>-457</v>
      </c>
    </row>
    <row r="948" spans="1:8" x14ac:dyDescent="0.25">
      <c r="A948" s="11" t="s">
        <v>376</v>
      </c>
      <c r="B948" s="24" t="s">
        <v>195</v>
      </c>
      <c r="C948" s="10">
        <v>-15181</v>
      </c>
      <c r="D948" s="10">
        <v>-16213</v>
      </c>
      <c r="E948" s="10">
        <v>-14453</v>
      </c>
      <c r="F948" s="10">
        <v>-20329</v>
      </c>
      <c r="G948" s="10">
        <v>-25050</v>
      </c>
      <c r="H948" s="10">
        <v>-25750</v>
      </c>
    </row>
    <row r="949" spans="1:8" x14ac:dyDescent="0.25">
      <c r="A949" s="11" t="s">
        <v>376</v>
      </c>
      <c r="B949" s="24" t="s">
        <v>196</v>
      </c>
      <c r="C949" s="10">
        <v>52981</v>
      </c>
      <c r="D949" s="10">
        <v>58865</v>
      </c>
      <c r="E949" s="10">
        <v>72053</v>
      </c>
      <c r="F949" s="10">
        <v>73015</v>
      </c>
      <c r="G949" s="10">
        <v>78817</v>
      </c>
      <c r="H949" s="10">
        <v>81607</v>
      </c>
    </row>
    <row r="950" spans="1:8" x14ac:dyDescent="0.25">
      <c r="A950" s="11" t="s">
        <v>376</v>
      </c>
      <c r="B950" s="24" t="s">
        <v>197</v>
      </c>
      <c r="C950" s="10">
        <v>26359</v>
      </c>
      <c r="D950" s="10">
        <v>29551</v>
      </c>
      <c r="E950" s="10">
        <v>36928</v>
      </c>
      <c r="F950" s="10">
        <v>38576</v>
      </c>
      <c r="G950" s="10">
        <v>42460</v>
      </c>
      <c r="H950" s="10">
        <v>49697</v>
      </c>
    </row>
    <row r="951" spans="1:8" x14ac:dyDescent="0.25">
      <c r="A951" s="11" t="s">
        <v>376</v>
      </c>
      <c r="B951" s="24" t="s">
        <v>25</v>
      </c>
      <c r="C951" s="10">
        <v>1.105</v>
      </c>
      <c r="D951" s="10">
        <v>0.93149999999999999</v>
      </c>
      <c r="E951" s="10">
        <v>1.2393000000000001</v>
      </c>
      <c r="F951" s="10">
        <v>1.379</v>
      </c>
      <c r="G951" s="10">
        <v>1.0098</v>
      </c>
      <c r="H951" s="10">
        <v>1.0137</v>
      </c>
    </row>
    <row r="952" spans="1:8" x14ac:dyDescent="0.25">
      <c r="A952" s="11" t="s">
        <v>376</v>
      </c>
      <c r="B952" s="24" t="s">
        <v>198</v>
      </c>
      <c r="C952" s="10">
        <v>3019</v>
      </c>
      <c r="D952" s="10">
        <v>4194</v>
      </c>
      <c r="E952" s="10">
        <v>5865</v>
      </c>
      <c r="F952" s="10">
        <v>4827</v>
      </c>
      <c r="G952" s="10">
        <v>11144</v>
      </c>
      <c r="H952" s="10">
        <v>7079</v>
      </c>
    </row>
    <row r="953" spans="1:8" x14ac:dyDescent="0.25">
      <c r="A953" s="11" t="s">
        <v>376</v>
      </c>
      <c r="B953" s="24" t="s">
        <v>199</v>
      </c>
      <c r="C953" s="10">
        <v>8631</v>
      </c>
      <c r="D953" s="10">
        <v>8929</v>
      </c>
      <c r="E953" s="10">
        <v>18030</v>
      </c>
      <c r="F953" s="10">
        <v>23586</v>
      </c>
      <c r="G953" s="10">
        <v>17194</v>
      </c>
      <c r="H953" s="10">
        <v>17955</v>
      </c>
    </row>
    <row r="954" spans="1:8" x14ac:dyDescent="0.25">
      <c r="A954" s="11" t="s">
        <v>414</v>
      </c>
      <c r="B954" s="24" t="s">
        <v>185</v>
      </c>
      <c r="C954" s="10">
        <v>156.2286</v>
      </c>
      <c r="D954" s="10">
        <v>172.22309999999999</v>
      </c>
      <c r="E954" s="10">
        <v>223.4913</v>
      </c>
      <c r="F954" s="10">
        <v>272.37380000000002</v>
      </c>
      <c r="G954" s="10">
        <v>248.92519999999999</v>
      </c>
      <c r="H954" s="10">
        <v>235.67500000000001</v>
      </c>
    </row>
    <row r="955" spans="1:8" x14ac:dyDescent="0.25">
      <c r="A955" s="11" t="s">
        <v>414</v>
      </c>
      <c r="B955" s="24" t="s">
        <v>186</v>
      </c>
      <c r="C955" s="10">
        <v>1.3049999999999999</v>
      </c>
      <c r="D955" s="10">
        <v>0.78749999999999998</v>
      </c>
      <c r="E955" s="10">
        <v>-1.3168</v>
      </c>
      <c r="F955" s="10">
        <v>6.4238</v>
      </c>
      <c r="G955" s="10">
        <v>0.54930000000000001</v>
      </c>
      <c r="H955" s="10">
        <v>1.3621000000000001</v>
      </c>
    </row>
    <row r="956" spans="1:8" x14ac:dyDescent="0.25">
      <c r="A956" s="11" t="s">
        <v>414</v>
      </c>
      <c r="B956" s="24" t="s">
        <v>187</v>
      </c>
      <c r="C956" s="10">
        <v>46.210599999999999</v>
      </c>
      <c r="D956" s="10">
        <v>87.659199999999998</v>
      </c>
      <c r="E956" s="10">
        <v>131.30959999999999</v>
      </c>
      <c r="F956" s="10">
        <v>127.9002</v>
      </c>
      <c r="G956" s="10">
        <v>114.1452</v>
      </c>
      <c r="H956" s="10">
        <v>108.0895</v>
      </c>
    </row>
    <row r="957" spans="1:8" x14ac:dyDescent="0.25">
      <c r="A957" s="11" t="s">
        <v>414</v>
      </c>
      <c r="B957" s="24" t="s">
        <v>188</v>
      </c>
      <c r="C957" s="10">
        <v>22.514900000000001</v>
      </c>
      <c r="D957" s="10">
        <v>35.2224</v>
      </c>
      <c r="E957" s="10">
        <v>28.858000000000001</v>
      </c>
      <c r="F957" s="10">
        <v>181.36920000000001</v>
      </c>
      <c r="G957" s="10">
        <v>50.116300000000003</v>
      </c>
      <c r="H957" s="10">
        <v>32.583100000000002</v>
      </c>
    </row>
    <row r="958" spans="1:8" x14ac:dyDescent="0.25">
      <c r="A958" s="11" t="s">
        <v>414</v>
      </c>
      <c r="B958" s="24" t="s">
        <v>189</v>
      </c>
      <c r="C958" s="10">
        <v>155127473</v>
      </c>
      <c r="D958" s="10">
        <v>44651364</v>
      </c>
      <c r="E958" s="10">
        <v>23737662</v>
      </c>
      <c r="F958" s="10">
        <v>396902324</v>
      </c>
      <c r="G958" s="10">
        <v>440065178</v>
      </c>
      <c r="H958" s="10">
        <v>119325983</v>
      </c>
    </row>
    <row r="959" spans="1:8" x14ac:dyDescent="0.25">
      <c r="A959" s="11" t="s">
        <v>414</v>
      </c>
      <c r="B959" s="24" t="s">
        <v>190</v>
      </c>
      <c r="C959" s="10">
        <v>2.6511999999999998</v>
      </c>
      <c r="D959" s="10">
        <v>2.0383</v>
      </c>
      <c r="E959" s="10">
        <v>13.4437</v>
      </c>
      <c r="F959" s="10">
        <v>23.04</v>
      </c>
      <c r="G959" s="10">
        <v>15.828900000000001</v>
      </c>
      <c r="H959" s="10">
        <v>16.159400000000002</v>
      </c>
    </row>
    <row r="960" spans="1:8" x14ac:dyDescent="0.25">
      <c r="A960" s="11" t="s">
        <v>414</v>
      </c>
      <c r="B960" s="24" t="s">
        <v>191</v>
      </c>
      <c r="C960" s="10">
        <v>-8.5486000000000004</v>
      </c>
      <c r="D960" s="10">
        <v>16.79</v>
      </c>
      <c r="E960" s="10">
        <v>63.8431</v>
      </c>
      <c r="F960" s="10">
        <v>52.082900000000002</v>
      </c>
      <c r="G960" s="10">
        <v>50.110700000000001</v>
      </c>
      <c r="H960" s="10">
        <v>44.1905</v>
      </c>
    </row>
    <row r="961" spans="1:8" x14ac:dyDescent="0.25">
      <c r="A961" s="11" t="s">
        <v>414</v>
      </c>
      <c r="B961" s="24" t="s">
        <v>192</v>
      </c>
      <c r="C961" s="10">
        <v>25.667200000000001</v>
      </c>
      <c r="D961" s="10">
        <v>34.741300000000003</v>
      </c>
      <c r="E961" s="10">
        <v>32.826500000000003</v>
      </c>
      <c r="F961" s="10">
        <v>35.884300000000003</v>
      </c>
      <c r="G961" s="10">
        <v>31.791</v>
      </c>
      <c r="H961" s="10">
        <v>33.395200000000003</v>
      </c>
    </row>
    <row r="962" spans="1:8" x14ac:dyDescent="0.25">
      <c r="A962" s="11" t="s">
        <v>414</v>
      </c>
      <c r="B962" s="24" t="s">
        <v>13</v>
      </c>
      <c r="C962" s="10">
        <v>3.3170999999999999</v>
      </c>
      <c r="D962" s="10">
        <v>0.67730000000000001</v>
      </c>
      <c r="E962" s="10">
        <v>-0.99580000000000002</v>
      </c>
      <c r="F962" s="10">
        <v>6.6673999999999998</v>
      </c>
      <c r="G962" s="10">
        <v>1.0942000000000001</v>
      </c>
      <c r="H962" s="10">
        <v>2.5617999999999999</v>
      </c>
    </row>
    <row r="963" spans="1:8" x14ac:dyDescent="0.25">
      <c r="A963" s="11" t="s">
        <v>414</v>
      </c>
      <c r="B963" s="24" t="s">
        <v>193</v>
      </c>
      <c r="C963" s="10">
        <v>1.1120000000000001</v>
      </c>
      <c r="D963" s="10">
        <v>0.1386</v>
      </c>
      <c r="E963" s="10">
        <v>-0.9143</v>
      </c>
      <c r="F963" s="10">
        <v>8.1836000000000002</v>
      </c>
      <c r="G963" s="10">
        <v>1.0378000000000001</v>
      </c>
      <c r="H963" s="10">
        <v>2.5017</v>
      </c>
    </row>
    <row r="964" spans="1:8" x14ac:dyDescent="0.25">
      <c r="A964" s="11" t="s">
        <v>414</v>
      </c>
      <c r="B964" s="24" t="s">
        <v>194</v>
      </c>
      <c r="C964" s="10" t="s">
        <v>200</v>
      </c>
      <c r="D964" s="10" t="s">
        <v>200</v>
      </c>
      <c r="E964" s="10">
        <v>1.5986</v>
      </c>
      <c r="F964" s="10">
        <v>1.4258999999999999</v>
      </c>
      <c r="G964" s="10">
        <v>1.7295</v>
      </c>
      <c r="H964" s="10">
        <v>1.8782000000000001</v>
      </c>
    </row>
    <row r="965" spans="1:8" x14ac:dyDescent="0.25">
      <c r="A965" s="11" t="s">
        <v>414</v>
      </c>
      <c r="B965" s="24" t="s">
        <v>195</v>
      </c>
      <c r="C965" s="10">
        <v>-2.2006999999999999</v>
      </c>
      <c r="D965" s="10">
        <v>-2.1732999999999998</v>
      </c>
      <c r="E965" s="10">
        <v>-2.6463999999999999</v>
      </c>
      <c r="F965" s="10">
        <v>-2.0764</v>
      </c>
      <c r="G965" s="10">
        <v>-5.0190999999999999</v>
      </c>
      <c r="H965" s="10">
        <v>-2.2065000000000001</v>
      </c>
    </row>
    <row r="966" spans="1:8" x14ac:dyDescent="0.25">
      <c r="A966" s="11" t="s">
        <v>414</v>
      </c>
      <c r="B966" s="24" t="s">
        <v>196</v>
      </c>
      <c r="C966" s="10">
        <v>20.543399999999998</v>
      </c>
      <c r="D966" s="10">
        <v>52.917900000000003</v>
      </c>
      <c r="E966" s="10">
        <v>98.483000000000004</v>
      </c>
      <c r="F966" s="10">
        <v>92.015900000000002</v>
      </c>
      <c r="G966" s="10">
        <v>82.354200000000006</v>
      </c>
      <c r="H966" s="10">
        <v>74.694299999999998</v>
      </c>
    </row>
    <row r="967" spans="1:8" x14ac:dyDescent="0.25">
      <c r="A967" s="11" t="s">
        <v>414</v>
      </c>
      <c r="B967" s="24" t="s">
        <v>197</v>
      </c>
      <c r="C967" s="10">
        <v>0</v>
      </c>
      <c r="D967" s="10">
        <v>22.936699999999998</v>
      </c>
      <c r="E967" s="10">
        <v>68.457300000000004</v>
      </c>
      <c r="F967" s="10">
        <v>60.383600000000001</v>
      </c>
      <c r="G967" s="10">
        <v>56.372500000000002</v>
      </c>
      <c r="H967" s="10">
        <v>50.342599999999997</v>
      </c>
    </row>
    <row r="968" spans="1:8" x14ac:dyDescent="0.25">
      <c r="A968" s="11" t="s">
        <v>414</v>
      </c>
      <c r="B968" s="24" t="s">
        <v>25</v>
      </c>
      <c r="C968" s="10">
        <v>0.57850000000000001</v>
      </c>
      <c r="D968" s="10">
        <v>0.25219999999999998</v>
      </c>
      <c r="E968" s="10">
        <v>0.1168</v>
      </c>
      <c r="F968" s="10">
        <v>0.18110000000000001</v>
      </c>
      <c r="G968" s="10">
        <v>0.20449999999999999</v>
      </c>
      <c r="H968" s="10">
        <v>0.21</v>
      </c>
    </row>
    <row r="969" spans="1:8" x14ac:dyDescent="0.25">
      <c r="A969" s="11" t="s">
        <v>414</v>
      </c>
      <c r="B969" s="24" t="s">
        <v>198</v>
      </c>
      <c r="C969" s="10">
        <v>7.6205999999999996</v>
      </c>
      <c r="D969" s="10">
        <v>6.1467000000000001</v>
      </c>
      <c r="E969" s="10">
        <v>4.6143000000000001</v>
      </c>
      <c r="F969" s="10">
        <v>8.3007000000000009</v>
      </c>
      <c r="G969" s="10">
        <v>6.2617000000000003</v>
      </c>
      <c r="H969" s="10">
        <v>6.1520999999999999</v>
      </c>
    </row>
    <row r="970" spans="1:8" x14ac:dyDescent="0.25">
      <c r="A970" s="11" t="s">
        <v>414</v>
      </c>
      <c r="B970" s="24" t="s">
        <v>199</v>
      </c>
      <c r="C970" s="10">
        <v>0.92800000000000005</v>
      </c>
      <c r="D970" s="10">
        <v>0</v>
      </c>
      <c r="E970" s="10">
        <v>0</v>
      </c>
      <c r="F970" s="10">
        <v>0</v>
      </c>
      <c r="G970" s="10">
        <v>0</v>
      </c>
      <c r="H970" s="10">
        <v>0</v>
      </c>
    </row>
    <row r="971" spans="1:8" x14ac:dyDescent="0.25">
      <c r="A971" s="11" t="s">
        <v>383</v>
      </c>
      <c r="B971" s="24" t="s">
        <v>185</v>
      </c>
      <c r="C971" s="10">
        <v>69899.945000000007</v>
      </c>
      <c r="D971" s="10">
        <v>83527.298200000005</v>
      </c>
      <c r="E971" s="10">
        <v>108201.5147</v>
      </c>
      <c r="F971" s="10">
        <v>147548.05720000001</v>
      </c>
      <c r="G971" s="10">
        <v>155582.30619999999</v>
      </c>
      <c r="H971" s="10">
        <v>153172.47409999999</v>
      </c>
    </row>
    <row r="972" spans="1:8" x14ac:dyDescent="0.25">
      <c r="A972" s="11" t="s">
        <v>383</v>
      </c>
      <c r="B972" s="24" t="s">
        <v>186</v>
      </c>
      <c r="C972" s="10">
        <v>-376.96440000000001</v>
      </c>
      <c r="D972" s="10">
        <v>1764.1357</v>
      </c>
      <c r="E972" s="10">
        <v>7167.7145</v>
      </c>
      <c r="F972" s="10">
        <v>-551.99189999999999</v>
      </c>
      <c r="G972" s="10">
        <v>1543.5755999999999</v>
      </c>
      <c r="H972" s="10">
        <v>3412.7858999999999</v>
      </c>
    </row>
    <row r="973" spans="1:8" x14ac:dyDescent="0.25">
      <c r="A973" s="11" t="s">
        <v>383</v>
      </c>
      <c r="B973" s="24" t="s">
        <v>187</v>
      </c>
      <c r="C973" s="10">
        <v>30408.498500000002</v>
      </c>
      <c r="D973" s="10">
        <v>37298.403700000003</v>
      </c>
      <c r="E973" s="10">
        <v>64696.654000000002</v>
      </c>
      <c r="F973" s="10">
        <v>78115.039099999995</v>
      </c>
      <c r="G973" s="10">
        <v>86285.623200000002</v>
      </c>
      <c r="H973" s="10">
        <v>88570.664099999995</v>
      </c>
    </row>
    <row r="974" spans="1:8" x14ac:dyDescent="0.25">
      <c r="A974" s="11" t="s">
        <v>383</v>
      </c>
      <c r="B974" s="24" t="s">
        <v>188</v>
      </c>
      <c r="C974" s="10">
        <v>25460.659</v>
      </c>
      <c r="D974" s="10">
        <v>43637.747100000001</v>
      </c>
      <c r="E974" s="10">
        <v>137554.43900000001</v>
      </c>
      <c r="F974" s="10">
        <v>109238.0971</v>
      </c>
      <c r="G974" s="10">
        <v>87660.892500000002</v>
      </c>
      <c r="H974" s="10">
        <v>45400.879500000003</v>
      </c>
    </row>
    <row r="975" spans="1:8" x14ac:dyDescent="0.25">
      <c r="A975" s="11" t="s">
        <v>383</v>
      </c>
      <c r="B975" s="24" t="s">
        <v>189</v>
      </c>
      <c r="C975" s="10">
        <v>4086922231</v>
      </c>
      <c r="D975" s="10">
        <v>3512204406</v>
      </c>
      <c r="E975" s="10">
        <v>3638624237</v>
      </c>
      <c r="F975" s="10">
        <v>2779729677</v>
      </c>
      <c r="G975" s="10">
        <v>2817405299</v>
      </c>
      <c r="H975" s="10">
        <v>2750287848</v>
      </c>
    </row>
    <row r="976" spans="1:8" x14ac:dyDescent="0.25">
      <c r="A976" s="11" t="s">
        <v>383</v>
      </c>
      <c r="B976" s="24" t="s">
        <v>190</v>
      </c>
      <c r="C976" s="10">
        <v>444.93540000000002</v>
      </c>
      <c r="D976" s="10">
        <v>2635.2127999999998</v>
      </c>
      <c r="E976" s="10">
        <v>3382.4126000000001</v>
      </c>
      <c r="F976" s="10">
        <v>2657.0037000000002</v>
      </c>
      <c r="G976" s="10">
        <v>5191.3509999999997</v>
      </c>
      <c r="H976" s="10">
        <v>6105.3662000000004</v>
      </c>
    </row>
    <row r="977" spans="1:8" x14ac:dyDescent="0.25">
      <c r="A977" s="11" t="s">
        <v>383</v>
      </c>
      <c r="B977" s="24" t="s">
        <v>191</v>
      </c>
      <c r="C977" s="10">
        <v>-3180.7084</v>
      </c>
      <c r="D977" s="10">
        <v>-6147.2515000000003</v>
      </c>
      <c r="E977" s="10">
        <v>-17635.2801</v>
      </c>
      <c r="F977" s="10">
        <v>-24473.9699</v>
      </c>
      <c r="G977" s="10">
        <v>-24216.072800000002</v>
      </c>
      <c r="H977" s="10">
        <v>-28524.052299999999</v>
      </c>
    </row>
    <row r="978" spans="1:8" x14ac:dyDescent="0.25">
      <c r="A978" s="11" t="s">
        <v>383</v>
      </c>
      <c r="B978" s="24" t="s">
        <v>192</v>
      </c>
      <c r="C978" s="10">
        <v>11169.3166</v>
      </c>
      <c r="D978" s="10">
        <v>14450.445299999999</v>
      </c>
      <c r="E978" s="10">
        <v>33953.149899999997</v>
      </c>
      <c r="F978" s="10">
        <v>38826.3243</v>
      </c>
      <c r="G978" s="10">
        <v>39736.0334</v>
      </c>
      <c r="H978" s="10">
        <v>41736.607900000003</v>
      </c>
    </row>
    <row r="979" spans="1:8" x14ac:dyDescent="0.25">
      <c r="A979" s="11" t="s">
        <v>383</v>
      </c>
      <c r="B979" s="24" t="s">
        <v>13</v>
      </c>
      <c r="C979" s="10">
        <v>-3.4988000000000001</v>
      </c>
      <c r="D979" s="10">
        <v>7.2335000000000003</v>
      </c>
      <c r="E979" s="10">
        <v>6.2880000000000003</v>
      </c>
      <c r="F979" s="10">
        <v>0.21290000000000001</v>
      </c>
      <c r="G979" s="10">
        <v>4.4431000000000003</v>
      </c>
      <c r="H979" s="10">
        <v>5.3045</v>
      </c>
    </row>
    <row r="980" spans="1:8" x14ac:dyDescent="0.25">
      <c r="A980" s="11" t="s">
        <v>383</v>
      </c>
      <c r="B980" s="24" t="s">
        <v>193</v>
      </c>
      <c r="C980" s="10">
        <v>-396.25389999999999</v>
      </c>
      <c r="D980" s="10">
        <v>1302.3626999999999</v>
      </c>
      <c r="E980" s="10">
        <v>1790.7317</v>
      </c>
      <c r="F980" s="10">
        <v>642.07820000000004</v>
      </c>
      <c r="G980" s="10">
        <v>2932.9423000000002</v>
      </c>
      <c r="H980" s="10">
        <v>3675.1667000000002</v>
      </c>
    </row>
    <row r="981" spans="1:8" x14ac:dyDescent="0.25">
      <c r="A981" s="11" t="s">
        <v>383</v>
      </c>
      <c r="B981" s="24" t="s">
        <v>194</v>
      </c>
      <c r="C981" s="10">
        <v>-191.13990000000001</v>
      </c>
      <c r="D981" s="10">
        <v>-153.5581</v>
      </c>
      <c r="E981" s="10">
        <v>-236.24369999999999</v>
      </c>
      <c r="F981" s="10">
        <v>-465.1617</v>
      </c>
      <c r="G981" s="10">
        <v>-540.69759999999997</v>
      </c>
      <c r="H981" s="10">
        <v>-945.44629999999995</v>
      </c>
    </row>
    <row r="982" spans="1:8" x14ac:dyDescent="0.25">
      <c r="A982" s="11" t="s">
        <v>383</v>
      </c>
      <c r="B982" s="24" t="s">
        <v>195</v>
      </c>
      <c r="C982" s="10">
        <v>-3213.2473</v>
      </c>
      <c r="D982" s="10">
        <v>-1297.0435</v>
      </c>
      <c r="E982" s="10">
        <v>-1804.3693000000001</v>
      </c>
      <c r="F982" s="10">
        <v>-3450.7247000000002</v>
      </c>
      <c r="G982" s="10">
        <v>-3405.8296</v>
      </c>
      <c r="H982" s="10">
        <v>-2826.0302000000001</v>
      </c>
    </row>
    <row r="983" spans="1:8" x14ac:dyDescent="0.25">
      <c r="A983" s="11" t="s">
        <v>383</v>
      </c>
      <c r="B983" s="24" t="s">
        <v>196</v>
      </c>
      <c r="C983" s="10">
        <v>19239.1819</v>
      </c>
      <c r="D983" s="10">
        <v>22847.958299999998</v>
      </c>
      <c r="E983" s="10">
        <v>30743.504099999998</v>
      </c>
      <c r="F983" s="10">
        <v>39288.714800000002</v>
      </c>
      <c r="G983" s="10">
        <v>46549.589800000002</v>
      </c>
      <c r="H983" s="10">
        <v>46834.056199999999</v>
      </c>
    </row>
    <row r="984" spans="1:8" x14ac:dyDescent="0.25">
      <c r="A984" s="11" t="s">
        <v>383</v>
      </c>
      <c r="B984" s="24" t="s">
        <v>197</v>
      </c>
      <c r="C984" s="10">
        <v>2096.3171000000002</v>
      </c>
      <c r="D984" s="10">
        <v>2695.2963</v>
      </c>
      <c r="E984" s="10">
        <v>4834.0789000000004</v>
      </c>
      <c r="F984" s="10">
        <v>4684.0042999999996</v>
      </c>
      <c r="G984" s="10">
        <v>7668.0775999999996</v>
      </c>
      <c r="H984" s="10">
        <v>9636.5403000000006</v>
      </c>
    </row>
    <row r="985" spans="1:8" x14ac:dyDescent="0.25">
      <c r="A985" s="11" t="s">
        <v>383</v>
      </c>
      <c r="B985" s="24" t="s">
        <v>25</v>
      </c>
      <c r="C985" s="10">
        <v>0.39219999999999999</v>
      </c>
      <c r="D985" s="10">
        <v>0.48399999999999999</v>
      </c>
      <c r="E985" s="10">
        <v>0.88370000000000004</v>
      </c>
      <c r="F985" s="10">
        <v>0.88990000000000002</v>
      </c>
      <c r="G985" s="10">
        <v>0.90239999999999998</v>
      </c>
      <c r="H985" s="10">
        <v>0.79220000000000002</v>
      </c>
    </row>
    <row r="986" spans="1:8" x14ac:dyDescent="0.25">
      <c r="A986" s="11" t="s">
        <v>383</v>
      </c>
      <c r="B986" s="24" t="s">
        <v>198</v>
      </c>
      <c r="C986" s="10">
        <v>4981.0924999999997</v>
      </c>
      <c r="D986" s="10">
        <v>5309.3919999999998</v>
      </c>
      <c r="E986" s="10">
        <v>13188.6567</v>
      </c>
      <c r="F986" s="10">
        <v>11133.714099999999</v>
      </c>
      <c r="G986" s="10">
        <v>11431.4499</v>
      </c>
      <c r="H986" s="10">
        <v>10123.922699999999</v>
      </c>
    </row>
    <row r="987" spans="1:8" x14ac:dyDescent="0.25">
      <c r="A987" s="11" t="s">
        <v>383</v>
      </c>
      <c r="B987" s="24" t="s">
        <v>199</v>
      </c>
      <c r="C987" s="10">
        <v>295.93299999999999</v>
      </c>
      <c r="D987" s="10">
        <v>3533.1558</v>
      </c>
      <c r="E987" s="10">
        <v>9280.7023000000008</v>
      </c>
      <c r="F987" s="10">
        <v>18024.260200000001</v>
      </c>
      <c r="G987" s="10">
        <v>20452.700499999999</v>
      </c>
      <c r="H987" s="10">
        <v>16652.678400000001</v>
      </c>
    </row>
    <row r="988" spans="1:8" x14ac:dyDescent="0.25">
      <c r="A988" s="11" t="s">
        <v>225</v>
      </c>
      <c r="B988" s="24" t="s">
        <v>185</v>
      </c>
      <c r="C988" s="10">
        <v>3727.7464</v>
      </c>
      <c r="D988" s="10">
        <v>3724.424</v>
      </c>
      <c r="E988" s="10">
        <v>3629.4515999999999</v>
      </c>
      <c r="F988" s="10">
        <v>3768.0578</v>
      </c>
      <c r="G988" s="10">
        <v>3544.0708</v>
      </c>
      <c r="H988" s="10">
        <v>4289.6705000000002</v>
      </c>
    </row>
    <row r="989" spans="1:8" x14ac:dyDescent="0.25">
      <c r="A989" s="11" t="s">
        <v>225</v>
      </c>
      <c r="B989" s="24" t="s">
        <v>186</v>
      </c>
      <c r="C989" s="10">
        <v>120.2385</v>
      </c>
      <c r="D989" s="10">
        <v>90.6785</v>
      </c>
      <c r="E989" s="10">
        <v>139.5196</v>
      </c>
      <c r="F989" s="10">
        <v>173.7484</v>
      </c>
      <c r="G989" s="10">
        <v>147.7749</v>
      </c>
      <c r="H989" s="10">
        <v>298.06950000000001</v>
      </c>
    </row>
    <row r="990" spans="1:8" x14ac:dyDescent="0.25">
      <c r="A990" s="11" t="s">
        <v>225</v>
      </c>
      <c r="B990" s="24" t="s">
        <v>187</v>
      </c>
      <c r="C990" s="10">
        <v>4084.9283999999998</v>
      </c>
      <c r="D990" s="10">
        <v>4327.8811999999998</v>
      </c>
      <c r="E990" s="10">
        <v>4910.1711999999998</v>
      </c>
      <c r="F990" s="10">
        <v>4378.8279000000002</v>
      </c>
      <c r="G990" s="10">
        <v>4649.2166999999999</v>
      </c>
      <c r="H990" s="10">
        <v>5036.7754000000004</v>
      </c>
    </row>
    <row r="991" spans="1:8" x14ac:dyDescent="0.25">
      <c r="A991" s="11" t="s">
        <v>225</v>
      </c>
      <c r="B991" s="24" t="s">
        <v>188</v>
      </c>
      <c r="C991" s="10">
        <v>2382.8732</v>
      </c>
      <c r="D991" s="10">
        <v>2424.3341999999998</v>
      </c>
      <c r="E991" s="10">
        <v>2801.8998999999999</v>
      </c>
      <c r="F991" s="10">
        <v>3151.7280000000001</v>
      </c>
      <c r="G991" s="10">
        <v>2440.4178000000002</v>
      </c>
      <c r="H991" s="10">
        <v>3574.4124999999999</v>
      </c>
    </row>
    <row r="992" spans="1:8" x14ac:dyDescent="0.25">
      <c r="A992" s="11" t="s">
        <v>225</v>
      </c>
      <c r="B992" s="24" t="s">
        <v>189</v>
      </c>
      <c r="C992" s="10">
        <v>66468265</v>
      </c>
      <c r="D992" s="10">
        <v>55868129</v>
      </c>
      <c r="E992" s="10">
        <v>82381847</v>
      </c>
      <c r="F992" s="10">
        <v>44042969</v>
      </c>
      <c r="G992" s="10">
        <v>63716505</v>
      </c>
      <c r="H992" s="10">
        <v>49865322</v>
      </c>
    </row>
    <row r="993" spans="1:8" x14ac:dyDescent="0.25">
      <c r="A993" s="11" t="s">
        <v>225</v>
      </c>
      <c r="B993" s="24" t="s">
        <v>190</v>
      </c>
      <c r="C993" s="10">
        <v>337.91969999999998</v>
      </c>
      <c r="D993" s="10">
        <v>304.8365</v>
      </c>
      <c r="E993" s="10">
        <v>346.85820000000001</v>
      </c>
      <c r="F993" s="10">
        <v>402.25889999999998</v>
      </c>
      <c r="G993" s="10">
        <v>366.11950000000002</v>
      </c>
      <c r="H993" s="10">
        <v>559.58339999999998</v>
      </c>
    </row>
    <row r="994" spans="1:8" x14ac:dyDescent="0.25">
      <c r="A994" s="11" t="s">
        <v>225</v>
      </c>
      <c r="B994" s="24" t="s">
        <v>191</v>
      </c>
      <c r="C994" s="10">
        <v>625.16470000000004</v>
      </c>
      <c r="D994" s="10">
        <v>736.62239999999997</v>
      </c>
      <c r="E994" s="10">
        <v>707.82749999999999</v>
      </c>
      <c r="F994" s="10">
        <v>619.85379999999998</v>
      </c>
      <c r="G994" s="10">
        <v>741.52250000000004</v>
      </c>
      <c r="H994" s="10">
        <v>407.4871</v>
      </c>
    </row>
    <row r="995" spans="1:8" x14ac:dyDescent="0.25">
      <c r="A995" s="11" t="s">
        <v>225</v>
      </c>
      <c r="B995" s="24" t="s">
        <v>192</v>
      </c>
      <c r="C995" s="10">
        <v>1470.5513000000001</v>
      </c>
      <c r="D995" s="10">
        <v>1399.9194</v>
      </c>
      <c r="E995" s="10">
        <v>1529.4697000000001</v>
      </c>
      <c r="F995" s="10">
        <v>1549.1792</v>
      </c>
      <c r="G995" s="10">
        <v>1534.8862999999999</v>
      </c>
      <c r="H995" s="10">
        <v>1764.4866999999999</v>
      </c>
    </row>
    <row r="996" spans="1:8" x14ac:dyDescent="0.25">
      <c r="A996" s="11" t="s">
        <v>225</v>
      </c>
      <c r="B996" s="24" t="s">
        <v>13</v>
      </c>
      <c r="C996" s="10">
        <v>5.5067000000000004</v>
      </c>
      <c r="D996" s="10">
        <v>4.2774999999999999</v>
      </c>
      <c r="E996" s="10">
        <v>4.8540000000000001</v>
      </c>
      <c r="F996" s="10">
        <v>6.6486000000000001</v>
      </c>
      <c r="G996" s="10">
        <v>6.3765000000000001</v>
      </c>
      <c r="H996" s="10">
        <v>11.3361</v>
      </c>
    </row>
    <row r="997" spans="1:8" x14ac:dyDescent="0.25">
      <c r="A997" s="11" t="s">
        <v>225</v>
      </c>
      <c r="B997" s="24" t="s">
        <v>193</v>
      </c>
      <c r="C997" s="10">
        <v>196.30289999999999</v>
      </c>
      <c r="D997" s="10">
        <v>166.46780000000001</v>
      </c>
      <c r="E997" s="10">
        <v>198.43299999999999</v>
      </c>
      <c r="F997" s="10">
        <v>260.20859999999999</v>
      </c>
      <c r="G997" s="10">
        <v>235.0917</v>
      </c>
      <c r="H997" s="10">
        <v>435.31560000000002</v>
      </c>
    </row>
    <row r="998" spans="1:8" x14ac:dyDescent="0.25">
      <c r="A998" s="11" t="s">
        <v>225</v>
      </c>
      <c r="B998" s="24" t="s">
        <v>194</v>
      </c>
      <c r="C998" s="10">
        <v>25.9847</v>
      </c>
      <c r="D998" s="10">
        <v>26.867699999999999</v>
      </c>
      <c r="E998" s="10">
        <v>30.826799999999999</v>
      </c>
      <c r="F998" s="10">
        <v>24.246700000000001</v>
      </c>
      <c r="G998" s="10">
        <v>21.486899999999999</v>
      </c>
      <c r="H998" s="10">
        <v>32.337699999999998</v>
      </c>
    </row>
    <row r="999" spans="1:8" x14ac:dyDescent="0.25">
      <c r="A999" s="11" t="s">
        <v>225</v>
      </c>
      <c r="B999" s="24" t="s">
        <v>195</v>
      </c>
      <c r="C999" s="10">
        <v>-45.237099999999998</v>
      </c>
      <c r="D999" s="10">
        <v>-45.563200000000002</v>
      </c>
      <c r="E999" s="10">
        <v>-50.007899999999999</v>
      </c>
      <c r="F999" s="10">
        <v>-47.902000000000001</v>
      </c>
      <c r="G999" s="10">
        <v>-47.081499999999998</v>
      </c>
      <c r="H999" s="10">
        <v>-56.6721</v>
      </c>
    </row>
    <row r="1000" spans="1:8" x14ac:dyDescent="0.25">
      <c r="A1000" s="11" t="s">
        <v>225</v>
      </c>
      <c r="B1000" s="24" t="s">
        <v>196</v>
      </c>
      <c r="C1000" s="10">
        <v>2614.3771000000002</v>
      </c>
      <c r="D1000" s="10">
        <v>2927.9618</v>
      </c>
      <c r="E1000" s="10">
        <v>3380.7015000000001</v>
      </c>
      <c r="F1000" s="10">
        <v>2829.6487000000002</v>
      </c>
      <c r="G1000" s="10">
        <v>3114.3303999999998</v>
      </c>
      <c r="H1000" s="10">
        <v>3272.2885999999999</v>
      </c>
    </row>
    <row r="1001" spans="1:8" x14ac:dyDescent="0.25">
      <c r="A1001" s="11" t="s">
        <v>225</v>
      </c>
      <c r="B1001" s="24" t="s">
        <v>197</v>
      </c>
      <c r="C1001" s="10">
        <v>889.13329999999996</v>
      </c>
      <c r="D1001" s="10">
        <v>1161.3032000000001</v>
      </c>
      <c r="E1001" s="10">
        <v>1431.4253000000001</v>
      </c>
      <c r="F1001" s="10">
        <v>985.00289999999995</v>
      </c>
      <c r="G1001" s="10">
        <v>1184.8507999999999</v>
      </c>
      <c r="H1001" s="10">
        <v>1056.5014000000001</v>
      </c>
    </row>
    <row r="1002" spans="1:8" x14ac:dyDescent="0.25">
      <c r="A1002" s="11" t="s">
        <v>225</v>
      </c>
      <c r="B1002" s="24" t="s">
        <v>25</v>
      </c>
      <c r="C1002" s="10">
        <v>0.61560000000000004</v>
      </c>
      <c r="D1002" s="10">
        <v>0.66359999999999997</v>
      </c>
      <c r="E1002" s="10">
        <v>0.75219999999999998</v>
      </c>
      <c r="F1002" s="10">
        <v>0.51249999999999996</v>
      </c>
      <c r="G1002" s="10">
        <v>0.67500000000000004</v>
      </c>
      <c r="H1002" s="10">
        <v>0.6361</v>
      </c>
    </row>
    <row r="1003" spans="1:8" x14ac:dyDescent="0.25">
      <c r="A1003" s="11" t="s">
        <v>225</v>
      </c>
      <c r="B1003" s="24" t="s">
        <v>198</v>
      </c>
      <c r="C1003" s="10">
        <v>263.96859999999998</v>
      </c>
      <c r="D1003" s="10">
        <v>424.68079999999998</v>
      </c>
      <c r="E1003" s="10">
        <v>723.59770000000003</v>
      </c>
      <c r="F1003" s="10">
        <v>365.149</v>
      </c>
      <c r="G1003" s="10">
        <v>443.32830000000001</v>
      </c>
      <c r="H1003" s="10">
        <v>649.01419999999996</v>
      </c>
    </row>
    <row r="1004" spans="1:8" x14ac:dyDescent="0.25">
      <c r="A1004" s="11" t="s">
        <v>225</v>
      </c>
      <c r="B1004" s="24" t="s">
        <v>199</v>
      </c>
      <c r="C1004" s="10">
        <v>0</v>
      </c>
      <c r="D1004" s="10">
        <v>0</v>
      </c>
      <c r="E1004" s="10">
        <v>0</v>
      </c>
      <c r="F1004" s="10">
        <v>0</v>
      </c>
      <c r="G1004" s="10">
        <v>0</v>
      </c>
      <c r="H1004" s="10">
        <v>0</v>
      </c>
    </row>
    <row r="1005" spans="1:8" x14ac:dyDescent="0.25">
      <c r="A1005" s="11" t="s">
        <v>449</v>
      </c>
      <c r="B1005" s="24" t="s">
        <v>185</v>
      </c>
      <c r="C1005" s="10">
        <v>-1528.2949000000001</v>
      </c>
      <c r="D1005" s="10">
        <v>2320.0925000000002</v>
      </c>
      <c r="E1005" s="10">
        <v>4529.6882999999998</v>
      </c>
      <c r="F1005" s="10">
        <v>1745.1554000000001</v>
      </c>
      <c r="G1005" s="10">
        <v>-1914.4811</v>
      </c>
      <c r="H1005" s="10">
        <v>-443.6585</v>
      </c>
    </row>
    <row r="1006" spans="1:8" x14ac:dyDescent="0.25">
      <c r="A1006" s="11" t="s">
        <v>449</v>
      </c>
      <c r="B1006" s="24" t="s">
        <v>186</v>
      </c>
      <c r="C1006" s="10">
        <v>-1573.3430000000001</v>
      </c>
      <c r="D1006" s="10">
        <v>2282.3218000000002</v>
      </c>
      <c r="E1006" s="10">
        <v>4390.4759999999997</v>
      </c>
      <c r="F1006" s="10">
        <v>1722.8862999999999</v>
      </c>
      <c r="G1006" s="10">
        <v>-1935.5029999999999</v>
      </c>
      <c r="H1006" s="10">
        <v>-449.50599999999997</v>
      </c>
    </row>
    <row r="1007" spans="1:8" x14ac:dyDescent="0.25">
      <c r="A1007" s="11" t="s">
        <v>449</v>
      </c>
      <c r="B1007" s="24" t="s">
        <v>187</v>
      </c>
      <c r="C1007" s="10">
        <v>8339.7718000000004</v>
      </c>
      <c r="D1007" s="10">
        <v>8371.6751999999997</v>
      </c>
      <c r="E1007" s="10">
        <v>14084.7418</v>
      </c>
      <c r="F1007" s="10">
        <v>8696.0419000000002</v>
      </c>
      <c r="G1007" s="10">
        <v>5543.0200999999997</v>
      </c>
      <c r="H1007" s="10">
        <v>5330.9955</v>
      </c>
    </row>
    <row r="1008" spans="1:8" x14ac:dyDescent="0.25">
      <c r="A1008" s="11" t="s">
        <v>449</v>
      </c>
      <c r="B1008" s="24" t="s">
        <v>188</v>
      </c>
      <c r="C1008" s="10">
        <v>6573.1635999999999</v>
      </c>
      <c r="D1008" s="10">
        <v>6833.9848000000002</v>
      </c>
      <c r="E1008" s="10">
        <v>14132.995800000001</v>
      </c>
      <c r="F1008" s="10">
        <v>10018.2531</v>
      </c>
      <c r="G1008" s="10">
        <v>3855.4092000000001</v>
      </c>
      <c r="H1008" s="10">
        <v>3031.1010000000001</v>
      </c>
    </row>
    <row r="1009" spans="1:8" x14ac:dyDescent="0.25">
      <c r="A1009" s="11" t="s">
        <v>449</v>
      </c>
      <c r="B1009" s="24" t="s">
        <v>189</v>
      </c>
      <c r="C1009" s="10">
        <v>184649483</v>
      </c>
      <c r="D1009" s="10">
        <v>191910597</v>
      </c>
      <c r="E1009" s="10">
        <v>223044394</v>
      </c>
      <c r="F1009" s="10">
        <v>198709511</v>
      </c>
      <c r="G1009" s="10">
        <v>233189101</v>
      </c>
      <c r="H1009" s="10">
        <v>257794260</v>
      </c>
    </row>
    <row r="1010" spans="1:8" x14ac:dyDescent="0.25">
      <c r="A1010" s="11" t="s">
        <v>449</v>
      </c>
      <c r="B1010" s="24" t="s">
        <v>190</v>
      </c>
      <c r="C1010" s="10" t="s">
        <v>200</v>
      </c>
      <c r="D1010" s="10" t="s">
        <v>200</v>
      </c>
      <c r="E1010" s="10" t="s">
        <v>200</v>
      </c>
      <c r="F1010" s="10" t="s">
        <v>200</v>
      </c>
      <c r="G1010" s="10" t="s">
        <v>200</v>
      </c>
      <c r="H1010" s="10" t="s">
        <v>200</v>
      </c>
    </row>
    <row r="1011" spans="1:8" x14ac:dyDescent="0.25">
      <c r="A1011" s="11" t="s">
        <v>449</v>
      </c>
      <c r="B1011" s="24" t="s">
        <v>191</v>
      </c>
      <c r="C1011" s="10">
        <v>338.44279999999998</v>
      </c>
      <c r="D1011" s="10">
        <v>489.62040000000002</v>
      </c>
      <c r="E1011" s="10">
        <v>-97.713499999999996</v>
      </c>
      <c r="F1011" s="10">
        <v>92.286199999999994</v>
      </c>
      <c r="G1011" s="10">
        <v>36.294199999999996</v>
      </c>
      <c r="H1011" s="10">
        <v>111.3779</v>
      </c>
    </row>
    <row r="1012" spans="1:8" x14ac:dyDescent="0.25">
      <c r="A1012" s="11" t="s">
        <v>449</v>
      </c>
      <c r="B1012" s="24" t="s">
        <v>192</v>
      </c>
      <c r="C1012" s="10">
        <v>7940.5105999999996</v>
      </c>
      <c r="D1012" s="10">
        <v>7838.9535999999998</v>
      </c>
      <c r="E1012" s="10">
        <v>13588.751399999999</v>
      </c>
      <c r="F1012" s="10">
        <v>8010.4237000000003</v>
      </c>
      <c r="G1012" s="10">
        <v>5079.8374999999996</v>
      </c>
      <c r="H1012" s="10">
        <v>4797.9159</v>
      </c>
    </row>
    <row r="1013" spans="1:8" x14ac:dyDescent="0.25">
      <c r="A1013" s="11" t="s">
        <v>449</v>
      </c>
      <c r="B1013" s="24" t="s">
        <v>13</v>
      </c>
      <c r="C1013" s="10">
        <v>-16.267700000000001</v>
      </c>
      <c r="D1013" s="10">
        <v>28.357099999999999</v>
      </c>
      <c r="E1013" s="10">
        <v>41.673900000000003</v>
      </c>
      <c r="F1013" s="10">
        <v>15.155200000000001</v>
      </c>
      <c r="G1013" s="10">
        <v>-29.035299999999999</v>
      </c>
      <c r="H1013" s="10">
        <v>-9.1685999999999996</v>
      </c>
    </row>
    <row r="1014" spans="1:8" x14ac:dyDescent="0.25">
      <c r="A1014" s="11" t="s">
        <v>449</v>
      </c>
      <c r="B1014" s="24" t="s">
        <v>193</v>
      </c>
      <c r="C1014" s="10">
        <v>-1567.9280000000001</v>
      </c>
      <c r="D1014" s="10">
        <v>2278.3013999999998</v>
      </c>
      <c r="E1014" s="10">
        <v>4485.2101000000002</v>
      </c>
      <c r="F1014" s="10">
        <v>1707.6126999999999</v>
      </c>
      <c r="G1014" s="10">
        <v>-1951.3686</v>
      </c>
      <c r="H1014" s="10">
        <v>-483.17649999999998</v>
      </c>
    </row>
    <row r="1015" spans="1:8" x14ac:dyDescent="0.25">
      <c r="A1015" s="11" t="s">
        <v>449</v>
      </c>
      <c r="B1015" s="24" t="s">
        <v>194</v>
      </c>
      <c r="C1015" s="10" t="s">
        <v>200</v>
      </c>
      <c r="D1015" s="10" t="s">
        <v>200</v>
      </c>
      <c r="E1015" s="10" t="s">
        <v>200</v>
      </c>
      <c r="F1015" s="10" t="s">
        <v>200</v>
      </c>
      <c r="G1015" s="10" t="s">
        <v>200</v>
      </c>
      <c r="H1015" s="10" t="s">
        <v>200</v>
      </c>
    </row>
    <row r="1016" spans="1:8" x14ac:dyDescent="0.25">
      <c r="A1016" s="11" t="s">
        <v>449</v>
      </c>
      <c r="B1016" s="24" t="s">
        <v>195</v>
      </c>
      <c r="C1016" s="10">
        <v>0</v>
      </c>
      <c r="D1016" s="10">
        <v>0</v>
      </c>
      <c r="E1016" s="10">
        <v>0</v>
      </c>
      <c r="F1016" s="10">
        <v>0</v>
      </c>
      <c r="G1016" s="10">
        <v>0</v>
      </c>
      <c r="H1016" s="10">
        <v>0</v>
      </c>
    </row>
    <row r="1017" spans="1:8" x14ac:dyDescent="0.25">
      <c r="A1017" s="11" t="s">
        <v>449</v>
      </c>
      <c r="B1017" s="24" t="s">
        <v>196</v>
      </c>
      <c r="C1017" s="10">
        <v>399.26119999999997</v>
      </c>
      <c r="D1017" s="10">
        <v>532.72159999999997</v>
      </c>
      <c r="E1017" s="10">
        <v>495.9905</v>
      </c>
      <c r="F1017" s="10">
        <v>685.6182</v>
      </c>
      <c r="G1017" s="10">
        <v>463.18259999999998</v>
      </c>
      <c r="H1017" s="10">
        <v>533.07960000000003</v>
      </c>
    </row>
    <row r="1018" spans="1:8" x14ac:dyDescent="0.25">
      <c r="A1018" s="11" t="s">
        <v>449</v>
      </c>
      <c r="B1018" s="24" t="s">
        <v>197</v>
      </c>
      <c r="C1018" s="10">
        <v>376.39800000000002</v>
      </c>
      <c r="D1018" s="10">
        <v>513.47040000000004</v>
      </c>
      <c r="E1018" s="10">
        <v>353.86169999999998</v>
      </c>
      <c r="F1018" s="10">
        <v>519.4144</v>
      </c>
      <c r="G1018" s="10">
        <v>334.90480000000002</v>
      </c>
      <c r="H1018" s="10">
        <v>347.38339999999999</v>
      </c>
    </row>
    <row r="1019" spans="1:8" x14ac:dyDescent="0.25">
      <c r="A1019" s="11" t="s">
        <v>449</v>
      </c>
      <c r="B1019" s="24" t="s">
        <v>25</v>
      </c>
      <c r="C1019" s="10" t="s">
        <v>200</v>
      </c>
      <c r="D1019" s="10" t="s">
        <v>200</v>
      </c>
      <c r="E1019" s="10" t="s">
        <v>200</v>
      </c>
      <c r="F1019" s="10" t="s">
        <v>200</v>
      </c>
      <c r="G1019" s="10" t="s">
        <v>200</v>
      </c>
      <c r="H1019" s="10" t="s">
        <v>200</v>
      </c>
    </row>
    <row r="1020" spans="1:8" x14ac:dyDescent="0.25">
      <c r="A1020" s="11" t="s">
        <v>449</v>
      </c>
      <c r="B1020" s="24" t="s">
        <v>198</v>
      </c>
      <c r="C1020" s="10">
        <v>37.955199999999998</v>
      </c>
      <c r="D1020" s="10">
        <v>23.85</v>
      </c>
      <c r="E1020" s="10">
        <v>451.5752</v>
      </c>
      <c r="F1020" s="10">
        <v>427.12819999999999</v>
      </c>
      <c r="G1020" s="10">
        <v>298.61059999999998</v>
      </c>
      <c r="H1020" s="10">
        <v>236.00550000000001</v>
      </c>
    </row>
    <row r="1021" spans="1:8" x14ac:dyDescent="0.25">
      <c r="A1021" s="11" t="s">
        <v>449</v>
      </c>
      <c r="B1021" s="24" t="s">
        <v>199</v>
      </c>
      <c r="C1021" s="10">
        <v>8286.9500000000007</v>
      </c>
      <c r="D1021" s="10">
        <v>8330.82</v>
      </c>
      <c r="E1021" s="10">
        <v>13559.911899999999</v>
      </c>
      <c r="F1021" s="10">
        <v>8213.3649000000005</v>
      </c>
      <c r="G1021" s="10">
        <v>5169.2286999999997</v>
      </c>
      <c r="H1021" s="10">
        <v>5078.3530000000001</v>
      </c>
    </row>
    <row r="1022" spans="1:8" x14ac:dyDescent="0.25">
      <c r="A1022" s="11" t="s">
        <v>361</v>
      </c>
      <c r="B1022" s="24" t="s">
        <v>185</v>
      </c>
      <c r="C1022" s="10">
        <v>2566.8629999999998</v>
      </c>
      <c r="D1022" s="10">
        <v>2788.3220000000001</v>
      </c>
      <c r="E1022" s="10">
        <v>2975.8510000000001</v>
      </c>
      <c r="F1022" s="10">
        <v>5252.2790000000005</v>
      </c>
      <c r="G1022" s="10">
        <v>5481.1009999999997</v>
      </c>
      <c r="H1022" s="10">
        <v>4538.8180000000002</v>
      </c>
    </row>
    <row r="1023" spans="1:8" x14ac:dyDescent="0.25">
      <c r="A1023" s="11" t="s">
        <v>361</v>
      </c>
      <c r="B1023" s="24" t="s">
        <v>186</v>
      </c>
      <c r="C1023" s="10">
        <v>208.542</v>
      </c>
      <c r="D1023" s="10">
        <v>257.57299999999998</v>
      </c>
      <c r="E1023" s="10">
        <v>449.72300000000001</v>
      </c>
      <c r="F1023" s="10">
        <v>947.25699999999995</v>
      </c>
      <c r="G1023" s="10">
        <v>644.51300000000003</v>
      </c>
      <c r="H1023" s="10">
        <v>364.57499999999999</v>
      </c>
    </row>
    <row r="1024" spans="1:8" x14ac:dyDescent="0.25">
      <c r="A1024" s="11" t="s">
        <v>361</v>
      </c>
      <c r="B1024" s="24" t="s">
        <v>187</v>
      </c>
      <c r="C1024" s="10">
        <v>1743.1569999999999</v>
      </c>
      <c r="D1024" s="10">
        <v>2024.124</v>
      </c>
      <c r="E1024" s="10">
        <v>2363.4740000000002</v>
      </c>
      <c r="F1024" s="10">
        <v>4142.3779999999997</v>
      </c>
      <c r="G1024" s="10">
        <v>4035.4050000000002</v>
      </c>
      <c r="H1024" s="10">
        <v>3560.7530000000002</v>
      </c>
    </row>
    <row r="1025" spans="1:8" x14ac:dyDescent="0.25">
      <c r="A1025" s="11" t="s">
        <v>361</v>
      </c>
      <c r="B1025" s="24" t="s">
        <v>188</v>
      </c>
      <c r="C1025" s="10">
        <v>6323.067</v>
      </c>
      <c r="D1025" s="10">
        <v>6785.5291999999999</v>
      </c>
      <c r="E1025" s="10">
        <v>7498.4790999999996</v>
      </c>
      <c r="F1025" s="10">
        <v>18216.5272</v>
      </c>
      <c r="G1025" s="10">
        <v>12989.5664</v>
      </c>
      <c r="H1025" s="10">
        <v>10059.051799999999</v>
      </c>
    </row>
    <row r="1026" spans="1:8" x14ac:dyDescent="0.25">
      <c r="A1026" s="11" t="s">
        <v>361</v>
      </c>
      <c r="B1026" s="24" t="s">
        <v>189</v>
      </c>
      <c r="C1026" s="10">
        <v>283366145</v>
      </c>
      <c r="D1026" s="10">
        <v>245536935</v>
      </c>
      <c r="E1026" s="10">
        <v>302850292</v>
      </c>
      <c r="F1026" s="10">
        <v>316250198</v>
      </c>
      <c r="G1026" s="10">
        <v>258773611</v>
      </c>
      <c r="H1026" s="10">
        <v>232536410</v>
      </c>
    </row>
    <row r="1027" spans="1:8" x14ac:dyDescent="0.25">
      <c r="A1027" s="11" t="s">
        <v>361</v>
      </c>
      <c r="B1027" s="24" t="s">
        <v>190</v>
      </c>
      <c r="C1027" s="10">
        <v>286.63499999999999</v>
      </c>
      <c r="D1027" s="10">
        <v>330.84500000000003</v>
      </c>
      <c r="E1027" s="10">
        <v>364.346</v>
      </c>
      <c r="F1027" s="10">
        <v>1245.6949999999999</v>
      </c>
      <c r="G1027" s="10">
        <v>909.85199999999998</v>
      </c>
      <c r="H1027" s="10">
        <v>570.78499999999997</v>
      </c>
    </row>
    <row r="1028" spans="1:8" x14ac:dyDescent="0.25">
      <c r="A1028" s="11" t="s">
        <v>361</v>
      </c>
      <c r="B1028" s="24" t="s">
        <v>191</v>
      </c>
      <c r="C1028" s="10">
        <v>-641.947</v>
      </c>
      <c r="D1028" s="10">
        <v>-604.51599999999996</v>
      </c>
      <c r="E1028" s="10">
        <v>-685.08500000000004</v>
      </c>
      <c r="F1028" s="10">
        <v>-1715.9069999999999</v>
      </c>
      <c r="G1028" s="10">
        <v>-1286.819</v>
      </c>
      <c r="H1028" s="10">
        <v>-1078.0070000000001</v>
      </c>
    </row>
    <row r="1029" spans="1:8" x14ac:dyDescent="0.25">
      <c r="A1029" s="11" t="s">
        <v>361</v>
      </c>
      <c r="B1029" s="24" t="s">
        <v>192</v>
      </c>
      <c r="C1029" s="10">
        <v>1050.557</v>
      </c>
      <c r="D1029" s="10">
        <v>1176.3389999999999</v>
      </c>
      <c r="E1029" s="10">
        <v>1489.268</v>
      </c>
      <c r="F1029" s="10">
        <v>2261.7890000000002</v>
      </c>
      <c r="G1029" s="10">
        <v>2398.7379999999998</v>
      </c>
      <c r="H1029" s="10">
        <v>2257.56</v>
      </c>
    </row>
    <row r="1030" spans="1:8" x14ac:dyDescent="0.25">
      <c r="A1030" s="11" t="s">
        <v>361</v>
      </c>
      <c r="B1030" s="24" t="s">
        <v>13</v>
      </c>
      <c r="C1030" s="10">
        <v>20.436599999999999</v>
      </c>
      <c r="D1030" s="10">
        <v>21.712199999999999</v>
      </c>
      <c r="E1030" s="10">
        <v>31.6526</v>
      </c>
      <c r="F1030" s="10">
        <v>50.697499999999998</v>
      </c>
      <c r="G1030" s="10">
        <v>26.565000000000001</v>
      </c>
      <c r="H1030" s="10">
        <v>14.7767</v>
      </c>
    </row>
    <row r="1031" spans="1:8" x14ac:dyDescent="0.25">
      <c r="A1031" s="11" t="s">
        <v>361</v>
      </c>
      <c r="B1031" s="24" t="s">
        <v>193</v>
      </c>
      <c r="C1031" s="10">
        <v>229.733</v>
      </c>
      <c r="D1031" s="10">
        <v>263.19400000000002</v>
      </c>
      <c r="E1031" s="10">
        <v>276.495</v>
      </c>
      <c r="F1031" s="10">
        <v>1148.125</v>
      </c>
      <c r="G1031" s="10">
        <v>774.01199999999994</v>
      </c>
      <c r="H1031" s="10">
        <v>458.46899999999999</v>
      </c>
    </row>
    <row r="1032" spans="1:8" x14ac:dyDescent="0.25">
      <c r="A1032" s="11" t="s">
        <v>361</v>
      </c>
      <c r="B1032" s="24" t="s">
        <v>194</v>
      </c>
      <c r="C1032" s="10">
        <v>-4.9690000000000003</v>
      </c>
      <c r="D1032" s="10">
        <v>-8.375</v>
      </c>
      <c r="E1032" s="10">
        <v>-9.6189999999999998</v>
      </c>
      <c r="F1032" s="10">
        <v>-1.784</v>
      </c>
      <c r="G1032" s="10">
        <v>-1.246</v>
      </c>
      <c r="H1032" s="10">
        <v>-18.331</v>
      </c>
    </row>
    <row r="1033" spans="1:8" x14ac:dyDescent="0.25">
      <c r="A1033" s="11" t="s">
        <v>361</v>
      </c>
      <c r="B1033" s="24" t="s">
        <v>195</v>
      </c>
      <c r="C1033" s="10">
        <v>-39.747999999999998</v>
      </c>
      <c r="D1033" s="10">
        <v>-35.93</v>
      </c>
      <c r="E1033" s="10">
        <v>-39.484000000000002</v>
      </c>
      <c r="F1033" s="10">
        <v>-76.188999999999993</v>
      </c>
      <c r="G1033" s="10">
        <v>-89.152000000000001</v>
      </c>
      <c r="H1033" s="10">
        <v>-92.352999999999994</v>
      </c>
    </row>
    <row r="1034" spans="1:8" x14ac:dyDescent="0.25">
      <c r="A1034" s="11" t="s">
        <v>361</v>
      </c>
      <c r="B1034" s="24" t="s">
        <v>196</v>
      </c>
      <c r="C1034" s="10">
        <v>692.6</v>
      </c>
      <c r="D1034" s="10">
        <v>847.78499999999997</v>
      </c>
      <c r="E1034" s="10">
        <v>874.20600000000002</v>
      </c>
      <c r="F1034" s="10">
        <v>1880.5889999999999</v>
      </c>
      <c r="G1034" s="10">
        <v>1636.6669999999999</v>
      </c>
      <c r="H1034" s="10">
        <v>1303.193</v>
      </c>
    </row>
    <row r="1035" spans="1:8" x14ac:dyDescent="0.25">
      <c r="A1035" s="11" t="s">
        <v>361</v>
      </c>
      <c r="B1035" s="24" t="s">
        <v>197</v>
      </c>
      <c r="C1035" s="10">
        <v>0</v>
      </c>
      <c r="D1035" s="10">
        <v>0</v>
      </c>
      <c r="E1035" s="10">
        <v>30.481000000000002</v>
      </c>
      <c r="F1035" s="10">
        <v>34.42</v>
      </c>
      <c r="G1035" s="10">
        <v>41.896999999999998</v>
      </c>
      <c r="H1035" s="10">
        <v>71.016000000000005</v>
      </c>
    </row>
    <row r="1036" spans="1:8" x14ac:dyDescent="0.25">
      <c r="A1036" s="11" t="s">
        <v>361</v>
      </c>
      <c r="B1036" s="24" t="s">
        <v>25</v>
      </c>
      <c r="C1036" s="10">
        <v>1.4883</v>
      </c>
      <c r="D1036" s="10">
        <v>1.3761000000000001</v>
      </c>
      <c r="E1036" s="10">
        <v>1.5547</v>
      </c>
      <c r="F1036" s="10">
        <v>1.4047000000000001</v>
      </c>
      <c r="G1036" s="10">
        <v>1.4103000000000001</v>
      </c>
      <c r="H1036" s="10">
        <v>1.6944999999999999</v>
      </c>
    </row>
    <row r="1037" spans="1:8" x14ac:dyDescent="0.25">
      <c r="A1037" s="11" t="s">
        <v>361</v>
      </c>
      <c r="B1037" s="24" t="s">
        <v>198</v>
      </c>
      <c r="C1037" s="10">
        <v>641.947</v>
      </c>
      <c r="D1037" s="10">
        <v>604.51599999999996</v>
      </c>
      <c r="E1037" s="10">
        <v>715.56600000000003</v>
      </c>
      <c r="F1037" s="10">
        <v>1750.327</v>
      </c>
      <c r="G1037" s="10">
        <v>1328.7159999999999</v>
      </c>
      <c r="H1037" s="10">
        <v>1149.0229999999999</v>
      </c>
    </row>
    <row r="1038" spans="1:8" x14ac:dyDescent="0.25">
      <c r="A1038" s="11" t="s">
        <v>361</v>
      </c>
      <c r="B1038" s="24" t="s">
        <v>199</v>
      </c>
      <c r="C1038" s="10">
        <v>0</v>
      </c>
      <c r="D1038" s="10">
        <v>0</v>
      </c>
      <c r="E1038" s="10">
        <v>0</v>
      </c>
      <c r="F1038" s="10">
        <v>0</v>
      </c>
      <c r="G1038" s="10">
        <v>0</v>
      </c>
      <c r="H1038" s="10">
        <v>0</v>
      </c>
    </row>
    <row r="1039" spans="1:8" x14ac:dyDescent="0.25">
      <c r="A1039" s="11" t="s">
        <v>450</v>
      </c>
      <c r="B1039" s="24" t="s">
        <v>185</v>
      </c>
      <c r="C1039" s="10">
        <v>25641</v>
      </c>
      <c r="D1039" s="10">
        <v>25739</v>
      </c>
      <c r="E1039" s="10">
        <v>25331</v>
      </c>
      <c r="F1039" s="10">
        <v>18097</v>
      </c>
      <c r="G1039" s="10">
        <v>25292</v>
      </c>
      <c r="H1039" s="10">
        <v>25449</v>
      </c>
    </row>
    <row r="1040" spans="1:8" x14ac:dyDescent="0.25">
      <c r="A1040" s="11" t="s">
        <v>450</v>
      </c>
      <c r="B1040" s="24" t="s">
        <v>186</v>
      </c>
      <c r="C1040" s="10">
        <v>1566</v>
      </c>
      <c r="D1040" s="10">
        <v>1108</v>
      </c>
      <c r="E1040" s="10">
        <v>564</v>
      </c>
      <c r="F1040" s="10">
        <v>-3944</v>
      </c>
      <c r="G1040" s="10">
        <v>1430</v>
      </c>
      <c r="H1040" s="10">
        <v>1177</v>
      </c>
    </row>
    <row r="1041" spans="1:8" x14ac:dyDescent="0.25">
      <c r="A1041" s="11" t="s">
        <v>450</v>
      </c>
      <c r="B1041" s="24" t="s">
        <v>187</v>
      </c>
      <c r="C1041" s="10">
        <v>19381</v>
      </c>
      <c r="D1041" s="10">
        <v>19194</v>
      </c>
      <c r="E1041" s="10">
        <v>21172</v>
      </c>
      <c r="F1041" s="10">
        <v>17706</v>
      </c>
      <c r="G1041" s="10">
        <v>17590</v>
      </c>
      <c r="H1041" s="10">
        <v>16866</v>
      </c>
    </row>
    <row r="1042" spans="1:8" x14ac:dyDescent="0.25">
      <c r="A1042" s="11" t="s">
        <v>450</v>
      </c>
      <c r="B1042" s="24" t="s">
        <v>188</v>
      </c>
      <c r="C1042" s="10">
        <v>7580.6571000000004</v>
      </c>
      <c r="D1042" s="10">
        <v>7911.1320999999998</v>
      </c>
      <c r="E1042" s="10">
        <v>4927.9965000000002</v>
      </c>
      <c r="F1042" s="10">
        <v>4669.5878000000002</v>
      </c>
      <c r="G1042" s="10">
        <v>7613.4138999999996</v>
      </c>
      <c r="H1042" s="10">
        <v>6257.2645000000002</v>
      </c>
    </row>
    <row r="1043" spans="1:8" x14ac:dyDescent="0.25">
      <c r="A1043" s="11" t="s">
        <v>450</v>
      </c>
      <c r="B1043" s="24" t="s">
        <v>189</v>
      </c>
      <c r="C1043" s="10">
        <v>2656485198</v>
      </c>
      <c r="D1043" s="10">
        <v>2284315015</v>
      </c>
      <c r="E1043" s="10">
        <v>3064241988</v>
      </c>
      <c r="F1043" s="10">
        <v>7805574325</v>
      </c>
      <c r="G1043" s="10">
        <v>4248731673</v>
      </c>
      <c r="H1043" s="10">
        <v>3033885127</v>
      </c>
    </row>
    <row r="1044" spans="1:8" x14ac:dyDescent="0.25">
      <c r="A1044" s="11" t="s">
        <v>450</v>
      </c>
      <c r="B1044" s="24" t="s">
        <v>190</v>
      </c>
      <c r="C1044" s="10">
        <v>2855</v>
      </c>
      <c r="D1044" s="10">
        <v>2700</v>
      </c>
      <c r="E1044" s="10">
        <v>2321</v>
      </c>
      <c r="F1044" s="10">
        <v>-3134</v>
      </c>
      <c r="G1044" s="10">
        <v>3589</v>
      </c>
      <c r="H1044" s="10">
        <v>2916</v>
      </c>
    </row>
    <row r="1045" spans="1:8" x14ac:dyDescent="0.25">
      <c r="A1045" s="11" t="s">
        <v>450</v>
      </c>
      <c r="B1045" s="24" t="s">
        <v>191</v>
      </c>
      <c r="C1045" s="10">
        <v>4428</v>
      </c>
      <c r="D1045" s="10">
        <v>3589</v>
      </c>
      <c r="E1045" s="10">
        <v>6726</v>
      </c>
      <c r="F1045" s="10">
        <v>6565</v>
      </c>
      <c r="G1045" s="10">
        <v>5011</v>
      </c>
      <c r="H1045" s="10">
        <v>5432</v>
      </c>
    </row>
    <row r="1046" spans="1:8" x14ac:dyDescent="0.25">
      <c r="A1046" s="11" t="s">
        <v>450</v>
      </c>
      <c r="B1046" s="24" t="s">
        <v>192</v>
      </c>
      <c r="C1046" s="10">
        <v>5661</v>
      </c>
      <c r="D1046" s="10">
        <v>6436</v>
      </c>
      <c r="E1046" s="10">
        <v>6377</v>
      </c>
      <c r="F1046" s="10">
        <v>2553</v>
      </c>
      <c r="G1046" s="10">
        <v>3621</v>
      </c>
      <c r="H1046" s="10">
        <v>4082</v>
      </c>
    </row>
    <row r="1047" spans="1:8" x14ac:dyDescent="0.25">
      <c r="A1047" s="11" t="s">
        <v>450</v>
      </c>
      <c r="B1047" s="24" t="s">
        <v>13</v>
      </c>
      <c r="C1047" s="10">
        <v>14.747</v>
      </c>
      <c r="D1047" s="10">
        <v>11.2601</v>
      </c>
      <c r="E1047" s="10">
        <v>5.7285000000000004</v>
      </c>
      <c r="F1047" s="10">
        <v>-30.375</v>
      </c>
      <c r="G1047" s="10">
        <v>16.367000000000001</v>
      </c>
      <c r="H1047" s="10">
        <v>12.618399999999999</v>
      </c>
    </row>
    <row r="1048" spans="1:8" x14ac:dyDescent="0.25">
      <c r="A1048" s="11" t="s">
        <v>450</v>
      </c>
      <c r="B1048" s="24" t="s">
        <v>193</v>
      </c>
      <c r="C1048" s="10">
        <v>1864</v>
      </c>
      <c r="D1048" s="10">
        <v>1738</v>
      </c>
      <c r="E1048" s="10">
        <v>970</v>
      </c>
      <c r="F1048" s="10">
        <v>-4475</v>
      </c>
      <c r="G1048" s="10">
        <v>2350</v>
      </c>
      <c r="H1048" s="10">
        <v>1730</v>
      </c>
    </row>
    <row r="1049" spans="1:8" x14ac:dyDescent="0.25">
      <c r="A1049" s="11" t="s">
        <v>450</v>
      </c>
      <c r="B1049" s="24" t="s">
        <v>194</v>
      </c>
      <c r="C1049" s="10">
        <v>310</v>
      </c>
      <c r="D1049" s="10">
        <v>236</v>
      </c>
      <c r="E1049" s="10">
        <v>185</v>
      </c>
      <c r="F1049" s="10">
        <v>280</v>
      </c>
      <c r="G1049" s="10">
        <v>255</v>
      </c>
      <c r="H1049" s="10">
        <v>162</v>
      </c>
    </row>
    <row r="1050" spans="1:8" x14ac:dyDescent="0.25">
      <c r="A1050" s="11" t="s">
        <v>450</v>
      </c>
      <c r="B1050" s="24" t="s">
        <v>195</v>
      </c>
      <c r="C1050" s="10">
        <v>-487</v>
      </c>
      <c r="D1050" s="10">
        <v>-657</v>
      </c>
      <c r="E1050" s="10">
        <v>-902</v>
      </c>
      <c r="F1050" s="10">
        <v>-338</v>
      </c>
      <c r="G1050" s="10">
        <v>-354</v>
      </c>
      <c r="H1050" s="10">
        <v>-888</v>
      </c>
    </row>
    <row r="1051" spans="1:8" x14ac:dyDescent="0.25">
      <c r="A1051" s="11" t="s">
        <v>450</v>
      </c>
      <c r="B1051" s="24" t="s">
        <v>196</v>
      </c>
      <c r="C1051" s="10">
        <v>13720</v>
      </c>
      <c r="D1051" s="10">
        <v>12758</v>
      </c>
      <c r="E1051" s="10">
        <v>14795</v>
      </c>
      <c r="F1051" s="10">
        <v>15153</v>
      </c>
      <c r="G1051" s="10">
        <v>13969</v>
      </c>
      <c r="H1051" s="10">
        <v>12784</v>
      </c>
    </row>
    <row r="1052" spans="1:8" x14ac:dyDescent="0.25">
      <c r="A1052" s="11" t="s">
        <v>450</v>
      </c>
      <c r="B1052" s="24" t="s">
        <v>197</v>
      </c>
      <c r="C1052" s="10">
        <v>5883</v>
      </c>
      <c r="D1052" s="10">
        <v>4751</v>
      </c>
      <c r="E1052" s="10">
        <v>7411</v>
      </c>
      <c r="F1052" s="10">
        <v>8244</v>
      </c>
      <c r="G1052" s="10">
        <v>6723</v>
      </c>
      <c r="H1052" s="10">
        <v>6294</v>
      </c>
    </row>
    <row r="1053" spans="1:8" x14ac:dyDescent="0.25">
      <c r="A1053" s="11" t="s">
        <v>450</v>
      </c>
      <c r="B1053" s="24" t="s">
        <v>25</v>
      </c>
      <c r="C1053" s="10">
        <v>0.35820000000000002</v>
      </c>
      <c r="D1053" s="10">
        <v>0.29849999999999999</v>
      </c>
      <c r="E1053" s="10">
        <v>0.1903</v>
      </c>
      <c r="F1053" s="10">
        <v>0.3649</v>
      </c>
      <c r="G1053" s="10">
        <v>0.37090000000000001</v>
      </c>
      <c r="H1053" s="10">
        <v>0.23899999999999999</v>
      </c>
    </row>
    <row r="1054" spans="1:8" x14ac:dyDescent="0.25">
      <c r="A1054" s="11" t="s">
        <v>450</v>
      </c>
      <c r="B1054" s="24" t="s">
        <v>198</v>
      </c>
      <c r="C1054" s="10">
        <v>1455</v>
      </c>
      <c r="D1054" s="10">
        <v>1162</v>
      </c>
      <c r="E1054" s="10">
        <v>685</v>
      </c>
      <c r="F1054" s="10">
        <v>1679</v>
      </c>
      <c r="G1054" s="10">
        <v>1712</v>
      </c>
      <c r="H1054" s="10">
        <v>862</v>
      </c>
    </row>
    <row r="1055" spans="1:8" x14ac:dyDescent="0.25">
      <c r="A1055" s="11" t="s">
        <v>450</v>
      </c>
      <c r="B1055" s="24" t="s">
        <v>199</v>
      </c>
      <c r="C1055" s="10">
        <v>0</v>
      </c>
      <c r="D1055" s="10">
        <v>0</v>
      </c>
      <c r="E1055" s="10">
        <v>0</v>
      </c>
      <c r="F1055" s="10">
        <v>0</v>
      </c>
      <c r="G1055" s="10">
        <v>0</v>
      </c>
      <c r="H1055" s="10">
        <v>0</v>
      </c>
    </row>
    <row r="1056" spans="1:8" x14ac:dyDescent="0.25">
      <c r="A1056" s="11" t="s">
        <v>416</v>
      </c>
      <c r="B1056" s="24" t="s">
        <v>185</v>
      </c>
      <c r="C1056" s="10">
        <v>1439.653</v>
      </c>
      <c r="D1056" s="10">
        <v>2296.3139999999999</v>
      </c>
      <c r="E1056" s="10">
        <v>3973.4650000000001</v>
      </c>
      <c r="F1056" s="10">
        <v>7069.4089999999997</v>
      </c>
      <c r="G1056" s="10">
        <v>10537</v>
      </c>
      <c r="H1056" s="10">
        <v>14473</v>
      </c>
    </row>
    <row r="1057" spans="1:8" x14ac:dyDescent="0.25">
      <c r="A1057" s="11" t="s">
        <v>416</v>
      </c>
      <c r="B1057" s="24" t="s">
        <v>186</v>
      </c>
      <c r="C1057" s="10">
        <v>-36.585000000000001</v>
      </c>
      <c r="D1057" s="10">
        <v>-171.999</v>
      </c>
      <c r="E1057" s="10">
        <v>-0.70699999999999996</v>
      </c>
      <c r="F1057" s="10">
        <v>83.304000000000002</v>
      </c>
      <c r="G1057" s="10">
        <v>482</v>
      </c>
      <c r="H1057" s="10">
        <v>987</v>
      </c>
    </row>
    <row r="1058" spans="1:8" x14ac:dyDescent="0.25">
      <c r="A1058" s="11" t="s">
        <v>416</v>
      </c>
      <c r="B1058" s="24" t="s">
        <v>187</v>
      </c>
      <c r="C1058" s="10">
        <v>2239.5189999999998</v>
      </c>
      <c r="D1058" s="10">
        <v>4781.6909999999998</v>
      </c>
      <c r="E1058" s="10">
        <v>6526.3320000000003</v>
      </c>
      <c r="F1058" s="10">
        <v>10101.157999999999</v>
      </c>
      <c r="G1058" s="10">
        <v>13736</v>
      </c>
      <c r="H1058" s="10">
        <v>17646</v>
      </c>
    </row>
    <row r="1059" spans="1:8" x14ac:dyDescent="0.25">
      <c r="A1059" s="11" t="s">
        <v>416</v>
      </c>
      <c r="B1059" s="24" t="s">
        <v>188</v>
      </c>
      <c r="C1059" s="10">
        <v>13237.657300000001</v>
      </c>
      <c r="D1059" s="10">
        <v>28431.111700000001</v>
      </c>
      <c r="E1059" s="10">
        <v>83386.777600000001</v>
      </c>
      <c r="F1059" s="10">
        <v>68038.858999999997</v>
      </c>
      <c r="G1059" s="10">
        <v>42561.550300000003</v>
      </c>
      <c r="H1059" s="10">
        <v>79456.334799999997</v>
      </c>
    </row>
    <row r="1060" spans="1:8" x14ac:dyDescent="0.25">
      <c r="A1060" s="11" t="s">
        <v>416</v>
      </c>
      <c r="B1060" s="24" t="s">
        <v>189</v>
      </c>
      <c r="C1060" s="10">
        <v>191087118</v>
      </c>
      <c r="D1060" s="10">
        <v>138848172</v>
      </c>
      <c r="E1060" s="10">
        <v>144353320</v>
      </c>
      <c r="F1060" s="10">
        <v>124107297</v>
      </c>
      <c r="G1060" s="10">
        <v>164596015</v>
      </c>
      <c r="H1060" s="10">
        <v>117902480</v>
      </c>
    </row>
    <row r="1061" spans="1:8" x14ac:dyDescent="0.25">
      <c r="A1061" s="11" t="s">
        <v>416</v>
      </c>
      <c r="B1061" s="24" t="s">
        <v>190</v>
      </c>
      <c r="C1061" s="10">
        <v>-23.69</v>
      </c>
      <c r="D1061" s="10">
        <v>-50.326000000000001</v>
      </c>
      <c r="E1061" s="10">
        <v>275.19200000000001</v>
      </c>
      <c r="F1061" s="10">
        <v>724.27599999999995</v>
      </c>
      <c r="G1061" s="10">
        <v>1565</v>
      </c>
      <c r="H1061" s="10">
        <v>2520</v>
      </c>
    </row>
    <row r="1062" spans="1:8" x14ac:dyDescent="0.25">
      <c r="A1062" s="11" t="s">
        <v>416</v>
      </c>
      <c r="B1062" s="24" t="s">
        <v>191</v>
      </c>
      <c r="C1062" s="10">
        <v>-166.696</v>
      </c>
      <c r="D1062" s="10">
        <v>-1964.558</v>
      </c>
      <c r="E1062" s="10">
        <v>-1389.5840000000001</v>
      </c>
      <c r="F1062" s="10">
        <v>588.52</v>
      </c>
      <c r="G1062" s="10">
        <v>1165</v>
      </c>
      <c r="H1062" s="10">
        <v>-703</v>
      </c>
    </row>
    <row r="1063" spans="1:8" x14ac:dyDescent="0.25">
      <c r="A1063" s="11" t="s">
        <v>416</v>
      </c>
      <c r="B1063" s="24" t="s">
        <v>192</v>
      </c>
      <c r="C1063" s="10">
        <v>336.7</v>
      </c>
      <c r="D1063" s="10">
        <v>2081.9630000000002</v>
      </c>
      <c r="E1063" s="10">
        <v>1651.578</v>
      </c>
      <c r="F1063" s="10">
        <v>1531.691</v>
      </c>
      <c r="G1063" s="10">
        <v>1827</v>
      </c>
      <c r="H1063" s="10">
        <v>3071</v>
      </c>
    </row>
    <row r="1064" spans="1:8" x14ac:dyDescent="0.25">
      <c r="A1064" s="11" t="s">
        <v>416</v>
      </c>
      <c r="B1064" s="24" t="s">
        <v>13</v>
      </c>
      <c r="C1064" s="10">
        <v>-4.5075000000000003</v>
      </c>
      <c r="D1064" s="10">
        <v>-9.8935999999999993</v>
      </c>
      <c r="E1064" s="10">
        <v>-3.3300000000000003E-2</v>
      </c>
      <c r="F1064" s="10">
        <v>3.4679000000000002</v>
      </c>
      <c r="G1064" s="10">
        <v>26.0883</v>
      </c>
      <c r="H1064" s="10">
        <v>27.943200000000001</v>
      </c>
    </row>
    <row r="1065" spans="1:8" x14ac:dyDescent="0.25">
      <c r="A1065" s="11" t="s">
        <v>416</v>
      </c>
      <c r="B1065" s="24" t="s">
        <v>193</v>
      </c>
      <c r="C1065" s="10">
        <v>-69.481999999999999</v>
      </c>
      <c r="D1065" s="10">
        <v>-153.161</v>
      </c>
      <c r="E1065" s="10">
        <v>127.69199999999999</v>
      </c>
      <c r="F1065" s="10">
        <v>440.70299999999997</v>
      </c>
      <c r="G1065" s="10">
        <v>1034</v>
      </c>
      <c r="H1065" s="10">
        <v>1823</v>
      </c>
    </row>
    <row r="1066" spans="1:8" x14ac:dyDescent="0.25">
      <c r="A1066" s="11" t="s">
        <v>416</v>
      </c>
      <c r="B1066" s="24" t="s">
        <v>194</v>
      </c>
      <c r="C1066" s="10">
        <v>14.21</v>
      </c>
      <c r="D1066" s="10">
        <v>-47.646999999999998</v>
      </c>
      <c r="E1066" s="10">
        <v>3.923</v>
      </c>
      <c r="F1066" s="10">
        <v>90.742000000000004</v>
      </c>
      <c r="G1066" s="10">
        <v>56</v>
      </c>
      <c r="H1066" s="10">
        <v>-345</v>
      </c>
    </row>
    <row r="1067" spans="1:8" x14ac:dyDescent="0.25">
      <c r="A1067" s="11" t="s">
        <v>416</v>
      </c>
      <c r="B1067" s="24" t="s">
        <v>195</v>
      </c>
      <c r="C1067" s="10">
        <v>-97.561999999999998</v>
      </c>
      <c r="D1067" s="10">
        <v>-136.798</v>
      </c>
      <c r="E1067" s="10">
        <v>-247.048</v>
      </c>
      <c r="F1067" s="10">
        <v>-572.92899999999997</v>
      </c>
      <c r="G1067" s="10">
        <v>-454</v>
      </c>
      <c r="H1067" s="10">
        <v>-509</v>
      </c>
    </row>
    <row r="1068" spans="1:8" x14ac:dyDescent="0.25">
      <c r="A1068" s="11" t="s">
        <v>416</v>
      </c>
      <c r="B1068" s="24" t="s">
        <v>196</v>
      </c>
      <c r="C1068" s="10">
        <v>1902.819</v>
      </c>
      <c r="D1068" s="10">
        <v>2699.7280000000001</v>
      </c>
      <c r="E1068" s="10">
        <v>4874.7539999999999</v>
      </c>
      <c r="F1068" s="10">
        <v>8569.4670000000006</v>
      </c>
      <c r="G1068" s="10">
        <v>11909</v>
      </c>
      <c r="H1068" s="10">
        <v>14575</v>
      </c>
    </row>
    <row r="1069" spans="1:8" x14ac:dyDescent="0.25">
      <c r="A1069" s="11" t="s">
        <v>416</v>
      </c>
      <c r="B1069" s="24" t="s">
        <v>197</v>
      </c>
      <c r="C1069" s="10">
        <v>735.17700000000002</v>
      </c>
      <c r="D1069" s="10">
        <v>1017.423</v>
      </c>
      <c r="E1069" s="10">
        <v>1708.116</v>
      </c>
      <c r="F1069" s="10">
        <v>3982.6280000000002</v>
      </c>
      <c r="G1069" s="10">
        <v>5414</v>
      </c>
      <c r="H1069" s="10">
        <v>5333</v>
      </c>
    </row>
    <row r="1070" spans="1:8" x14ac:dyDescent="0.25">
      <c r="A1070" s="11" t="s">
        <v>416</v>
      </c>
      <c r="B1070" s="24" t="s">
        <v>25</v>
      </c>
      <c r="C1070" s="10">
        <v>0.80349999999999999</v>
      </c>
      <c r="D1070" s="10">
        <v>1.722</v>
      </c>
      <c r="E1070" s="10">
        <v>0.86560000000000004</v>
      </c>
      <c r="F1070" s="10">
        <v>0.59830000000000005</v>
      </c>
      <c r="G1070" s="10">
        <v>0.51139999999999997</v>
      </c>
      <c r="H1070" s="10">
        <v>0.54810000000000003</v>
      </c>
    </row>
    <row r="1071" spans="1:8" x14ac:dyDescent="0.25">
      <c r="A1071" s="11" t="s">
        <v>416</v>
      </c>
      <c r="B1071" s="24" t="s">
        <v>198</v>
      </c>
      <c r="C1071" s="10">
        <v>440.33199999999999</v>
      </c>
      <c r="D1071" s="10">
        <v>1384.74</v>
      </c>
      <c r="E1071" s="10">
        <v>1856.394</v>
      </c>
      <c r="F1071" s="10">
        <v>2584.5859999999998</v>
      </c>
      <c r="G1071" s="10">
        <v>1910</v>
      </c>
      <c r="H1071" s="10">
        <v>2556</v>
      </c>
    </row>
    <row r="1072" spans="1:8" x14ac:dyDescent="0.25">
      <c r="A1072" s="11" t="s">
        <v>416</v>
      </c>
      <c r="B1072" s="24" t="s">
        <v>199</v>
      </c>
      <c r="C1072" s="10">
        <v>461.541</v>
      </c>
      <c r="D1072" s="10">
        <v>1597.241</v>
      </c>
      <c r="E1072" s="10">
        <v>1241.306</v>
      </c>
      <c r="F1072" s="10">
        <v>809.52200000000005</v>
      </c>
      <c r="G1072" s="10">
        <v>2339</v>
      </c>
      <c r="H1072" s="10">
        <v>3480</v>
      </c>
    </row>
    <row r="1073" spans="1:8" x14ac:dyDescent="0.25">
      <c r="A1073" s="11" t="s">
        <v>203</v>
      </c>
      <c r="B1073" s="24" t="s">
        <v>185</v>
      </c>
      <c r="C1073" s="10">
        <v>55838</v>
      </c>
      <c r="D1073" s="10">
        <v>70697</v>
      </c>
      <c r="E1073" s="10">
        <v>85965</v>
      </c>
      <c r="F1073" s="10">
        <v>117929</v>
      </c>
      <c r="G1073" s="10">
        <v>116609</v>
      </c>
      <c r="H1073" s="10">
        <v>134902</v>
      </c>
    </row>
    <row r="1074" spans="1:8" x14ac:dyDescent="0.25">
      <c r="A1074" s="11" t="s">
        <v>203</v>
      </c>
      <c r="B1074" s="24" t="s">
        <v>186</v>
      </c>
      <c r="C1074" s="10">
        <v>22111</v>
      </c>
      <c r="D1074" s="10">
        <v>18485</v>
      </c>
      <c r="E1074" s="10">
        <v>29146</v>
      </c>
      <c r="F1074" s="10">
        <v>39370</v>
      </c>
      <c r="G1074" s="10">
        <v>23200</v>
      </c>
      <c r="H1074" s="10">
        <v>39098</v>
      </c>
    </row>
    <row r="1075" spans="1:8" x14ac:dyDescent="0.25">
      <c r="A1075" s="11" t="s">
        <v>203</v>
      </c>
      <c r="B1075" s="24" t="s">
        <v>187</v>
      </c>
      <c r="C1075" s="10">
        <v>97334</v>
      </c>
      <c r="D1075" s="10">
        <v>133376</v>
      </c>
      <c r="E1075" s="10">
        <v>159316</v>
      </c>
      <c r="F1075" s="10">
        <v>165987</v>
      </c>
      <c r="G1075" s="10">
        <v>185727</v>
      </c>
      <c r="H1075" s="10">
        <v>229623</v>
      </c>
    </row>
    <row r="1076" spans="1:8" x14ac:dyDescent="0.25">
      <c r="A1076" s="11" t="s">
        <v>203</v>
      </c>
      <c r="B1076" s="24" t="s">
        <v>188</v>
      </c>
      <c r="C1076" s="10">
        <v>377277.7169</v>
      </c>
      <c r="D1076" s="10">
        <v>585320.97549999994</v>
      </c>
      <c r="E1076" s="10">
        <v>778039.62600000005</v>
      </c>
      <c r="F1076" s="10">
        <v>935644.81319999998</v>
      </c>
      <c r="G1076" s="10">
        <v>315555.18839999998</v>
      </c>
      <c r="H1076" s="10">
        <v>909628.61259999999</v>
      </c>
    </row>
    <row r="1077" spans="1:8" x14ac:dyDescent="0.25">
      <c r="A1077" s="11" t="s">
        <v>203</v>
      </c>
      <c r="B1077" s="24" t="s">
        <v>189</v>
      </c>
      <c r="C1077" s="10">
        <v>6949708572</v>
      </c>
      <c r="D1077" s="10">
        <v>4094126651</v>
      </c>
      <c r="E1077" s="10">
        <v>5680572655</v>
      </c>
      <c r="F1077" s="10">
        <v>4754953767</v>
      </c>
      <c r="G1077" s="10">
        <v>8932432253</v>
      </c>
      <c r="H1077" s="10">
        <v>6058585986</v>
      </c>
    </row>
    <row r="1078" spans="1:8" x14ac:dyDescent="0.25">
      <c r="A1078" s="11" t="s">
        <v>203</v>
      </c>
      <c r="B1078" s="24" t="s">
        <v>190</v>
      </c>
      <c r="C1078" s="10">
        <v>29228</v>
      </c>
      <c r="D1078" s="10">
        <v>30866</v>
      </c>
      <c r="E1078" s="10">
        <v>40924</v>
      </c>
      <c r="F1078" s="10">
        <v>56260</v>
      </c>
      <c r="G1078" s="10">
        <v>39487</v>
      </c>
      <c r="H1078" s="10">
        <v>60020</v>
      </c>
    </row>
    <row r="1079" spans="1:8" x14ac:dyDescent="0.25">
      <c r="A1079" s="11" t="s">
        <v>203</v>
      </c>
      <c r="B1079" s="24" t="s">
        <v>191</v>
      </c>
      <c r="C1079" s="10">
        <v>-41114</v>
      </c>
      <c r="D1079" s="10">
        <v>-44058</v>
      </c>
      <c r="E1079" s="10">
        <v>-50777</v>
      </c>
      <c r="F1079" s="10">
        <v>-33544</v>
      </c>
      <c r="G1079" s="10">
        <v>-13460</v>
      </c>
      <c r="H1079" s="10">
        <v>-27479</v>
      </c>
    </row>
    <row r="1080" spans="1:8" x14ac:dyDescent="0.25">
      <c r="A1080" s="11" t="s">
        <v>203</v>
      </c>
      <c r="B1080" s="24" t="s">
        <v>192</v>
      </c>
      <c r="C1080" s="10">
        <v>84127</v>
      </c>
      <c r="D1080" s="10">
        <v>101054</v>
      </c>
      <c r="E1080" s="10">
        <v>128290</v>
      </c>
      <c r="F1080" s="10">
        <v>124879</v>
      </c>
      <c r="G1080" s="10">
        <v>125713</v>
      </c>
      <c r="H1080" s="10">
        <v>153168</v>
      </c>
    </row>
    <row r="1081" spans="1:8" x14ac:dyDescent="0.25">
      <c r="A1081" s="11" t="s">
        <v>203</v>
      </c>
      <c r="B1081" s="24" t="s">
        <v>13</v>
      </c>
      <c r="C1081" s="10">
        <v>27.348299999999998</v>
      </c>
      <c r="D1081" s="10">
        <v>17.989999999999998</v>
      </c>
      <c r="E1081" s="10">
        <v>22.5245</v>
      </c>
      <c r="F1081" s="10">
        <v>27.531600000000001</v>
      </c>
      <c r="G1081" s="10">
        <v>15.585800000000001</v>
      </c>
      <c r="H1081" s="10">
        <v>21.7805</v>
      </c>
    </row>
    <row r="1082" spans="1:8" x14ac:dyDescent="0.25">
      <c r="A1082" s="11" t="s">
        <v>203</v>
      </c>
      <c r="B1082" s="24" t="s">
        <v>193</v>
      </c>
      <c r="C1082" s="10">
        <v>24913</v>
      </c>
      <c r="D1082" s="10">
        <v>23986</v>
      </c>
      <c r="E1082" s="10">
        <v>32671</v>
      </c>
      <c r="F1082" s="10">
        <v>46753</v>
      </c>
      <c r="G1082" s="10">
        <v>28944</v>
      </c>
      <c r="H1082" s="10">
        <v>46751</v>
      </c>
    </row>
    <row r="1083" spans="1:8" x14ac:dyDescent="0.25">
      <c r="A1083" s="11" t="s">
        <v>203</v>
      </c>
      <c r="B1083" s="24" t="s">
        <v>194</v>
      </c>
      <c r="C1083" s="10">
        <v>-652</v>
      </c>
      <c r="D1083" s="10">
        <v>-904</v>
      </c>
      <c r="E1083" s="10">
        <v>-672</v>
      </c>
      <c r="F1083" s="10">
        <v>-461</v>
      </c>
      <c r="G1083" s="10">
        <v>-276</v>
      </c>
      <c r="H1083" s="10">
        <v>-1043</v>
      </c>
    </row>
    <row r="1084" spans="1:8" x14ac:dyDescent="0.25">
      <c r="A1084" s="11" t="s">
        <v>203</v>
      </c>
      <c r="B1084" s="24" t="s">
        <v>195</v>
      </c>
      <c r="C1084" s="10">
        <v>-13915</v>
      </c>
      <c r="D1084" s="10">
        <v>-15102</v>
      </c>
      <c r="E1084" s="10">
        <v>-15163</v>
      </c>
      <c r="F1084" s="10">
        <v>-18690</v>
      </c>
      <c r="G1084" s="10">
        <v>-31431</v>
      </c>
      <c r="H1084" s="10">
        <v>-27266</v>
      </c>
    </row>
    <row r="1085" spans="1:8" x14ac:dyDescent="0.25">
      <c r="A1085" s="11" t="s">
        <v>203</v>
      </c>
      <c r="B1085" s="24" t="s">
        <v>196</v>
      </c>
      <c r="C1085" s="10">
        <v>13207</v>
      </c>
      <c r="D1085" s="10">
        <v>32322</v>
      </c>
      <c r="E1085" s="10">
        <v>31026</v>
      </c>
      <c r="F1085" s="10">
        <v>41108</v>
      </c>
      <c r="G1085" s="10">
        <v>60014</v>
      </c>
      <c r="H1085" s="10">
        <v>76455</v>
      </c>
    </row>
    <row r="1086" spans="1:8" x14ac:dyDescent="0.25">
      <c r="A1086" s="11" t="s">
        <v>203</v>
      </c>
      <c r="B1086" s="24" t="s">
        <v>197</v>
      </c>
      <c r="C1086" s="10">
        <v>0</v>
      </c>
      <c r="D1086" s="10">
        <v>10797</v>
      </c>
      <c r="E1086" s="10">
        <v>11177</v>
      </c>
      <c r="F1086" s="10">
        <v>14454</v>
      </c>
      <c r="G1086" s="10">
        <v>27278</v>
      </c>
      <c r="H1086" s="10">
        <v>37924</v>
      </c>
    </row>
    <row r="1087" spans="1:8" x14ac:dyDescent="0.25">
      <c r="A1087" s="11" t="s">
        <v>203</v>
      </c>
      <c r="B1087" s="24" t="s">
        <v>25</v>
      </c>
      <c r="C1087" s="10">
        <v>6.9404000000000003</v>
      </c>
      <c r="D1087" s="10">
        <v>4.2763999999999998</v>
      </c>
      <c r="E1087" s="10">
        <v>4.8921000000000001</v>
      </c>
      <c r="F1087" s="10">
        <v>2.9352999999999998</v>
      </c>
      <c r="G1087" s="10">
        <v>2.0055999999999998</v>
      </c>
      <c r="H1087" s="10">
        <v>2.5522999999999998</v>
      </c>
    </row>
    <row r="1088" spans="1:8" x14ac:dyDescent="0.25">
      <c r="A1088" s="11" t="s">
        <v>203</v>
      </c>
      <c r="B1088" s="24" t="s">
        <v>198</v>
      </c>
      <c r="C1088" s="10">
        <v>10019</v>
      </c>
      <c r="D1088" s="10">
        <v>19079</v>
      </c>
      <c r="E1088" s="10">
        <v>17576</v>
      </c>
      <c r="F1088" s="10">
        <v>16601</v>
      </c>
      <c r="G1088" s="10">
        <v>14681</v>
      </c>
      <c r="H1088" s="10">
        <v>41862</v>
      </c>
    </row>
    <row r="1089" spans="1:8" x14ac:dyDescent="0.25">
      <c r="A1089" s="11" t="s">
        <v>203</v>
      </c>
      <c r="B1089" s="24" t="s">
        <v>199</v>
      </c>
      <c r="C1089" s="10">
        <v>31095</v>
      </c>
      <c r="D1089" s="10">
        <v>35776</v>
      </c>
      <c r="E1089" s="10">
        <v>44378</v>
      </c>
      <c r="F1089" s="10">
        <v>31397</v>
      </c>
      <c r="G1089" s="10">
        <v>26057</v>
      </c>
      <c r="H1089" s="10">
        <v>23541</v>
      </c>
    </row>
    <row r="1090" spans="1:8" x14ac:dyDescent="0.25">
      <c r="A1090" s="11" t="s">
        <v>451</v>
      </c>
      <c r="B1090" s="24" t="s">
        <v>185</v>
      </c>
      <c r="C1090" s="10">
        <v>110360</v>
      </c>
      <c r="D1090" s="10">
        <v>125843</v>
      </c>
      <c r="E1090" s="10">
        <v>143015</v>
      </c>
      <c r="F1090" s="10">
        <v>168088</v>
      </c>
      <c r="G1090" s="10">
        <v>198270</v>
      </c>
      <c r="H1090" s="10">
        <v>211915</v>
      </c>
    </row>
    <row r="1091" spans="1:8" x14ac:dyDescent="0.25">
      <c r="A1091" s="11" t="s">
        <v>451</v>
      </c>
      <c r="B1091" s="24" t="s">
        <v>186</v>
      </c>
      <c r="C1091" s="10">
        <v>16571</v>
      </c>
      <c r="D1091" s="10">
        <v>39240</v>
      </c>
      <c r="E1091" s="10">
        <v>44281</v>
      </c>
      <c r="F1091" s="10">
        <v>61271</v>
      </c>
      <c r="G1091" s="10">
        <v>72738</v>
      </c>
      <c r="H1091" s="10">
        <v>72361</v>
      </c>
    </row>
    <row r="1092" spans="1:8" x14ac:dyDescent="0.25">
      <c r="A1092" s="11" t="s">
        <v>451</v>
      </c>
      <c r="B1092" s="24" t="s">
        <v>187</v>
      </c>
      <c r="C1092" s="10">
        <v>258848</v>
      </c>
      <c r="D1092" s="10">
        <v>286556</v>
      </c>
      <c r="E1092" s="10">
        <v>301311</v>
      </c>
      <c r="F1092" s="10">
        <v>333779</v>
      </c>
      <c r="G1092" s="10">
        <v>364840</v>
      </c>
      <c r="H1092" s="10">
        <v>411976</v>
      </c>
    </row>
    <row r="1093" spans="1:8" x14ac:dyDescent="0.25">
      <c r="A1093" s="11" t="s">
        <v>451</v>
      </c>
      <c r="B1093" s="24" t="s">
        <v>188</v>
      </c>
      <c r="C1093" s="10">
        <v>757640.10580000002</v>
      </c>
      <c r="D1093" s="10">
        <v>1026511.0886</v>
      </c>
      <c r="E1093" s="10">
        <v>1543305.9247000001</v>
      </c>
      <c r="F1093" s="10">
        <v>2040303.5459</v>
      </c>
      <c r="G1093" s="10">
        <v>1920840.0800999999</v>
      </c>
      <c r="H1093" s="10">
        <v>2532080.9388000001</v>
      </c>
    </row>
    <row r="1094" spans="1:8" x14ac:dyDescent="0.25">
      <c r="A1094" s="11" t="s">
        <v>451</v>
      </c>
      <c r="B1094" s="24" t="s">
        <v>189</v>
      </c>
      <c r="C1094" s="10">
        <v>6458301152</v>
      </c>
      <c r="D1094" s="10">
        <v>7359500608</v>
      </c>
      <c r="E1094" s="10">
        <v>8455670595</v>
      </c>
      <c r="F1094" s="10">
        <v>7467588182</v>
      </c>
      <c r="G1094" s="10">
        <v>7490828499</v>
      </c>
      <c r="H1094" s="10">
        <v>7195405383</v>
      </c>
    </row>
    <row r="1095" spans="1:8" x14ac:dyDescent="0.25">
      <c r="A1095" s="11" t="s">
        <v>451</v>
      </c>
      <c r="B1095" s="24" t="s">
        <v>190</v>
      </c>
      <c r="C1095" s="10">
        <v>46904</v>
      </c>
      <c r="D1095" s="10">
        <v>56348</v>
      </c>
      <c r="E1095" s="10">
        <v>67798</v>
      </c>
      <c r="F1095" s="10">
        <v>83729</v>
      </c>
      <c r="G1095" s="10">
        <v>100304</v>
      </c>
      <c r="H1095" s="10">
        <v>105259</v>
      </c>
    </row>
    <row r="1096" spans="1:8" x14ac:dyDescent="0.25">
      <c r="A1096" s="11" t="s">
        <v>451</v>
      </c>
      <c r="B1096" s="24" t="s">
        <v>191</v>
      </c>
      <c r="C1096" s="10">
        <v>-46260</v>
      </c>
      <c r="D1096" s="10">
        <v>-47364</v>
      </c>
      <c r="E1096" s="10">
        <v>-54417</v>
      </c>
      <c r="F1096" s="10">
        <v>-48056</v>
      </c>
      <c r="G1096" s="10">
        <v>-26357</v>
      </c>
      <c r="H1096" s="10">
        <v>-31821</v>
      </c>
    </row>
    <row r="1097" spans="1:8" x14ac:dyDescent="0.25">
      <c r="A1097" s="11" t="s">
        <v>451</v>
      </c>
      <c r="B1097" s="24" t="s">
        <v>192</v>
      </c>
      <c r="C1097" s="10">
        <v>82718</v>
      </c>
      <c r="D1097" s="10">
        <v>102330</v>
      </c>
      <c r="E1097" s="10">
        <v>118304</v>
      </c>
      <c r="F1097" s="10">
        <v>141988</v>
      </c>
      <c r="G1097" s="10">
        <v>166542</v>
      </c>
      <c r="H1097" s="10">
        <v>206223</v>
      </c>
    </row>
    <row r="1098" spans="1:8" x14ac:dyDescent="0.25">
      <c r="A1098" s="11" t="s">
        <v>451</v>
      </c>
      <c r="B1098" s="24" t="s">
        <v>13</v>
      </c>
      <c r="C1098" s="10">
        <v>8.8074999999999992</v>
      </c>
      <c r="D1098" s="10">
        <v>21.468800000000002</v>
      </c>
      <c r="E1098" s="10">
        <v>22.988299999999999</v>
      </c>
      <c r="F1098" s="10">
        <v>28.872900000000001</v>
      </c>
      <c r="G1098" s="10">
        <v>31.7364</v>
      </c>
      <c r="H1098" s="10">
        <v>28.287700000000001</v>
      </c>
    </row>
    <row r="1099" spans="1:8" x14ac:dyDescent="0.25">
      <c r="A1099" s="11" t="s">
        <v>451</v>
      </c>
      <c r="B1099" s="24" t="s">
        <v>193</v>
      </c>
      <c r="C1099" s="10">
        <v>35058</v>
      </c>
      <c r="D1099" s="10">
        <v>42959</v>
      </c>
      <c r="E1099" s="10">
        <v>52959</v>
      </c>
      <c r="F1099" s="10">
        <v>69916</v>
      </c>
      <c r="G1099" s="10">
        <v>83383</v>
      </c>
      <c r="H1099" s="10">
        <v>88523</v>
      </c>
    </row>
    <row r="1100" spans="1:8" x14ac:dyDescent="0.25">
      <c r="A1100" s="11" t="s">
        <v>451</v>
      </c>
      <c r="B1100" s="24" t="s">
        <v>194</v>
      </c>
      <c r="C1100" s="10">
        <v>2733</v>
      </c>
      <c r="D1100" s="10">
        <v>2686</v>
      </c>
      <c r="E1100" s="10">
        <v>2591</v>
      </c>
      <c r="F1100" s="10">
        <v>2346</v>
      </c>
      <c r="G1100" s="10">
        <v>2063</v>
      </c>
      <c r="H1100" s="10">
        <v>1968</v>
      </c>
    </row>
    <row r="1101" spans="1:8" x14ac:dyDescent="0.25">
      <c r="A1101" s="11" t="s">
        <v>451</v>
      </c>
      <c r="B1101" s="24" t="s">
        <v>195</v>
      </c>
      <c r="C1101" s="10">
        <v>-11632</v>
      </c>
      <c r="D1101" s="10">
        <v>-13925</v>
      </c>
      <c r="E1101" s="10">
        <v>-15441</v>
      </c>
      <c r="F1101" s="10">
        <v>-20622</v>
      </c>
      <c r="G1101" s="10">
        <v>-23886</v>
      </c>
      <c r="H1101" s="10">
        <v>-28107</v>
      </c>
    </row>
    <row r="1102" spans="1:8" x14ac:dyDescent="0.25">
      <c r="A1102" s="11" t="s">
        <v>451</v>
      </c>
      <c r="B1102" s="24" t="s">
        <v>196</v>
      </c>
      <c r="C1102" s="10">
        <v>176130</v>
      </c>
      <c r="D1102" s="10">
        <v>184226</v>
      </c>
      <c r="E1102" s="10">
        <v>183007</v>
      </c>
      <c r="F1102" s="10">
        <v>191791</v>
      </c>
      <c r="G1102" s="10">
        <v>198298</v>
      </c>
      <c r="H1102" s="10">
        <v>205753</v>
      </c>
    </row>
    <row r="1103" spans="1:8" x14ac:dyDescent="0.25">
      <c r="A1103" s="11" t="s">
        <v>451</v>
      </c>
      <c r="B1103" s="24" t="s">
        <v>197</v>
      </c>
      <c r="C1103" s="10">
        <v>87508</v>
      </c>
      <c r="D1103" s="10">
        <v>86455</v>
      </c>
      <c r="E1103" s="10">
        <v>82110</v>
      </c>
      <c r="F1103" s="10">
        <v>82278</v>
      </c>
      <c r="G1103" s="10">
        <v>78400</v>
      </c>
      <c r="H1103" s="10">
        <v>79441</v>
      </c>
    </row>
    <row r="1104" spans="1:8" x14ac:dyDescent="0.25">
      <c r="A1104" s="11" t="s">
        <v>451</v>
      </c>
      <c r="B1104" s="24" t="s">
        <v>25</v>
      </c>
      <c r="C1104" s="10">
        <v>2.7399</v>
      </c>
      <c r="D1104" s="10">
        <v>2.3530000000000002</v>
      </c>
      <c r="E1104" s="10">
        <v>2.3308</v>
      </c>
      <c r="F1104" s="10">
        <v>1.8992</v>
      </c>
      <c r="G1104" s="10">
        <v>1.5672999999999999</v>
      </c>
      <c r="H1104" s="10">
        <v>1.5358000000000001</v>
      </c>
    </row>
    <row r="1105" spans="1:8" x14ac:dyDescent="0.25">
      <c r="A1105" s="11" t="s">
        <v>451</v>
      </c>
      <c r="B1105" s="24" t="s">
        <v>198</v>
      </c>
      <c r="C1105" s="10">
        <v>11946</v>
      </c>
      <c r="D1105" s="10">
        <v>11356</v>
      </c>
      <c r="E1105" s="10">
        <v>13576</v>
      </c>
      <c r="F1105" s="10">
        <v>14224</v>
      </c>
      <c r="G1105" s="10">
        <v>13931</v>
      </c>
      <c r="H1105" s="10">
        <v>34704</v>
      </c>
    </row>
    <row r="1106" spans="1:8" x14ac:dyDescent="0.25">
      <c r="A1106" s="11" t="s">
        <v>451</v>
      </c>
      <c r="B1106" s="24" t="s">
        <v>199</v>
      </c>
      <c r="C1106" s="10">
        <v>121822</v>
      </c>
      <c r="D1106" s="10">
        <v>122463</v>
      </c>
      <c r="E1106" s="10">
        <v>122951</v>
      </c>
      <c r="F1106" s="10">
        <v>116110</v>
      </c>
      <c r="G1106" s="10">
        <v>90826</v>
      </c>
      <c r="H1106" s="10">
        <v>76558</v>
      </c>
    </row>
    <row r="1107" spans="1:8" x14ac:dyDescent="0.25">
      <c r="A1107" s="11" t="s">
        <v>207</v>
      </c>
      <c r="B1107" s="24" t="s">
        <v>185</v>
      </c>
      <c r="C1107" s="10">
        <v>15794.341</v>
      </c>
      <c r="D1107" s="10">
        <v>20156.447</v>
      </c>
      <c r="E1107" s="10">
        <v>24996.056</v>
      </c>
      <c r="F1107" s="10">
        <v>29697.844000000001</v>
      </c>
      <c r="G1107" s="10">
        <v>31615.55</v>
      </c>
      <c r="H1107" s="10">
        <v>33723.296999999999</v>
      </c>
    </row>
    <row r="1108" spans="1:8" x14ac:dyDescent="0.25">
      <c r="A1108" s="11" t="s">
        <v>207</v>
      </c>
      <c r="B1108" s="24" t="s">
        <v>186</v>
      </c>
      <c r="C1108" s="10">
        <v>1211.242</v>
      </c>
      <c r="D1108" s="10">
        <v>1866.9159999999999</v>
      </c>
      <c r="E1108" s="10">
        <v>2761.395</v>
      </c>
      <c r="F1108" s="10">
        <v>5116.2280000000001</v>
      </c>
      <c r="G1108" s="10">
        <v>4491.924</v>
      </c>
      <c r="H1108" s="10">
        <v>5407.99</v>
      </c>
    </row>
    <row r="1109" spans="1:8" x14ac:dyDescent="0.25">
      <c r="A1109" s="11" t="s">
        <v>207</v>
      </c>
      <c r="B1109" s="24" t="s">
        <v>187</v>
      </c>
      <c r="C1109" s="10">
        <v>25974.400000000001</v>
      </c>
      <c r="D1109" s="10">
        <v>33975.712</v>
      </c>
      <c r="E1109" s="10">
        <v>39280.358999999997</v>
      </c>
      <c r="F1109" s="10">
        <v>44584.663</v>
      </c>
      <c r="G1109" s="10">
        <v>48594.767999999996</v>
      </c>
      <c r="H1109" s="10">
        <v>48731.991999999998</v>
      </c>
    </row>
    <row r="1110" spans="1:8" x14ac:dyDescent="0.25">
      <c r="A1110" s="11" t="s">
        <v>207</v>
      </c>
      <c r="B1110" s="24" t="s">
        <v>188</v>
      </c>
      <c r="C1110" s="10">
        <v>116722.5111</v>
      </c>
      <c r="D1110" s="10">
        <v>141804.96960000001</v>
      </c>
      <c r="E1110" s="10">
        <v>238891.81469999999</v>
      </c>
      <c r="F1110" s="10">
        <v>266852.11979999999</v>
      </c>
      <c r="G1110" s="10">
        <v>131227.6433</v>
      </c>
      <c r="H1110" s="10">
        <v>213097.47719999999</v>
      </c>
    </row>
    <row r="1111" spans="1:8" x14ac:dyDescent="0.25">
      <c r="A1111" s="11" t="s">
        <v>207</v>
      </c>
      <c r="B1111" s="24" t="s">
        <v>189</v>
      </c>
      <c r="C1111" s="10">
        <v>2879047151</v>
      </c>
      <c r="D1111" s="10">
        <v>1985600569</v>
      </c>
      <c r="E1111" s="10">
        <v>1754491533</v>
      </c>
      <c r="F1111" s="10">
        <v>986669735</v>
      </c>
      <c r="G1111" s="10">
        <v>2730122949</v>
      </c>
      <c r="H1111" s="10">
        <v>1600842453</v>
      </c>
    </row>
    <row r="1112" spans="1:8" x14ac:dyDescent="0.25">
      <c r="A1112" s="11" t="s">
        <v>207</v>
      </c>
      <c r="B1112" s="24" t="s">
        <v>190</v>
      </c>
      <c r="C1112" s="10">
        <v>1688.383</v>
      </c>
      <c r="D1112" s="10">
        <v>2925.9749999999999</v>
      </c>
      <c r="E1112" s="10">
        <v>5024.9040000000005</v>
      </c>
      <c r="F1112" s="10">
        <v>6792.7259999999997</v>
      </c>
      <c r="G1112" s="10">
        <v>6383.1769999999997</v>
      </c>
      <c r="H1112" s="10">
        <v>7741.8059999999996</v>
      </c>
    </row>
    <row r="1113" spans="1:8" x14ac:dyDescent="0.25">
      <c r="A1113" s="11" t="s">
        <v>207</v>
      </c>
      <c r="B1113" s="24" t="s">
        <v>191</v>
      </c>
      <c r="C1113" s="10">
        <v>6565.5749999999998</v>
      </c>
      <c r="D1113" s="10">
        <v>11354.057000000001</v>
      </c>
      <c r="E1113" s="10">
        <v>10305.276</v>
      </c>
      <c r="F1113" s="10">
        <v>12088.766</v>
      </c>
      <c r="G1113" s="10">
        <v>10873.111999999999</v>
      </c>
      <c r="H1113" s="10">
        <v>9835.4879999999994</v>
      </c>
    </row>
    <row r="1114" spans="1:8" x14ac:dyDescent="0.25">
      <c r="A1114" s="11" t="s">
        <v>207</v>
      </c>
      <c r="B1114" s="24" t="s">
        <v>192</v>
      </c>
      <c r="C1114" s="10">
        <v>5238.7650000000003</v>
      </c>
      <c r="D1114" s="10">
        <v>7582.1570000000002</v>
      </c>
      <c r="E1114" s="10">
        <v>11065.24</v>
      </c>
      <c r="F1114" s="10">
        <v>15849.248</v>
      </c>
      <c r="G1114" s="10">
        <v>20777.401000000002</v>
      </c>
      <c r="H1114" s="10">
        <v>20588.312999999998</v>
      </c>
    </row>
    <row r="1115" spans="1:8" x14ac:dyDescent="0.25">
      <c r="A1115" s="11" t="s">
        <v>207</v>
      </c>
      <c r="B1115" s="24" t="s">
        <v>13</v>
      </c>
      <c r="C1115" s="10">
        <v>12.8691</v>
      </c>
      <c r="D1115" s="10">
        <v>12.301299999999999</v>
      </c>
      <c r="E1115" s="10">
        <v>15.139099999999999</v>
      </c>
      <c r="F1115" s="10">
        <v>17.281199999999998</v>
      </c>
      <c r="G1115" s="10">
        <v>13.489699999999999</v>
      </c>
      <c r="H1115" s="10">
        <v>16.349699999999999</v>
      </c>
    </row>
    <row r="1116" spans="1:8" x14ac:dyDescent="0.25">
      <c r="A1116" s="11" t="s">
        <v>207</v>
      </c>
      <c r="B1116" s="24" t="s">
        <v>193</v>
      </c>
      <c r="C1116" s="10">
        <v>1605.2260000000001</v>
      </c>
      <c r="D1116" s="10">
        <v>2604.2539999999999</v>
      </c>
      <c r="E1116" s="10">
        <v>4585.2889999999998</v>
      </c>
      <c r="F1116" s="10">
        <v>6194.509</v>
      </c>
      <c r="G1116" s="10">
        <v>5632.8310000000001</v>
      </c>
      <c r="H1116" s="10">
        <v>6954.0029999999997</v>
      </c>
    </row>
    <row r="1117" spans="1:8" x14ac:dyDescent="0.25">
      <c r="A1117" s="11" t="s">
        <v>207</v>
      </c>
      <c r="B1117" s="24" t="s">
        <v>194</v>
      </c>
      <c r="C1117" s="10">
        <v>420.49299999999999</v>
      </c>
      <c r="D1117" s="10">
        <v>626.02300000000002</v>
      </c>
      <c r="E1117" s="10">
        <v>767.49900000000002</v>
      </c>
      <c r="F1117" s="10">
        <v>765.62</v>
      </c>
      <c r="G1117" s="10">
        <v>706.21199999999999</v>
      </c>
      <c r="H1117" s="10">
        <v>699.82600000000002</v>
      </c>
    </row>
    <row r="1118" spans="1:8" x14ac:dyDescent="0.25">
      <c r="A1118" s="11" t="s">
        <v>207</v>
      </c>
      <c r="B1118" s="24" t="s">
        <v>195</v>
      </c>
      <c r="C1118" s="10">
        <v>-173.946</v>
      </c>
      <c r="D1118" s="10">
        <v>-253.035</v>
      </c>
      <c r="E1118" s="10">
        <v>-497.923</v>
      </c>
      <c r="F1118" s="10">
        <v>-524.58500000000004</v>
      </c>
      <c r="G1118" s="10">
        <v>-407.72899999999998</v>
      </c>
      <c r="H1118" s="10">
        <v>-348.55200000000002</v>
      </c>
    </row>
    <row r="1119" spans="1:8" x14ac:dyDescent="0.25">
      <c r="A1119" s="11" t="s">
        <v>207</v>
      </c>
      <c r="B1119" s="24" t="s">
        <v>196</v>
      </c>
      <c r="C1119" s="10">
        <v>20735.634999999998</v>
      </c>
      <c r="D1119" s="10">
        <v>26393.555</v>
      </c>
      <c r="E1119" s="10">
        <v>28215.118999999999</v>
      </c>
      <c r="F1119" s="10">
        <v>28735.415000000001</v>
      </c>
      <c r="G1119" s="10">
        <v>27817.366999999998</v>
      </c>
      <c r="H1119" s="10">
        <v>28143.679</v>
      </c>
    </row>
    <row r="1120" spans="1:8" x14ac:dyDescent="0.25">
      <c r="A1120" s="11" t="s">
        <v>207</v>
      </c>
      <c r="B1120" s="24" t="s">
        <v>197</v>
      </c>
      <c r="C1120" s="10">
        <v>10360.058000000001</v>
      </c>
      <c r="D1120" s="10">
        <v>16372.494000000001</v>
      </c>
      <c r="E1120" s="10">
        <v>18510.826000000001</v>
      </c>
      <c r="F1120" s="10">
        <v>18116.57</v>
      </c>
      <c r="G1120" s="10">
        <v>16931.563999999998</v>
      </c>
      <c r="H1120" s="10">
        <v>16973.374</v>
      </c>
    </row>
    <row r="1121" spans="1:8" x14ac:dyDescent="0.25">
      <c r="A1121" s="11" t="s">
        <v>207</v>
      </c>
      <c r="B1121" s="24" t="s">
        <v>25</v>
      </c>
      <c r="C1121" s="10">
        <v>0.58489999999999998</v>
      </c>
      <c r="D1121" s="10">
        <v>0.73199999999999998</v>
      </c>
      <c r="E1121" s="10">
        <v>1.0511999999999999</v>
      </c>
      <c r="F1121" s="10">
        <v>0.71009999999999995</v>
      </c>
      <c r="G1121" s="10">
        <v>0.76390000000000002</v>
      </c>
      <c r="H1121" s="10">
        <v>0.80559999999999998</v>
      </c>
    </row>
    <row r="1122" spans="1:8" x14ac:dyDescent="0.25">
      <c r="A1122" s="11" t="s">
        <v>207</v>
      </c>
      <c r="B1122" s="24" t="s">
        <v>198</v>
      </c>
      <c r="C1122" s="10">
        <v>3794.4830000000002</v>
      </c>
      <c r="D1122" s="10">
        <v>5018.4369999999999</v>
      </c>
      <c r="E1122" s="10">
        <v>8205.5499999999993</v>
      </c>
      <c r="F1122" s="10">
        <v>6027.8040000000001</v>
      </c>
      <c r="G1122" s="10">
        <v>5147.1760000000004</v>
      </c>
      <c r="H1122" s="10">
        <v>7116.9129999999996</v>
      </c>
    </row>
    <row r="1123" spans="1:8" x14ac:dyDescent="0.25">
      <c r="A1123" s="11" t="s">
        <v>207</v>
      </c>
      <c r="B1123" s="24" t="s">
        <v>199</v>
      </c>
      <c r="C1123" s="10">
        <v>0</v>
      </c>
      <c r="D1123" s="10">
        <v>0</v>
      </c>
      <c r="E1123" s="10">
        <v>0</v>
      </c>
      <c r="F1123" s="10">
        <v>0</v>
      </c>
      <c r="G1123" s="10">
        <v>911.27599999999995</v>
      </c>
      <c r="H1123" s="10">
        <v>20.972999999999999</v>
      </c>
    </row>
    <row r="1124" spans="1:8" x14ac:dyDescent="0.25">
      <c r="A1124" s="11" t="s">
        <v>356</v>
      </c>
      <c r="B1124" s="24" t="s">
        <v>185</v>
      </c>
      <c r="C1124" s="10">
        <v>26649.707600000002</v>
      </c>
      <c r="D1124" s="10">
        <v>26100.8583</v>
      </c>
      <c r="E1124" s="10">
        <v>24949.125700000001</v>
      </c>
      <c r="F1124" s="10">
        <v>26259.783800000001</v>
      </c>
      <c r="G1124" s="10">
        <v>26238.215899999999</v>
      </c>
      <c r="H1124" s="10">
        <v>24072.6839</v>
      </c>
    </row>
    <row r="1125" spans="1:8" x14ac:dyDescent="0.25">
      <c r="A1125" s="11" t="s">
        <v>356</v>
      </c>
      <c r="B1125" s="24" t="s">
        <v>186</v>
      </c>
      <c r="C1125" s="10">
        <v>-401.58229999999998</v>
      </c>
      <c r="D1125" s="10">
        <v>7.8364000000000003</v>
      </c>
      <c r="E1125" s="10">
        <v>-2880.5895999999998</v>
      </c>
      <c r="F1125" s="10">
        <v>1919.6302000000001</v>
      </c>
      <c r="G1125" s="10">
        <v>4476.4327999999996</v>
      </c>
      <c r="H1125" s="10">
        <v>719.21709999999996</v>
      </c>
    </row>
    <row r="1126" spans="1:8" x14ac:dyDescent="0.25">
      <c r="A1126" s="11" t="s">
        <v>356</v>
      </c>
      <c r="B1126" s="24" t="s">
        <v>187</v>
      </c>
      <c r="C1126" s="10">
        <v>45254.868399999999</v>
      </c>
      <c r="D1126" s="10">
        <v>43936.831200000001</v>
      </c>
      <c r="E1126" s="10">
        <v>44243.497499999998</v>
      </c>
      <c r="F1126" s="10">
        <v>45599.791400000002</v>
      </c>
      <c r="G1126" s="10">
        <v>45996.247300000003</v>
      </c>
      <c r="H1126" s="10">
        <v>44101.103999999999</v>
      </c>
    </row>
    <row r="1127" spans="1:8" x14ac:dyDescent="0.25">
      <c r="A1127" s="11" t="s">
        <v>356</v>
      </c>
      <c r="B1127" s="24" t="s">
        <v>188</v>
      </c>
      <c r="C1127" s="10">
        <v>32433.734499999999</v>
      </c>
      <c r="D1127" s="10">
        <v>20842.6024</v>
      </c>
      <c r="E1127" s="10">
        <v>21893.3393</v>
      </c>
      <c r="F1127" s="10">
        <v>35795.024299999997</v>
      </c>
      <c r="G1127" s="10">
        <v>26103.726299999998</v>
      </c>
      <c r="H1127" s="10">
        <v>18955.277999999998</v>
      </c>
    </row>
    <row r="1128" spans="1:8" x14ac:dyDescent="0.25">
      <c r="A1128" s="11" t="s">
        <v>356</v>
      </c>
      <c r="B1128" s="24" t="s">
        <v>189</v>
      </c>
      <c r="C1128" s="10">
        <v>4691969717</v>
      </c>
      <c r="D1128" s="10">
        <v>4614622255</v>
      </c>
      <c r="E1128" s="10">
        <v>5704645946</v>
      </c>
      <c r="F1128" s="10">
        <v>5117117182</v>
      </c>
      <c r="G1128" s="10">
        <v>3291468777</v>
      </c>
      <c r="H1128" s="10">
        <v>3419527403</v>
      </c>
    </row>
    <row r="1129" spans="1:8" x14ac:dyDescent="0.25">
      <c r="A1129" s="11" t="s">
        <v>356</v>
      </c>
      <c r="B1129" s="24" t="s">
        <v>190</v>
      </c>
      <c r="C1129" s="10">
        <v>1648.8495</v>
      </c>
      <c r="D1129" s="10">
        <v>2499.8163</v>
      </c>
      <c r="E1129" s="10">
        <v>2297.1646000000001</v>
      </c>
      <c r="F1129" s="10">
        <v>3794.3152</v>
      </c>
      <c r="G1129" s="10">
        <v>3754.9371999999998</v>
      </c>
      <c r="H1129" s="10">
        <v>2914.7220000000002</v>
      </c>
    </row>
    <row r="1130" spans="1:8" x14ac:dyDescent="0.25">
      <c r="A1130" s="11" t="s">
        <v>356</v>
      </c>
      <c r="B1130" s="24" t="s">
        <v>191</v>
      </c>
      <c r="C1130" s="10">
        <v>-3837.5652</v>
      </c>
      <c r="D1130" s="10">
        <v>-1026.3306</v>
      </c>
      <c r="E1130" s="10">
        <v>-2375.3175000000001</v>
      </c>
      <c r="F1130" s="10">
        <v>-4548.7070000000003</v>
      </c>
      <c r="G1130" s="10">
        <v>-4912.0645999999997</v>
      </c>
      <c r="H1130" s="10">
        <v>-4360.3224</v>
      </c>
    </row>
    <row r="1131" spans="1:8" x14ac:dyDescent="0.25">
      <c r="A1131" s="11" t="s">
        <v>356</v>
      </c>
      <c r="B1131" s="24" t="s">
        <v>192</v>
      </c>
      <c r="C1131" s="10">
        <v>17602.869200000001</v>
      </c>
      <c r="D1131" s="10">
        <v>17293.782899999998</v>
      </c>
      <c r="E1131" s="10">
        <v>15336.262500000001</v>
      </c>
      <c r="F1131" s="10">
        <v>19882.233199999999</v>
      </c>
      <c r="G1131" s="10">
        <v>22949.388599999998</v>
      </c>
      <c r="H1131" s="10">
        <v>22822.819200000002</v>
      </c>
    </row>
    <row r="1132" spans="1:8" x14ac:dyDescent="0.25">
      <c r="A1132" s="11" t="s">
        <v>356</v>
      </c>
      <c r="B1132" s="24" t="s">
        <v>13</v>
      </c>
      <c r="C1132" s="10">
        <v>-0.13139999999999999</v>
      </c>
      <c r="D1132" s="10">
        <v>-0.3488</v>
      </c>
      <c r="E1132" s="10">
        <v>-17.5122</v>
      </c>
      <c r="F1132" s="10">
        <v>8.7422000000000004</v>
      </c>
      <c r="G1132" s="10">
        <v>18.514900000000001</v>
      </c>
      <c r="H1132" s="10">
        <v>3.2686999999999999</v>
      </c>
    </row>
    <row r="1133" spans="1:8" x14ac:dyDescent="0.25">
      <c r="A1133" s="11" t="s">
        <v>356</v>
      </c>
      <c r="B1133" s="24" t="s">
        <v>193</v>
      </c>
      <c r="C1133" s="10">
        <v>-69.686300000000003</v>
      </c>
      <c r="D1133" s="10">
        <v>641.4665</v>
      </c>
      <c r="E1133" s="10">
        <v>1004.7241</v>
      </c>
      <c r="F1133" s="10">
        <v>2499.1858000000002</v>
      </c>
      <c r="G1133" s="10">
        <v>2554.1999000000001</v>
      </c>
      <c r="H1133" s="10">
        <v>1739.0995</v>
      </c>
    </row>
    <row r="1134" spans="1:8" x14ac:dyDescent="0.25">
      <c r="A1134" s="11" t="s">
        <v>356</v>
      </c>
      <c r="B1134" s="24" t="s">
        <v>194</v>
      </c>
      <c r="C1134" s="10">
        <v>271.65859999999998</v>
      </c>
      <c r="D1134" s="10">
        <v>287.70839999999998</v>
      </c>
      <c r="E1134" s="10">
        <v>224.9212</v>
      </c>
      <c r="F1134" s="10">
        <v>176.23220000000001</v>
      </c>
      <c r="G1134" s="10">
        <v>191.69669999999999</v>
      </c>
      <c r="H1134" s="10">
        <v>361.23090000000002</v>
      </c>
    </row>
    <row r="1135" spans="1:8" x14ac:dyDescent="0.25">
      <c r="A1135" s="11" t="s">
        <v>356</v>
      </c>
      <c r="B1135" s="24" t="s">
        <v>195</v>
      </c>
      <c r="C1135" s="10">
        <v>-793.71550000000002</v>
      </c>
      <c r="D1135" s="10">
        <v>-772.44659999999999</v>
      </c>
      <c r="E1135" s="10">
        <v>-546.88959999999997</v>
      </c>
      <c r="F1135" s="10">
        <v>-662.34929999999997</v>
      </c>
      <c r="G1135" s="10">
        <v>-633.02030000000002</v>
      </c>
      <c r="H1135" s="10">
        <v>-705.15719999999999</v>
      </c>
    </row>
    <row r="1136" spans="1:8" x14ac:dyDescent="0.25">
      <c r="A1136" s="11" t="s">
        <v>356</v>
      </c>
      <c r="B1136" s="24" t="s">
        <v>196</v>
      </c>
      <c r="C1136" s="10">
        <v>27651.999199999998</v>
      </c>
      <c r="D1136" s="10">
        <v>26643.048299999999</v>
      </c>
      <c r="E1136" s="10">
        <v>28907.235000000001</v>
      </c>
      <c r="F1136" s="10">
        <v>25717.558199999999</v>
      </c>
      <c r="G1136" s="10">
        <v>23046.858700000001</v>
      </c>
      <c r="H1136" s="10">
        <v>21278.284800000001</v>
      </c>
    </row>
    <row r="1137" spans="1:8" x14ac:dyDescent="0.25">
      <c r="A1137" s="11" t="s">
        <v>356</v>
      </c>
      <c r="B1137" s="24" t="s">
        <v>197</v>
      </c>
      <c r="C1137" s="10">
        <v>4311.6779999999999</v>
      </c>
      <c r="D1137" s="10">
        <v>5903.0852999999997</v>
      </c>
      <c r="E1137" s="10">
        <v>7740.87</v>
      </c>
      <c r="F1137" s="10">
        <v>6386.4074000000001</v>
      </c>
      <c r="G1137" s="10">
        <v>5647.9102999999996</v>
      </c>
      <c r="H1137" s="10">
        <v>5547.4895999999999</v>
      </c>
    </row>
    <row r="1138" spans="1:8" x14ac:dyDescent="0.25">
      <c r="A1138" s="11" t="s">
        <v>356</v>
      </c>
      <c r="B1138" s="24" t="s">
        <v>25</v>
      </c>
      <c r="C1138" s="10">
        <v>0.8488</v>
      </c>
      <c r="D1138" s="10">
        <v>0.92869999999999997</v>
      </c>
      <c r="E1138" s="10">
        <v>1.1715</v>
      </c>
      <c r="F1138" s="10">
        <v>1.2383999999999999</v>
      </c>
      <c r="G1138" s="10">
        <v>1.1516</v>
      </c>
      <c r="H1138" s="10">
        <v>1.2038</v>
      </c>
    </row>
    <row r="1139" spans="1:8" x14ac:dyDescent="0.25">
      <c r="A1139" s="11" t="s">
        <v>356</v>
      </c>
      <c r="B1139" s="24" t="s">
        <v>198</v>
      </c>
      <c r="C1139" s="10">
        <v>7170.0972000000002</v>
      </c>
      <c r="D1139" s="10">
        <v>6636.3389999999999</v>
      </c>
      <c r="E1139" s="10">
        <v>8484.15</v>
      </c>
      <c r="F1139" s="10">
        <v>7618.3725999999997</v>
      </c>
      <c r="G1139" s="10">
        <v>5855.7037</v>
      </c>
      <c r="H1139" s="10">
        <v>6897.2975999999999</v>
      </c>
    </row>
    <row r="1140" spans="1:8" x14ac:dyDescent="0.25">
      <c r="A1140" s="11" t="s">
        <v>356</v>
      </c>
      <c r="B1140" s="24" t="s">
        <v>199</v>
      </c>
      <c r="C1140" s="10">
        <v>979.14599999999996</v>
      </c>
      <c r="D1140" s="10">
        <v>293.07690000000002</v>
      </c>
      <c r="E1140" s="10">
        <v>1632.0374999999999</v>
      </c>
      <c r="F1140" s="10">
        <v>3316.7417999999998</v>
      </c>
      <c r="G1140" s="10">
        <v>3957.7145</v>
      </c>
      <c r="H1140" s="10">
        <v>2219.4384</v>
      </c>
    </row>
    <row r="1141" spans="1:8" x14ac:dyDescent="0.25">
      <c r="A1141" s="11" t="s">
        <v>214</v>
      </c>
      <c r="B1141" s="24" t="s">
        <v>185</v>
      </c>
      <c r="C1141" s="10">
        <v>2608.8159999999998</v>
      </c>
      <c r="D1141" s="10">
        <v>3460.4369999999999</v>
      </c>
      <c r="E1141" s="10">
        <v>4519.4840000000004</v>
      </c>
      <c r="F1141" s="10">
        <v>5896</v>
      </c>
      <c r="G1141" s="10">
        <v>7245</v>
      </c>
      <c r="H1141" s="10">
        <v>8971</v>
      </c>
    </row>
    <row r="1142" spans="1:8" x14ac:dyDescent="0.25">
      <c r="A1142" s="11" t="s">
        <v>214</v>
      </c>
      <c r="B1142" s="24" t="s">
        <v>186</v>
      </c>
      <c r="C1142" s="10">
        <v>-26.704000000000001</v>
      </c>
      <c r="D1142" s="10">
        <v>626.69799999999998</v>
      </c>
      <c r="E1142" s="10">
        <v>118.503</v>
      </c>
      <c r="F1142" s="10">
        <v>230</v>
      </c>
      <c r="G1142" s="10">
        <v>325</v>
      </c>
      <c r="H1142" s="10">
        <v>1731</v>
      </c>
    </row>
    <row r="1143" spans="1:8" x14ac:dyDescent="0.25">
      <c r="A1143" s="11" t="s">
        <v>214</v>
      </c>
      <c r="B1143" s="24" t="s">
        <v>187</v>
      </c>
      <c r="C1143" s="10">
        <v>3879.14</v>
      </c>
      <c r="D1143" s="10">
        <v>6022.43</v>
      </c>
      <c r="E1143" s="10">
        <v>8715.0570000000007</v>
      </c>
      <c r="F1143" s="10">
        <v>10798</v>
      </c>
      <c r="G1143" s="10">
        <v>13299</v>
      </c>
      <c r="H1143" s="10">
        <v>17387</v>
      </c>
    </row>
    <row r="1144" spans="1:8" x14ac:dyDescent="0.25">
      <c r="A1144" s="11" t="s">
        <v>214</v>
      </c>
      <c r="B1144" s="24" t="s">
        <v>188</v>
      </c>
      <c r="C1144" s="10">
        <v>31924.365000000002</v>
      </c>
      <c r="D1144" s="10">
        <v>53245.552000000003</v>
      </c>
      <c r="E1144" s="10">
        <v>107388.893</v>
      </c>
      <c r="F1144" s="10">
        <v>129172.89</v>
      </c>
      <c r="G1144" s="10">
        <v>78430.539999999994</v>
      </c>
      <c r="H1144" s="10">
        <v>144830.45000000001</v>
      </c>
    </row>
    <row r="1145" spans="1:8" x14ac:dyDescent="0.25">
      <c r="A1145" s="11" t="s">
        <v>214</v>
      </c>
      <c r="B1145" s="24" t="s">
        <v>189</v>
      </c>
      <c r="C1145" s="10">
        <v>497550691</v>
      </c>
      <c r="D1145" s="10">
        <v>536862589</v>
      </c>
      <c r="E1145" s="10">
        <v>465479911</v>
      </c>
      <c r="F1145" s="10">
        <v>331142147</v>
      </c>
      <c r="G1145" s="10">
        <v>433492640</v>
      </c>
      <c r="H1145" s="10">
        <v>344672278</v>
      </c>
    </row>
    <row r="1146" spans="1:8" x14ac:dyDescent="0.25">
      <c r="A1146" s="11" t="s">
        <v>214</v>
      </c>
      <c r="B1146" s="24" t="s">
        <v>190</v>
      </c>
      <c r="C1146" s="10">
        <v>107.178</v>
      </c>
      <c r="D1146" s="10">
        <v>358.43700000000001</v>
      </c>
      <c r="E1146" s="10">
        <v>618.24400000000003</v>
      </c>
      <c r="F1146" s="10">
        <v>829</v>
      </c>
      <c r="G1146" s="10">
        <v>900</v>
      </c>
      <c r="H1146" s="10">
        <v>1453</v>
      </c>
    </row>
    <row r="1147" spans="1:8" x14ac:dyDescent="0.25">
      <c r="A1147" s="11" t="s">
        <v>214</v>
      </c>
      <c r="B1147" s="24" t="s">
        <v>191</v>
      </c>
      <c r="C1147" s="10">
        <v>-836.21500000000003</v>
      </c>
      <c r="D1147" s="10">
        <v>-560.22500000000002</v>
      </c>
      <c r="E1147" s="10">
        <v>-956.86800000000005</v>
      </c>
      <c r="F1147" s="10">
        <v>-1090</v>
      </c>
      <c r="G1147" s="10">
        <v>-2048</v>
      </c>
      <c r="H1147" s="10">
        <v>-2593</v>
      </c>
    </row>
    <row r="1148" spans="1:8" x14ac:dyDescent="0.25">
      <c r="A1148" s="11" t="s">
        <v>214</v>
      </c>
      <c r="B1148" s="24" t="s">
        <v>192</v>
      </c>
      <c r="C1148" s="10">
        <v>1111.1990000000001</v>
      </c>
      <c r="D1148" s="10">
        <v>2127.9409999999998</v>
      </c>
      <c r="E1148" s="10">
        <v>2834.4810000000002</v>
      </c>
      <c r="F1148" s="10">
        <v>3695</v>
      </c>
      <c r="G1148" s="10">
        <v>5032</v>
      </c>
      <c r="H1148" s="10">
        <v>7628</v>
      </c>
    </row>
    <row r="1149" spans="1:8" x14ac:dyDescent="0.25">
      <c r="A1149" s="11" t="s">
        <v>214</v>
      </c>
      <c r="B1149" s="24" t="s">
        <v>13</v>
      </c>
      <c r="C1149" s="10">
        <v>-1.5495000000000001</v>
      </c>
      <c r="D1149" s="10">
        <v>23.7255</v>
      </c>
      <c r="E1149" s="10">
        <v>3.7881</v>
      </c>
      <c r="F1149" s="10">
        <v>4.2979000000000003</v>
      </c>
      <c r="G1149" s="10">
        <v>4.3212999999999999</v>
      </c>
      <c r="H1149" s="10">
        <v>17.654599999999999</v>
      </c>
    </row>
    <row r="1150" spans="1:8" x14ac:dyDescent="0.25">
      <c r="A1150" s="11" t="s">
        <v>214</v>
      </c>
      <c r="B1150" s="24" t="s">
        <v>193</v>
      </c>
      <c r="C1150" s="10">
        <v>-42.426000000000002</v>
      </c>
      <c r="D1150" s="10">
        <v>42.122999999999998</v>
      </c>
      <c r="E1150" s="10">
        <v>198.863</v>
      </c>
      <c r="F1150" s="10">
        <v>257</v>
      </c>
      <c r="G1150" s="10">
        <v>355</v>
      </c>
      <c r="H1150" s="10">
        <v>762</v>
      </c>
    </row>
    <row r="1151" spans="1:8" x14ac:dyDescent="0.25">
      <c r="A1151" s="11" t="s">
        <v>214</v>
      </c>
      <c r="B1151" s="24" t="s">
        <v>194</v>
      </c>
      <c r="C1151" s="10">
        <v>18.109000000000002</v>
      </c>
      <c r="D1151" s="10">
        <v>-22.126000000000001</v>
      </c>
      <c r="E1151" s="10">
        <v>-6.7370000000000001</v>
      </c>
      <c r="F1151" s="10">
        <v>8</v>
      </c>
      <c r="G1151" s="10">
        <v>-55</v>
      </c>
      <c r="H1151" s="10">
        <v>-278</v>
      </c>
    </row>
    <row r="1152" spans="1:8" x14ac:dyDescent="0.25">
      <c r="A1152" s="11" t="s">
        <v>214</v>
      </c>
      <c r="B1152" s="24" t="s">
        <v>195</v>
      </c>
      <c r="C1152" s="10">
        <v>-224.46199999999999</v>
      </c>
      <c r="D1152" s="10">
        <v>-264.892</v>
      </c>
      <c r="E1152" s="10">
        <v>-419.327</v>
      </c>
      <c r="F1152" s="10">
        <v>-392</v>
      </c>
      <c r="G1152" s="10">
        <v>-550</v>
      </c>
      <c r="H1152" s="10">
        <v>-694</v>
      </c>
    </row>
    <row r="1153" spans="1:8" x14ac:dyDescent="0.25">
      <c r="A1153" s="11" t="s">
        <v>214</v>
      </c>
      <c r="B1153" s="24" t="s">
        <v>196</v>
      </c>
      <c r="C1153" s="10">
        <v>2767.9409999999998</v>
      </c>
      <c r="D1153" s="10">
        <v>3894.489</v>
      </c>
      <c r="E1153" s="10">
        <v>5880.576</v>
      </c>
      <c r="F1153" s="10">
        <v>7103</v>
      </c>
      <c r="G1153" s="10">
        <v>8267</v>
      </c>
      <c r="H1153" s="10">
        <v>9759</v>
      </c>
    </row>
    <row r="1154" spans="1:8" x14ac:dyDescent="0.25">
      <c r="A1154" s="11" t="s">
        <v>214</v>
      </c>
      <c r="B1154" s="24" t="s">
        <v>197</v>
      </c>
      <c r="C1154" s="10">
        <v>661.70699999999999</v>
      </c>
      <c r="D1154" s="10">
        <v>1130.8699999999999</v>
      </c>
      <c r="E1154" s="10">
        <v>2135.1680000000001</v>
      </c>
      <c r="F1154" s="10">
        <v>2214</v>
      </c>
      <c r="G1154" s="10">
        <v>2232</v>
      </c>
      <c r="H1154" s="10">
        <v>2284</v>
      </c>
    </row>
    <row r="1155" spans="1:8" x14ac:dyDescent="0.25">
      <c r="A1155" s="11" t="s">
        <v>214</v>
      </c>
      <c r="B1155" s="24" t="s">
        <v>25</v>
      </c>
      <c r="C1155" s="10">
        <v>1.0299</v>
      </c>
      <c r="D1155" s="10">
        <v>0.91779999999999995</v>
      </c>
      <c r="E1155" s="10">
        <v>1.0974999999999999</v>
      </c>
      <c r="F1155" s="10">
        <v>0.94850000000000001</v>
      </c>
      <c r="G1155" s="10">
        <v>1</v>
      </c>
      <c r="H1155" s="10">
        <v>0.93859999999999999</v>
      </c>
    </row>
    <row r="1156" spans="1:8" x14ac:dyDescent="0.25">
      <c r="A1156" s="11" t="s">
        <v>214</v>
      </c>
      <c r="B1156" s="24" t="s">
        <v>198</v>
      </c>
      <c r="C1156" s="10">
        <v>566.20399999999995</v>
      </c>
      <c r="D1156" s="10">
        <v>775.77800000000002</v>
      </c>
      <c r="E1156" s="10">
        <v>1676.7940000000001</v>
      </c>
      <c r="F1156" s="10">
        <v>1728</v>
      </c>
      <c r="G1156" s="10">
        <v>1470</v>
      </c>
      <c r="H1156" s="10">
        <v>1897</v>
      </c>
    </row>
    <row r="1157" spans="1:8" x14ac:dyDescent="0.25">
      <c r="A1157" s="11" t="s">
        <v>214</v>
      </c>
      <c r="B1157" s="24" t="s">
        <v>199</v>
      </c>
      <c r="C1157" s="10">
        <v>931.71799999999996</v>
      </c>
      <c r="D1157" s="10">
        <v>915.31700000000001</v>
      </c>
      <c r="E1157" s="10">
        <v>1415.242</v>
      </c>
      <c r="F1157" s="10">
        <v>1576</v>
      </c>
      <c r="G1157" s="10">
        <v>2810</v>
      </c>
      <c r="H1157" s="10">
        <v>2980</v>
      </c>
    </row>
    <row r="1158" spans="1:8" x14ac:dyDescent="0.25">
      <c r="A1158" s="11" t="s">
        <v>418</v>
      </c>
      <c r="B1158" s="24" t="s">
        <v>185</v>
      </c>
      <c r="C1158" s="10">
        <v>318.91899999999998</v>
      </c>
      <c r="D1158" s="10">
        <v>612.10900000000004</v>
      </c>
      <c r="E1158" s="10">
        <v>737.13300000000004</v>
      </c>
      <c r="F1158" s="10">
        <v>1698.0229999999999</v>
      </c>
      <c r="G1158" s="10">
        <v>4792.2309999999998</v>
      </c>
      <c r="H1158" s="10">
        <v>8028.9759999999997</v>
      </c>
    </row>
    <row r="1159" spans="1:8" x14ac:dyDescent="0.25">
      <c r="A1159" s="11" t="s">
        <v>418</v>
      </c>
      <c r="B1159" s="24" t="s">
        <v>186</v>
      </c>
      <c r="C1159" s="10">
        <v>-28.582999999999998</v>
      </c>
      <c r="D1159" s="10">
        <v>-92.531000000000006</v>
      </c>
      <c r="E1159" s="10">
        <v>-171.49100000000001</v>
      </c>
      <c r="F1159" s="10">
        <v>-164.99299999999999</v>
      </c>
      <c r="G1159" s="10">
        <v>-364.57799999999997</v>
      </c>
      <c r="H1159" s="10">
        <v>1030.53</v>
      </c>
    </row>
    <row r="1160" spans="1:8" x14ac:dyDescent="0.25">
      <c r="A1160" s="11" t="s">
        <v>418</v>
      </c>
      <c r="B1160" s="24" t="s">
        <v>187</v>
      </c>
      <c r="C1160" s="10">
        <v>2785.7939999999999</v>
      </c>
      <c r="D1160" s="10">
        <v>6760.0339999999997</v>
      </c>
      <c r="E1160" s="10">
        <v>10154.25</v>
      </c>
      <c r="F1160" s="10">
        <v>19858.681</v>
      </c>
      <c r="G1160" s="10">
        <v>29916.559000000001</v>
      </c>
      <c r="H1160" s="10">
        <v>43498.449000000001</v>
      </c>
    </row>
    <row r="1161" spans="1:8" x14ac:dyDescent="0.25">
      <c r="A1161" s="11" t="s">
        <v>418</v>
      </c>
      <c r="B1161" s="24" t="s">
        <v>188</v>
      </c>
      <c r="C1161" s="10" t="s">
        <v>200</v>
      </c>
      <c r="D1161" s="10" t="s">
        <v>200</v>
      </c>
      <c r="E1161" s="10" t="s">
        <v>200</v>
      </c>
      <c r="F1161" s="10">
        <v>43229.460200000001</v>
      </c>
      <c r="G1161" s="10">
        <v>19032.737099999998</v>
      </c>
      <c r="H1161" s="10">
        <v>39505.990299999998</v>
      </c>
    </row>
    <row r="1162" spans="1:8" x14ac:dyDescent="0.25">
      <c r="A1162" s="11" t="s">
        <v>418</v>
      </c>
      <c r="B1162" s="24" t="s">
        <v>189</v>
      </c>
      <c r="C1162" s="10" t="s">
        <v>200</v>
      </c>
      <c r="D1162" s="10" t="s">
        <v>200</v>
      </c>
      <c r="E1162" s="10" t="s">
        <v>200</v>
      </c>
      <c r="F1162" s="10">
        <v>279574999</v>
      </c>
      <c r="G1162" s="10">
        <v>5948193440</v>
      </c>
      <c r="H1162" s="10">
        <v>6490015209</v>
      </c>
    </row>
    <row r="1163" spans="1:8" x14ac:dyDescent="0.25">
      <c r="A1163" s="11" t="s">
        <v>418</v>
      </c>
      <c r="B1163" s="24" t="s">
        <v>190</v>
      </c>
      <c r="C1163" s="10">
        <v>20.414999999999999</v>
      </c>
      <c r="D1163" s="10">
        <v>5.3849999999999998</v>
      </c>
      <c r="E1163" s="10">
        <v>38.860999999999997</v>
      </c>
      <c r="F1163" s="10">
        <v>218.61600000000001</v>
      </c>
      <c r="G1163" s="10">
        <v>1424.847</v>
      </c>
      <c r="H1163" s="10">
        <v>3889.3290000000002</v>
      </c>
    </row>
    <row r="1164" spans="1:8" x14ac:dyDescent="0.25">
      <c r="A1164" s="11" t="s">
        <v>418</v>
      </c>
      <c r="B1164" s="24" t="s">
        <v>191</v>
      </c>
      <c r="C1164" s="10">
        <v>-263.79300000000001</v>
      </c>
      <c r="D1164" s="10">
        <v>-924.53899999999999</v>
      </c>
      <c r="E1164" s="10">
        <v>-2154.5700000000002</v>
      </c>
      <c r="F1164" s="10">
        <v>-2537.7539999999999</v>
      </c>
      <c r="G1164" s="10">
        <v>-3369.1529999999998</v>
      </c>
      <c r="H1164" s="10">
        <v>-4539.7</v>
      </c>
    </row>
    <row r="1165" spans="1:8" x14ac:dyDescent="0.25">
      <c r="A1165" s="11" t="s">
        <v>418</v>
      </c>
      <c r="B1165" s="24" t="s">
        <v>192</v>
      </c>
      <c r="C1165" s="10">
        <v>296.73200000000003</v>
      </c>
      <c r="D1165" s="10">
        <v>612.25099999999998</v>
      </c>
      <c r="E1165" s="10">
        <v>438.11099999999999</v>
      </c>
      <c r="F1165" s="10">
        <v>4442.5410000000002</v>
      </c>
      <c r="G1165" s="10">
        <v>4890.7830000000004</v>
      </c>
      <c r="H1165" s="10">
        <v>6406.3850000000002</v>
      </c>
    </row>
    <row r="1166" spans="1:8" x14ac:dyDescent="0.25">
      <c r="A1166" s="11" t="s">
        <v>418</v>
      </c>
      <c r="B1166" s="24" t="s">
        <v>13</v>
      </c>
      <c r="C1166" s="10" t="s">
        <v>200</v>
      </c>
      <c r="D1166" s="10">
        <v>12.0303</v>
      </c>
      <c r="E1166" s="10">
        <v>7.1245000000000003</v>
      </c>
      <c r="F1166" s="10">
        <v>12.175800000000001</v>
      </c>
      <c r="G1166" s="10">
        <v>20.4422</v>
      </c>
      <c r="H1166" s="10">
        <v>46.276499999999999</v>
      </c>
    </row>
    <row r="1167" spans="1:8" x14ac:dyDescent="0.25">
      <c r="A1167" s="11" t="s">
        <v>418</v>
      </c>
      <c r="B1167" s="24" t="s">
        <v>193</v>
      </c>
      <c r="C1167" s="10">
        <v>19.344000000000001</v>
      </c>
      <c r="D1167" s="10">
        <v>0.312</v>
      </c>
      <c r="E1167" s="10">
        <v>31.433</v>
      </c>
      <c r="F1167" s="10">
        <v>201.27699999999999</v>
      </c>
      <c r="G1167" s="10">
        <v>1389.2660000000001</v>
      </c>
      <c r="H1167" s="10">
        <v>3826.4340000000002</v>
      </c>
    </row>
    <row r="1168" spans="1:8" x14ac:dyDescent="0.25">
      <c r="A1168" s="11" t="s">
        <v>418</v>
      </c>
      <c r="B1168" s="24" t="s">
        <v>194</v>
      </c>
      <c r="C1168" s="10" t="s">
        <v>200</v>
      </c>
      <c r="D1168" s="10" t="s">
        <v>200</v>
      </c>
      <c r="E1168" s="10" t="s">
        <v>200</v>
      </c>
      <c r="F1168" s="10" t="s">
        <v>200</v>
      </c>
      <c r="G1168" s="10" t="s">
        <v>200</v>
      </c>
      <c r="H1168" s="10" t="s">
        <v>200</v>
      </c>
    </row>
    <row r="1169" spans="1:8" x14ac:dyDescent="0.25">
      <c r="A1169" s="11" t="s">
        <v>418</v>
      </c>
      <c r="B1169" s="24" t="s">
        <v>195</v>
      </c>
      <c r="C1169" s="10">
        <v>-5.875</v>
      </c>
      <c r="D1169" s="10">
        <v>-2.3769999999999998</v>
      </c>
      <c r="E1169" s="10">
        <v>-3.0840000000000001</v>
      </c>
      <c r="F1169" s="10">
        <v>-6.0250000000000004</v>
      </c>
      <c r="G1169" s="10">
        <v>-20.001000000000001</v>
      </c>
      <c r="H1169" s="10">
        <v>-20.242999999999999</v>
      </c>
    </row>
    <row r="1170" spans="1:8" x14ac:dyDescent="0.25">
      <c r="A1170" s="11" t="s">
        <v>418</v>
      </c>
      <c r="B1170" s="24" t="s">
        <v>196</v>
      </c>
      <c r="C1170" s="10">
        <v>2489.0619999999999</v>
      </c>
      <c r="D1170" s="10">
        <v>6147.7830000000004</v>
      </c>
      <c r="E1170" s="10">
        <v>9716.1389999999992</v>
      </c>
      <c r="F1170" s="10">
        <v>15416.14</v>
      </c>
      <c r="G1170" s="10">
        <v>25025.776000000002</v>
      </c>
      <c r="H1170" s="10">
        <v>37092.063999999998</v>
      </c>
    </row>
    <row r="1171" spans="1:8" x14ac:dyDescent="0.25">
      <c r="A1171" s="11" t="s">
        <v>418</v>
      </c>
      <c r="B1171" s="24" t="s">
        <v>197</v>
      </c>
      <c r="C1171" s="10">
        <v>115.414</v>
      </c>
      <c r="D1171" s="10">
        <v>322.02699999999999</v>
      </c>
      <c r="E1171" s="10">
        <v>189.21</v>
      </c>
      <c r="F1171" s="10">
        <v>167.92099999999999</v>
      </c>
      <c r="G1171" s="10">
        <v>803.16300000000001</v>
      </c>
      <c r="H1171" s="10">
        <v>1383.74</v>
      </c>
    </row>
    <row r="1172" spans="1:8" x14ac:dyDescent="0.25">
      <c r="A1172" s="11" t="s">
        <v>418</v>
      </c>
      <c r="B1172" s="24" t="s">
        <v>25</v>
      </c>
      <c r="C1172" s="10" t="s">
        <v>200</v>
      </c>
      <c r="D1172" s="10" t="s">
        <v>200</v>
      </c>
      <c r="E1172" s="10" t="s">
        <v>200</v>
      </c>
      <c r="F1172" s="10" t="s">
        <v>200</v>
      </c>
      <c r="G1172" s="10" t="s">
        <v>200</v>
      </c>
      <c r="H1172" s="10" t="s">
        <v>200</v>
      </c>
    </row>
    <row r="1173" spans="1:8" x14ac:dyDescent="0.25">
      <c r="A1173" s="11" t="s">
        <v>418</v>
      </c>
      <c r="B1173" s="24" t="s">
        <v>198</v>
      </c>
      <c r="C1173" s="10">
        <v>379.20699999999999</v>
      </c>
      <c r="D1173" s="10">
        <v>1246.566</v>
      </c>
      <c r="E1173" s="10">
        <v>2343.7800000000002</v>
      </c>
      <c r="F1173" s="10">
        <v>2705.6750000000002</v>
      </c>
      <c r="G1173" s="10">
        <v>4172.3159999999998</v>
      </c>
      <c r="H1173" s="10">
        <v>5923.44</v>
      </c>
    </row>
    <row r="1174" spans="1:8" x14ac:dyDescent="0.25">
      <c r="A1174" s="11" t="s">
        <v>418</v>
      </c>
      <c r="B1174" s="24" t="s">
        <v>199</v>
      </c>
      <c r="C1174" s="10" t="s">
        <v>200</v>
      </c>
      <c r="D1174" s="10" t="s">
        <v>200</v>
      </c>
      <c r="E1174" s="10" t="s">
        <v>200</v>
      </c>
      <c r="F1174" s="10">
        <v>6932.4859999999999</v>
      </c>
      <c r="G1174" s="10">
        <v>13684.484</v>
      </c>
      <c r="H1174" s="10">
        <v>24988.919000000002</v>
      </c>
    </row>
    <row r="1175" spans="1:8" x14ac:dyDescent="0.25">
      <c r="A1175" s="11" t="s">
        <v>211</v>
      </c>
      <c r="B1175" s="24" t="s">
        <v>185</v>
      </c>
      <c r="C1175" s="10">
        <v>9714</v>
      </c>
      <c r="D1175" s="10">
        <v>11716</v>
      </c>
      <c r="E1175" s="10">
        <v>10918</v>
      </c>
      <c r="F1175" s="10">
        <v>16675</v>
      </c>
      <c r="G1175" s="10">
        <v>26914</v>
      </c>
      <c r="H1175" s="10">
        <v>26974</v>
      </c>
    </row>
    <row r="1176" spans="1:8" x14ac:dyDescent="0.25">
      <c r="A1176" s="11" t="s">
        <v>211</v>
      </c>
      <c r="B1176" s="24" t="s">
        <v>186</v>
      </c>
      <c r="C1176" s="10">
        <v>3047</v>
      </c>
      <c r="D1176" s="10">
        <v>4141</v>
      </c>
      <c r="E1176" s="10">
        <v>2796</v>
      </c>
      <c r="F1176" s="10">
        <v>4332</v>
      </c>
      <c r="G1176" s="10">
        <v>9752</v>
      </c>
      <c r="H1176" s="10">
        <v>4368</v>
      </c>
    </row>
    <row r="1177" spans="1:8" x14ac:dyDescent="0.25">
      <c r="A1177" s="11" t="s">
        <v>211</v>
      </c>
      <c r="B1177" s="24" t="s">
        <v>187</v>
      </c>
      <c r="C1177" s="10">
        <v>11241</v>
      </c>
      <c r="D1177" s="10">
        <v>13292</v>
      </c>
      <c r="E1177" s="10">
        <v>17315</v>
      </c>
      <c r="F1177" s="10">
        <v>28791</v>
      </c>
      <c r="G1177" s="10">
        <v>44187</v>
      </c>
      <c r="H1177" s="10">
        <v>41182</v>
      </c>
    </row>
    <row r="1178" spans="1:8" x14ac:dyDescent="0.25">
      <c r="A1178" s="11" t="s">
        <v>211</v>
      </c>
      <c r="B1178" s="24" t="s">
        <v>188</v>
      </c>
      <c r="C1178" s="10">
        <v>147457.98000000001</v>
      </c>
      <c r="D1178" s="10">
        <v>97691.5</v>
      </c>
      <c r="E1178" s="10">
        <v>153293.76000000001</v>
      </c>
      <c r="F1178" s="10">
        <v>321626.21000000002</v>
      </c>
      <c r="G1178" s="10">
        <v>571000</v>
      </c>
      <c r="H1178" s="10">
        <v>500979</v>
      </c>
    </row>
    <row r="1179" spans="1:8" x14ac:dyDescent="0.25">
      <c r="A1179" s="11" t="s">
        <v>211</v>
      </c>
      <c r="B1179" s="24" t="s">
        <v>189</v>
      </c>
      <c r="C1179" s="10">
        <v>169569541760</v>
      </c>
      <c r="D1179" s="10">
        <v>139011497640</v>
      </c>
      <c r="E1179" s="10">
        <v>108382826760</v>
      </c>
      <c r="F1179" s="10">
        <v>123416575600</v>
      </c>
      <c r="G1179" s="10">
        <v>94583088490</v>
      </c>
      <c r="H1179" s="10">
        <v>134697161840</v>
      </c>
    </row>
    <row r="1180" spans="1:8" x14ac:dyDescent="0.25">
      <c r="A1180" s="11" t="s">
        <v>211</v>
      </c>
      <c r="B1180" s="24" t="s">
        <v>190</v>
      </c>
      <c r="C1180" s="10">
        <v>3409</v>
      </c>
      <c r="D1180" s="10">
        <v>4066</v>
      </c>
      <c r="E1180" s="10">
        <v>3341</v>
      </c>
      <c r="F1180" s="10">
        <v>5775</v>
      </c>
      <c r="G1180" s="10">
        <v>11383</v>
      </c>
      <c r="H1180" s="10">
        <v>5961</v>
      </c>
    </row>
    <row r="1181" spans="1:8" x14ac:dyDescent="0.25">
      <c r="A1181" s="11" t="s">
        <v>211</v>
      </c>
      <c r="B1181" s="24" t="s">
        <v>191</v>
      </c>
      <c r="C1181" s="10">
        <v>-5108</v>
      </c>
      <c r="D1181" s="10">
        <v>-5434</v>
      </c>
      <c r="E1181" s="10">
        <v>-8254</v>
      </c>
      <c r="F1181" s="10">
        <v>-3843</v>
      </c>
      <c r="G1181" s="10">
        <v>-9377</v>
      </c>
      <c r="H1181" s="10">
        <v>-1265</v>
      </c>
    </row>
    <row r="1182" spans="1:8" x14ac:dyDescent="0.25">
      <c r="A1182" s="11" t="s">
        <v>211</v>
      </c>
      <c r="B1182" s="24" t="s">
        <v>192</v>
      </c>
      <c r="C1182" s="10">
        <v>7471</v>
      </c>
      <c r="D1182" s="10">
        <v>9342</v>
      </c>
      <c r="E1182" s="10">
        <v>12204</v>
      </c>
      <c r="F1182" s="10">
        <v>16893</v>
      </c>
      <c r="G1182" s="10">
        <v>26612</v>
      </c>
      <c r="H1182" s="10">
        <v>22101</v>
      </c>
    </row>
    <row r="1183" spans="1:8" x14ac:dyDescent="0.25">
      <c r="A1183" s="11" t="s">
        <v>211</v>
      </c>
      <c r="B1183" s="24" t="s">
        <v>13</v>
      </c>
      <c r="C1183" s="10">
        <v>33.613599999999998</v>
      </c>
      <c r="D1183" s="10">
        <v>39.448500000000003</v>
      </c>
      <c r="E1183" s="10">
        <v>21.2026</v>
      </c>
      <c r="F1183" s="10">
        <v>23.167200000000001</v>
      </c>
      <c r="G1183" s="10">
        <v>31.953900000000001</v>
      </c>
      <c r="H1183" s="10">
        <v>12.749000000000001</v>
      </c>
    </row>
    <row r="1184" spans="1:8" x14ac:dyDescent="0.25">
      <c r="A1184" s="11" t="s">
        <v>211</v>
      </c>
      <c r="B1184" s="24" t="s">
        <v>193</v>
      </c>
      <c r="C1184" s="10">
        <v>3210</v>
      </c>
      <c r="D1184" s="10">
        <v>3804</v>
      </c>
      <c r="E1184" s="10">
        <v>2846</v>
      </c>
      <c r="F1184" s="10">
        <v>4532</v>
      </c>
      <c r="G1184" s="10">
        <v>10041</v>
      </c>
      <c r="H1184" s="10">
        <v>4224</v>
      </c>
    </row>
    <row r="1185" spans="1:8" x14ac:dyDescent="0.25">
      <c r="A1185" s="11" t="s">
        <v>211</v>
      </c>
      <c r="B1185" s="24" t="s">
        <v>194</v>
      </c>
      <c r="C1185" s="10">
        <v>-8</v>
      </c>
      <c r="D1185" s="10">
        <v>-78</v>
      </c>
      <c r="E1185" s="10">
        <v>-126</v>
      </c>
      <c r="F1185" s="10">
        <v>127</v>
      </c>
      <c r="G1185" s="10">
        <v>207</v>
      </c>
      <c r="H1185" s="10">
        <v>-5</v>
      </c>
    </row>
    <row r="1186" spans="1:8" x14ac:dyDescent="0.25">
      <c r="A1186" s="11" t="s">
        <v>211</v>
      </c>
      <c r="B1186" s="24" t="s">
        <v>195</v>
      </c>
      <c r="C1186" s="10">
        <v>-593</v>
      </c>
      <c r="D1186" s="10">
        <v>-600</v>
      </c>
      <c r="E1186" s="10">
        <v>-489</v>
      </c>
      <c r="F1186" s="10">
        <v>-1128</v>
      </c>
      <c r="G1186" s="10">
        <v>-976</v>
      </c>
      <c r="H1186" s="10">
        <v>-1833</v>
      </c>
    </row>
    <row r="1187" spans="1:8" x14ac:dyDescent="0.25">
      <c r="A1187" s="11" t="s">
        <v>211</v>
      </c>
      <c r="B1187" s="24" t="s">
        <v>196</v>
      </c>
      <c r="C1187" s="10">
        <v>3770</v>
      </c>
      <c r="D1187" s="10">
        <v>3950</v>
      </c>
      <c r="E1187" s="10">
        <v>5111</v>
      </c>
      <c r="F1187" s="10">
        <v>11898</v>
      </c>
      <c r="G1187" s="10">
        <v>17575</v>
      </c>
      <c r="H1187" s="10">
        <v>19081</v>
      </c>
    </row>
    <row r="1188" spans="1:8" x14ac:dyDescent="0.25">
      <c r="A1188" s="11" t="s">
        <v>211</v>
      </c>
      <c r="B1188" s="24" t="s">
        <v>197</v>
      </c>
      <c r="C1188" s="10">
        <v>2000</v>
      </c>
      <c r="D1188" s="10">
        <v>1988</v>
      </c>
      <c r="E1188" s="10">
        <v>2643</v>
      </c>
      <c r="F1188" s="10">
        <v>7718</v>
      </c>
      <c r="G1188" s="10">
        <v>11831</v>
      </c>
      <c r="H1188" s="10">
        <v>12031</v>
      </c>
    </row>
    <row r="1189" spans="1:8" x14ac:dyDescent="0.25">
      <c r="A1189" s="11" t="s">
        <v>211</v>
      </c>
      <c r="B1189" s="24" t="s">
        <v>25</v>
      </c>
      <c r="C1189" s="10">
        <v>7.2618999999999998</v>
      </c>
      <c r="D1189" s="10">
        <v>6.6561000000000003</v>
      </c>
      <c r="E1189" s="10">
        <v>7.0369999999999999</v>
      </c>
      <c r="F1189" s="10">
        <v>3.5642999999999998</v>
      </c>
      <c r="G1189" s="10">
        <v>5.9649000000000001</v>
      </c>
      <c r="H1189" s="10">
        <v>2.609</v>
      </c>
    </row>
    <row r="1190" spans="1:8" x14ac:dyDescent="0.25">
      <c r="A1190" s="11" t="s">
        <v>211</v>
      </c>
      <c r="B1190" s="24" t="s">
        <v>198</v>
      </c>
      <c r="C1190" s="10">
        <v>4002</v>
      </c>
      <c r="D1190" s="10">
        <v>782</v>
      </c>
      <c r="E1190" s="10">
        <v>10896</v>
      </c>
      <c r="F1190" s="10">
        <v>847</v>
      </c>
      <c r="G1190" s="10">
        <v>1990</v>
      </c>
      <c r="H1190" s="10">
        <v>3389</v>
      </c>
    </row>
    <row r="1191" spans="1:8" x14ac:dyDescent="0.25">
      <c r="A1191" s="11" t="s">
        <v>211</v>
      </c>
      <c r="B1191" s="24" t="s">
        <v>199</v>
      </c>
      <c r="C1191" s="10">
        <v>3106</v>
      </c>
      <c r="D1191" s="10">
        <v>6640</v>
      </c>
      <c r="E1191" s="10">
        <v>1</v>
      </c>
      <c r="F1191" s="10">
        <v>10714</v>
      </c>
      <c r="G1191" s="10">
        <v>19218</v>
      </c>
      <c r="H1191" s="10">
        <v>9907</v>
      </c>
    </row>
    <row r="1192" spans="1:8" x14ac:dyDescent="0.25">
      <c r="A1192" s="11" t="s">
        <v>452</v>
      </c>
      <c r="B1192" s="24" t="s">
        <v>185</v>
      </c>
      <c r="C1192" s="10">
        <v>48876.104800000001</v>
      </c>
      <c r="D1192" s="10">
        <v>47284.926099999997</v>
      </c>
      <c r="E1192" s="10">
        <v>48261.007899999997</v>
      </c>
      <c r="F1192" s="10">
        <v>50293.600899999998</v>
      </c>
      <c r="G1192" s="10">
        <v>45787.061300000001</v>
      </c>
      <c r="H1192" s="10">
        <v>47719.2451</v>
      </c>
    </row>
    <row r="1193" spans="1:8" x14ac:dyDescent="0.25">
      <c r="A1193" s="11" t="s">
        <v>452</v>
      </c>
      <c r="B1193" s="24" t="s">
        <v>186</v>
      </c>
      <c r="C1193" s="10">
        <v>2307.9169000000002</v>
      </c>
      <c r="D1193" s="10">
        <v>3362.9414000000002</v>
      </c>
      <c r="E1193" s="10">
        <v>5505.4313000000002</v>
      </c>
      <c r="F1193" s="10">
        <v>275.58460000000002</v>
      </c>
      <c r="G1193" s="10">
        <v>2260.3352</v>
      </c>
      <c r="H1193" s="10">
        <v>2638.9319999999998</v>
      </c>
    </row>
    <row r="1194" spans="1:8" x14ac:dyDescent="0.25">
      <c r="A1194" s="11" t="s">
        <v>452</v>
      </c>
      <c r="B1194" s="24" t="s">
        <v>187</v>
      </c>
      <c r="C1194" s="10">
        <v>110617.1584</v>
      </c>
      <c r="D1194" s="10">
        <v>119859.46890000001</v>
      </c>
      <c r="E1194" s="10">
        <v>131633.91</v>
      </c>
      <c r="F1194" s="10">
        <v>123049.6406</v>
      </c>
      <c r="G1194" s="10">
        <v>117446.11500000001</v>
      </c>
      <c r="H1194" s="10">
        <v>121761.5328</v>
      </c>
    </row>
    <row r="1195" spans="1:8" x14ac:dyDescent="0.25">
      <c r="A1195" s="11" t="s">
        <v>452</v>
      </c>
      <c r="B1195" s="24" t="s">
        <v>188</v>
      </c>
      <c r="C1195" s="10">
        <v>43120.331400000003</v>
      </c>
      <c r="D1195" s="10">
        <v>39189.145499999999</v>
      </c>
      <c r="E1195" s="10">
        <v>31654.181400000001</v>
      </c>
      <c r="F1195" s="10">
        <v>28509.533800000001</v>
      </c>
      <c r="G1195" s="10">
        <v>26443.300999999999</v>
      </c>
      <c r="H1195" s="10">
        <v>30325.5645</v>
      </c>
    </row>
    <row r="1196" spans="1:8" x14ac:dyDescent="0.25">
      <c r="A1196" s="11" t="s">
        <v>452</v>
      </c>
      <c r="B1196" s="24" t="s">
        <v>189</v>
      </c>
      <c r="C1196" s="10">
        <v>1694037166</v>
      </c>
      <c r="D1196" s="10">
        <v>1691883355</v>
      </c>
      <c r="E1196" s="10">
        <v>2296305798</v>
      </c>
      <c r="F1196" s="10">
        <v>1844439998</v>
      </c>
      <c r="G1196" s="10">
        <v>1945551094</v>
      </c>
      <c r="H1196" s="10">
        <v>1461577611</v>
      </c>
    </row>
    <row r="1197" spans="1:8" x14ac:dyDescent="0.25">
      <c r="A1197" s="11" t="s">
        <v>452</v>
      </c>
      <c r="B1197" s="24" t="s">
        <v>190</v>
      </c>
      <c r="C1197" s="10">
        <v>14019.9455</v>
      </c>
      <c r="D1197" s="10">
        <v>16040.0213</v>
      </c>
      <c r="E1197" s="10">
        <v>16093.852999999999</v>
      </c>
      <c r="F1197" s="10">
        <v>13193.7613</v>
      </c>
      <c r="G1197" s="10">
        <v>14168.6998</v>
      </c>
      <c r="H1197" s="10">
        <v>15099.2335</v>
      </c>
    </row>
    <row r="1198" spans="1:8" x14ac:dyDescent="0.25">
      <c r="A1198" s="11" t="s">
        <v>452</v>
      </c>
      <c r="B1198" s="24" t="s">
        <v>191</v>
      </c>
      <c r="C1198" s="10">
        <v>25838.002400000001</v>
      </c>
      <c r="D1198" s="10">
        <v>33308.582699999999</v>
      </c>
      <c r="E1198" s="10">
        <v>35637.097500000003</v>
      </c>
      <c r="F1198" s="10">
        <v>34263.889799999997</v>
      </c>
      <c r="G1198" s="10">
        <v>33343.343000000001</v>
      </c>
      <c r="H1198" s="10">
        <v>36392.815199999997</v>
      </c>
    </row>
    <row r="1199" spans="1:8" x14ac:dyDescent="0.25">
      <c r="A1199" s="11" t="s">
        <v>452</v>
      </c>
      <c r="B1199" s="24" t="s">
        <v>192</v>
      </c>
      <c r="C1199" s="10">
        <v>38076.754800000002</v>
      </c>
      <c r="D1199" s="10">
        <v>38641.234799999998</v>
      </c>
      <c r="E1199" s="10">
        <v>45477</v>
      </c>
      <c r="F1199" s="10">
        <v>40262.034599999999</v>
      </c>
      <c r="G1199" s="10">
        <v>37441.371599999999</v>
      </c>
      <c r="H1199" s="10">
        <v>38833.533600000002</v>
      </c>
    </row>
    <row r="1200" spans="1:8" x14ac:dyDescent="0.25">
      <c r="A1200" s="11" t="s">
        <v>452</v>
      </c>
      <c r="B1200" s="24" t="s">
        <v>13</v>
      </c>
      <c r="C1200" s="10">
        <v>4.4076000000000004</v>
      </c>
      <c r="D1200" s="10">
        <v>5.4641999999999999</v>
      </c>
      <c r="E1200" s="10">
        <v>7.2712000000000003</v>
      </c>
      <c r="F1200" s="10">
        <v>1.375</v>
      </c>
      <c r="G1200" s="10">
        <v>4.3489000000000004</v>
      </c>
      <c r="H1200" s="10">
        <v>5.2503000000000002</v>
      </c>
    </row>
    <row r="1201" spans="1:8" x14ac:dyDescent="0.25">
      <c r="A1201" s="11" t="s">
        <v>452</v>
      </c>
      <c r="B1201" s="24" t="s">
        <v>193</v>
      </c>
      <c r="C1201" s="10">
        <v>5696.5625</v>
      </c>
      <c r="D1201" s="10">
        <v>6638.5627000000004</v>
      </c>
      <c r="E1201" s="10">
        <v>6305.7853999999998</v>
      </c>
      <c r="F1201" s="10">
        <v>2975.8407000000002</v>
      </c>
      <c r="G1201" s="10">
        <v>5058.8957</v>
      </c>
      <c r="H1201" s="10">
        <v>5405.4844999999996</v>
      </c>
    </row>
    <row r="1202" spans="1:8" x14ac:dyDescent="0.25">
      <c r="A1202" s="11" t="s">
        <v>452</v>
      </c>
      <c r="B1202" s="24" t="s">
        <v>194</v>
      </c>
      <c r="C1202" s="10">
        <v>1637.0382999999999</v>
      </c>
      <c r="D1202" s="10">
        <v>1385.9259</v>
      </c>
      <c r="E1202" s="10">
        <v>1392.9129</v>
      </c>
      <c r="F1202" s="10">
        <v>1123.6283000000001</v>
      </c>
      <c r="G1202" s="10">
        <v>1230.2291</v>
      </c>
      <c r="H1202" s="10">
        <v>1316.2213999999999</v>
      </c>
    </row>
    <row r="1203" spans="1:8" x14ac:dyDescent="0.25">
      <c r="A1203" s="11" t="s">
        <v>452</v>
      </c>
      <c r="B1203" s="24" t="s">
        <v>195</v>
      </c>
      <c r="C1203" s="10">
        <v>-9026.1519000000008</v>
      </c>
      <c r="D1203" s="10">
        <v>-9428.3263000000006</v>
      </c>
      <c r="E1203" s="10">
        <v>-9757.2409000000007</v>
      </c>
      <c r="F1203" s="10">
        <v>-10348.0249</v>
      </c>
      <c r="G1203" s="10">
        <v>-9244.6237000000001</v>
      </c>
      <c r="H1203" s="10">
        <v>-8467.2945</v>
      </c>
    </row>
    <row r="1204" spans="1:8" x14ac:dyDescent="0.25">
      <c r="A1204" s="11" t="s">
        <v>452</v>
      </c>
      <c r="B1204" s="24" t="s">
        <v>196</v>
      </c>
      <c r="C1204" s="10">
        <v>72540.403600000005</v>
      </c>
      <c r="D1204" s="10">
        <v>81218.234100000001</v>
      </c>
      <c r="E1204" s="10">
        <v>86156.91</v>
      </c>
      <c r="F1204" s="10">
        <v>82787.606</v>
      </c>
      <c r="G1204" s="10">
        <v>80004.743400000007</v>
      </c>
      <c r="H1204" s="10">
        <v>82927.999200000006</v>
      </c>
    </row>
    <row r="1205" spans="1:8" x14ac:dyDescent="0.25">
      <c r="A1205" s="11" t="s">
        <v>452</v>
      </c>
      <c r="B1205" s="24" t="s">
        <v>197</v>
      </c>
      <c r="C1205" s="10">
        <v>38958.558799999999</v>
      </c>
      <c r="D1205" s="10">
        <v>49413.214500000002</v>
      </c>
      <c r="E1205" s="10">
        <v>52115.175000000003</v>
      </c>
      <c r="F1205" s="10">
        <v>49424.3488</v>
      </c>
      <c r="G1205" s="10">
        <v>48244.486199999999</v>
      </c>
      <c r="H1205" s="10">
        <v>49294.545599999998</v>
      </c>
    </row>
    <row r="1206" spans="1:8" x14ac:dyDescent="0.25">
      <c r="A1206" s="11" t="s">
        <v>452</v>
      </c>
      <c r="B1206" s="24" t="s">
        <v>25</v>
      </c>
      <c r="C1206" s="10">
        <v>0.55289999999999995</v>
      </c>
      <c r="D1206" s="10">
        <v>0.70809999999999995</v>
      </c>
      <c r="E1206" s="10">
        <v>0.67510000000000003</v>
      </c>
      <c r="F1206" s="10">
        <v>0.70920000000000005</v>
      </c>
      <c r="G1206" s="10">
        <v>0.6704</v>
      </c>
      <c r="H1206" s="10">
        <v>0.57420000000000004</v>
      </c>
    </row>
    <row r="1207" spans="1:8" x14ac:dyDescent="0.25">
      <c r="A1207" s="11" t="s">
        <v>452</v>
      </c>
      <c r="B1207" s="24" t="s">
        <v>198</v>
      </c>
      <c r="C1207" s="10">
        <v>6452.0568000000003</v>
      </c>
      <c r="D1207" s="10">
        <v>7277.5149000000001</v>
      </c>
      <c r="E1207" s="10">
        <v>9957.2625000000007</v>
      </c>
      <c r="F1207" s="10">
        <v>9815.8706000000002</v>
      </c>
      <c r="G1207" s="10">
        <v>6430.8843999999999</v>
      </c>
      <c r="H1207" s="10">
        <v>6215.7551999999996</v>
      </c>
    </row>
    <row r="1208" spans="1:8" x14ac:dyDescent="0.25">
      <c r="A1208" s="11" t="s">
        <v>452</v>
      </c>
      <c r="B1208" s="24" t="s">
        <v>199</v>
      </c>
      <c r="C1208" s="10">
        <v>6668.4996000000001</v>
      </c>
      <c r="D1208" s="10">
        <v>8827.1169000000009</v>
      </c>
      <c r="E1208" s="10">
        <v>6520.8149999999996</v>
      </c>
      <c r="F1208" s="10">
        <v>5344.5883999999996</v>
      </c>
      <c r="G1208" s="10">
        <v>7800.8212999999996</v>
      </c>
      <c r="H1208" s="10">
        <v>6524.4408000000003</v>
      </c>
    </row>
    <row r="1209" spans="1:8" x14ac:dyDescent="0.25">
      <c r="A1209" s="11" t="s">
        <v>402</v>
      </c>
      <c r="B1209" s="24" t="s">
        <v>185</v>
      </c>
      <c r="C1209" s="10">
        <v>610.09960000000001</v>
      </c>
      <c r="D1209" s="10">
        <v>657.66869999999994</v>
      </c>
      <c r="E1209" s="10">
        <v>703.96069999999997</v>
      </c>
      <c r="F1209" s="10">
        <v>792.99069999999995</v>
      </c>
      <c r="G1209" s="10">
        <v>866.49670000000003</v>
      </c>
      <c r="H1209" s="10">
        <v>952.3673</v>
      </c>
    </row>
    <row r="1210" spans="1:8" x14ac:dyDescent="0.25">
      <c r="A1210" s="11" t="s">
        <v>402</v>
      </c>
      <c r="B1210" s="24" t="s">
        <v>186</v>
      </c>
      <c r="C1210" s="10">
        <v>-33.311500000000002</v>
      </c>
      <c r="D1210" s="10">
        <v>-46.2913</v>
      </c>
      <c r="E1210" s="10">
        <v>-12.590999999999999</v>
      </c>
      <c r="F1210" s="10">
        <v>-38.667299999999997</v>
      </c>
      <c r="G1210" s="10">
        <v>-31.398499999999999</v>
      </c>
      <c r="H1210" s="10">
        <v>-42.794499999999999</v>
      </c>
    </row>
    <row r="1211" spans="1:8" x14ac:dyDescent="0.25">
      <c r="A1211" s="11" t="s">
        <v>402</v>
      </c>
      <c r="B1211" s="24" t="s">
        <v>187</v>
      </c>
      <c r="C1211" s="10">
        <v>1036.6985</v>
      </c>
      <c r="D1211" s="10">
        <v>986.36419999999998</v>
      </c>
      <c r="E1211" s="10">
        <v>1260.2484999999999</v>
      </c>
      <c r="F1211" s="10">
        <v>1478.5587</v>
      </c>
      <c r="G1211" s="10">
        <v>1450.5398</v>
      </c>
      <c r="H1211" s="10">
        <v>1737.0939000000001</v>
      </c>
    </row>
    <row r="1212" spans="1:8" x14ac:dyDescent="0.25">
      <c r="A1212" s="11" t="s">
        <v>402</v>
      </c>
      <c r="B1212" s="24" t="s">
        <v>188</v>
      </c>
      <c r="C1212" s="10" t="s">
        <v>200</v>
      </c>
      <c r="D1212" s="10" t="s">
        <v>200</v>
      </c>
      <c r="E1212" s="10" t="s">
        <v>200</v>
      </c>
      <c r="F1212" s="10" t="s">
        <v>200</v>
      </c>
      <c r="G1212" s="10">
        <v>2437.0725000000002</v>
      </c>
      <c r="H1212" s="10">
        <v>1938.2537</v>
      </c>
    </row>
    <row r="1213" spans="1:8" x14ac:dyDescent="0.25">
      <c r="A1213" s="11" t="s">
        <v>402</v>
      </c>
      <c r="B1213" s="24" t="s">
        <v>189</v>
      </c>
      <c r="C1213" s="10" t="s">
        <v>200</v>
      </c>
      <c r="D1213" s="10" t="s">
        <v>200</v>
      </c>
      <c r="E1213" s="10" t="s">
        <v>200</v>
      </c>
      <c r="F1213" s="10" t="s">
        <v>200</v>
      </c>
      <c r="G1213" s="10">
        <v>36424263</v>
      </c>
      <c r="H1213" s="10">
        <v>23791362</v>
      </c>
    </row>
    <row r="1214" spans="1:8" x14ac:dyDescent="0.25">
      <c r="A1214" s="11" t="s">
        <v>402</v>
      </c>
      <c r="B1214" s="24" t="s">
        <v>190</v>
      </c>
      <c r="C1214" s="10">
        <v>170.67779999999999</v>
      </c>
      <c r="D1214" s="10">
        <v>216.06809999999999</v>
      </c>
      <c r="E1214" s="10">
        <v>273.36169999999998</v>
      </c>
      <c r="F1214" s="10">
        <v>280.76</v>
      </c>
      <c r="G1214" s="10">
        <v>272.94940000000003</v>
      </c>
      <c r="H1214" s="10">
        <v>326.00330000000002</v>
      </c>
    </row>
    <row r="1215" spans="1:8" x14ac:dyDescent="0.25">
      <c r="A1215" s="11" t="s">
        <v>402</v>
      </c>
      <c r="B1215" s="24" t="s">
        <v>191</v>
      </c>
      <c r="C1215" s="10">
        <v>340.60430000000002</v>
      </c>
      <c r="D1215" s="10">
        <v>401.12349999999998</v>
      </c>
      <c r="E1215" s="10">
        <v>687.44770000000005</v>
      </c>
      <c r="F1215" s="10">
        <v>856.65809999999999</v>
      </c>
      <c r="G1215" s="10">
        <v>586.79870000000005</v>
      </c>
      <c r="H1215" s="10">
        <v>813.39</v>
      </c>
    </row>
    <row r="1216" spans="1:8" x14ac:dyDescent="0.25">
      <c r="A1216" s="11" t="s">
        <v>402</v>
      </c>
      <c r="B1216" s="24" t="s">
        <v>192</v>
      </c>
      <c r="C1216" s="10">
        <v>368.65030000000002</v>
      </c>
      <c r="D1216" s="10">
        <v>312.31299999999999</v>
      </c>
      <c r="E1216" s="10">
        <v>143.7807</v>
      </c>
      <c r="F1216" s="10">
        <v>124.6996</v>
      </c>
      <c r="G1216" s="10">
        <v>470.87810000000002</v>
      </c>
      <c r="H1216" s="10">
        <v>445.45580000000001</v>
      </c>
    </row>
    <row r="1217" spans="1:8" x14ac:dyDescent="0.25">
      <c r="A1217" s="11" t="s">
        <v>402</v>
      </c>
      <c r="B1217" s="24" t="s">
        <v>13</v>
      </c>
      <c r="C1217" s="10" t="s">
        <v>200</v>
      </c>
      <c r="D1217" s="10">
        <v>-4.7416999999999998</v>
      </c>
      <c r="E1217" s="10">
        <v>1.2827999999999999</v>
      </c>
      <c r="F1217" s="10">
        <v>-1.4653</v>
      </c>
      <c r="G1217" s="10">
        <v>-2.7233999999999998</v>
      </c>
      <c r="H1217" s="10">
        <v>-1.5351999999999999</v>
      </c>
    </row>
    <row r="1218" spans="1:8" x14ac:dyDescent="0.25">
      <c r="A1218" s="11" t="s">
        <v>402</v>
      </c>
      <c r="B1218" s="24" t="s">
        <v>193</v>
      </c>
      <c r="C1218" s="10">
        <v>-27.043600000000001</v>
      </c>
      <c r="D1218" s="10">
        <v>-16.335899999999999</v>
      </c>
      <c r="E1218" s="10">
        <v>34.067900000000002</v>
      </c>
      <c r="F1218" s="10">
        <v>7.7827000000000002</v>
      </c>
      <c r="G1218" s="10">
        <v>-22.5246</v>
      </c>
      <c r="H1218" s="10">
        <v>-12.732200000000001</v>
      </c>
    </row>
    <row r="1219" spans="1:8" x14ac:dyDescent="0.25">
      <c r="A1219" s="11" t="s">
        <v>402</v>
      </c>
      <c r="B1219" s="24" t="s">
        <v>194</v>
      </c>
      <c r="C1219" s="10">
        <v>10.484999999999999</v>
      </c>
      <c r="D1219" s="10">
        <v>10.9476</v>
      </c>
      <c r="E1219" s="10">
        <v>26.003900000000002</v>
      </c>
      <c r="F1219" s="10">
        <v>35.921199999999999</v>
      </c>
      <c r="G1219" s="10">
        <v>11.3437</v>
      </c>
      <c r="H1219" s="10">
        <v>21.6159</v>
      </c>
    </row>
    <row r="1220" spans="1:8" x14ac:dyDescent="0.25">
      <c r="A1220" s="11" t="s">
        <v>402</v>
      </c>
      <c r="B1220" s="24" t="s">
        <v>195</v>
      </c>
      <c r="C1220" s="10">
        <v>-363.89</v>
      </c>
      <c r="D1220" s="10">
        <v>-245.43100000000001</v>
      </c>
      <c r="E1220" s="10">
        <v>-312.14589999999998</v>
      </c>
      <c r="F1220" s="10">
        <v>-410.33449999999999</v>
      </c>
      <c r="G1220" s="10">
        <v>-498.61840000000001</v>
      </c>
      <c r="H1220" s="10">
        <v>-379.75540000000001</v>
      </c>
    </row>
    <row r="1221" spans="1:8" x14ac:dyDescent="0.25">
      <c r="A1221" s="11" t="s">
        <v>402</v>
      </c>
      <c r="B1221" s="24" t="s">
        <v>196</v>
      </c>
      <c r="C1221" s="10">
        <v>668.04819999999995</v>
      </c>
      <c r="D1221" s="10">
        <v>674.05119999999999</v>
      </c>
      <c r="E1221" s="10">
        <v>1116.4677999999999</v>
      </c>
      <c r="F1221" s="10">
        <v>1353.8590999999999</v>
      </c>
      <c r="G1221" s="10">
        <v>979.66179999999997</v>
      </c>
      <c r="H1221" s="10">
        <v>1291.6380999999999</v>
      </c>
    </row>
    <row r="1222" spans="1:8" x14ac:dyDescent="0.25">
      <c r="A1222" s="11" t="s">
        <v>402</v>
      </c>
      <c r="B1222" s="24" t="s">
        <v>197</v>
      </c>
      <c r="C1222" s="10">
        <v>397.42090000000002</v>
      </c>
      <c r="D1222" s="10">
        <v>429.68790000000001</v>
      </c>
      <c r="E1222" s="10">
        <v>795.94460000000004</v>
      </c>
      <c r="F1222" s="10">
        <v>919.95540000000005</v>
      </c>
      <c r="G1222" s="10">
        <v>623.18110000000001</v>
      </c>
      <c r="H1222" s="10">
        <v>866.5</v>
      </c>
    </row>
    <row r="1223" spans="1:8" x14ac:dyDescent="0.25">
      <c r="A1223" s="11" t="s">
        <v>402</v>
      </c>
      <c r="B1223" s="24" t="s">
        <v>25</v>
      </c>
      <c r="C1223" s="10">
        <v>0.26700000000000002</v>
      </c>
      <c r="D1223" s="10">
        <v>0.21690000000000001</v>
      </c>
      <c r="E1223" s="10">
        <v>0.42109999999999997</v>
      </c>
      <c r="F1223" s="10">
        <v>0.19670000000000001</v>
      </c>
      <c r="G1223" s="10">
        <v>0.20200000000000001</v>
      </c>
      <c r="H1223" s="10">
        <v>0.2089</v>
      </c>
    </row>
    <row r="1224" spans="1:8" x14ac:dyDescent="0.25">
      <c r="A1224" s="11" t="s">
        <v>402</v>
      </c>
      <c r="B1224" s="24" t="s">
        <v>198</v>
      </c>
      <c r="C1224" s="10">
        <v>56.816699999999997</v>
      </c>
      <c r="D1224" s="10">
        <v>28.564399999999999</v>
      </c>
      <c r="E1224" s="10">
        <v>108.4969</v>
      </c>
      <c r="F1224" s="10">
        <v>63.2973</v>
      </c>
      <c r="G1224" s="10">
        <v>36.382399999999997</v>
      </c>
      <c r="H1224" s="10">
        <v>53.11</v>
      </c>
    </row>
    <row r="1225" spans="1:8" x14ac:dyDescent="0.25">
      <c r="A1225" s="11" t="s">
        <v>402</v>
      </c>
      <c r="B1225" s="24" t="s">
        <v>199</v>
      </c>
      <c r="C1225" s="10">
        <v>0</v>
      </c>
      <c r="D1225" s="10">
        <v>0</v>
      </c>
      <c r="E1225" s="10">
        <v>0</v>
      </c>
      <c r="F1225" s="10">
        <v>0</v>
      </c>
      <c r="G1225" s="10">
        <v>0</v>
      </c>
      <c r="H1225" s="10">
        <v>0</v>
      </c>
    </row>
    <row r="1226" spans="1:8" x14ac:dyDescent="0.25">
      <c r="A1226" s="11" t="s">
        <v>403</v>
      </c>
      <c r="B1226" s="24" t="s">
        <v>185</v>
      </c>
      <c r="C1226" s="10">
        <v>21403.1535</v>
      </c>
      <c r="D1226" s="10">
        <v>21808.741999999998</v>
      </c>
      <c r="E1226" s="10">
        <v>19766.804599999999</v>
      </c>
      <c r="F1226" s="10">
        <v>20291.543600000001</v>
      </c>
      <c r="G1226" s="10">
        <v>18776.792399999998</v>
      </c>
      <c r="H1226" s="10">
        <v>19650.309700000002</v>
      </c>
    </row>
    <row r="1227" spans="1:8" x14ac:dyDescent="0.25">
      <c r="A1227" s="11" t="s">
        <v>403</v>
      </c>
      <c r="B1227" s="24" t="s">
        <v>186</v>
      </c>
      <c r="C1227" s="10">
        <v>1287.4255000000001</v>
      </c>
      <c r="D1227" s="10">
        <v>1306.4422999999999</v>
      </c>
      <c r="E1227" s="10">
        <v>1355.2357999999999</v>
      </c>
      <c r="F1227" s="10">
        <v>3925.6023</v>
      </c>
      <c r="G1227" s="10">
        <v>-1692.6181999999999</v>
      </c>
      <c r="H1227" s="10">
        <v>-503.99279999999999</v>
      </c>
    </row>
    <row r="1228" spans="1:8" x14ac:dyDescent="0.25">
      <c r="A1228" s="11" t="s">
        <v>403</v>
      </c>
      <c r="B1228" s="24" t="s">
        <v>187</v>
      </c>
      <c r="C1228" s="10">
        <v>29796.9588</v>
      </c>
      <c r="D1228" s="10">
        <v>30336.2664</v>
      </c>
      <c r="E1228" s="10">
        <v>33879.142500000002</v>
      </c>
      <c r="F1228" s="10">
        <v>35252.194600000003</v>
      </c>
      <c r="G1228" s="10">
        <v>32869.916799999999</v>
      </c>
      <c r="H1228" s="10">
        <v>32534.7984</v>
      </c>
    </row>
    <row r="1229" spans="1:8" x14ac:dyDescent="0.25">
      <c r="A1229" s="11" t="s">
        <v>403</v>
      </c>
      <c r="B1229" s="24" t="s">
        <v>188</v>
      </c>
      <c r="C1229" s="10">
        <v>32806.805500000002</v>
      </c>
      <c r="D1229" s="10">
        <v>43822.128700000001</v>
      </c>
      <c r="E1229" s="10">
        <v>48760.513200000001</v>
      </c>
      <c r="F1229" s="10">
        <v>32974.937400000003</v>
      </c>
      <c r="G1229" s="10">
        <v>13339.445599999999</v>
      </c>
      <c r="H1229" s="10">
        <v>21310.9061</v>
      </c>
    </row>
    <row r="1230" spans="1:8" x14ac:dyDescent="0.25">
      <c r="A1230" s="11" t="s">
        <v>403</v>
      </c>
      <c r="B1230" s="24" t="s">
        <v>189</v>
      </c>
      <c r="C1230" s="10">
        <v>861778965</v>
      </c>
      <c r="D1230" s="10">
        <v>662473209</v>
      </c>
      <c r="E1230" s="10">
        <v>761750170</v>
      </c>
      <c r="F1230" s="10">
        <v>714488586</v>
      </c>
      <c r="G1230" s="10">
        <v>1063425511</v>
      </c>
      <c r="H1230" s="10">
        <v>731563559</v>
      </c>
    </row>
    <row r="1231" spans="1:8" x14ac:dyDescent="0.25">
      <c r="A1231" s="11" t="s">
        <v>403</v>
      </c>
      <c r="B1231" s="24" t="s">
        <v>190</v>
      </c>
      <c r="C1231" s="10">
        <v>3316.5970000000002</v>
      </c>
      <c r="D1231" s="10">
        <v>3409.9598999999998</v>
      </c>
      <c r="E1231" s="10">
        <v>3112.3611999999998</v>
      </c>
      <c r="F1231" s="10">
        <v>2218.8701000000001</v>
      </c>
      <c r="G1231" s="10">
        <v>77.942599999999999</v>
      </c>
      <c r="H1231" s="10">
        <v>1239.4328</v>
      </c>
    </row>
    <row r="1232" spans="1:8" x14ac:dyDescent="0.25">
      <c r="A1232" s="11" t="s">
        <v>403</v>
      </c>
      <c r="B1232" s="24" t="s">
        <v>191</v>
      </c>
      <c r="C1232" s="10">
        <v>2772.5291999999999</v>
      </c>
      <c r="D1232" s="10">
        <v>4444.4381999999996</v>
      </c>
      <c r="E1232" s="10">
        <v>4393.665</v>
      </c>
      <c r="F1232" s="10">
        <v>4482.6682000000001</v>
      </c>
      <c r="G1232" s="10">
        <v>7247.0626000000002</v>
      </c>
      <c r="H1232" s="10">
        <v>6352.9488000000001</v>
      </c>
    </row>
    <row r="1233" spans="1:8" x14ac:dyDescent="0.25">
      <c r="A1233" s="11" t="s">
        <v>403</v>
      </c>
      <c r="B1233" s="24" t="s">
        <v>192</v>
      </c>
      <c r="C1233" s="10">
        <v>13876.3884</v>
      </c>
      <c r="D1233" s="10">
        <v>14176.612499999999</v>
      </c>
      <c r="E1233" s="10">
        <v>14548.9725</v>
      </c>
      <c r="F1233" s="10">
        <v>16481.235000000001</v>
      </c>
      <c r="G1233" s="10">
        <v>14227.4213</v>
      </c>
      <c r="H1233" s="10">
        <v>13344.2904</v>
      </c>
    </row>
    <row r="1234" spans="1:8" x14ac:dyDescent="0.25">
      <c r="A1234" s="11" t="s">
        <v>403</v>
      </c>
      <c r="B1234" s="24" t="s">
        <v>13</v>
      </c>
      <c r="C1234" s="10">
        <v>12.2349</v>
      </c>
      <c r="D1234" s="10">
        <v>10.3209</v>
      </c>
      <c r="E1234" s="10">
        <v>8.5183</v>
      </c>
      <c r="F1234" s="10">
        <v>5.6397000000000004</v>
      </c>
      <c r="G1234" s="10">
        <v>-5.5369999999999999</v>
      </c>
      <c r="H1234" s="10">
        <v>1.3309</v>
      </c>
    </row>
    <row r="1235" spans="1:8" x14ac:dyDescent="0.25">
      <c r="A1235" s="11" t="s">
        <v>403</v>
      </c>
      <c r="B1235" s="24" t="s">
        <v>193</v>
      </c>
      <c r="C1235" s="10">
        <v>2030.3526999999999</v>
      </c>
      <c r="D1235" s="10">
        <v>1840.4380000000001</v>
      </c>
      <c r="E1235" s="10">
        <v>1443.1491000000001</v>
      </c>
      <c r="F1235" s="10">
        <v>654.06989999999996</v>
      </c>
      <c r="G1235" s="10">
        <v>-1609.4093</v>
      </c>
      <c r="H1235" s="10">
        <v>-124.3759</v>
      </c>
    </row>
    <row r="1236" spans="1:8" x14ac:dyDescent="0.25">
      <c r="A1236" s="11" t="s">
        <v>403</v>
      </c>
      <c r="B1236" s="24" t="s">
        <v>194</v>
      </c>
      <c r="C1236" s="10">
        <v>159.45179999999999</v>
      </c>
      <c r="D1236" s="10">
        <v>163.4452</v>
      </c>
      <c r="E1236" s="10">
        <v>167.83459999999999</v>
      </c>
      <c r="F1236" s="10">
        <v>158.4907</v>
      </c>
      <c r="G1236" s="10">
        <v>210.6557</v>
      </c>
      <c r="H1236" s="10">
        <v>227.12119999999999</v>
      </c>
    </row>
    <row r="1237" spans="1:8" x14ac:dyDescent="0.25">
      <c r="A1237" s="11" t="s">
        <v>403</v>
      </c>
      <c r="B1237" s="24" t="s">
        <v>195</v>
      </c>
      <c r="C1237" s="10">
        <v>-498.43450000000001</v>
      </c>
      <c r="D1237" s="10">
        <v>-579.89469999999994</v>
      </c>
      <c r="E1237" s="10">
        <v>-553.74</v>
      </c>
      <c r="F1237" s="10">
        <v>-469.55829999999997</v>
      </c>
      <c r="G1237" s="10">
        <v>-467.65559999999999</v>
      </c>
      <c r="H1237" s="10">
        <v>-373.1277</v>
      </c>
    </row>
    <row r="1238" spans="1:8" x14ac:dyDescent="0.25">
      <c r="A1238" s="11" t="s">
        <v>403</v>
      </c>
      <c r="B1238" s="24" t="s">
        <v>196</v>
      </c>
      <c r="C1238" s="10">
        <v>15920.570400000001</v>
      </c>
      <c r="D1238" s="10">
        <v>16159.653899999999</v>
      </c>
      <c r="E1238" s="10">
        <v>19330.169999999998</v>
      </c>
      <c r="F1238" s="10">
        <v>18770.959599999998</v>
      </c>
      <c r="G1238" s="10">
        <v>18642.495500000001</v>
      </c>
      <c r="H1238" s="10">
        <v>19190.508000000002</v>
      </c>
    </row>
    <row r="1239" spans="1:8" x14ac:dyDescent="0.25">
      <c r="A1239" s="11" t="s">
        <v>403</v>
      </c>
      <c r="B1239" s="24" t="s">
        <v>197</v>
      </c>
      <c r="C1239" s="10">
        <v>5204.9340000000002</v>
      </c>
      <c r="D1239" s="10">
        <v>6045.6935999999996</v>
      </c>
      <c r="E1239" s="10">
        <v>8337.4500000000007</v>
      </c>
      <c r="F1239" s="10">
        <v>7107.1412</v>
      </c>
      <c r="G1239" s="10">
        <v>8514.1738999999998</v>
      </c>
      <c r="H1239" s="10">
        <v>8424.1296000000002</v>
      </c>
    </row>
    <row r="1240" spans="1:8" x14ac:dyDescent="0.25">
      <c r="A1240" s="11" t="s">
        <v>403</v>
      </c>
      <c r="B1240" s="24" t="s">
        <v>25</v>
      </c>
      <c r="C1240" s="10">
        <v>0.74980000000000002</v>
      </c>
      <c r="D1240" s="10">
        <v>0.82230000000000003</v>
      </c>
      <c r="E1240" s="10">
        <v>0.92969999999999997</v>
      </c>
      <c r="F1240" s="10">
        <v>0.79249999999999998</v>
      </c>
      <c r="G1240" s="10">
        <v>0.63900000000000001</v>
      </c>
      <c r="H1240" s="10">
        <v>0.65600000000000003</v>
      </c>
    </row>
    <row r="1241" spans="1:8" x14ac:dyDescent="0.25">
      <c r="A1241" s="11" t="s">
        <v>403</v>
      </c>
      <c r="B1241" s="24" t="s">
        <v>198</v>
      </c>
      <c r="C1241" s="10">
        <v>1933.0976000000001</v>
      </c>
      <c r="D1241" s="10">
        <v>1600.1324999999999</v>
      </c>
      <c r="E1241" s="10">
        <v>3943.7849999999999</v>
      </c>
      <c r="F1241" s="10">
        <v>2622.1958</v>
      </c>
      <c r="G1241" s="10">
        <v>1255.3291999999999</v>
      </c>
      <c r="H1241" s="10">
        <v>2067.8616000000002</v>
      </c>
    </row>
    <row r="1242" spans="1:8" x14ac:dyDescent="0.25">
      <c r="A1242" s="11" t="s">
        <v>403</v>
      </c>
      <c r="B1242" s="24" t="s">
        <v>199</v>
      </c>
      <c r="C1242" s="10">
        <v>499.30720000000002</v>
      </c>
      <c r="D1242" s="10">
        <v>1.1229</v>
      </c>
      <c r="E1242" s="10">
        <v>0</v>
      </c>
      <c r="F1242" s="10">
        <v>2.2772000000000001</v>
      </c>
      <c r="G1242" s="10">
        <v>11.7821</v>
      </c>
      <c r="H1242" s="10">
        <v>3.3191999999999999</v>
      </c>
    </row>
    <row r="1243" spans="1:8" x14ac:dyDescent="0.25">
      <c r="A1243" s="11" t="s">
        <v>403</v>
      </c>
      <c r="B1243" s="24" t="s">
        <v>185</v>
      </c>
      <c r="C1243" s="10">
        <v>21403.1535</v>
      </c>
      <c r="D1243" s="10">
        <v>21808.741999999998</v>
      </c>
      <c r="E1243" s="10">
        <v>19766.804599999999</v>
      </c>
      <c r="F1243" s="10">
        <v>20291.543600000001</v>
      </c>
      <c r="G1243" s="10">
        <v>18776.792399999998</v>
      </c>
      <c r="H1243" s="10">
        <v>19650.309700000002</v>
      </c>
    </row>
    <row r="1244" spans="1:8" x14ac:dyDescent="0.25">
      <c r="A1244" s="11" t="s">
        <v>403</v>
      </c>
      <c r="B1244" s="24" t="s">
        <v>186</v>
      </c>
      <c r="C1244" s="10">
        <v>1287.4255000000001</v>
      </c>
      <c r="D1244" s="10">
        <v>1306.4422999999999</v>
      </c>
      <c r="E1244" s="10">
        <v>1355.2357999999999</v>
      </c>
      <c r="F1244" s="10">
        <v>3925.6023</v>
      </c>
      <c r="G1244" s="10">
        <v>-1692.6181999999999</v>
      </c>
      <c r="H1244" s="10">
        <v>-503.99279999999999</v>
      </c>
    </row>
    <row r="1245" spans="1:8" x14ac:dyDescent="0.25">
      <c r="A1245" s="11" t="s">
        <v>403</v>
      </c>
      <c r="B1245" s="24" t="s">
        <v>187</v>
      </c>
      <c r="C1245" s="10">
        <v>29796.9588</v>
      </c>
      <c r="D1245" s="10">
        <v>30336.2664</v>
      </c>
      <c r="E1245" s="10">
        <v>33879.142500000002</v>
      </c>
      <c r="F1245" s="10">
        <v>35252.194600000003</v>
      </c>
      <c r="G1245" s="10">
        <v>32869.916799999999</v>
      </c>
      <c r="H1245" s="10">
        <v>32534.7984</v>
      </c>
    </row>
    <row r="1246" spans="1:8" x14ac:dyDescent="0.25">
      <c r="A1246" s="11" t="s">
        <v>403</v>
      </c>
      <c r="B1246" s="24" t="s">
        <v>188</v>
      </c>
      <c r="C1246" s="10">
        <v>32806.805500000002</v>
      </c>
      <c r="D1246" s="10">
        <v>43822.128700000001</v>
      </c>
      <c r="E1246" s="10">
        <v>48760.513200000001</v>
      </c>
      <c r="F1246" s="10">
        <v>32974.937400000003</v>
      </c>
      <c r="G1246" s="10">
        <v>13339.445599999999</v>
      </c>
      <c r="H1246" s="10">
        <v>21310.9061</v>
      </c>
    </row>
    <row r="1247" spans="1:8" x14ac:dyDescent="0.25">
      <c r="A1247" s="11" t="s">
        <v>403</v>
      </c>
      <c r="B1247" s="24" t="s">
        <v>189</v>
      </c>
      <c r="C1247" s="10">
        <v>861778965</v>
      </c>
      <c r="D1247" s="10">
        <v>662473209</v>
      </c>
      <c r="E1247" s="10">
        <v>761750170</v>
      </c>
      <c r="F1247" s="10">
        <v>714488586</v>
      </c>
      <c r="G1247" s="10">
        <v>1063425511</v>
      </c>
      <c r="H1247" s="10">
        <v>731563559</v>
      </c>
    </row>
    <row r="1248" spans="1:8" x14ac:dyDescent="0.25">
      <c r="A1248" s="11" t="s">
        <v>403</v>
      </c>
      <c r="B1248" s="24" t="s">
        <v>190</v>
      </c>
      <c r="C1248" s="10">
        <v>3316.5970000000002</v>
      </c>
      <c r="D1248" s="10">
        <v>3409.9598999999998</v>
      </c>
      <c r="E1248" s="10">
        <v>3112.3611999999998</v>
      </c>
      <c r="F1248" s="10">
        <v>2218.8701000000001</v>
      </c>
      <c r="G1248" s="10">
        <v>77.942599999999999</v>
      </c>
      <c r="H1248" s="10">
        <v>1239.4328</v>
      </c>
    </row>
    <row r="1249" spans="1:8" x14ac:dyDescent="0.25">
      <c r="A1249" s="11" t="s">
        <v>403</v>
      </c>
      <c r="B1249" s="24" t="s">
        <v>191</v>
      </c>
      <c r="C1249" s="10">
        <v>2772.5291999999999</v>
      </c>
      <c r="D1249" s="10">
        <v>4444.4381999999996</v>
      </c>
      <c r="E1249" s="10">
        <v>4393.665</v>
      </c>
      <c r="F1249" s="10">
        <v>4482.6682000000001</v>
      </c>
      <c r="G1249" s="10">
        <v>7247.0626000000002</v>
      </c>
      <c r="H1249" s="10">
        <v>6352.9488000000001</v>
      </c>
    </row>
    <row r="1250" spans="1:8" x14ac:dyDescent="0.25">
      <c r="A1250" s="11" t="s">
        <v>403</v>
      </c>
      <c r="B1250" s="24" t="s">
        <v>192</v>
      </c>
      <c r="C1250" s="10">
        <v>13876.3884</v>
      </c>
      <c r="D1250" s="10">
        <v>14176.612499999999</v>
      </c>
      <c r="E1250" s="10">
        <v>14548.9725</v>
      </c>
      <c r="F1250" s="10">
        <v>16481.235000000001</v>
      </c>
      <c r="G1250" s="10">
        <v>14227.4213</v>
      </c>
      <c r="H1250" s="10">
        <v>13344.2904</v>
      </c>
    </row>
    <row r="1251" spans="1:8" x14ac:dyDescent="0.25">
      <c r="A1251" s="11" t="s">
        <v>403</v>
      </c>
      <c r="B1251" s="24" t="s">
        <v>13</v>
      </c>
      <c r="C1251" s="10">
        <v>12.2349</v>
      </c>
      <c r="D1251" s="10">
        <v>10.3209</v>
      </c>
      <c r="E1251" s="10">
        <v>8.5183</v>
      </c>
      <c r="F1251" s="10">
        <v>5.6397000000000004</v>
      </c>
      <c r="G1251" s="10">
        <v>-5.5369999999999999</v>
      </c>
      <c r="H1251" s="10">
        <v>1.3309</v>
      </c>
    </row>
    <row r="1252" spans="1:8" x14ac:dyDescent="0.25">
      <c r="A1252" s="11" t="s">
        <v>403</v>
      </c>
      <c r="B1252" s="24" t="s">
        <v>193</v>
      </c>
      <c r="C1252" s="10">
        <v>2030.3526999999999</v>
      </c>
      <c r="D1252" s="10">
        <v>1840.4380000000001</v>
      </c>
      <c r="E1252" s="10">
        <v>1443.1491000000001</v>
      </c>
      <c r="F1252" s="10">
        <v>654.06989999999996</v>
      </c>
      <c r="G1252" s="10">
        <v>-1609.4093</v>
      </c>
      <c r="H1252" s="10">
        <v>-124.3759</v>
      </c>
    </row>
    <row r="1253" spans="1:8" x14ac:dyDescent="0.25">
      <c r="A1253" s="11" t="s">
        <v>403</v>
      </c>
      <c r="B1253" s="24" t="s">
        <v>194</v>
      </c>
      <c r="C1253" s="10">
        <v>159.45179999999999</v>
      </c>
      <c r="D1253" s="10">
        <v>163.4452</v>
      </c>
      <c r="E1253" s="10">
        <v>167.83459999999999</v>
      </c>
      <c r="F1253" s="10">
        <v>158.4907</v>
      </c>
      <c r="G1253" s="10">
        <v>210.6557</v>
      </c>
      <c r="H1253" s="10">
        <v>227.12119999999999</v>
      </c>
    </row>
    <row r="1254" spans="1:8" x14ac:dyDescent="0.25">
      <c r="A1254" s="11" t="s">
        <v>403</v>
      </c>
      <c r="B1254" s="24" t="s">
        <v>195</v>
      </c>
      <c r="C1254" s="10">
        <v>-498.43450000000001</v>
      </c>
      <c r="D1254" s="10">
        <v>-579.89469999999994</v>
      </c>
      <c r="E1254" s="10">
        <v>-553.74</v>
      </c>
      <c r="F1254" s="10">
        <v>-469.55829999999997</v>
      </c>
      <c r="G1254" s="10">
        <v>-467.65559999999999</v>
      </c>
      <c r="H1254" s="10">
        <v>-373.1277</v>
      </c>
    </row>
    <row r="1255" spans="1:8" x14ac:dyDescent="0.25">
      <c r="A1255" s="11" t="s">
        <v>403</v>
      </c>
      <c r="B1255" s="24" t="s">
        <v>196</v>
      </c>
      <c r="C1255" s="10">
        <v>15920.570400000001</v>
      </c>
      <c r="D1255" s="10">
        <v>16159.653899999999</v>
      </c>
      <c r="E1255" s="10">
        <v>19330.169999999998</v>
      </c>
      <c r="F1255" s="10">
        <v>18770.959599999998</v>
      </c>
      <c r="G1255" s="10">
        <v>18642.495500000001</v>
      </c>
      <c r="H1255" s="10">
        <v>19190.508000000002</v>
      </c>
    </row>
    <row r="1256" spans="1:8" x14ac:dyDescent="0.25">
      <c r="A1256" s="11" t="s">
        <v>403</v>
      </c>
      <c r="B1256" s="24" t="s">
        <v>197</v>
      </c>
      <c r="C1256" s="10">
        <v>5204.9340000000002</v>
      </c>
      <c r="D1256" s="10">
        <v>6045.6935999999996</v>
      </c>
      <c r="E1256" s="10">
        <v>8337.4500000000007</v>
      </c>
      <c r="F1256" s="10">
        <v>7107.1412</v>
      </c>
      <c r="G1256" s="10">
        <v>8514.1738999999998</v>
      </c>
      <c r="H1256" s="10">
        <v>8424.1296000000002</v>
      </c>
    </row>
    <row r="1257" spans="1:8" x14ac:dyDescent="0.25">
      <c r="A1257" s="11" t="s">
        <v>403</v>
      </c>
      <c r="B1257" s="24" t="s">
        <v>25</v>
      </c>
      <c r="C1257" s="10">
        <v>0.74980000000000002</v>
      </c>
      <c r="D1257" s="10">
        <v>0.82230000000000003</v>
      </c>
      <c r="E1257" s="10">
        <v>0.92969999999999997</v>
      </c>
      <c r="F1257" s="10">
        <v>0.79249999999999998</v>
      </c>
      <c r="G1257" s="10">
        <v>0.63900000000000001</v>
      </c>
      <c r="H1257" s="10">
        <v>0.65600000000000003</v>
      </c>
    </row>
    <row r="1258" spans="1:8" x14ac:dyDescent="0.25">
      <c r="A1258" s="11" t="s">
        <v>403</v>
      </c>
      <c r="B1258" s="24" t="s">
        <v>198</v>
      </c>
      <c r="C1258" s="10">
        <v>1933.0976000000001</v>
      </c>
      <c r="D1258" s="10">
        <v>1600.1324999999999</v>
      </c>
      <c r="E1258" s="10">
        <v>3943.7849999999999</v>
      </c>
      <c r="F1258" s="10">
        <v>2622.1958</v>
      </c>
      <c r="G1258" s="10">
        <v>1255.3291999999999</v>
      </c>
      <c r="H1258" s="10">
        <v>2067.8616000000002</v>
      </c>
    </row>
    <row r="1259" spans="1:8" x14ac:dyDescent="0.25">
      <c r="A1259" s="11" t="s">
        <v>403</v>
      </c>
      <c r="B1259" s="24" t="s">
        <v>199</v>
      </c>
      <c r="C1259" s="10">
        <v>499.30720000000002</v>
      </c>
      <c r="D1259" s="10">
        <v>1.1229</v>
      </c>
      <c r="E1259" s="10">
        <v>0</v>
      </c>
      <c r="F1259" s="10">
        <v>2.2772000000000001</v>
      </c>
      <c r="G1259" s="10">
        <v>11.7821</v>
      </c>
      <c r="H1259" s="10">
        <v>3.3191999999999999</v>
      </c>
    </row>
    <row r="1260" spans="1:8" x14ac:dyDescent="0.25">
      <c r="A1260" s="11" t="s">
        <v>205</v>
      </c>
      <c r="B1260" s="24" t="s">
        <v>185</v>
      </c>
      <c r="C1260" s="10">
        <v>595.40899999999999</v>
      </c>
      <c r="D1260" s="10">
        <v>742.55499999999995</v>
      </c>
      <c r="E1260" s="10">
        <v>1092.673</v>
      </c>
      <c r="F1260" s="10">
        <v>1541.8889999999999</v>
      </c>
      <c r="G1260" s="10">
        <v>1905.8710000000001</v>
      </c>
      <c r="H1260" s="10">
        <v>2225.0120000000002</v>
      </c>
    </row>
    <row r="1261" spans="1:8" x14ac:dyDescent="0.25">
      <c r="A1261" s="11" t="s">
        <v>205</v>
      </c>
      <c r="B1261" s="24" t="s">
        <v>186</v>
      </c>
      <c r="C1261" s="10">
        <v>-580.02700000000004</v>
      </c>
      <c r="D1261" s="10">
        <v>-579.64599999999996</v>
      </c>
      <c r="E1261" s="10">
        <v>-1166.3910000000001</v>
      </c>
      <c r="F1261" s="10">
        <v>-520.37900000000002</v>
      </c>
      <c r="G1261" s="10">
        <v>-373.70499999999998</v>
      </c>
      <c r="H1261" s="10">
        <v>209.82499999999999</v>
      </c>
    </row>
    <row r="1262" spans="1:8" x14ac:dyDescent="0.25">
      <c r="A1262" s="11" t="s">
        <v>205</v>
      </c>
      <c r="B1262" s="24" t="s">
        <v>187</v>
      </c>
      <c r="C1262" s="10">
        <v>1430.9649999999999</v>
      </c>
      <c r="D1262" s="10">
        <v>1594.0250000000001</v>
      </c>
      <c r="E1262" s="10">
        <v>2690.5039999999999</v>
      </c>
      <c r="F1262" s="10">
        <v>3247.45</v>
      </c>
      <c r="G1262" s="10">
        <v>3461.239</v>
      </c>
      <c r="H1262" s="10">
        <v>4522.4250000000002</v>
      </c>
    </row>
    <row r="1263" spans="1:8" x14ac:dyDescent="0.25">
      <c r="A1263" s="11" t="s">
        <v>205</v>
      </c>
      <c r="B1263" s="24" t="s">
        <v>188</v>
      </c>
      <c r="C1263" s="10" t="s">
        <v>200</v>
      </c>
      <c r="D1263" s="10" t="s">
        <v>200</v>
      </c>
      <c r="E1263" s="10">
        <v>41025.174800000001</v>
      </c>
      <c r="F1263" s="10">
        <v>36507.789100000002</v>
      </c>
      <c r="G1263" s="10">
        <v>13354.851500000001</v>
      </c>
      <c r="H1263" s="10">
        <v>37361.737500000003</v>
      </c>
    </row>
    <row r="1264" spans="1:8" x14ac:dyDescent="0.25">
      <c r="A1264" s="11" t="s">
        <v>205</v>
      </c>
      <c r="B1264" s="24" t="s">
        <v>189</v>
      </c>
      <c r="C1264" s="10" t="s">
        <v>200</v>
      </c>
      <c r="D1264" s="10" t="s">
        <v>200</v>
      </c>
      <c r="E1264" s="10">
        <v>4177455245</v>
      </c>
      <c r="F1264" s="10">
        <v>14151039191</v>
      </c>
      <c r="G1264" s="10">
        <v>10455803534</v>
      </c>
      <c r="H1264" s="10">
        <v>14792271750</v>
      </c>
    </row>
    <row r="1265" spans="1:8" x14ac:dyDescent="0.25">
      <c r="A1265" s="11" t="s">
        <v>205</v>
      </c>
      <c r="B1265" s="24" t="s">
        <v>190</v>
      </c>
      <c r="C1265" s="10">
        <v>-609.53</v>
      </c>
      <c r="D1265" s="10">
        <v>-564.18899999999996</v>
      </c>
      <c r="E1265" s="10">
        <v>-1126.001</v>
      </c>
      <c r="F1265" s="10">
        <v>-364.77600000000001</v>
      </c>
      <c r="G1265" s="10">
        <v>-96.206999999999994</v>
      </c>
      <c r="H1265" s="10">
        <v>196.387</v>
      </c>
    </row>
    <row r="1266" spans="1:8" x14ac:dyDescent="0.25">
      <c r="A1266" s="11" t="s">
        <v>205</v>
      </c>
      <c r="B1266" s="24" t="s">
        <v>191</v>
      </c>
      <c r="C1266" s="10">
        <v>-1040.2729999999999</v>
      </c>
      <c r="D1266" s="10">
        <v>-640.46100000000001</v>
      </c>
      <c r="E1266" s="10">
        <v>-1554.4670000000001</v>
      </c>
      <c r="F1266" s="10">
        <v>-2264.7539999999999</v>
      </c>
      <c r="G1266" s="10">
        <v>-2384.2710000000002</v>
      </c>
      <c r="H1266" s="10">
        <v>-3444.7869999999998</v>
      </c>
    </row>
    <row r="1267" spans="1:8" x14ac:dyDescent="0.25">
      <c r="A1267" s="11" t="s">
        <v>205</v>
      </c>
      <c r="B1267" s="24" t="s">
        <v>192</v>
      </c>
      <c r="C1267" s="10">
        <v>508.29500000000002</v>
      </c>
      <c r="D1267" s="10">
        <v>146.589</v>
      </c>
      <c r="E1267" s="10">
        <v>1522.55</v>
      </c>
      <c r="F1267" s="10">
        <v>2291.0300000000002</v>
      </c>
      <c r="G1267" s="10">
        <v>2642.4369999999999</v>
      </c>
      <c r="H1267" s="10">
        <v>3560.9650000000001</v>
      </c>
    </row>
    <row r="1268" spans="1:8" x14ac:dyDescent="0.25">
      <c r="A1268" s="11" t="s">
        <v>205</v>
      </c>
      <c r="B1268" s="24" t="s">
        <v>13</v>
      </c>
      <c r="C1268" s="10" t="s">
        <v>200</v>
      </c>
      <c r="D1268" s="10">
        <v>-100.3539</v>
      </c>
      <c r="E1268" s="10">
        <v>-90.628299999999996</v>
      </c>
      <c r="F1268" s="10">
        <v>-20.2712</v>
      </c>
      <c r="G1268" s="10">
        <v>-7.8352000000000004</v>
      </c>
      <c r="H1268" s="10">
        <v>3.2869000000000002</v>
      </c>
    </row>
    <row r="1269" spans="1:8" x14ac:dyDescent="0.25">
      <c r="A1269" s="11" t="s">
        <v>205</v>
      </c>
      <c r="B1269" s="24" t="s">
        <v>193</v>
      </c>
      <c r="C1269" s="10">
        <v>-623.44000000000005</v>
      </c>
      <c r="D1269" s="10">
        <v>-576.44399999999996</v>
      </c>
      <c r="E1269" s="10">
        <v>-1173.6790000000001</v>
      </c>
      <c r="F1269" s="10">
        <v>-411.04599999999999</v>
      </c>
      <c r="G1269" s="10">
        <v>-161.20099999999999</v>
      </c>
      <c r="H1269" s="10">
        <v>119.96599999999999</v>
      </c>
    </row>
    <row r="1270" spans="1:8" x14ac:dyDescent="0.25">
      <c r="A1270" s="11" t="s">
        <v>205</v>
      </c>
      <c r="B1270" s="24" t="s">
        <v>194</v>
      </c>
      <c r="C1270" s="10">
        <v>-7.06</v>
      </c>
      <c r="D1270" s="10">
        <v>-12.029</v>
      </c>
      <c r="E1270" s="10">
        <v>9.4589999999999996</v>
      </c>
      <c r="F1270" s="10">
        <v>2.0329999999999999</v>
      </c>
      <c r="G1270" s="10">
        <v>-16.251000000000001</v>
      </c>
      <c r="H1270" s="10">
        <v>-129.102</v>
      </c>
    </row>
    <row r="1271" spans="1:8" x14ac:dyDescent="0.25">
      <c r="A1271" s="11" t="s">
        <v>205</v>
      </c>
      <c r="B1271" s="24" t="s">
        <v>195</v>
      </c>
      <c r="C1271" s="10">
        <v>-15.404</v>
      </c>
      <c r="D1271" s="10">
        <v>-13.096</v>
      </c>
      <c r="E1271" s="10">
        <v>-12.236000000000001</v>
      </c>
      <c r="F1271" s="10">
        <v>-12.627000000000001</v>
      </c>
      <c r="G1271" s="10">
        <v>-40.027000000000001</v>
      </c>
      <c r="H1271" s="10">
        <v>-15.114000000000001</v>
      </c>
    </row>
    <row r="1272" spans="1:8" x14ac:dyDescent="0.25">
      <c r="A1272" s="11" t="s">
        <v>205</v>
      </c>
      <c r="B1272" s="24" t="s">
        <v>196</v>
      </c>
      <c r="C1272" s="10">
        <v>922.67</v>
      </c>
      <c r="D1272" s="10">
        <v>1447.4359999999999</v>
      </c>
      <c r="E1272" s="10">
        <v>1167.954</v>
      </c>
      <c r="F1272" s="10">
        <v>956.42</v>
      </c>
      <c r="G1272" s="10">
        <v>818.80200000000002</v>
      </c>
      <c r="H1272" s="10">
        <v>961.46</v>
      </c>
    </row>
    <row r="1273" spans="1:8" x14ac:dyDescent="0.25">
      <c r="A1273" s="11" t="s">
        <v>205</v>
      </c>
      <c r="B1273" s="24" t="s">
        <v>197</v>
      </c>
      <c r="C1273" s="10">
        <v>76.069000000000003</v>
      </c>
      <c r="D1273" s="10">
        <v>438.69299999999998</v>
      </c>
      <c r="E1273" s="10">
        <v>456.85599999999999</v>
      </c>
      <c r="F1273" s="10">
        <v>260.07299999999998</v>
      </c>
      <c r="G1273" s="10">
        <v>249.404</v>
      </c>
      <c r="H1273" s="10">
        <v>229.392</v>
      </c>
    </row>
    <row r="1274" spans="1:8" x14ac:dyDescent="0.25">
      <c r="A1274" s="11" t="s">
        <v>205</v>
      </c>
      <c r="B1274" s="24" t="s">
        <v>25</v>
      </c>
      <c r="C1274" s="10">
        <v>2.1347999999999998</v>
      </c>
      <c r="D1274" s="10">
        <v>1.5502</v>
      </c>
      <c r="E1274" s="10">
        <v>3.5909</v>
      </c>
      <c r="F1274" s="10">
        <v>4.1143999999999998</v>
      </c>
      <c r="G1274" s="10">
        <v>4.9188999999999998</v>
      </c>
      <c r="H1274" s="10">
        <v>5.4139999999999997</v>
      </c>
    </row>
    <row r="1275" spans="1:8" x14ac:dyDescent="0.25">
      <c r="A1275" s="11" t="s">
        <v>205</v>
      </c>
      <c r="B1275" s="24" t="s">
        <v>198</v>
      </c>
      <c r="C1275" s="10">
        <v>1116.3420000000001</v>
      </c>
      <c r="D1275" s="10">
        <v>1079.154</v>
      </c>
      <c r="E1275" s="10">
        <v>2011.3230000000001</v>
      </c>
      <c r="F1275" s="10">
        <v>2290.674</v>
      </c>
      <c r="G1275" s="10">
        <v>2598.54</v>
      </c>
      <c r="H1275" s="10">
        <v>831.04700000000003</v>
      </c>
    </row>
    <row r="1276" spans="1:8" x14ac:dyDescent="0.25">
      <c r="A1276" s="11" t="s">
        <v>205</v>
      </c>
      <c r="B1276" s="24" t="s">
        <v>199</v>
      </c>
      <c r="C1276" s="10">
        <v>0</v>
      </c>
      <c r="D1276" s="10">
        <v>0</v>
      </c>
      <c r="E1276" s="10">
        <v>0</v>
      </c>
      <c r="F1276" s="10">
        <v>234.15299999999999</v>
      </c>
      <c r="G1276" s="10">
        <v>35.134999999999998</v>
      </c>
      <c r="H1276" s="10">
        <v>2843.1320000000001</v>
      </c>
    </row>
    <row r="1277" spans="1:8" x14ac:dyDescent="0.25">
      <c r="A1277" s="11" t="s">
        <v>205</v>
      </c>
      <c r="B1277" s="24" t="s">
        <v>185</v>
      </c>
      <c r="C1277" s="10">
        <v>595.40899999999999</v>
      </c>
      <c r="D1277" s="10">
        <v>742.55499999999995</v>
      </c>
      <c r="E1277" s="10">
        <v>1092.673</v>
      </c>
      <c r="F1277" s="10">
        <v>1541.8889999999999</v>
      </c>
      <c r="G1277" s="10">
        <v>1905.8710000000001</v>
      </c>
      <c r="H1277" s="10">
        <v>2225.0120000000002</v>
      </c>
    </row>
    <row r="1278" spans="1:8" x14ac:dyDescent="0.25">
      <c r="A1278" s="11" t="s">
        <v>205</v>
      </c>
      <c r="B1278" s="24" t="s">
        <v>186</v>
      </c>
      <c r="C1278" s="10">
        <v>-580.02700000000004</v>
      </c>
      <c r="D1278" s="10">
        <v>-579.64599999999996</v>
      </c>
      <c r="E1278" s="10">
        <v>-1166.3910000000001</v>
      </c>
      <c r="F1278" s="10">
        <v>-520.37900000000002</v>
      </c>
      <c r="G1278" s="10">
        <v>-373.70499999999998</v>
      </c>
      <c r="H1278" s="10">
        <v>209.82499999999999</v>
      </c>
    </row>
    <row r="1279" spans="1:8" x14ac:dyDescent="0.25">
      <c r="A1279" s="11" t="s">
        <v>205</v>
      </c>
      <c r="B1279" s="24" t="s">
        <v>187</v>
      </c>
      <c r="C1279" s="10">
        <v>1430.9649999999999</v>
      </c>
      <c r="D1279" s="10">
        <v>1594.0250000000001</v>
      </c>
      <c r="E1279" s="10">
        <v>2690.5039999999999</v>
      </c>
      <c r="F1279" s="10">
        <v>3247.45</v>
      </c>
      <c r="G1279" s="10">
        <v>3461.239</v>
      </c>
      <c r="H1279" s="10">
        <v>4522.4250000000002</v>
      </c>
    </row>
    <row r="1280" spans="1:8" x14ac:dyDescent="0.25">
      <c r="A1280" s="11" t="s">
        <v>205</v>
      </c>
      <c r="B1280" s="24" t="s">
        <v>188</v>
      </c>
      <c r="C1280" s="10" t="s">
        <v>200</v>
      </c>
      <c r="D1280" s="10" t="s">
        <v>200</v>
      </c>
      <c r="E1280" s="10">
        <v>41025.174800000001</v>
      </c>
      <c r="F1280" s="10">
        <v>36507.789100000002</v>
      </c>
      <c r="G1280" s="10">
        <v>13354.851500000001</v>
      </c>
      <c r="H1280" s="10">
        <v>37361.737500000003</v>
      </c>
    </row>
    <row r="1281" spans="1:8" x14ac:dyDescent="0.25">
      <c r="A1281" s="11" t="s">
        <v>205</v>
      </c>
      <c r="B1281" s="24" t="s">
        <v>189</v>
      </c>
      <c r="C1281" s="10" t="s">
        <v>200</v>
      </c>
      <c r="D1281" s="10" t="s">
        <v>200</v>
      </c>
      <c r="E1281" s="10">
        <v>4177455245</v>
      </c>
      <c r="F1281" s="10">
        <v>14151039191</v>
      </c>
      <c r="G1281" s="10">
        <v>10455803534</v>
      </c>
      <c r="H1281" s="10">
        <v>14792271750</v>
      </c>
    </row>
    <row r="1282" spans="1:8" x14ac:dyDescent="0.25">
      <c r="A1282" s="11" t="s">
        <v>205</v>
      </c>
      <c r="B1282" s="24" t="s">
        <v>190</v>
      </c>
      <c r="C1282" s="10">
        <v>-609.53</v>
      </c>
      <c r="D1282" s="10">
        <v>-564.18899999999996</v>
      </c>
      <c r="E1282" s="10">
        <v>-1126.001</v>
      </c>
      <c r="F1282" s="10">
        <v>-364.77600000000001</v>
      </c>
      <c r="G1282" s="10">
        <v>-96.206999999999994</v>
      </c>
      <c r="H1282" s="10">
        <v>196.387</v>
      </c>
    </row>
    <row r="1283" spans="1:8" x14ac:dyDescent="0.25">
      <c r="A1283" s="11" t="s">
        <v>205</v>
      </c>
      <c r="B1283" s="24" t="s">
        <v>191</v>
      </c>
      <c r="C1283" s="10">
        <v>-1040.2729999999999</v>
      </c>
      <c r="D1283" s="10">
        <v>-640.46100000000001</v>
      </c>
      <c r="E1283" s="10">
        <v>-1554.4670000000001</v>
      </c>
      <c r="F1283" s="10">
        <v>-2264.7539999999999</v>
      </c>
      <c r="G1283" s="10">
        <v>-2384.2710000000002</v>
      </c>
      <c r="H1283" s="10">
        <v>-3444.7869999999998</v>
      </c>
    </row>
    <row r="1284" spans="1:8" x14ac:dyDescent="0.25">
      <c r="A1284" s="11" t="s">
        <v>205</v>
      </c>
      <c r="B1284" s="24" t="s">
        <v>192</v>
      </c>
      <c r="C1284" s="10">
        <v>508.29500000000002</v>
      </c>
      <c r="D1284" s="10">
        <v>146.589</v>
      </c>
      <c r="E1284" s="10">
        <v>1522.55</v>
      </c>
      <c r="F1284" s="10">
        <v>2291.0300000000002</v>
      </c>
      <c r="G1284" s="10">
        <v>2642.4369999999999</v>
      </c>
      <c r="H1284" s="10">
        <v>3560.9650000000001</v>
      </c>
    </row>
    <row r="1285" spans="1:8" x14ac:dyDescent="0.25">
      <c r="A1285" s="11" t="s">
        <v>205</v>
      </c>
      <c r="B1285" s="24" t="s">
        <v>13</v>
      </c>
      <c r="C1285" s="10" t="s">
        <v>200</v>
      </c>
      <c r="D1285" s="10">
        <v>-100.3539</v>
      </c>
      <c r="E1285" s="10">
        <v>-90.628299999999996</v>
      </c>
      <c r="F1285" s="10">
        <v>-20.2712</v>
      </c>
      <c r="G1285" s="10">
        <v>-7.8352000000000004</v>
      </c>
      <c r="H1285" s="10">
        <v>3.2869000000000002</v>
      </c>
    </row>
    <row r="1286" spans="1:8" x14ac:dyDescent="0.25">
      <c r="A1286" s="11" t="s">
        <v>205</v>
      </c>
      <c r="B1286" s="24" t="s">
        <v>193</v>
      </c>
      <c r="C1286" s="10">
        <v>-623.44000000000005</v>
      </c>
      <c r="D1286" s="10">
        <v>-576.44399999999996</v>
      </c>
      <c r="E1286" s="10">
        <v>-1173.6790000000001</v>
      </c>
      <c r="F1286" s="10">
        <v>-411.04599999999999</v>
      </c>
      <c r="G1286" s="10">
        <v>-161.20099999999999</v>
      </c>
      <c r="H1286" s="10">
        <v>119.96599999999999</v>
      </c>
    </row>
    <row r="1287" spans="1:8" x14ac:dyDescent="0.25">
      <c r="A1287" s="11" t="s">
        <v>205</v>
      </c>
      <c r="B1287" s="24" t="s">
        <v>194</v>
      </c>
      <c r="C1287" s="10">
        <v>-7.06</v>
      </c>
      <c r="D1287" s="10">
        <v>-12.029</v>
      </c>
      <c r="E1287" s="10">
        <v>9.4589999999999996</v>
      </c>
      <c r="F1287" s="10">
        <v>2.0329999999999999</v>
      </c>
      <c r="G1287" s="10">
        <v>-16.251000000000001</v>
      </c>
      <c r="H1287" s="10">
        <v>-129.102</v>
      </c>
    </row>
    <row r="1288" spans="1:8" x14ac:dyDescent="0.25">
      <c r="A1288" s="11" t="s">
        <v>205</v>
      </c>
      <c r="B1288" s="24" t="s">
        <v>195</v>
      </c>
      <c r="C1288" s="10">
        <v>-15.404</v>
      </c>
      <c r="D1288" s="10">
        <v>-13.096</v>
      </c>
      <c r="E1288" s="10">
        <v>-12.236000000000001</v>
      </c>
      <c r="F1288" s="10">
        <v>-12.627000000000001</v>
      </c>
      <c r="G1288" s="10">
        <v>-40.027000000000001</v>
      </c>
      <c r="H1288" s="10">
        <v>-15.114000000000001</v>
      </c>
    </row>
    <row r="1289" spans="1:8" x14ac:dyDescent="0.25">
      <c r="A1289" s="11" t="s">
        <v>205</v>
      </c>
      <c r="B1289" s="24" t="s">
        <v>196</v>
      </c>
      <c r="C1289" s="10">
        <v>922.67</v>
      </c>
      <c r="D1289" s="10">
        <v>1447.4359999999999</v>
      </c>
      <c r="E1289" s="10">
        <v>1167.954</v>
      </c>
      <c r="F1289" s="10">
        <v>956.42</v>
      </c>
      <c r="G1289" s="10">
        <v>818.80200000000002</v>
      </c>
      <c r="H1289" s="10">
        <v>961.46</v>
      </c>
    </row>
    <row r="1290" spans="1:8" x14ac:dyDescent="0.25">
      <c r="A1290" s="11" t="s">
        <v>205</v>
      </c>
      <c r="B1290" s="24" t="s">
        <v>197</v>
      </c>
      <c r="C1290" s="10">
        <v>76.069000000000003</v>
      </c>
      <c r="D1290" s="10">
        <v>438.69299999999998</v>
      </c>
      <c r="E1290" s="10">
        <v>456.85599999999999</v>
      </c>
      <c r="F1290" s="10">
        <v>260.07299999999998</v>
      </c>
      <c r="G1290" s="10">
        <v>249.404</v>
      </c>
      <c r="H1290" s="10">
        <v>229.392</v>
      </c>
    </row>
    <row r="1291" spans="1:8" x14ac:dyDescent="0.25">
      <c r="A1291" s="11" t="s">
        <v>205</v>
      </c>
      <c r="B1291" s="24" t="s">
        <v>25</v>
      </c>
      <c r="C1291" s="10">
        <v>2.1347999999999998</v>
      </c>
      <c r="D1291" s="10">
        <v>1.5502</v>
      </c>
      <c r="E1291" s="10">
        <v>3.5909</v>
      </c>
      <c r="F1291" s="10">
        <v>4.1143999999999998</v>
      </c>
      <c r="G1291" s="10">
        <v>4.9188999999999998</v>
      </c>
      <c r="H1291" s="10">
        <v>5.4139999999999997</v>
      </c>
    </row>
    <row r="1292" spans="1:8" x14ac:dyDescent="0.25">
      <c r="A1292" s="11" t="s">
        <v>205</v>
      </c>
      <c r="B1292" s="24" t="s">
        <v>198</v>
      </c>
      <c r="C1292" s="10">
        <v>1116.3420000000001</v>
      </c>
      <c r="D1292" s="10">
        <v>1079.154</v>
      </c>
      <c r="E1292" s="10">
        <v>2011.3230000000001</v>
      </c>
      <c r="F1292" s="10">
        <v>2290.674</v>
      </c>
      <c r="G1292" s="10">
        <v>2598.54</v>
      </c>
      <c r="H1292" s="10">
        <v>831.04700000000003</v>
      </c>
    </row>
    <row r="1293" spans="1:8" x14ac:dyDescent="0.25">
      <c r="A1293" s="11" t="s">
        <v>205</v>
      </c>
      <c r="B1293" s="24" t="s">
        <v>199</v>
      </c>
      <c r="C1293" s="10">
        <v>0</v>
      </c>
      <c r="D1293" s="10">
        <v>0</v>
      </c>
      <c r="E1293" s="10">
        <v>0</v>
      </c>
      <c r="F1293" s="10">
        <v>234.15299999999999</v>
      </c>
      <c r="G1293" s="10">
        <v>35.134999999999998</v>
      </c>
      <c r="H1293" s="10">
        <v>2843.1320000000001</v>
      </c>
    </row>
    <row r="1294" spans="1:8" x14ac:dyDescent="0.25">
      <c r="A1294" s="11" t="s">
        <v>377</v>
      </c>
      <c r="B1294" s="24" t="s">
        <v>185</v>
      </c>
      <c r="C1294" s="10">
        <v>742.50599999999997</v>
      </c>
      <c r="D1294" s="10">
        <v>1128.921</v>
      </c>
      <c r="E1294" s="10">
        <v>1778.3879999999999</v>
      </c>
      <c r="F1294" s="10">
        <v>2764.5839999999998</v>
      </c>
      <c r="G1294" s="10">
        <v>3126.5340000000001</v>
      </c>
      <c r="H1294" s="10">
        <v>3484.6190000000001</v>
      </c>
    </row>
    <row r="1295" spans="1:8" x14ac:dyDescent="0.25">
      <c r="A1295" s="11" t="s">
        <v>377</v>
      </c>
      <c r="B1295" s="24" t="s">
        <v>186</v>
      </c>
      <c r="C1295" s="10">
        <v>-8.8569999999999993</v>
      </c>
      <c r="D1295" s="10">
        <v>-59.936999999999998</v>
      </c>
      <c r="E1295" s="10">
        <v>-17.507000000000001</v>
      </c>
      <c r="F1295" s="10">
        <v>242.38499999999999</v>
      </c>
      <c r="G1295" s="10">
        <v>-498.005</v>
      </c>
      <c r="H1295" s="10">
        <v>-709.56100000000004</v>
      </c>
    </row>
    <row r="1296" spans="1:8" x14ac:dyDescent="0.25">
      <c r="A1296" s="11" t="s">
        <v>377</v>
      </c>
      <c r="B1296" s="24" t="s">
        <v>187</v>
      </c>
      <c r="C1296" s="10">
        <v>464.99700000000001</v>
      </c>
      <c r="D1296" s="10">
        <v>1470.2339999999999</v>
      </c>
      <c r="E1296" s="10">
        <v>2270.5419999999999</v>
      </c>
      <c r="F1296" s="10">
        <v>4082.145</v>
      </c>
      <c r="G1296" s="10">
        <v>4412.6009999999997</v>
      </c>
      <c r="H1296" s="10">
        <v>4261.7920000000004</v>
      </c>
    </row>
    <row r="1297" spans="1:8" x14ac:dyDescent="0.25">
      <c r="A1297" s="11" t="s">
        <v>377</v>
      </c>
      <c r="B1297" s="24" t="s">
        <v>188</v>
      </c>
      <c r="C1297" s="10">
        <v>3344.7950000000001</v>
      </c>
      <c r="D1297" s="10">
        <v>15811.8403</v>
      </c>
      <c r="E1297" s="10">
        <v>42143.787300000004</v>
      </c>
      <c r="F1297" s="10">
        <v>30661.581600000001</v>
      </c>
      <c r="G1297" s="10">
        <v>5658.9083000000001</v>
      </c>
      <c r="H1297" s="10">
        <v>13061.168</v>
      </c>
    </row>
    <row r="1298" spans="1:8" x14ac:dyDescent="0.25">
      <c r="A1298" s="11" t="s">
        <v>377</v>
      </c>
      <c r="B1298" s="24" t="s">
        <v>189</v>
      </c>
      <c r="C1298" s="10">
        <v>1745177085</v>
      </c>
      <c r="D1298" s="10">
        <v>3766183420</v>
      </c>
      <c r="E1298" s="10">
        <v>2510123706</v>
      </c>
      <c r="F1298" s="10">
        <v>1119310329</v>
      </c>
      <c r="G1298" s="10">
        <v>2093536603</v>
      </c>
      <c r="H1298" s="10">
        <v>1951716255</v>
      </c>
    </row>
    <row r="1299" spans="1:8" x14ac:dyDescent="0.25">
      <c r="A1299" s="11" t="s">
        <v>377</v>
      </c>
      <c r="B1299" s="24" t="s">
        <v>190</v>
      </c>
      <c r="C1299" s="10">
        <v>-4.907</v>
      </c>
      <c r="D1299" s="10">
        <v>-21.794</v>
      </c>
      <c r="E1299" s="10">
        <v>70.195999999999998</v>
      </c>
      <c r="F1299" s="10">
        <v>324.13099999999997</v>
      </c>
      <c r="G1299" s="10">
        <v>-405.87799999999999</v>
      </c>
      <c r="H1299" s="10">
        <v>-638.87</v>
      </c>
    </row>
    <row r="1300" spans="1:8" x14ac:dyDescent="0.25">
      <c r="A1300" s="11" t="s">
        <v>377</v>
      </c>
      <c r="B1300" s="24" t="s">
        <v>191</v>
      </c>
      <c r="C1300" s="10">
        <v>-197.71</v>
      </c>
      <c r="D1300" s="10">
        <v>-114.17700000000001</v>
      </c>
      <c r="E1300" s="10">
        <v>-654.49</v>
      </c>
      <c r="F1300" s="10">
        <v>-1624.335</v>
      </c>
      <c r="G1300" s="10">
        <v>-1242.6310000000001</v>
      </c>
      <c r="H1300" s="10">
        <v>-1371.6179999999999</v>
      </c>
    </row>
    <row r="1301" spans="1:8" x14ac:dyDescent="0.25">
      <c r="A1301" s="11" t="s">
        <v>377</v>
      </c>
      <c r="B1301" s="24" t="s">
        <v>192</v>
      </c>
      <c r="C1301" s="10">
        <v>244.65100000000001</v>
      </c>
      <c r="D1301" s="10">
        <v>698.42600000000004</v>
      </c>
      <c r="E1301" s="10">
        <v>1328.0150000000001</v>
      </c>
      <c r="F1301" s="10">
        <v>2766.6060000000002</v>
      </c>
      <c r="G1301" s="10">
        <v>2646.556</v>
      </c>
      <c r="H1301" s="10">
        <v>2326.3330000000001</v>
      </c>
    </row>
    <row r="1302" spans="1:8" x14ac:dyDescent="0.25">
      <c r="A1302" s="11" t="s">
        <v>377</v>
      </c>
      <c r="B1302" s="24" t="s">
        <v>13</v>
      </c>
      <c r="C1302" s="10">
        <v>-5.4917999999999996</v>
      </c>
      <c r="D1302" s="10">
        <v>-9.0698000000000008</v>
      </c>
      <c r="E1302" s="10">
        <v>-1.29</v>
      </c>
      <c r="F1302" s="10">
        <v>9.3623999999999992</v>
      </c>
      <c r="G1302" s="10">
        <v>-15.656499999999999</v>
      </c>
      <c r="H1302" s="10">
        <v>-24.389099999999999</v>
      </c>
    </row>
    <row r="1303" spans="1:8" x14ac:dyDescent="0.25">
      <c r="A1303" s="11" t="s">
        <v>377</v>
      </c>
      <c r="B1303" s="24" t="s">
        <v>193</v>
      </c>
      <c r="C1303" s="10">
        <v>-13.295999999999999</v>
      </c>
      <c r="D1303" s="10">
        <v>-65.058999999999997</v>
      </c>
      <c r="E1303" s="10">
        <v>-20.253</v>
      </c>
      <c r="F1303" s="10">
        <v>235.1</v>
      </c>
      <c r="G1303" s="10">
        <v>-530.88800000000003</v>
      </c>
      <c r="H1303" s="10">
        <v>-792.37699999999995</v>
      </c>
    </row>
    <row r="1304" spans="1:8" x14ac:dyDescent="0.25">
      <c r="A1304" s="11" t="s">
        <v>377</v>
      </c>
      <c r="B1304" s="24" t="s">
        <v>194</v>
      </c>
      <c r="C1304" s="10">
        <v>0.34599999999999997</v>
      </c>
      <c r="D1304" s="10">
        <v>2.3660000000000001</v>
      </c>
      <c r="E1304" s="10">
        <v>3.4319999999999999</v>
      </c>
      <c r="F1304" s="10">
        <v>2.98</v>
      </c>
      <c r="G1304" s="10">
        <v>5.1609999999999996</v>
      </c>
      <c r="H1304" s="10">
        <v>0.73</v>
      </c>
    </row>
    <row r="1305" spans="1:8" x14ac:dyDescent="0.25">
      <c r="A1305" s="11" t="s">
        <v>377</v>
      </c>
      <c r="B1305" s="24" t="s">
        <v>195</v>
      </c>
      <c r="C1305" s="10">
        <v>-18.327000000000002</v>
      </c>
      <c r="D1305" s="10">
        <v>-77.180000000000007</v>
      </c>
      <c r="E1305" s="10">
        <v>-82.382000000000005</v>
      </c>
      <c r="F1305" s="10">
        <v>-40.040999999999997</v>
      </c>
      <c r="G1305" s="10">
        <v>-161.696</v>
      </c>
      <c r="H1305" s="10">
        <v>-82.619</v>
      </c>
    </row>
    <row r="1306" spans="1:8" x14ac:dyDescent="0.25">
      <c r="A1306" s="11" t="s">
        <v>377</v>
      </c>
      <c r="B1306" s="24" t="s">
        <v>196</v>
      </c>
      <c r="C1306" s="10">
        <v>220.346</v>
      </c>
      <c r="D1306" s="10">
        <v>771.80799999999999</v>
      </c>
      <c r="E1306" s="10">
        <v>942.52700000000004</v>
      </c>
      <c r="F1306" s="10">
        <v>1315.539</v>
      </c>
      <c r="G1306" s="10">
        <v>1766.0450000000001</v>
      </c>
      <c r="H1306" s="10">
        <v>1935.4590000000001</v>
      </c>
    </row>
    <row r="1307" spans="1:8" x14ac:dyDescent="0.25">
      <c r="A1307" s="11" t="s">
        <v>377</v>
      </c>
      <c r="B1307" s="24" t="s">
        <v>197</v>
      </c>
      <c r="C1307" s="10">
        <v>0</v>
      </c>
      <c r="D1307" s="10">
        <v>401.30200000000002</v>
      </c>
      <c r="E1307" s="10">
        <v>438.32499999999999</v>
      </c>
      <c r="F1307" s="10">
        <v>521.70799999999997</v>
      </c>
      <c r="G1307" s="10">
        <v>719.32500000000005</v>
      </c>
      <c r="H1307" s="10">
        <v>654.27300000000002</v>
      </c>
    </row>
    <row r="1308" spans="1:8" x14ac:dyDescent="0.25">
      <c r="A1308" s="11" t="s">
        <v>377</v>
      </c>
      <c r="B1308" s="24" t="s">
        <v>25</v>
      </c>
      <c r="C1308" s="10">
        <v>1.9628000000000001</v>
      </c>
      <c r="D1308" s="10">
        <v>2.3671000000000002</v>
      </c>
      <c r="E1308" s="10">
        <v>3.1071</v>
      </c>
      <c r="F1308" s="10">
        <v>3.9725000000000001</v>
      </c>
      <c r="G1308" s="10">
        <v>2.5133999999999999</v>
      </c>
      <c r="H1308" s="10">
        <v>2.2282999999999999</v>
      </c>
    </row>
    <row r="1309" spans="1:8" x14ac:dyDescent="0.25">
      <c r="A1309" s="11" t="s">
        <v>377</v>
      </c>
      <c r="B1309" s="24" t="s">
        <v>198</v>
      </c>
      <c r="C1309" s="10">
        <v>155.56399999999999</v>
      </c>
      <c r="D1309" s="10">
        <v>515.47900000000004</v>
      </c>
      <c r="E1309" s="10">
        <v>1092.8150000000001</v>
      </c>
      <c r="F1309" s="10">
        <v>2146.0430000000001</v>
      </c>
      <c r="G1309" s="10">
        <v>1961.9559999999999</v>
      </c>
      <c r="H1309" s="10">
        <v>2025.8910000000001</v>
      </c>
    </row>
    <row r="1310" spans="1:8" x14ac:dyDescent="0.25">
      <c r="A1310" s="11" t="s">
        <v>377</v>
      </c>
      <c r="B1310" s="24" t="s">
        <v>199</v>
      </c>
      <c r="C1310" s="10">
        <v>42.146000000000001</v>
      </c>
      <c r="D1310" s="10">
        <v>0</v>
      </c>
      <c r="E1310" s="10">
        <v>0</v>
      </c>
      <c r="F1310" s="10">
        <v>0</v>
      </c>
      <c r="G1310" s="10">
        <v>0</v>
      </c>
      <c r="H1310" s="10">
        <v>0</v>
      </c>
    </row>
    <row r="1311" spans="1:8" x14ac:dyDescent="0.25">
      <c r="A1311" s="11" t="s">
        <v>215</v>
      </c>
      <c r="B1311" s="24" t="s">
        <v>185</v>
      </c>
      <c r="C1311" s="10">
        <v>29182.038100000002</v>
      </c>
      <c r="D1311" s="10">
        <v>30846.367099999999</v>
      </c>
      <c r="E1311" s="10">
        <v>31212.667000000001</v>
      </c>
      <c r="F1311" s="10">
        <v>32930.587399999997</v>
      </c>
      <c r="G1311" s="10">
        <v>31092.775600000001</v>
      </c>
      <c r="H1311" s="10">
        <v>33752.373</v>
      </c>
    </row>
    <row r="1312" spans="1:8" x14ac:dyDescent="0.25">
      <c r="A1312" s="11" t="s">
        <v>215</v>
      </c>
      <c r="B1312" s="24" t="s">
        <v>186</v>
      </c>
      <c r="C1312" s="10">
        <v>4822.5304999999998</v>
      </c>
      <c r="D1312" s="10">
        <v>3717.819</v>
      </c>
      <c r="E1312" s="10">
        <v>5874.2106999999996</v>
      </c>
      <c r="F1312" s="10">
        <v>6216.6211999999996</v>
      </c>
      <c r="G1312" s="10">
        <v>2405.6876999999999</v>
      </c>
      <c r="H1312" s="10">
        <v>6640.5911999999998</v>
      </c>
    </row>
    <row r="1313" spans="1:8" x14ac:dyDescent="0.25">
      <c r="A1313" s="11" t="s">
        <v>215</v>
      </c>
      <c r="B1313" s="24" t="s">
        <v>187</v>
      </c>
      <c r="C1313" s="10">
        <v>58978.945200000002</v>
      </c>
      <c r="D1313" s="10">
        <v>67612.054799999998</v>
      </c>
      <c r="E1313" s="10">
        <v>71482.02</v>
      </c>
      <c r="F1313" s="10">
        <v>81033.023400000005</v>
      </c>
      <c r="G1313" s="10">
        <v>77289.5049</v>
      </c>
      <c r="H1313" s="10">
        <v>75605.843999999997</v>
      </c>
    </row>
    <row r="1314" spans="1:8" x14ac:dyDescent="0.25">
      <c r="A1314" s="11" t="s">
        <v>215</v>
      </c>
      <c r="B1314" s="24" t="s">
        <v>188</v>
      </c>
      <c r="C1314" s="10">
        <v>122182.87390000001</v>
      </c>
      <c r="D1314" s="10">
        <v>165713.8651</v>
      </c>
      <c r="E1314" s="10">
        <v>161870.98300000001</v>
      </c>
      <c r="F1314" s="10">
        <v>173617.56210000001</v>
      </c>
      <c r="G1314" s="10">
        <v>126834.86659999999</v>
      </c>
      <c r="H1314" s="10">
        <v>189583.5986</v>
      </c>
    </row>
    <row r="1315" spans="1:8" x14ac:dyDescent="0.25">
      <c r="A1315" s="11" t="s">
        <v>215</v>
      </c>
      <c r="B1315" s="24" t="s">
        <v>189</v>
      </c>
      <c r="C1315" s="10">
        <v>700296625</v>
      </c>
      <c r="D1315" s="10">
        <v>580904516</v>
      </c>
      <c r="E1315" s="10">
        <v>871324454</v>
      </c>
      <c r="F1315" s="10">
        <v>549135366</v>
      </c>
      <c r="G1315" s="10">
        <v>619364975</v>
      </c>
      <c r="H1315" s="10">
        <v>443122164</v>
      </c>
    </row>
    <row r="1316" spans="1:8" x14ac:dyDescent="0.25">
      <c r="A1316" s="11" t="s">
        <v>215</v>
      </c>
      <c r="B1316" s="24" t="s">
        <v>190</v>
      </c>
      <c r="C1316" s="10">
        <v>8344.6432000000004</v>
      </c>
      <c r="D1316" s="10">
        <v>7103.1500999999998</v>
      </c>
      <c r="E1316" s="10">
        <v>9652.2016000000003</v>
      </c>
      <c r="F1316" s="10">
        <v>7609.9201999999996</v>
      </c>
      <c r="G1316" s="10">
        <v>8066.0052999999998</v>
      </c>
      <c r="H1316" s="10">
        <v>7756.7296999999999</v>
      </c>
    </row>
    <row r="1317" spans="1:8" x14ac:dyDescent="0.25">
      <c r="A1317" s="11" t="s">
        <v>215</v>
      </c>
      <c r="B1317" s="24" t="s">
        <v>191</v>
      </c>
      <c r="C1317" s="10">
        <v>3058.8292000000001</v>
      </c>
      <c r="D1317" s="10">
        <v>11831.997300000001</v>
      </c>
      <c r="E1317" s="10">
        <v>11009.834999999999</v>
      </c>
      <c r="F1317" s="10">
        <v>4352.8678</v>
      </c>
      <c r="G1317" s="10">
        <v>3838.8224</v>
      </c>
      <c r="H1317" s="10">
        <v>-2829.0648000000001</v>
      </c>
    </row>
    <row r="1318" spans="1:8" x14ac:dyDescent="0.25">
      <c r="A1318" s="11" t="s">
        <v>215</v>
      </c>
      <c r="B1318" s="24" t="s">
        <v>192</v>
      </c>
      <c r="C1318" s="10">
        <v>33069.940399999999</v>
      </c>
      <c r="D1318" s="10">
        <v>34610.023800000003</v>
      </c>
      <c r="E1318" s="10">
        <v>36586.980000000003</v>
      </c>
      <c r="F1318" s="10">
        <v>47278.087800000001</v>
      </c>
      <c r="G1318" s="10">
        <v>45894.4928</v>
      </c>
      <c r="H1318" s="10">
        <v>48025.504800000002</v>
      </c>
    </row>
    <row r="1319" spans="1:8" x14ac:dyDescent="0.25">
      <c r="A1319" s="11" t="s">
        <v>215</v>
      </c>
      <c r="B1319" s="24" t="s">
        <v>13</v>
      </c>
      <c r="C1319" s="10">
        <v>11.539199999999999</v>
      </c>
      <c r="D1319" s="10">
        <v>7.6031000000000004</v>
      </c>
      <c r="E1319" s="10">
        <v>10.623699999999999</v>
      </c>
      <c r="F1319" s="10">
        <v>8.0023</v>
      </c>
      <c r="G1319" s="10">
        <v>8.2045999999999992</v>
      </c>
      <c r="H1319" s="10">
        <v>8.1349</v>
      </c>
    </row>
    <row r="1320" spans="1:8" x14ac:dyDescent="0.25">
      <c r="A1320" s="11" t="s">
        <v>215</v>
      </c>
      <c r="B1320" s="24" t="s">
        <v>193</v>
      </c>
      <c r="C1320" s="10">
        <v>6735.9519</v>
      </c>
      <c r="D1320" s="10">
        <v>5007.4690000000001</v>
      </c>
      <c r="E1320" s="10">
        <v>7561.6904999999997</v>
      </c>
      <c r="F1320" s="10">
        <v>5510.5095000000001</v>
      </c>
      <c r="G1320" s="10">
        <v>6413.4116000000004</v>
      </c>
      <c r="H1320" s="10">
        <v>6271.7896000000001</v>
      </c>
    </row>
    <row r="1321" spans="1:8" x14ac:dyDescent="0.25">
      <c r="A1321" s="11" t="s">
        <v>215</v>
      </c>
      <c r="B1321" s="24" t="s">
        <v>194</v>
      </c>
      <c r="C1321" s="10">
        <v>368.51080000000002</v>
      </c>
      <c r="D1321" s="10">
        <v>405.25459999999998</v>
      </c>
      <c r="E1321" s="10">
        <v>291.14159999999998</v>
      </c>
      <c r="F1321" s="10">
        <v>248.381</v>
      </c>
      <c r="G1321" s="10">
        <v>286.49169999999998</v>
      </c>
      <c r="H1321" s="10">
        <v>691.09739999999999</v>
      </c>
    </row>
    <row r="1322" spans="1:8" x14ac:dyDescent="0.25">
      <c r="A1322" s="11" t="s">
        <v>215</v>
      </c>
      <c r="B1322" s="24" t="s">
        <v>195</v>
      </c>
      <c r="C1322" s="10">
        <v>-1722.0791999999999</v>
      </c>
      <c r="D1322" s="10">
        <v>-914.62149999999997</v>
      </c>
      <c r="E1322" s="10">
        <v>-931.65319999999997</v>
      </c>
      <c r="F1322" s="10">
        <v>-946.2133</v>
      </c>
      <c r="G1322" s="10">
        <v>-923.7251</v>
      </c>
      <c r="H1322" s="10">
        <v>-849.00070000000005</v>
      </c>
    </row>
    <row r="1323" spans="1:8" x14ac:dyDescent="0.25">
      <c r="A1323" s="11" t="s">
        <v>215</v>
      </c>
      <c r="B1323" s="24" t="s">
        <v>196</v>
      </c>
      <c r="C1323" s="10">
        <v>25909.004799999999</v>
      </c>
      <c r="D1323" s="10">
        <v>33002.031000000003</v>
      </c>
      <c r="E1323" s="10">
        <v>34895.040000000001</v>
      </c>
      <c r="F1323" s="10">
        <v>33754.935599999997</v>
      </c>
      <c r="G1323" s="10">
        <v>31395.0121</v>
      </c>
      <c r="H1323" s="10">
        <v>27580.339199999999</v>
      </c>
    </row>
    <row r="1324" spans="1:8" x14ac:dyDescent="0.25">
      <c r="A1324" s="11" t="s">
        <v>215</v>
      </c>
      <c r="B1324" s="24" t="s">
        <v>197</v>
      </c>
      <c r="C1324" s="10">
        <v>13373.6456</v>
      </c>
      <c r="D1324" s="10">
        <v>18097.779299999998</v>
      </c>
      <c r="E1324" s="10">
        <v>19418.189999999999</v>
      </c>
      <c r="F1324" s="10">
        <v>17565.182199999999</v>
      </c>
      <c r="G1324" s="10">
        <v>14338.815699999999</v>
      </c>
      <c r="H1324" s="10">
        <v>9859.1304</v>
      </c>
    </row>
    <row r="1325" spans="1:8" x14ac:dyDescent="0.25">
      <c r="A1325" s="11" t="s">
        <v>215</v>
      </c>
      <c r="B1325" s="24" t="s">
        <v>25</v>
      </c>
      <c r="C1325" s="10">
        <v>1.4484999999999999</v>
      </c>
      <c r="D1325" s="10">
        <v>0.90869999999999995</v>
      </c>
      <c r="E1325" s="10">
        <v>1.0183</v>
      </c>
      <c r="F1325" s="10">
        <v>1.0840000000000001</v>
      </c>
      <c r="G1325" s="10">
        <v>0.89300000000000002</v>
      </c>
      <c r="H1325" s="10">
        <v>1.1857</v>
      </c>
    </row>
    <row r="1326" spans="1:8" x14ac:dyDescent="0.25">
      <c r="A1326" s="11" t="s">
        <v>215</v>
      </c>
      <c r="B1326" s="24" t="s">
        <v>198</v>
      </c>
      <c r="C1326" s="10">
        <v>9879.6404000000002</v>
      </c>
      <c r="D1326" s="10">
        <v>5967.0906000000004</v>
      </c>
      <c r="E1326" s="10">
        <v>6492.6975000000002</v>
      </c>
      <c r="F1326" s="10">
        <v>10130.1242</v>
      </c>
      <c r="G1326" s="10">
        <v>9647.3976999999995</v>
      </c>
      <c r="H1326" s="10">
        <v>8988.3935999999994</v>
      </c>
    </row>
    <row r="1327" spans="1:8" x14ac:dyDescent="0.25">
      <c r="A1327" s="11" t="s">
        <v>215</v>
      </c>
      <c r="B1327" s="24" t="s">
        <v>199</v>
      </c>
      <c r="C1327" s="10">
        <v>435.17599999999999</v>
      </c>
      <c r="D1327" s="10">
        <v>298.69139999999999</v>
      </c>
      <c r="E1327" s="10">
        <v>1915.6575</v>
      </c>
      <c r="F1327" s="10">
        <v>3082.1902</v>
      </c>
      <c r="G1327" s="10">
        <v>852.59559999999999</v>
      </c>
      <c r="H1327" s="10">
        <v>3699.8015999999998</v>
      </c>
    </row>
    <row r="1328" spans="1:8" x14ac:dyDescent="0.25">
      <c r="A1328" s="11" t="s">
        <v>407</v>
      </c>
      <c r="B1328" s="24" t="s">
        <v>185</v>
      </c>
      <c r="C1328" s="10">
        <v>826.96799999999996</v>
      </c>
      <c r="D1328" s="10">
        <v>2175.3780000000002</v>
      </c>
      <c r="E1328" s="10">
        <v>4375.6639999999998</v>
      </c>
      <c r="F1328" s="10">
        <v>9955.19</v>
      </c>
      <c r="G1328" s="10">
        <v>12449.705</v>
      </c>
      <c r="H1328" s="10">
        <v>13063.56</v>
      </c>
    </row>
    <row r="1329" spans="1:8" x14ac:dyDescent="0.25">
      <c r="A1329" s="11" t="s">
        <v>407</v>
      </c>
      <c r="B1329" s="24" t="s">
        <v>186</v>
      </c>
      <c r="C1329" s="10">
        <v>-961.24099999999999</v>
      </c>
      <c r="D1329" s="10">
        <v>-1462.799</v>
      </c>
      <c r="E1329" s="10">
        <v>-1618.056</v>
      </c>
      <c r="F1329" s="10">
        <v>-2046.759</v>
      </c>
      <c r="G1329" s="10">
        <v>-1651.421</v>
      </c>
      <c r="H1329" s="10">
        <v>150.726</v>
      </c>
    </row>
    <row r="1330" spans="1:8" x14ac:dyDescent="0.25">
      <c r="A1330" s="11" t="s">
        <v>407</v>
      </c>
      <c r="B1330" s="24" t="s">
        <v>187</v>
      </c>
      <c r="C1330" s="10">
        <v>2192.6689999999999</v>
      </c>
      <c r="D1330" s="10">
        <v>5224.1689999999999</v>
      </c>
      <c r="E1330" s="10">
        <v>10455.671</v>
      </c>
      <c r="F1330" s="10">
        <v>18756.025000000001</v>
      </c>
      <c r="G1330" s="10">
        <v>17002.795999999998</v>
      </c>
      <c r="H1330" s="10">
        <v>18883.232</v>
      </c>
    </row>
    <row r="1331" spans="1:8" x14ac:dyDescent="0.25">
      <c r="A1331" s="11" t="s">
        <v>407</v>
      </c>
      <c r="B1331" s="24" t="s">
        <v>188</v>
      </c>
      <c r="C1331" s="10">
        <v>3792.5439000000001</v>
      </c>
      <c r="D1331" s="10">
        <v>18631.6999</v>
      </c>
      <c r="E1331" s="10">
        <v>101749.1994</v>
      </c>
      <c r="F1331" s="10">
        <v>124075.18829999999</v>
      </c>
      <c r="G1331" s="10">
        <v>29227.2261</v>
      </c>
      <c r="H1331" s="10">
        <v>22953.733100000001</v>
      </c>
    </row>
    <row r="1332" spans="1:8" x14ac:dyDescent="0.25">
      <c r="A1332" s="11" t="s">
        <v>407</v>
      </c>
      <c r="B1332" s="24" t="s">
        <v>189</v>
      </c>
      <c r="C1332" s="10">
        <v>347293710</v>
      </c>
      <c r="D1332" s="10">
        <v>1041114603</v>
      </c>
      <c r="E1332" s="10">
        <v>1121345156</v>
      </c>
      <c r="F1332" s="10">
        <v>979072666</v>
      </c>
      <c r="G1332" s="10">
        <v>1872688129</v>
      </c>
      <c r="H1332" s="10">
        <v>1672719307</v>
      </c>
    </row>
    <row r="1333" spans="1:8" x14ac:dyDescent="0.25">
      <c r="A1333" s="11" t="s">
        <v>407</v>
      </c>
      <c r="B1333" s="24" t="s">
        <v>190</v>
      </c>
      <c r="C1333" s="10">
        <v>-910.04</v>
      </c>
      <c r="D1333" s="10">
        <v>-718.197</v>
      </c>
      <c r="E1333" s="10">
        <v>-1049.2909999999999</v>
      </c>
      <c r="F1333" s="10">
        <v>-1165.2619999999999</v>
      </c>
      <c r="G1333" s="10">
        <v>-801.80499999999995</v>
      </c>
      <c r="H1333" s="10">
        <v>961.12400000000002</v>
      </c>
    </row>
    <row r="1334" spans="1:8" x14ac:dyDescent="0.25">
      <c r="A1334" s="11" t="s">
        <v>407</v>
      </c>
      <c r="B1334" s="24" t="s">
        <v>191</v>
      </c>
      <c r="C1334" s="10">
        <v>60.146999999999998</v>
      </c>
      <c r="D1334" s="10">
        <v>-1633.5630000000001</v>
      </c>
      <c r="E1334" s="10">
        <v>-4200.1970000000001</v>
      </c>
      <c r="F1334" s="10">
        <v>-5905.5280000000002</v>
      </c>
      <c r="G1334" s="10">
        <v>-2408.9340000000002</v>
      </c>
      <c r="H1334" s="10">
        <v>-910.86500000000001</v>
      </c>
    </row>
    <row r="1335" spans="1:8" x14ac:dyDescent="0.25">
      <c r="A1335" s="11" t="s">
        <v>407</v>
      </c>
      <c r="B1335" s="24" t="s">
        <v>192</v>
      </c>
      <c r="C1335" s="10">
        <v>-239.45500000000001</v>
      </c>
      <c r="D1335" s="10">
        <v>1172.652</v>
      </c>
      <c r="E1335" s="10">
        <v>3420.239</v>
      </c>
      <c r="F1335" s="10">
        <v>7424.4089999999997</v>
      </c>
      <c r="G1335" s="10">
        <v>5810.8239999999996</v>
      </c>
      <c r="H1335" s="10">
        <v>6697.585</v>
      </c>
    </row>
    <row r="1336" spans="1:8" x14ac:dyDescent="0.25">
      <c r="A1336" s="11" t="s">
        <v>407</v>
      </c>
      <c r="B1336" s="24" t="s">
        <v>13</v>
      </c>
      <c r="C1336" s="10">
        <v>-101.78019999999999</v>
      </c>
      <c r="D1336" s="10">
        <v>-60.728299999999997</v>
      </c>
      <c r="E1336" s="10">
        <v>-35.983499999999999</v>
      </c>
      <c r="F1336" s="10">
        <v>-21.0626</v>
      </c>
      <c r="G1336" s="10">
        <v>-10.293799999999999</v>
      </c>
      <c r="H1336" s="10">
        <v>6.7091000000000003</v>
      </c>
    </row>
    <row r="1337" spans="1:8" x14ac:dyDescent="0.25">
      <c r="A1337" s="11" t="s">
        <v>407</v>
      </c>
      <c r="B1337" s="24" t="s">
        <v>193</v>
      </c>
      <c r="C1337" s="10">
        <v>-988.76800000000003</v>
      </c>
      <c r="D1337" s="10">
        <v>-891.23199999999997</v>
      </c>
      <c r="E1337" s="10">
        <v>-1303.325</v>
      </c>
      <c r="F1337" s="10">
        <v>-1583.06</v>
      </c>
      <c r="G1337" s="10">
        <v>-1487.508</v>
      </c>
      <c r="H1337" s="10">
        <v>224.77799999999999</v>
      </c>
    </row>
    <row r="1338" spans="1:8" x14ac:dyDescent="0.25">
      <c r="A1338" s="11" t="s">
        <v>407</v>
      </c>
      <c r="B1338" s="24" t="s">
        <v>194</v>
      </c>
      <c r="C1338" s="10">
        <v>19.774999999999999</v>
      </c>
      <c r="D1338" s="10">
        <v>14.273</v>
      </c>
      <c r="E1338" s="10">
        <v>123.43899999999999</v>
      </c>
      <c r="F1338" s="10">
        <v>100.794</v>
      </c>
      <c r="G1338" s="10">
        <v>-70.119</v>
      </c>
      <c r="H1338" s="10">
        <v>-290.23500000000001</v>
      </c>
    </row>
    <row r="1339" spans="1:8" x14ac:dyDescent="0.25">
      <c r="A1339" s="11" t="s">
        <v>407</v>
      </c>
      <c r="B1339" s="24" t="s">
        <v>195</v>
      </c>
      <c r="C1339" s="10">
        <v>-177.34299999999999</v>
      </c>
      <c r="D1339" s="10">
        <v>-239.84399999999999</v>
      </c>
      <c r="E1339" s="10">
        <v>-336.274</v>
      </c>
      <c r="F1339" s="10">
        <v>-772.17700000000002</v>
      </c>
      <c r="G1339" s="10">
        <v>-924.178</v>
      </c>
      <c r="H1339" s="10">
        <v>-241.60499999999999</v>
      </c>
    </row>
    <row r="1340" spans="1:8" x14ac:dyDescent="0.25">
      <c r="A1340" s="11" t="s">
        <v>407</v>
      </c>
      <c r="B1340" s="24" t="s">
        <v>196</v>
      </c>
      <c r="C1340" s="10">
        <v>2432.1239999999998</v>
      </c>
      <c r="D1340" s="10">
        <v>4051.5169999999998</v>
      </c>
      <c r="E1340" s="10">
        <v>7035.4319999999998</v>
      </c>
      <c r="F1340" s="10">
        <v>11331.616</v>
      </c>
      <c r="G1340" s="10">
        <v>11191.972</v>
      </c>
      <c r="H1340" s="10">
        <v>12185.647000000001</v>
      </c>
    </row>
    <row r="1341" spans="1:8" x14ac:dyDescent="0.25">
      <c r="A1341" s="11" t="s">
        <v>407</v>
      </c>
      <c r="B1341" s="24" t="s">
        <v>197</v>
      </c>
      <c r="C1341" s="10">
        <v>1063.6780000000001</v>
      </c>
      <c r="D1341" s="10">
        <v>1587.749</v>
      </c>
      <c r="E1341" s="10">
        <v>2092.7820000000002</v>
      </c>
      <c r="F1341" s="10">
        <v>4253.5150000000003</v>
      </c>
      <c r="G1341" s="10">
        <v>4485.183</v>
      </c>
      <c r="H1341" s="10">
        <v>4447.835</v>
      </c>
    </row>
    <row r="1342" spans="1:8" x14ac:dyDescent="0.25">
      <c r="A1342" s="11" t="s">
        <v>407</v>
      </c>
      <c r="B1342" s="24" t="s">
        <v>25</v>
      </c>
      <c r="C1342" s="10">
        <v>0.92820000000000003</v>
      </c>
      <c r="D1342" s="10">
        <v>1.4428000000000001</v>
      </c>
      <c r="E1342" s="10">
        <v>1.4357</v>
      </c>
      <c r="F1342" s="10">
        <v>1.4697</v>
      </c>
      <c r="G1342" s="10">
        <v>1.0327999999999999</v>
      </c>
      <c r="H1342" s="10">
        <v>0.68810000000000004</v>
      </c>
    </row>
    <row r="1343" spans="1:8" x14ac:dyDescent="0.25">
      <c r="A1343" s="11" t="s">
        <v>407</v>
      </c>
      <c r="B1343" s="24" t="s">
        <v>198</v>
      </c>
      <c r="C1343" s="10">
        <v>1002.841</v>
      </c>
      <c r="D1343" s="10">
        <v>3118.9879999999998</v>
      </c>
      <c r="E1343" s="10">
        <v>6166.88</v>
      </c>
      <c r="F1343" s="10">
        <v>9247.7620000000006</v>
      </c>
      <c r="G1343" s="10">
        <v>6029.8590000000004</v>
      </c>
      <c r="H1343" s="10">
        <v>2811.056</v>
      </c>
    </row>
    <row r="1344" spans="1:8" x14ac:dyDescent="0.25">
      <c r="A1344" s="11" t="s">
        <v>407</v>
      </c>
      <c r="B1344" s="24" t="s">
        <v>199</v>
      </c>
      <c r="C1344" s="10">
        <v>0.69</v>
      </c>
      <c r="D1344" s="10">
        <v>102.324</v>
      </c>
      <c r="E1344" s="10">
        <v>126.099</v>
      </c>
      <c r="F1344" s="10">
        <v>911.28099999999995</v>
      </c>
      <c r="G1344" s="10">
        <v>864.25800000000004</v>
      </c>
      <c r="H1344" s="10">
        <v>2547.6439999999998</v>
      </c>
    </row>
    <row r="1345" spans="1:8" x14ac:dyDescent="0.25">
      <c r="A1345" s="11" t="s">
        <v>453</v>
      </c>
      <c r="B1345" s="24" t="s">
        <v>185</v>
      </c>
      <c r="C1345" s="10">
        <v>2483.9416999999999</v>
      </c>
      <c r="D1345" s="10">
        <v>2471.1113999999998</v>
      </c>
      <c r="E1345" s="10">
        <v>2426.8485999999998</v>
      </c>
      <c r="F1345" s="10">
        <v>2527.2599</v>
      </c>
      <c r="G1345" s="10">
        <v>2492.0178999999998</v>
      </c>
      <c r="H1345" s="10">
        <v>2680.2372999999998</v>
      </c>
    </row>
    <row r="1346" spans="1:8" x14ac:dyDescent="0.25">
      <c r="A1346" s="11" t="s">
        <v>453</v>
      </c>
      <c r="B1346" s="24" t="s">
        <v>186</v>
      </c>
      <c r="C1346" s="10">
        <v>396.94630000000001</v>
      </c>
      <c r="D1346" s="10">
        <v>339.52249999999998</v>
      </c>
      <c r="E1346" s="10">
        <v>395.33530000000002</v>
      </c>
      <c r="F1346" s="10">
        <v>390.17829999999998</v>
      </c>
      <c r="G1346" s="10">
        <v>332.78100000000001</v>
      </c>
      <c r="H1346" s="10">
        <v>258.94229999999999</v>
      </c>
    </row>
    <row r="1347" spans="1:8" x14ac:dyDescent="0.25">
      <c r="A1347" s="11" t="s">
        <v>453</v>
      </c>
      <c r="B1347" s="24" t="s">
        <v>187</v>
      </c>
      <c r="C1347" s="10">
        <v>4326.0313999999998</v>
      </c>
      <c r="D1347" s="10">
        <v>4122.0659999999998</v>
      </c>
      <c r="E1347" s="10">
        <v>4796.4364999999998</v>
      </c>
      <c r="F1347" s="10">
        <v>4481.1669000000002</v>
      </c>
      <c r="G1347" s="10">
        <v>4336.2479999999996</v>
      </c>
      <c r="H1347" s="10">
        <v>4804.2816000000003</v>
      </c>
    </row>
    <row r="1348" spans="1:8" x14ac:dyDescent="0.25">
      <c r="A1348" s="11" t="s">
        <v>453</v>
      </c>
      <c r="B1348" s="24" t="s">
        <v>188</v>
      </c>
      <c r="C1348" s="10">
        <v>8295.0995999999996</v>
      </c>
      <c r="D1348" s="10">
        <v>9254.0278999999991</v>
      </c>
      <c r="E1348" s="10">
        <v>10171.219800000001</v>
      </c>
      <c r="F1348" s="10">
        <v>9945.4943000000003</v>
      </c>
      <c r="G1348" s="10">
        <v>7912.0870000000004</v>
      </c>
      <c r="H1348" s="10">
        <v>12396.256299999999</v>
      </c>
    </row>
    <row r="1349" spans="1:8" x14ac:dyDescent="0.25">
      <c r="A1349" s="11" t="s">
        <v>453</v>
      </c>
      <c r="B1349" s="24" t="s">
        <v>189</v>
      </c>
      <c r="C1349" s="10">
        <v>754322773</v>
      </c>
      <c r="D1349" s="10">
        <v>641363494</v>
      </c>
      <c r="E1349" s="10">
        <v>645176587</v>
      </c>
      <c r="F1349" s="10">
        <v>653755704</v>
      </c>
      <c r="G1349" s="10">
        <v>547702663</v>
      </c>
      <c r="H1349" s="10">
        <v>470917755</v>
      </c>
    </row>
    <row r="1350" spans="1:8" x14ac:dyDescent="0.25">
      <c r="A1350" s="11" t="s">
        <v>453</v>
      </c>
      <c r="B1350" s="24" t="s">
        <v>190</v>
      </c>
      <c r="C1350" s="10">
        <v>666.06240000000003</v>
      </c>
      <c r="D1350" s="10">
        <v>590.97339999999997</v>
      </c>
      <c r="E1350" s="10">
        <v>691.19910000000004</v>
      </c>
      <c r="F1350" s="10">
        <v>629.76139999999998</v>
      </c>
      <c r="G1350" s="10">
        <v>593.88610000000006</v>
      </c>
      <c r="H1350" s="10">
        <v>449.16070000000002</v>
      </c>
    </row>
    <row r="1351" spans="1:8" x14ac:dyDescent="0.25">
      <c r="A1351" s="11" t="s">
        <v>453</v>
      </c>
      <c r="B1351" s="24" t="s">
        <v>191</v>
      </c>
      <c r="C1351" s="10">
        <v>846.42579999999998</v>
      </c>
      <c r="D1351" s="10">
        <v>484.226</v>
      </c>
      <c r="E1351" s="10">
        <v>205.28489999999999</v>
      </c>
      <c r="F1351" s="10">
        <v>351.33210000000003</v>
      </c>
      <c r="G1351" s="10">
        <v>815.82899999999995</v>
      </c>
      <c r="H1351" s="10">
        <v>684.75660000000005</v>
      </c>
    </row>
    <row r="1352" spans="1:8" x14ac:dyDescent="0.25">
      <c r="A1352" s="11" t="s">
        <v>453</v>
      </c>
      <c r="B1352" s="24" t="s">
        <v>192</v>
      </c>
      <c r="C1352" s="10">
        <v>1730.6733999999999</v>
      </c>
      <c r="D1352" s="10">
        <v>1848.4159999999999</v>
      </c>
      <c r="E1352" s="10">
        <v>2132.8971999999999</v>
      </c>
      <c r="F1352" s="10">
        <v>1495.5171</v>
      </c>
      <c r="G1352" s="10">
        <v>1554.8610000000001</v>
      </c>
      <c r="H1352" s="10">
        <v>1717.3842</v>
      </c>
    </row>
    <row r="1353" spans="1:8" x14ac:dyDescent="0.25">
      <c r="A1353" s="11" t="s">
        <v>453</v>
      </c>
      <c r="B1353" s="24" t="s">
        <v>13</v>
      </c>
      <c r="C1353" s="10">
        <v>14.4877</v>
      </c>
      <c r="D1353" s="10">
        <v>12.6882</v>
      </c>
      <c r="E1353" s="10">
        <v>14.0168</v>
      </c>
      <c r="F1353" s="10">
        <v>13.914099999999999</v>
      </c>
      <c r="G1353" s="10">
        <v>12.870699999999999</v>
      </c>
      <c r="H1353" s="10">
        <v>8.8439999999999994</v>
      </c>
    </row>
    <row r="1354" spans="1:8" x14ac:dyDescent="0.25">
      <c r="A1354" s="11" t="s">
        <v>453</v>
      </c>
      <c r="B1354" s="24" t="s">
        <v>193</v>
      </c>
      <c r="C1354" s="10">
        <v>574.56290000000001</v>
      </c>
      <c r="D1354" s="10">
        <v>487.58499999999998</v>
      </c>
      <c r="E1354" s="10">
        <v>515.21119999999996</v>
      </c>
      <c r="F1354" s="10">
        <v>510.65440000000001</v>
      </c>
      <c r="G1354" s="10">
        <v>469.73320000000001</v>
      </c>
      <c r="H1354" s="10">
        <v>386.5727</v>
      </c>
    </row>
    <row r="1355" spans="1:8" x14ac:dyDescent="0.25">
      <c r="A1355" s="11" t="s">
        <v>453</v>
      </c>
      <c r="B1355" s="24" t="s">
        <v>194</v>
      </c>
      <c r="C1355" s="10">
        <v>39.021799999999999</v>
      </c>
      <c r="D1355" s="10">
        <v>29.357199999999999</v>
      </c>
      <c r="E1355" s="10">
        <v>26.780799999999999</v>
      </c>
      <c r="F1355" s="10">
        <v>31.488099999999999</v>
      </c>
      <c r="G1355" s="10">
        <v>34.558</v>
      </c>
      <c r="H1355" s="10">
        <v>36.816400000000002</v>
      </c>
    </row>
    <row r="1356" spans="1:8" x14ac:dyDescent="0.25">
      <c r="A1356" s="11" t="s">
        <v>453</v>
      </c>
      <c r="B1356" s="24" t="s">
        <v>195</v>
      </c>
      <c r="C1356" s="10">
        <v>-26.9116</v>
      </c>
      <c r="D1356" s="10">
        <v>-34.462800000000001</v>
      </c>
      <c r="E1356" s="10">
        <v>-30.6066</v>
      </c>
      <c r="F1356" s="10">
        <v>-53.392800000000001</v>
      </c>
      <c r="G1356" s="10">
        <v>-15.3591</v>
      </c>
      <c r="H1356" s="10">
        <v>-6.1360999999999999</v>
      </c>
    </row>
    <row r="1357" spans="1:8" x14ac:dyDescent="0.25">
      <c r="A1357" s="11" t="s">
        <v>453</v>
      </c>
      <c r="B1357" s="24" t="s">
        <v>196</v>
      </c>
      <c r="C1357" s="10">
        <v>2595.3580000000002</v>
      </c>
      <c r="D1357" s="10">
        <v>2273.65</v>
      </c>
      <c r="E1357" s="10">
        <v>2663.5392999999999</v>
      </c>
      <c r="F1357" s="10">
        <v>2985.6498000000001</v>
      </c>
      <c r="G1357" s="10">
        <v>2781.3870000000002</v>
      </c>
      <c r="H1357" s="10">
        <v>3086.8973999999998</v>
      </c>
    </row>
    <row r="1358" spans="1:8" x14ac:dyDescent="0.25">
      <c r="A1358" s="11" t="s">
        <v>453</v>
      </c>
      <c r="B1358" s="24" t="s">
        <v>197</v>
      </c>
      <c r="C1358" s="10">
        <v>1201.1682000000001</v>
      </c>
      <c r="D1358" s="10">
        <v>940.18499999999995</v>
      </c>
      <c r="E1358" s="10">
        <v>1278.1890000000001</v>
      </c>
      <c r="F1358" s="10">
        <v>1095.7254</v>
      </c>
      <c r="G1358" s="10">
        <v>1360.086</v>
      </c>
      <c r="H1358" s="10">
        <v>1534.2942</v>
      </c>
    </row>
    <row r="1359" spans="1:8" x14ac:dyDescent="0.25">
      <c r="A1359" s="11" t="s">
        <v>453</v>
      </c>
      <c r="B1359" s="24" t="s">
        <v>25</v>
      </c>
      <c r="C1359" s="10">
        <v>0.63880000000000003</v>
      </c>
      <c r="D1359" s="10">
        <v>0.55769999999999997</v>
      </c>
      <c r="E1359" s="10">
        <v>1.0177</v>
      </c>
      <c r="F1359" s="10">
        <v>0.5464</v>
      </c>
      <c r="G1359" s="10">
        <v>0.54</v>
      </c>
      <c r="H1359" s="10">
        <v>0.90459999999999996</v>
      </c>
    </row>
    <row r="1360" spans="1:8" x14ac:dyDescent="0.25">
      <c r="A1360" s="11" t="s">
        <v>453</v>
      </c>
      <c r="B1360" s="24" t="s">
        <v>198</v>
      </c>
      <c r="C1360" s="10">
        <v>354.74239999999998</v>
      </c>
      <c r="D1360" s="10">
        <v>455.959</v>
      </c>
      <c r="E1360" s="10">
        <v>1072.9041</v>
      </c>
      <c r="F1360" s="10">
        <v>744.39329999999995</v>
      </c>
      <c r="G1360" s="10">
        <v>544.25699999999995</v>
      </c>
      <c r="H1360" s="10">
        <v>849.5376</v>
      </c>
    </row>
    <row r="1361" spans="1:8" x14ac:dyDescent="0.25">
      <c r="A1361" s="11" t="s">
        <v>453</v>
      </c>
      <c r="B1361" s="24" t="s">
        <v>199</v>
      </c>
      <c r="C1361" s="10">
        <v>0</v>
      </c>
      <c r="D1361" s="10">
        <v>0</v>
      </c>
      <c r="E1361" s="10">
        <v>0</v>
      </c>
      <c r="F1361" s="10">
        <v>0</v>
      </c>
      <c r="G1361" s="10">
        <v>0</v>
      </c>
      <c r="H1361" s="10">
        <v>0</v>
      </c>
    </row>
    <row r="1362" spans="1:8" x14ac:dyDescent="0.25">
      <c r="A1362" s="11" t="s">
        <v>454</v>
      </c>
      <c r="B1362" s="24" t="s">
        <v>185</v>
      </c>
      <c r="C1362" s="10">
        <v>6856.3707999999997</v>
      </c>
      <c r="D1362" s="10">
        <v>6642.3495999999996</v>
      </c>
      <c r="E1362" s="10">
        <v>5976.2260999999999</v>
      </c>
      <c r="F1362" s="10">
        <v>7006.9005999999999</v>
      </c>
      <c r="G1362" s="10">
        <v>6959.7797</v>
      </c>
      <c r="H1362" s="10">
        <v>7373.5514999999996</v>
      </c>
    </row>
    <row r="1363" spans="1:8" x14ac:dyDescent="0.25">
      <c r="A1363" s="11" t="s">
        <v>454</v>
      </c>
      <c r="B1363" s="24" t="s">
        <v>186</v>
      </c>
      <c r="C1363" s="10">
        <v>657.41819999999996</v>
      </c>
      <c r="D1363" s="10">
        <v>664.23500000000001</v>
      </c>
      <c r="E1363" s="10">
        <v>511.88229999999999</v>
      </c>
      <c r="F1363" s="10">
        <v>670.60580000000004</v>
      </c>
      <c r="G1363" s="10">
        <v>616.13229999999999</v>
      </c>
      <c r="H1363" s="10">
        <v>615.76170000000002</v>
      </c>
    </row>
    <row r="1364" spans="1:8" x14ac:dyDescent="0.25">
      <c r="A1364" s="11" t="s">
        <v>454</v>
      </c>
      <c r="B1364" s="24" t="s">
        <v>187</v>
      </c>
      <c r="C1364" s="10">
        <v>6174.1962000000003</v>
      </c>
      <c r="D1364" s="10">
        <v>6546.9785000000002</v>
      </c>
      <c r="E1364" s="10">
        <v>7803.8860999999997</v>
      </c>
      <c r="F1364" s="10">
        <v>7688.1719999999996</v>
      </c>
      <c r="G1364" s="10">
        <v>7725.3498</v>
      </c>
      <c r="H1364" s="10">
        <v>8056.4823999999999</v>
      </c>
    </row>
    <row r="1365" spans="1:8" x14ac:dyDescent="0.25">
      <c r="A1365" s="11" t="s">
        <v>454</v>
      </c>
      <c r="B1365" s="24" t="s">
        <v>188</v>
      </c>
      <c r="C1365" s="10">
        <v>17134.417799999999</v>
      </c>
      <c r="D1365" s="10">
        <v>20717.648499999999</v>
      </c>
      <c r="E1365" s="10">
        <v>22877.128499999999</v>
      </c>
      <c r="F1365" s="10">
        <v>24975.243299999998</v>
      </c>
      <c r="G1365" s="10">
        <v>17479.465</v>
      </c>
      <c r="H1365" s="10">
        <v>16196.6641</v>
      </c>
    </row>
    <row r="1366" spans="1:8" x14ac:dyDescent="0.25">
      <c r="A1366" s="11" t="s">
        <v>454</v>
      </c>
      <c r="B1366" s="24" t="s">
        <v>189</v>
      </c>
      <c r="C1366" s="10">
        <v>118077750</v>
      </c>
      <c r="D1366" s="10">
        <v>125332375</v>
      </c>
      <c r="E1366" s="10">
        <v>230055550</v>
      </c>
      <c r="F1366" s="10">
        <v>98813975</v>
      </c>
      <c r="G1366" s="10">
        <v>108291725</v>
      </c>
      <c r="H1366" s="10">
        <v>83921452</v>
      </c>
    </row>
    <row r="1367" spans="1:8" x14ac:dyDescent="0.25">
      <c r="A1367" s="11" t="s">
        <v>454</v>
      </c>
      <c r="B1367" s="24" t="s">
        <v>190</v>
      </c>
      <c r="C1367" s="10">
        <v>1290.2982</v>
      </c>
      <c r="D1367" s="10">
        <v>1579.0677000000001</v>
      </c>
      <c r="E1367" s="10">
        <v>1326.6283000000001</v>
      </c>
      <c r="F1367" s="10">
        <v>1612.5170000000001</v>
      </c>
      <c r="G1367" s="10">
        <v>1468.0293999999999</v>
      </c>
      <c r="H1367" s="10">
        <v>1496.5347999999999</v>
      </c>
    </row>
    <row r="1368" spans="1:8" x14ac:dyDescent="0.25">
      <c r="A1368" s="11" t="s">
        <v>454</v>
      </c>
      <c r="B1368" s="24" t="s">
        <v>191</v>
      </c>
      <c r="C1368" s="10">
        <v>750.91579999999999</v>
      </c>
      <c r="D1368" s="10">
        <v>1444.5364</v>
      </c>
      <c r="E1368" s="10">
        <v>2357.6592999999998</v>
      </c>
      <c r="F1368" s="10">
        <v>2545.5342999999998</v>
      </c>
      <c r="G1368" s="10">
        <v>3053.4765000000002</v>
      </c>
      <c r="H1368" s="10">
        <v>3373.4508999999998</v>
      </c>
    </row>
    <row r="1369" spans="1:8" x14ac:dyDescent="0.25">
      <c r="A1369" s="11" t="s">
        <v>454</v>
      </c>
      <c r="B1369" s="24" t="s">
        <v>192</v>
      </c>
      <c r="C1369" s="10">
        <v>1773.5043000000001</v>
      </c>
      <c r="D1369" s="10">
        <v>1650.4553000000001</v>
      </c>
      <c r="E1369" s="10">
        <v>1281.0663999999999</v>
      </c>
      <c r="F1369" s="10">
        <v>1318.8501000000001</v>
      </c>
      <c r="G1369" s="10">
        <v>827.6386</v>
      </c>
      <c r="H1369" s="10">
        <v>629.17060000000004</v>
      </c>
    </row>
    <row r="1370" spans="1:8" x14ac:dyDescent="0.25">
      <c r="A1370" s="11" t="s">
        <v>454</v>
      </c>
      <c r="B1370" s="24" t="s">
        <v>13</v>
      </c>
      <c r="C1370" s="10">
        <v>16.700500000000002</v>
      </c>
      <c r="D1370" s="10">
        <v>16.523800000000001</v>
      </c>
      <c r="E1370" s="10">
        <v>10.8188</v>
      </c>
      <c r="F1370" s="10">
        <v>13.255000000000001</v>
      </c>
      <c r="G1370" s="10">
        <v>12.457700000000001</v>
      </c>
      <c r="H1370" s="10">
        <v>12.0938</v>
      </c>
    </row>
    <row r="1371" spans="1:8" x14ac:dyDescent="0.25">
      <c r="A1371" s="11" t="s">
        <v>454</v>
      </c>
      <c r="B1371" s="24" t="s">
        <v>193</v>
      </c>
      <c r="C1371" s="10">
        <v>967.21249999999998</v>
      </c>
      <c r="D1371" s="10">
        <v>1088.9428</v>
      </c>
      <c r="E1371" s="10">
        <v>847.80510000000004</v>
      </c>
      <c r="F1371" s="10">
        <v>1068.8122000000001</v>
      </c>
      <c r="G1371" s="10">
        <v>940.96389999999997</v>
      </c>
      <c r="H1371" s="10">
        <v>954.2636</v>
      </c>
    </row>
    <row r="1372" spans="1:8" x14ac:dyDescent="0.25">
      <c r="A1372" s="11" t="s">
        <v>454</v>
      </c>
      <c r="B1372" s="24" t="s">
        <v>194</v>
      </c>
      <c r="C1372" s="10">
        <v>12.2691</v>
      </c>
      <c r="D1372" s="10">
        <v>32.205300000000001</v>
      </c>
      <c r="E1372" s="10">
        <v>37.324800000000003</v>
      </c>
      <c r="F1372" s="10">
        <v>37.195099999999996</v>
      </c>
      <c r="G1372" s="10">
        <v>33.530999999999999</v>
      </c>
      <c r="H1372" s="10">
        <v>55.674700000000001</v>
      </c>
    </row>
    <row r="1373" spans="1:8" x14ac:dyDescent="0.25">
      <c r="A1373" s="11" t="s">
        <v>454</v>
      </c>
      <c r="B1373" s="24" t="s">
        <v>195</v>
      </c>
      <c r="C1373" s="10">
        <v>-310.81670000000003</v>
      </c>
      <c r="D1373" s="10">
        <v>-291.86079999999998</v>
      </c>
      <c r="E1373" s="10">
        <v>-276.20319999999998</v>
      </c>
      <c r="F1373" s="10">
        <v>-367.57510000000002</v>
      </c>
      <c r="G1373" s="10">
        <v>-344.7407</v>
      </c>
      <c r="H1373" s="10">
        <v>-331.82100000000003</v>
      </c>
    </row>
    <row r="1374" spans="1:8" x14ac:dyDescent="0.25">
      <c r="A1374" s="11" t="s">
        <v>454</v>
      </c>
      <c r="B1374" s="24" t="s">
        <v>196</v>
      </c>
      <c r="C1374" s="10">
        <v>4400.6918999999998</v>
      </c>
      <c r="D1374" s="10">
        <v>4896.5231999999996</v>
      </c>
      <c r="E1374" s="10">
        <v>6522.8197</v>
      </c>
      <c r="F1374" s="10">
        <v>6369.3218999999999</v>
      </c>
      <c r="G1374" s="10">
        <v>6897.7111999999997</v>
      </c>
      <c r="H1374" s="10">
        <v>7427.3117000000002</v>
      </c>
    </row>
    <row r="1375" spans="1:8" x14ac:dyDescent="0.25">
      <c r="A1375" s="11" t="s">
        <v>454</v>
      </c>
      <c r="B1375" s="24" t="s">
        <v>197</v>
      </c>
      <c r="C1375" s="10">
        <v>2533.5774999999999</v>
      </c>
      <c r="D1375" s="10">
        <v>2970.8195000000001</v>
      </c>
      <c r="E1375" s="10">
        <v>4362.8558999999996</v>
      </c>
      <c r="F1375" s="10">
        <v>4169.4097000000002</v>
      </c>
      <c r="G1375" s="10">
        <v>4813.9710999999998</v>
      </c>
      <c r="H1375" s="10">
        <v>5243.0887000000002</v>
      </c>
    </row>
    <row r="1376" spans="1:8" x14ac:dyDescent="0.25">
      <c r="A1376" s="11" t="s">
        <v>454</v>
      </c>
      <c r="B1376" s="24" t="s">
        <v>25</v>
      </c>
      <c r="C1376" s="10">
        <v>1.3776999999999999</v>
      </c>
      <c r="D1376" s="10">
        <v>1.3655999999999999</v>
      </c>
      <c r="E1376" s="10">
        <v>0.99770000000000003</v>
      </c>
      <c r="F1376" s="10">
        <v>1.1102000000000001</v>
      </c>
      <c r="G1376" s="10">
        <v>0.9123</v>
      </c>
      <c r="H1376" s="10">
        <v>0.97289999999999999</v>
      </c>
    </row>
    <row r="1377" spans="1:8" x14ac:dyDescent="0.25">
      <c r="A1377" s="11" t="s">
        <v>454</v>
      </c>
      <c r="B1377" s="24" t="s">
        <v>198</v>
      </c>
      <c r="C1377" s="10">
        <v>1773.5043000000001</v>
      </c>
      <c r="D1377" s="10">
        <v>1516.9702</v>
      </c>
      <c r="E1377" s="10">
        <v>1995.0293999999999</v>
      </c>
      <c r="F1377" s="10">
        <v>1623.8753999999999</v>
      </c>
      <c r="G1377" s="10">
        <v>1760.4946</v>
      </c>
      <c r="H1377" s="10">
        <v>1869.6378</v>
      </c>
    </row>
    <row r="1378" spans="1:8" x14ac:dyDescent="0.25">
      <c r="A1378" s="11" t="s">
        <v>454</v>
      </c>
      <c r="B1378" s="24" t="s">
        <v>199</v>
      </c>
      <c r="C1378" s="10">
        <v>9.1575000000000006</v>
      </c>
      <c r="D1378" s="10">
        <v>9.3129000000000008</v>
      </c>
      <c r="E1378" s="10">
        <v>10.167199999999999</v>
      </c>
      <c r="F1378" s="10">
        <v>0</v>
      </c>
      <c r="G1378" s="10">
        <v>0</v>
      </c>
      <c r="H1378" s="10">
        <v>0</v>
      </c>
    </row>
    <row r="1379" spans="1:8" x14ac:dyDescent="0.25">
      <c r="A1379" s="11" t="s">
        <v>216</v>
      </c>
      <c r="B1379" s="24" t="s">
        <v>185</v>
      </c>
      <c r="C1379" s="10">
        <v>98858.966400000005</v>
      </c>
      <c r="D1379" s="10">
        <v>65971.621799999994</v>
      </c>
      <c r="E1379" s="10">
        <v>61892.222699999998</v>
      </c>
      <c r="F1379" s="10">
        <v>74427.993000000002</v>
      </c>
      <c r="G1379" s="10">
        <v>78012.766199999998</v>
      </c>
      <c r="H1379" s="10">
        <v>79968.186799999996</v>
      </c>
    </row>
    <row r="1380" spans="1:8" x14ac:dyDescent="0.25">
      <c r="A1380" s="11" t="s">
        <v>216</v>
      </c>
      <c r="B1380" s="24" t="s">
        <v>186</v>
      </c>
      <c r="C1380" s="10">
        <v>6912.8897999999999</v>
      </c>
      <c r="D1380" s="10">
        <v>5836.5195000000003</v>
      </c>
      <c r="E1380" s="10">
        <v>4514.1647000000003</v>
      </c>
      <c r="F1380" s="10">
        <v>7364.5043999999998</v>
      </c>
      <c r="G1380" s="10">
        <v>4035.1990999999998</v>
      </c>
      <c r="H1380" s="10">
        <v>8488.9174999999996</v>
      </c>
    </row>
    <row r="1381" spans="1:8" x14ac:dyDescent="0.25">
      <c r="A1381" s="11" t="s">
        <v>216</v>
      </c>
      <c r="B1381" s="24" t="s">
        <v>187</v>
      </c>
      <c r="C1381" s="10">
        <v>161335.88099999999</v>
      </c>
      <c r="D1381" s="10">
        <v>163815.39439999999</v>
      </c>
      <c r="E1381" s="10">
        <v>145232.06340000001</v>
      </c>
      <c r="F1381" s="10">
        <v>161267.3412</v>
      </c>
      <c r="G1381" s="10">
        <v>148320.45800000001</v>
      </c>
      <c r="H1381" s="10">
        <v>153456.10380000001</v>
      </c>
    </row>
    <row r="1382" spans="1:8" x14ac:dyDescent="0.25">
      <c r="A1382" s="11" t="s">
        <v>216</v>
      </c>
      <c r="B1382" s="24" t="s">
        <v>188</v>
      </c>
      <c r="C1382" s="10">
        <v>108689.61900000001</v>
      </c>
      <c r="D1382" s="10">
        <v>91081.481400000004</v>
      </c>
      <c r="E1382" s="10">
        <v>107647.81479999999</v>
      </c>
      <c r="F1382" s="10">
        <v>139878.34770000001</v>
      </c>
      <c r="G1382" s="10">
        <v>82798.925000000003</v>
      </c>
      <c r="H1382" s="10">
        <v>114479.3472</v>
      </c>
    </row>
    <row r="1383" spans="1:8" x14ac:dyDescent="0.25">
      <c r="A1383" s="11" t="s">
        <v>216</v>
      </c>
      <c r="B1383" s="24" t="s">
        <v>189</v>
      </c>
      <c r="C1383" s="10">
        <v>592336972</v>
      </c>
      <c r="D1383" s="10">
        <v>581588719</v>
      </c>
      <c r="E1383" s="10">
        <v>694446392</v>
      </c>
      <c r="F1383" s="10">
        <v>404806067</v>
      </c>
      <c r="G1383" s="10">
        <v>444425684</v>
      </c>
      <c r="H1383" s="10">
        <v>351730629</v>
      </c>
    </row>
    <row r="1384" spans="1:8" x14ac:dyDescent="0.25">
      <c r="A1384" s="11" t="s">
        <v>216</v>
      </c>
      <c r="B1384" s="24" t="s">
        <v>190</v>
      </c>
      <c r="C1384" s="10">
        <v>11434.183999999999</v>
      </c>
      <c r="D1384" s="10">
        <v>9668.4979999999996</v>
      </c>
      <c r="E1384" s="10">
        <v>8926.3966999999993</v>
      </c>
      <c r="F1384" s="10">
        <v>11388.0268</v>
      </c>
      <c r="G1384" s="10">
        <v>13777.988600000001</v>
      </c>
      <c r="H1384" s="10">
        <v>14010.0777</v>
      </c>
    </row>
    <row r="1385" spans="1:8" x14ac:dyDescent="0.25">
      <c r="A1385" s="11" t="s">
        <v>216</v>
      </c>
      <c r="B1385" s="24" t="s">
        <v>191</v>
      </c>
      <c r="C1385" s="10">
        <v>24152.474399999999</v>
      </c>
      <c r="D1385" s="10">
        <v>27024.175800000001</v>
      </c>
      <c r="E1385" s="10">
        <v>35837.670599999998</v>
      </c>
      <c r="F1385" s="10">
        <v>45199.797299999998</v>
      </c>
      <c r="G1385" s="10">
        <v>40266.269999999997</v>
      </c>
      <c r="H1385" s="10">
        <v>39346.986599999997</v>
      </c>
    </row>
    <row r="1386" spans="1:8" x14ac:dyDescent="0.25">
      <c r="A1386" s="11" t="s">
        <v>216</v>
      </c>
      <c r="B1386" s="24" t="s">
        <v>192</v>
      </c>
      <c r="C1386" s="10">
        <v>55800.624400000001</v>
      </c>
      <c r="D1386" s="10">
        <v>55587.855199999998</v>
      </c>
      <c r="E1386" s="10">
        <v>46680.520600000003</v>
      </c>
      <c r="F1386" s="10">
        <v>56687.486100000002</v>
      </c>
      <c r="G1386" s="10">
        <v>53654.095000000001</v>
      </c>
      <c r="H1386" s="10">
        <v>56118.405599999998</v>
      </c>
    </row>
    <row r="1387" spans="1:8" x14ac:dyDescent="0.25">
      <c r="A1387" s="11" t="s">
        <v>216</v>
      </c>
      <c r="B1387" s="24" t="s">
        <v>13</v>
      </c>
      <c r="C1387" s="10">
        <v>5.8849</v>
      </c>
      <c r="D1387" s="10">
        <v>4.9668999999999999</v>
      </c>
      <c r="E1387" s="10">
        <v>3.8064</v>
      </c>
      <c r="F1387" s="10">
        <v>5.2504</v>
      </c>
      <c r="G1387" s="10">
        <v>5.4657</v>
      </c>
      <c r="H1387" s="10">
        <v>6.9505999999999997</v>
      </c>
    </row>
    <row r="1388" spans="1:8" x14ac:dyDescent="0.25">
      <c r="A1388" s="11" t="s">
        <v>216</v>
      </c>
      <c r="B1388" s="24" t="s">
        <v>193</v>
      </c>
      <c r="C1388" s="10">
        <v>7364.0667999999996</v>
      </c>
      <c r="D1388" s="10">
        <v>7096.549</v>
      </c>
      <c r="E1388" s="10">
        <v>5456.2025999999996</v>
      </c>
      <c r="F1388" s="10">
        <v>7760.1626999999999</v>
      </c>
      <c r="G1388" s="10">
        <v>10061.4434</v>
      </c>
      <c r="H1388" s="10">
        <v>10225.359700000001</v>
      </c>
    </row>
    <row r="1389" spans="1:8" x14ac:dyDescent="0.25">
      <c r="A1389" s="11" t="s">
        <v>216</v>
      </c>
      <c r="B1389" s="24" t="s">
        <v>194</v>
      </c>
      <c r="C1389" s="10">
        <v>-466.65280000000001</v>
      </c>
      <c r="D1389" s="10">
        <v>-641.85919999999999</v>
      </c>
      <c r="E1389" s="10">
        <v>-775.13699999999994</v>
      </c>
      <c r="F1389" s="10">
        <v>-901.28819999999996</v>
      </c>
      <c r="G1389" s="10">
        <v>-970.05190000000005</v>
      </c>
      <c r="H1389" s="10">
        <v>-1027.3416</v>
      </c>
    </row>
    <row r="1390" spans="1:8" x14ac:dyDescent="0.25">
      <c r="A1390" s="11" t="s">
        <v>216</v>
      </c>
      <c r="B1390" s="24" t="s">
        <v>195</v>
      </c>
      <c r="C1390" s="10">
        <v>-3097.527</v>
      </c>
      <c r="D1390" s="10">
        <v>-2007.9251999999999</v>
      </c>
      <c r="E1390" s="10">
        <v>-1677.9699000000001</v>
      </c>
      <c r="F1390" s="10">
        <v>-2067.9423000000002</v>
      </c>
      <c r="G1390" s="10">
        <v>-2258.7577000000001</v>
      </c>
      <c r="H1390" s="10">
        <v>-2291.7620999999999</v>
      </c>
    </row>
    <row r="1391" spans="1:8" x14ac:dyDescent="0.25">
      <c r="A1391" s="11" t="s">
        <v>216</v>
      </c>
      <c r="B1391" s="24" t="s">
        <v>196</v>
      </c>
      <c r="C1391" s="10">
        <v>105535.25659999999</v>
      </c>
      <c r="D1391" s="10">
        <v>108227.5392</v>
      </c>
      <c r="E1391" s="10">
        <v>98551.542799999996</v>
      </c>
      <c r="F1391" s="10">
        <v>104579.8551</v>
      </c>
      <c r="G1391" s="10">
        <v>94666.362999999998</v>
      </c>
      <c r="H1391" s="10">
        <v>97337.698199999999</v>
      </c>
    </row>
    <row r="1392" spans="1:8" x14ac:dyDescent="0.25">
      <c r="A1392" s="11" t="s">
        <v>216</v>
      </c>
      <c r="B1392" s="24" t="s">
        <v>197</v>
      </c>
      <c r="C1392" s="10">
        <v>39890.605799999998</v>
      </c>
      <c r="D1392" s="10">
        <v>42715.773399999998</v>
      </c>
      <c r="E1392" s="10">
        <v>55436.854599999999</v>
      </c>
      <c r="F1392" s="10">
        <v>58644.142200000002</v>
      </c>
      <c r="G1392" s="10">
        <v>51609.942999999999</v>
      </c>
      <c r="H1392" s="10">
        <v>51619.582199999997</v>
      </c>
    </row>
    <row r="1393" spans="1:8" x14ac:dyDescent="0.25">
      <c r="A1393" s="11" t="s">
        <v>216</v>
      </c>
      <c r="B1393" s="24" t="s">
        <v>25</v>
      </c>
      <c r="C1393" s="10">
        <v>0.6573</v>
      </c>
      <c r="D1393" s="10">
        <v>0.65620000000000001</v>
      </c>
      <c r="E1393" s="10">
        <v>0.90259999999999996</v>
      </c>
      <c r="F1393" s="10">
        <v>0.68910000000000005</v>
      </c>
      <c r="G1393" s="10">
        <v>0.6956</v>
      </c>
      <c r="H1393" s="10">
        <v>0.66649999999999998</v>
      </c>
    </row>
    <row r="1394" spans="1:8" x14ac:dyDescent="0.25">
      <c r="A1394" s="11" t="s">
        <v>216</v>
      </c>
      <c r="B1394" s="24" t="s">
        <v>198</v>
      </c>
      <c r="C1394" s="10">
        <v>12852.0524</v>
      </c>
      <c r="D1394" s="10">
        <v>13509.907300000001</v>
      </c>
      <c r="E1394" s="10">
        <v>16458.860199999999</v>
      </c>
      <c r="F1394" s="10">
        <v>11044.5195</v>
      </c>
      <c r="G1394" s="10">
        <v>10245.235000000001</v>
      </c>
      <c r="H1394" s="10">
        <v>10666.8552</v>
      </c>
    </row>
    <row r="1395" spans="1:8" x14ac:dyDescent="0.25">
      <c r="A1395" s="11" t="s">
        <v>216</v>
      </c>
      <c r="B1395" s="24" t="s">
        <v>199</v>
      </c>
      <c r="C1395" s="10">
        <v>2886.0790000000002</v>
      </c>
      <c r="D1395" s="10">
        <v>2180.6</v>
      </c>
      <c r="E1395" s="10">
        <v>3141.4960000000001</v>
      </c>
      <c r="F1395" s="10">
        <v>2895.0641999999998</v>
      </c>
      <c r="G1395" s="10">
        <v>2470.9960000000001</v>
      </c>
      <c r="H1395" s="10">
        <v>2585.2631999999999</v>
      </c>
    </row>
    <row r="1396" spans="1:8" x14ac:dyDescent="0.25">
      <c r="A1396" s="11" t="s">
        <v>206</v>
      </c>
      <c r="B1396" s="24" t="s">
        <v>185</v>
      </c>
      <c r="C1396" s="10" t="s">
        <v>200</v>
      </c>
      <c r="D1396" s="10">
        <v>96.665999999999997</v>
      </c>
      <c r="E1396" s="10">
        <v>264.74799999999999</v>
      </c>
      <c r="F1396" s="10">
        <v>592.04899999999998</v>
      </c>
      <c r="G1396" s="10">
        <v>1219.327</v>
      </c>
      <c r="H1396" s="10">
        <v>2065.6590000000001</v>
      </c>
    </row>
    <row r="1397" spans="1:8" x14ac:dyDescent="0.25">
      <c r="A1397" s="11" t="s">
        <v>206</v>
      </c>
      <c r="B1397" s="24" t="s">
        <v>186</v>
      </c>
      <c r="C1397" s="10" t="s">
        <v>200</v>
      </c>
      <c r="D1397" s="10">
        <v>-178.02799999999999</v>
      </c>
      <c r="E1397" s="10">
        <v>-348.53500000000003</v>
      </c>
      <c r="F1397" s="10">
        <v>-539.10199999999998</v>
      </c>
      <c r="G1397" s="10">
        <v>-679.94799999999998</v>
      </c>
      <c r="H1397" s="10">
        <v>-796.70500000000004</v>
      </c>
    </row>
    <row r="1398" spans="1:8" x14ac:dyDescent="0.25">
      <c r="A1398" s="11" t="s">
        <v>206</v>
      </c>
      <c r="B1398" s="24" t="s">
        <v>187</v>
      </c>
      <c r="C1398" s="10" t="s">
        <v>200</v>
      </c>
      <c r="D1398" s="10">
        <v>764.28800000000001</v>
      </c>
      <c r="E1398" s="10">
        <v>1012.72</v>
      </c>
      <c r="F1398" s="10">
        <v>5921.7389999999996</v>
      </c>
      <c r="G1398" s="10">
        <v>6649.6980000000003</v>
      </c>
      <c r="H1398" s="10">
        <v>7722.3220000000001</v>
      </c>
    </row>
    <row r="1399" spans="1:8" x14ac:dyDescent="0.25">
      <c r="A1399" s="11" t="s">
        <v>206</v>
      </c>
      <c r="B1399" s="24" t="s">
        <v>188</v>
      </c>
      <c r="C1399" s="10" t="s">
        <v>200</v>
      </c>
      <c r="D1399" s="10" t="s">
        <v>200</v>
      </c>
      <c r="E1399" s="10" t="s">
        <v>200</v>
      </c>
      <c r="F1399" s="10">
        <v>77130.595000000001</v>
      </c>
      <c r="G1399" s="10">
        <v>84508.17</v>
      </c>
      <c r="H1399" s="10">
        <v>50311.103999999999</v>
      </c>
    </row>
    <row r="1400" spans="1:8" x14ac:dyDescent="0.25">
      <c r="A1400" s="11" t="s">
        <v>206</v>
      </c>
      <c r="B1400" s="24" t="s">
        <v>189</v>
      </c>
      <c r="C1400" s="10" t="s">
        <v>200</v>
      </c>
      <c r="D1400" s="10" t="s">
        <v>200</v>
      </c>
      <c r="E1400" s="10" t="s">
        <v>200</v>
      </c>
      <c r="F1400" s="10">
        <v>423300805</v>
      </c>
      <c r="G1400" s="10">
        <v>996338215</v>
      </c>
      <c r="H1400" s="10">
        <v>1654693393</v>
      </c>
    </row>
    <row r="1401" spans="1:8" x14ac:dyDescent="0.25">
      <c r="A1401" s="11" t="s">
        <v>206</v>
      </c>
      <c r="B1401" s="24" t="s">
        <v>190</v>
      </c>
      <c r="C1401" s="10" t="s">
        <v>200</v>
      </c>
      <c r="D1401" s="10">
        <v>-180.93100000000001</v>
      </c>
      <c r="E1401" s="10">
        <v>-332.88099999999997</v>
      </c>
      <c r="F1401" s="10">
        <v>-513.26300000000003</v>
      </c>
      <c r="G1401" s="10">
        <v>-670.51499999999999</v>
      </c>
      <c r="H1401" s="10">
        <v>-745.274</v>
      </c>
    </row>
    <row r="1402" spans="1:8" x14ac:dyDescent="0.25">
      <c r="A1402" s="11" t="s">
        <v>206</v>
      </c>
      <c r="B1402" s="24" t="s">
        <v>191</v>
      </c>
      <c r="C1402" s="10" t="s">
        <v>200</v>
      </c>
      <c r="D1402" s="10">
        <v>-592.13800000000003</v>
      </c>
      <c r="E1402" s="10">
        <v>-222.78299999999999</v>
      </c>
      <c r="F1402" s="10">
        <v>-3703.527</v>
      </c>
      <c r="G1402" s="10">
        <v>-3645.7959999999998</v>
      </c>
      <c r="H1402" s="10">
        <v>-3756.21</v>
      </c>
    </row>
    <row r="1403" spans="1:8" x14ac:dyDescent="0.25">
      <c r="A1403" s="11" t="s">
        <v>206</v>
      </c>
      <c r="B1403" s="24" t="s">
        <v>192</v>
      </c>
      <c r="C1403" s="10" t="s">
        <v>200</v>
      </c>
      <c r="D1403" s="10">
        <v>598.38599999999997</v>
      </c>
      <c r="E1403" s="10">
        <v>391.71699999999998</v>
      </c>
      <c r="F1403" s="10">
        <v>4936.4709999999995</v>
      </c>
      <c r="G1403" s="10">
        <v>5049.0450000000001</v>
      </c>
      <c r="H1403" s="10">
        <v>5468.6149999999998</v>
      </c>
    </row>
    <row r="1404" spans="1:8" x14ac:dyDescent="0.25">
      <c r="A1404" s="11" t="s">
        <v>206</v>
      </c>
      <c r="B1404" s="24" t="s">
        <v>13</v>
      </c>
      <c r="C1404" s="10" t="s">
        <v>200</v>
      </c>
      <c r="D1404" s="10" t="s">
        <v>200</v>
      </c>
      <c r="E1404" s="10">
        <v>-58.597299999999997</v>
      </c>
      <c r="F1404" s="10">
        <v>-18.960699999999999</v>
      </c>
      <c r="G1404" s="10">
        <v>-13.6592</v>
      </c>
      <c r="H1404" s="10">
        <v>-14.9109</v>
      </c>
    </row>
    <row r="1405" spans="1:8" x14ac:dyDescent="0.25">
      <c r="A1405" s="11" t="s">
        <v>206</v>
      </c>
      <c r="B1405" s="24" t="s">
        <v>193</v>
      </c>
      <c r="C1405" s="10" t="s">
        <v>200</v>
      </c>
      <c r="D1405" s="10">
        <v>-185.465</v>
      </c>
      <c r="E1405" s="10">
        <v>-358.08800000000002</v>
      </c>
      <c r="F1405" s="10">
        <v>-543.93700000000001</v>
      </c>
      <c r="G1405" s="10">
        <v>-715.03599999999994</v>
      </c>
      <c r="H1405" s="10">
        <v>-842.26700000000005</v>
      </c>
    </row>
    <row r="1406" spans="1:8" x14ac:dyDescent="0.25">
      <c r="A1406" s="11" t="s">
        <v>206</v>
      </c>
      <c r="B1406" s="24" t="s">
        <v>194</v>
      </c>
      <c r="C1406" s="10" t="s">
        <v>200</v>
      </c>
      <c r="D1406" s="10" t="s">
        <v>200</v>
      </c>
      <c r="E1406" s="10" t="s">
        <v>200</v>
      </c>
      <c r="F1406" s="10" t="s">
        <v>200</v>
      </c>
      <c r="G1406" s="10" t="s">
        <v>200</v>
      </c>
      <c r="H1406" s="10" t="s">
        <v>200</v>
      </c>
    </row>
    <row r="1407" spans="1:8" x14ac:dyDescent="0.25">
      <c r="A1407" s="11" t="s">
        <v>206</v>
      </c>
      <c r="B1407" s="24" t="s">
        <v>195</v>
      </c>
      <c r="C1407" s="10" t="s">
        <v>200</v>
      </c>
      <c r="D1407" s="10">
        <v>-2.0579999999999998</v>
      </c>
      <c r="E1407" s="10">
        <v>-18.582999999999998</v>
      </c>
      <c r="F1407" s="10">
        <v>-35.036999999999999</v>
      </c>
      <c r="G1407" s="10">
        <v>-16.221</v>
      </c>
      <c r="H1407" s="10">
        <v>-25.128</v>
      </c>
    </row>
    <row r="1408" spans="1:8" x14ac:dyDescent="0.25">
      <c r="A1408" s="11" t="s">
        <v>206</v>
      </c>
      <c r="B1408" s="24" t="s">
        <v>196</v>
      </c>
      <c r="C1408" s="10" t="s">
        <v>200</v>
      </c>
      <c r="D1408" s="10">
        <v>165.90199999999999</v>
      </c>
      <c r="E1408" s="10">
        <v>621.00300000000004</v>
      </c>
      <c r="F1408" s="10">
        <v>985.26800000000003</v>
      </c>
      <c r="G1408" s="10">
        <v>1600.653</v>
      </c>
      <c r="H1408" s="10">
        <v>2253.7069999999999</v>
      </c>
    </row>
    <row r="1409" spans="1:8" x14ac:dyDescent="0.25">
      <c r="A1409" s="11" t="s">
        <v>206</v>
      </c>
      <c r="B1409" s="24" t="s">
        <v>197</v>
      </c>
      <c r="C1409" s="10" t="s">
        <v>200</v>
      </c>
      <c r="D1409" s="10">
        <v>16.66</v>
      </c>
      <c r="E1409" s="10">
        <v>211.267</v>
      </c>
      <c r="F1409" s="10">
        <v>204.53700000000001</v>
      </c>
      <c r="G1409" s="10">
        <v>206.297</v>
      </c>
      <c r="H1409" s="10">
        <v>251.65799999999999</v>
      </c>
    </row>
    <row r="1410" spans="1:8" x14ac:dyDescent="0.25">
      <c r="A1410" s="11" t="s">
        <v>206</v>
      </c>
      <c r="B1410" s="24" t="s">
        <v>25</v>
      </c>
      <c r="C1410" s="10" t="s">
        <v>200</v>
      </c>
      <c r="D1410" s="10">
        <v>4.6386000000000003</v>
      </c>
      <c r="E1410" s="10">
        <v>1.4732000000000001</v>
      </c>
      <c r="F1410" s="10">
        <v>5.3240999999999996</v>
      </c>
      <c r="G1410" s="10">
        <v>3.1478000000000002</v>
      </c>
      <c r="H1410" s="10">
        <v>2.3694999999999999</v>
      </c>
    </row>
    <row r="1411" spans="1:8" x14ac:dyDescent="0.25">
      <c r="A1411" s="11" t="s">
        <v>206</v>
      </c>
      <c r="B1411" s="24" t="s">
        <v>198</v>
      </c>
      <c r="C1411" s="10" t="s">
        <v>200</v>
      </c>
      <c r="D1411" s="10">
        <v>116.541</v>
      </c>
      <c r="E1411" s="10">
        <v>127.206</v>
      </c>
      <c r="F1411" s="10">
        <v>820.17700000000002</v>
      </c>
      <c r="G1411" s="10">
        <v>1085.729</v>
      </c>
      <c r="H1411" s="10">
        <v>939.90200000000004</v>
      </c>
    </row>
    <row r="1412" spans="1:8" x14ac:dyDescent="0.25">
      <c r="A1412" s="11" t="s">
        <v>206</v>
      </c>
      <c r="B1412" s="24" t="s">
        <v>199</v>
      </c>
      <c r="C1412" s="10" t="s">
        <v>200</v>
      </c>
      <c r="D1412" s="10">
        <v>492.25700000000001</v>
      </c>
      <c r="E1412" s="10">
        <v>306.84399999999999</v>
      </c>
      <c r="F1412" s="10">
        <v>3087.8870000000002</v>
      </c>
      <c r="G1412" s="10">
        <v>2766.364</v>
      </c>
      <c r="H1412" s="10">
        <v>3067.9659999999999</v>
      </c>
    </row>
    <row r="1413" spans="1:8" x14ac:dyDescent="0.25">
      <c r="A1413" s="11" t="s">
        <v>424</v>
      </c>
      <c r="B1413" s="24" t="s">
        <v>185</v>
      </c>
      <c r="C1413" s="10">
        <v>1249.7437</v>
      </c>
      <c r="D1413" s="10">
        <v>1206.8227999999999</v>
      </c>
      <c r="E1413" s="10">
        <v>987.85389999999995</v>
      </c>
      <c r="F1413" s="10">
        <v>1184.1755000000001</v>
      </c>
      <c r="G1413" s="10">
        <v>1228.2165</v>
      </c>
      <c r="H1413" s="10">
        <v>1551.0440000000001</v>
      </c>
    </row>
    <row r="1414" spans="1:8" x14ac:dyDescent="0.25">
      <c r="A1414" s="11" t="s">
        <v>424</v>
      </c>
      <c r="B1414" s="24" t="s">
        <v>186</v>
      </c>
      <c r="C1414" s="10">
        <v>16.689699999999998</v>
      </c>
      <c r="D1414" s="10">
        <v>32.9405</v>
      </c>
      <c r="E1414" s="10">
        <v>0.58169999999999999</v>
      </c>
      <c r="F1414" s="10">
        <v>46.015999999999998</v>
      </c>
      <c r="G1414" s="10">
        <v>40.823099999999997</v>
      </c>
      <c r="H1414" s="10">
        <v>45.512700000000002</v>
      </c>
    </row>
    <row r="1415" spans="1:8" x14ac:dyDescent="0.25">
      <c r="A1415" s="11" t="s">
        <v>424</v>
      </c>
      <c r="B1415" s="24" t="s">
        <v>187</v>
      </c>
      <c r="C1415" s="10">
        <v>1293.6134</v>
      </c>
      <c r="D1415" s="10">
        <v>1453.6164000000001</v>
      </c>
      <c r="E1415" s="10">
        <v>1359.364</v>
      </c>
      <c r="F1415" s="10">
        <v>1240.5595000000001</v>
      </c>
      <c r="G1415" s="10">
        <v>1326.3058000000001</v>
      </c>
      <c r="H1415" s="10">
        <v>1637.5275999999999</v>
      </c>
    </row>
    <row r="1416" spans="1:8" x14ac:dyDescent="0.25">
      <c r="A1416" s="11" t="s">
        <v>424</v>
      </c>
      <c r="B1416" s="24" t="s">
        <v>188</v>
      </c>
      <c r="C1416" s="10">
        <v>1364.1959999999999</v>
      </c>
      <c r="D1416" s="10">
        <v>751.21079999999995</v>
      </c>
      <c r="E1416" s="10">
        <v>534.15049999999997</v>
      </c>
      <c r="F1416" s="10">
        <v>255.2175</v>
      </c>
      <c r="G1416" s="10">
        <v>332.90660000000003</v>
      </c>
      <c r="H1416" s="10">
        <v>379.4751</v>
      </c>
    </row>
    <row r="1417" spans="1:8" x14ac:dyDescent="0.25">
      <c r="A1417" s="11" t="s">
        <v>424</v>
      </c>
      <c r="B1417" s="24" t="s">
        <v>189</v>
      </c>
      <c r="C1417" s="10">
        <v>275773439</v>
      </c>
      <c r="D1417" s="10">
        <v>232808382</v>
      </c>
      <c r="E1417" s="10">
        <v>307070930</v>
      </c>
      <c r="F1417" s="10">
        <v>338603594</v>
      </c>
      <c r="G1417" s="10">
        <v>290054669</v>
      </c>
      <c r="H1417" s="10">
        <v>155494699</v>
      </c>
    </row>
    <row r="1418" spans="1:8" x14ac:dyDescent="0.25">
      <c r="A1418" s="11" t="s">
        <v>424</v>
      </c>
      <c r="B1418" s="24" t="s">
        <v>190</v>
      </c>
      <c r="C1418" s="10">
        <v>129.50110000000001</v>
      </c>
      <c r="D1418" s="10">
        <v>164.85650000000001</v>
      </c>
      <c r="E1418" s="10">
        <v>75.541499999999999</v>
      </c>
      <c r="F1418" s="10">
        <v>142.86490000000001</v>
      </c>
      <c r="G1418" s="10">
        <v>128.54150000000001</v>
      </c>
      <c r="H1418" s="10">
        <v>144.67449999999999</v>
      </c>
    </row>
    <row r="1419" spans="1:8" x14ac:dyDescent="0.25">
      <c r="A1419" s="11" t="s">
        <v>424</v>
      </c>
      <c r="B1419" s="24" t="s">
        <v>191</v>
      </c>
      <c r="C1419" s="10">
        <v>193.05080000000001</v>
      </c>
      <c r="D1419" s="10">
        <v>237.58369999999999</v>
      </c>
      <c r="E1419" s="10">
        <v>164.24350000000001</v>
      </c>
      <c r="F1419" s="10">
        <v>143.51769999999999</v>
      </c>
      <c r="G1419" s="10">
        <v>210.20359999999999</v>
      </c>
      <c r="H1419" s="10">
        <v>281.1035</v>
      </c>
    </row>
    <row r="1420" spans="1:8" x14ac:dyDescent="0.25">
      <c r="A1420" s="11" t="s">
        <v>424</v>
      </c>
      <c r="B1420" s="24" t="s">
        <v>192</v>
      </c>
      <c r="C1420" s="10">
        <v>718.77070000000003</v>
      </c>
      <c r="D1420" s="10">
        <v>710.39559999999994</v>
      </c>
      <c r="E1420" s="10">
        <v>639.27430000000004</v>
      </c>
      <c r="F1420" s="10">
        <v>588.92650000000003</v>
      </c>
      <c r="G1420" s="10">
        <v>620.55089999999996</v>
      </c>
      <c r="H1420" s="10">
        <v>672.28060000000005</v>
      </c>
    </row>
    <row r="1421" spans="1:8" x14ac:dyDescent="0.25">
      <c r="A1421" s="11" t="s">
        <v>424</v>
      </c>
      <c r="B1421" s="24" t="s">
        <v>13</v>
      </c>
      <c r="C1421" s="10">
        <v>1.8708</v>
      </c>
      <c r="D1421" s="10">
        <v>3.7816000000000001</v>
      </c>
      <c r="E1421" s="10">
        <v>0.28710000000000002</v>
      </c>
      <c r="F1421" s="10">
        <v>4.7327000000000004</v>
      </c>
      <c r="G1421" s="10">
        <v>5.1383000000000001</v>
      </c>
      <c r="H1421" s="10">
        <v>5.7747999999999999</v>
      </c>
    </row>
    <row r="1422" spans="1:8" x14ac:dyDescent="0.25">
      <c r="A1422" s="11" t="s">
        <v>424</v>
      </c>
      <c r="B1422" s="24" t="s">
        <v>193</v>
      </c>
      <c r="C1422" s="10">
        <v>73.993799999999993</v>
      </c>
      <c r="D1422" s="10">
        <v>108.2217</v>
      </c>
      <c r="E1422" s="10">
        <v>26.462199999999999</v>
      </c>
      <c r="F1422" s="10">
        <v>91.405799999999999</v>
      </c>
      <c r="G1422" s="10">
        <v>77.220399999999998</v>
      </c>
      <c r="H1422" s="10">
        <v>91.9131</v>
      </c>
    </row>
    <row r="1423" spans="1:8" x14ac:dyDescent="0.25">
      <c r="A1423" s="11" t="s">
        <v>424</v>
      </c>
      <c r="B1423" s="24" t="s">
        <v>194</v>
      </c>
      <c r="C1423" s="10" t="s">
        <v>200</v>
      </c>
      <c r="D1423" s="10" t="s">
        <v>200</v>
      </c>
      <c r="E1423" s="10" t="s">
        <v>200</v>
      </c>
      <c r="F1423" s="10" t="s">
        <v>200</v>
      </c>
      <c r="G1423" s="10" t="s">
        <v>200</v>
      </c>
      <c r="H1423" s="10" t="s">
        <v>200</v>
      </c>
    </row>
    <row r="1424" spans="1:8" x14ac:dyDescent="0.25">
      <c r="A1424" s="11" t="s">
        <v>424</v>
      </c>
      <c r="B1424" s="24" t="s">
        <v>195</v>
      </c>
      <c r="C1424" s="10">
        <v>-41.649799999999999</v>
      </c>
      <c r="D1424" s="10">
        <v>-87.8994</v>
      </c>
      <c r="E1424" s="10">
        <v>-58.999200000000002</v>
      </c>
      <c r="F1424" s="10">
        <v>-42.392200000000003</v>
      </c>
      <c r="G1424" s="10">
        <v>-32.427199999999999</v>
      </c>
      <c r="H1424" s="10">
        <v>-37.270600000000002</v>
      </c>
    </row>
    <row r="1425" spans="1:8" x14ac:dyDescent="0.25">
      <c r="A1425" s="11" t="s">
        <v>424</v>
      </c>
      <c r="B1425" s="24" t="s">
        <v>196</v>
      </c>
      <c r="C1425" s="10">
        <v>574.84270000000004</v>
      </c>
      <c r="D1425" s="10">
        <v>743.22080000000005</v>
      </c>
      <c r="E1425" s="10">
        <v>720.08960000000002</v>
      </c>
      <c r="F1425" s="10">
        <v>651.63289999999995</v>
      </c>
      <c r="G1425" s="10">
        <v>705.75490000000002</v>
      </c>
      <c r="H1425" s="10">
        <v>965.24710000000005</v>
      </c>
    </row>
    <row r="1426" spans="1:8" x14ac:dyDescent="0.25">
      <c r="A1426" s="11" t="s">
        <v>424</v>
      </c>
      <c r="B1426" s="24" t="s">
        <v>197</v>
      </c>
      <c r="C1426" s="10">
        <v>264.22190000000001</v>
      </c>
      <c r="D1426" s="10">
        <v>421.83249999999998</v>
      </c>
      <c r="E1426" s="10">
        <v>429.36520000000002</v>
      </c>
      <c r="F1426" s="10">
        <v>350.76119999999997</v>
      </c>
      <c r="G1426" s="10">
        <v>384.44150000000002</v>
      </c>
      <c r="H1426" s="10">
        <v>433.37950000000001</v>
      </c>
    </row>
    <row r="1427" spans="1:8" x14ac:dyDescent="0.25">
      <c r="A1427" s="11" t="s">
        <v>424</v>
      </c>
      <c r="B1427" s="24" t="s">
        <v>25</v>
      </c>
      <c r="C1427" s="10">
        <v>0.92030000000000001</v>
      </c>
      <c r="D1427" s="10">
        <v>1.4412</v>
      </c>
      <c r="E1427" s="10">
        <v>1.7104999999999999</v>
      </c>
      <c r="F1427" s="10">
        <v>1.4136</v>
      </c>
      <c r="G1427" s="10">
        <v>1.3181</v>
      </c>
      <c r="H1427" s="10">
        <v>0.9476</v>
      </c>
    </row>
    <row r="1428" spans="1:8" x14ac:dyDescent="0.25">
      <c r="A1428" s="11" t="s">
        <v>424</v>
      </c>
      <c r="B1428" s="24" t="s">
        <v>198</v>
      </c>
      <c r="C1428" s="10">
        <v>45.763100000000001</v>
      </c>
      <c r="D1428" s="10">
        <v>88.7761</v>
      </c>
      <c r="E1428" s="10">
        <v>101.5029</v>
      </c>
      <c r="F1428" s="10">
        <v>100.8274</v>
      </c>
      <c r="G1428" s="10">
        <v>96.996799999999993</v>
      </c>
      <c r="H1428" s="10">
        <v>88.293199999999999</v>
      </c>
    </row>
    <row r="1429" spans="1:8" x14ac:dyDescent="0.25">
      <c r="A1429" s="11" t="s">
        <v>424</v>
      </c>
      <c r="B1429" s="24" t="s">
        <v>199</v>
      </c>
      <c r="C1429" s="10">
        <v>25.407900000000001</v>
      </c>
      <c r="D1429" s="10">
        <v>95.472800000000007</v>
      </c>
      <c r="E1429" s="10">
        <v>163.6189</v>
      </c>
      <c r="F1429" s="10">
        <v>106.4161</v>
      </c>
      <c r="G1429" s="10">
        <v>77.241100000000003</v>
      </c>
      <c r="H1429" s="10">
        <v>63.982799999999997</v>
      </c>
    </row>
    <row r="1430" spans="1:8" x14ac:dyDescent="0.25">
      <c r="A1430" s="11" t="s">
        <v>455</v>
      </c>
      <c r="B1430" s="24" t="s">
        <v>185</v>
      </c>
      <c r="C1430" s="10">
        <v>4837.0583999999999</v>
      </c>
      <c r="D1430" s="10">
        <v>4963.8089</v>
      </c>
      <c r="E1430" s="10">
        <v>4867.0889999999999</v>
      </c>
      <c r="F1430" s="10">
        <v>5538.6593999999996</v>
      </c>
      <c r="G1430" s="10">
        <v>5372.9832999999999</v>
      </c>
      <c r="H1430" s="10">
        <v>6278.7114000000001</v>
      </c>
    </row>
    <row r="1431" spans="1:8" x14ac:dyDescent="0.25">
      <c r="A1431" s="11" t="s">
        <v>455</v>
      </c>
      <c r="B1431" s="24" t="s">
        <v>186</v>
      </c>
      <c r="C1431" s="10">
        <v>147.7587</v>
      </c>
      <c r="D1431" s="10">
        <v>179.4539</v>
      </c>
      <c r="E1431" s="10">
        <v>121.937</v>
      </c>
      <c r="F1431" s="10">
        <v>222.00530000000001</v>
      </c>
      <c r="G1431" s="10">
        <v>261.00240000000002</v>
      </c>
      <c r="H1431" s="10">
        <v>198.67699999999999</v>
      </c>
    </row>
    <row r="1432" spans="1:8" x14ac:dyDescent="0.25">
      <c r="A1432" s="11" t="s">
        <v>455</v>
      </c>
      <c r="B1432" s="24" t="s">
        <v>187</v>
      </c>
      <c r="C1432" s="10">
        <v>4566.7139999999999</v>
      </c>
      <c r="D1432" s="10">
        <v>5104.9279999999999</v>
      </c>
      <c r="E1432" s="10">
        <v>5546.1157000000003</v>
      </c>
      <c r="F1432" s="10">
        <v>5432.2605999999996</v>
      </c>
      <c r="G1432" s="10">
        <v>5297.4463999999998</v>
      </c>
      <c r="H1432" s="10">
        <v>6716.4012000000002</v>
      </c>
    </row>
    <row r="1433" spans="1:8" x14ac:dyDescent="0.25">
      <c r="A1433" s="11" t="s">
        <v>455</v>
      </c>
      <c r="B1433" s="24" t="s">
        <v>188</v>
      </c>
      <c r="C1433" s="10">
        <v>1897.7935</v>
      </c>
      <c r="D1433" s="10">
        <v>3310.9774000000002</v>
      </c>
      <c r="E1433" s="10">
        <v>3320.8063999999999</v>
      </c>
      <c r="F1433" s="10">
        <v>3684.8089</v>
      </c>
      <c r="G1433" s="10">
        <v>3107.6203</v>
      </c>
      <c r="H1433" s="10">
        <v>4496.7804999999998</v>
      </c>
    </row>
    <row r="1434" spans="1:8" x14ac:dyDescent="0.25">
      <c r="A1434" s="11" t="s">
        <v>455</v>
      </c>
      <c r="B1434" s="24" t="s">
        <v>189</v>
      </c>
      <c r="C1434" s="10">
        <v>10867508</v>
      </c>
      <c r="D1434" s="10">
        <v>9928431</v>
      </c>
      <c r="E1434" s="10">
        <v>9168033</v>
      </c>
      <c r="F1434" s="10">
        <v>6094052</v>
      </c>
      <c r="G1434" s="10">
        <v>6001250</v>
      </c>
      <c r="H1434" s="10">
        <v>7340183</v>
      </c>
    </row>
    <row r="1435" spans="1:8" x14ac:dyDescent="0.25">
      <c r="A1435" s="11" t="s">
        <v>455</v>
      </c>
      <c r="B1435" s="24" t="s">
        <v>190</v>
      </c>
      <c r="C1435" s="10">
        <v>362.60520000000002</v>
      </c>
      <c r="D1435" s="10">
        <v>540.71259999999995</v>
      </c>
      <c r="E1435" s="10">
        <v>501.22030000000001</v>
      </c>
      <c r="F1435" s="10">
        <v>603.44749999999999</v>
      </c>
      <c r="G1435" s="10">
        <v>580.04039999999998</v>
      </c>
      <c r="H1435" s="10">
        <v>672.17060000000004</v>
      </c>
    </row>
    <row r="1436" spans="1:8" x14ac:dyDescent="0.25">
      <c r="A1436" s="11" t="s">
        <v>455</v>
      </c>
      <c r="B1436" s="24" t="s">
        <v>191</v>
      </c>
      <c r="C1436" s="10">
        <v>711.05470000000003</v>
      </c>
      <c r="D1436" s="10">
        <v>961.20240000000001</v>
      </c>
      <c r="E1436" s="10">
        <v>908.43979999999999</v>
      </c>
      <c r="F1436" s="10">
        <v>787.68349999999998</v>
      </c>
      <c r="G1436" s="10">
        <v>580.96460000000002</v>
      </c>
      <c r="H1436" s="10">
        <v>1603.1736000000001</v>
      </c>
    </row>
    <row r="1437" spans="1:8" x14ac:dyDescent="0.25">
      <c r="A1437" s="11" t="s">
        <v>455</v>
      </c>
      <c r="B1437" s="24" t="s">
        <v>192</v>
      </c>
      <c r="C1437" s="10">
        <v>1522.1998000000001</v>
      </c>
      <c r="D1437" s="10">
        <v>1596.9884</v>
      </c>
      <c r="E1437" s="10">
        <v>1767.0015000000001</v>
      </c>
      <c r="F1437" s="10">
        <v>1930.4963</v>
      </c>
      <c r="G1437" s="10">
        <v>2028.0207</v>
      </c>
      <c r="H1437" s="10">
        <v>2129.9306000000001</v>
      </c>
    </row>
    <row r="1438" spans="1:8" x14ac:dyDescent="0.25">
      <c r="A1438" s="11" t="s">
        <v>455</v>
      </c>
      <c r="B1438" s="24" t="s">
        <v>13</v>
      </c>
      <c r="C1438" s="10">
        <v>5.5320999999999998</v>
      </c>
      <c r="D1438" s="10">
        <v>7.3601000000000001</v>
      </c>
      <c r="E1438" s="10">
        <v>4.9787999999999997</v>
      </c>
      <c r="F1438" s="10">
        <v>7.4353999999999996</v>
      </c>
      <c r="G1438" s="10">
        <v>8.7483000000000004</v>
      </c>
      <c r="H1438" s="10">
        <v>5.8655999999999997</v>
      </c>
    </row>
    <row r="1439" spans="1:8" x14ac:dyDescent="0.25">
      <c r="A1439" s="11" t="s">
        <v>455</v>
      </c>
      <c r="B1439" s="24" t="s">
        <v>193</v>
      </c>
      <c r="C1439" s="10">
        <v>267.64280000000002</v>
      </c>
      <c r="D1439" s="10">
        <v>317.03890000000001</v>
      </c>
      <c r="E1439" s="10">
        <v>230.97239999999999</v>
      </c>
      <c r="F1439" s="10">
        <v>358.96969999999999</v>
      </c>
      <c r="G1439" s="10">
        <v>380.54950000000002</v>
      </c>
      <c r="H1439" s="10">
        <v>356.79660000000001</v>
      </c>
    </row>
    <row r="1440" spans="1:8" x14ac:dyDescent="0.25">
      <c r="A1440" s="11" t="s">
        <v>455</v>
      </c>
      <c r="B1440" s="24" t="s">
        <v>194</v>
      </c>
      <c r="C1440" s="10">
        <v>16.8901</v>
      </c>
      <c r="D1440" s="10">
        <v>20.822500000000002</v>
      </c>
      <c r="E1440" s="10">
        <v>18.9527</v>
      </c>
      <c r="F1440" s="10">
        <v>17.0318</v>
      </c>
      <c r="G1440" s="10">
        <v>16.115200000000002</v>
      </c>
      <c r="H1440" s="10">
        <v>36.880200000000002</v>
      </c>
    </row>
    <row r="1441" spans="1:8" x14ac:dyDescent="0.25">
      <c r="A1441" s="11" t="s">
        <v>455</v>
      </c>
      <c r="B1441" s="24" t="s">
        <v>195</v>
      </c>
      <c r="C1441" s="10">
        <v>-73.111599999999996</v>
      </c>
      <c r="D1441" s="10">
        <v>-55.750500000000002</v>
      </c>
      <c r="E1441" s="10">
        <v>-61.196800000000003</v>
      </c>
      <c r="F1441" s="10">
        <v>-64.579099999999997</v>
      </c>
      <c r="G1441" s="10">
        <v>-99.534800000000004</v>
      </c>
      <c r="H1441" s="10">
        <v>-108.8019</v>
      </c>
    </row>
    <row r="1442" spans="1:8" x14ac:dyDescent="0.25">
      <c r="A1442" s="11" t="s">
        <v>455</v>
      </c>
      <c r="B1442" s="24" t="s">
        <v>196</v>
      </c>
      <c r="C1442" s="10">
        <v>3044.5142000000001</v>
      </c>
      <c r="D1442" s="10">
        <v>3507.9396000000002</v>
      </c>
      <c r="E1442" s="10">
        <v>3779.1143000000002</v>
      </c>
      <c r="F1442" s="10">
        <v>3501.7642999999998</v>
      </c>
      <c r="G1442" s="10">
        <v>3269.4256</v>
      </c>
      <c r="H1442" s="10">
        <v>4586.4705999999996</v>
      </c>
    </row>
    <row r="1443" spans="1:8" x14ac:dyDescent="0.25">
      <c r="A1443" s="11" t="s">
        <v>455</v>
      </c>
      <c r="B1443" s="24" t="s">
        <v>197</v>
      </c>
      <c r="C1443" s="10">
        <v>906.08219999999994</v>
      </c>
      <c r="D1443" s="10">
        <v>1182.9752000000001</v>
      </c>
      <c r="E1443" s="10">
        <v>1208.5635</v>
      </c>
      <c r="F1443" s="10">
        <v>1034.9874</v>
      </c>
      <c r="G1443" s="10">
        <v>962.16909999999996</v>
      </c>
      <c r="H1443" s="10">
        <v>1815.2705000000001</v>
      </c>
    </row>
    <row r="1444" spans="1:8" x14ac:dyDescent="0.25">
      <c r="A1444" s="11" t="s">
        <v>455</v>
      </c>
      <c r="B1444" s="24" t="s">
        <v>25</v>
      </c>
      <c r="C1444" s="10">
        <v>0.69089999999999996</v>
      </c>
      <c r="D1444" s="10">
        <v>0.51270000000000004</v>
      </c>
      <c r="E1444" s="10">
        <v>0.51080000000000003</v>
      </c>
      <c r="F1444" s="10">
        <v>0.4572</v>
      </c>
      <c r="G1444" s="10">
        <v>0.50790000000000002</v>
      </c>
      <c r="H1444" s="10">
        <v>0.37540000000000001</v>
      </c>
    </row>
    <row r="1445" spans="1:8" x14ac:dyDescent="0.25">
      <c r="A1445" s="11" t="s">
        <v>455</v>
      </c>
      <c r="B1445" s="24" t="s">
        <v>198</v>
      </c>
      <c r="C1445" s="10">
        <v>137.42400000000001</v>
      </c>
      <c r="D1445" s="10">
        <v>195.38460000000001</v>
      </c>
      <c r="E1445" s="10">
        <v>251.9573</v>
      </c>
      <c r="F1445" s="10">
        <v>218.4973</v>
      </c>
      <c r="G1445" s="10">
        <v>366.74459999999999</v>
      </c>
      <c r="H1445" s="10">
        <v>184.54750000000001</v>
      </c>
    </row>
    <row r="1446" spans="1:8" x14ac:dyDescent="0.25">
      <c r="A1446" s="11" t="s">
        <v>455</v>
      </c>
      <c r="B1446" s="24" t="s">
        <v>199</v>
      </c>
      <c r="C1446" s="10">
        <v>57.6036</v>
      </c>
      <c r="D1446" s="10">
        <v>26.388200000000001</v>
      </c>
      <c r="E1446" s="10">
        <v>48.166499999999999</v>
      </c>
      <c r="F1446" s="10">
        <v>28.8066</v>
      </c>
      <c r="G1446" s="10">
        <v>14.459899999999999</v>
      </c>
      <c r="H1446" s="10">
        <v>27.549399999999999</v>
      </c>
    </row>
    <row r="1447" spans="1:8" x14ac:dyDescent="0.25">
      <c r="A1447" s="11" t="s">
        <v>367</v>
      </c>
      <c r="B1447" s="24" t="s">
        <v>185</v>
      </c>
      <c r="C1447" s="10">
        <v>6211.5326999999997</v>
      </c>
      <c r="D1447" s="10">
        <v>7572.2155000000002</v>
      </c>
      <c r="E1447" s="10">
        <v>8996.8474999999999</v>
      </c>
      <c r="F1447" s="10">
        <v>11434.9874</v>
      </c>
      <c r="G1447" s="10">
        <v>12351.7947</v>
      </c>
      <c r="H1447" s="10">
        <v>14327.0214</v>
      </c>
    </row>
    <row r="1448" spans="1:8" x14ac:dyDescent="0.25">
      <c r="A1448" s="11" t="s">
        <v>367</v>
      </c>
      <c r="B1448" s="24" t="s">
        <v>186</v>
      </c>
      <c r="C1448" s="10">
        <v>-92.127700000000004</v>
      </c>
      <c r="D1448" s="10">
        <v>-208.22470000000001</v>
      </c>
      <c r="E1448" s="10">
        <v>-663.34619999999995</v>
      </c>
      <c r="F1448" s="10">
        <v>-40.214100000000002</v>
      </c>
      <c r="G1448" s="10">
        <v>-452.90969999999999</v>
      </c>
      <c r="H1448" s="10">
        <v>-575.37369999999999</v>
      </c>
    </row>
    <row r="1449" spans="1:8" x14ac:dyDescent="0.25">
      <c r="A1449" s="11" t="s">
        <v>367</v>
      </c>
      <c r="B1449" s="24" t="s">
        <v>187</v>
      </c>
      <c r="C1449" s="10">
        <v>4965.5871999999999</v>
      </c>
      <c r="D1449" s="10">
        <v>5751.4938000000002</v>
      </c>
      <c r="E1449" s="10">
        <v>7733.5349999999999</v>
      </c>
      <c r="F1449" s="10">
        <v>8163.7619999999997</v>
      </c>
      <c r="G1449" s="10">
        <v>8178.9196000000002</v>
      </c>
      <c r="H1449" s="10">
        <v>9234.0144</v>
      </c>
    </row>
    <row r="1450" spans="1:8" x14ac:dyDescent="0.25">
      <c r="A1450" s="11" t="s">
        <v>367</v>
      </c>
      <c r="B1450" s="24" t="s">
        <v>188</v>
      </c>
      <c r="C1450" s="10">
        <v>20559.8825</v>
      </c>
      <c r="D1450" s="10">
        <v>27475.484700000001</v>
      </c>
      <c r="E1450" s="10">
        <v>59655.182200000003</v>
      </c>
      <c r="F1450" s="10">
        <v>44651.662199999999</v>
      </c>
      <c r="G1450" s="10">
        <v>15247.637699999999</v>
      </c>
      <c r="H1450" s="10">
        <v>37298.938099999999</v>
      </c>
    </row>
    <row r="1451" spans="1:8" x14ac:dyDescent="0.25">
      <c r="A1451" s="11" t="s">
        <v>367</v>
      </c>
      <c r="B1451" s="24" t="s">
        <v>189</v>
      </c>
      <c r="C1451" s="10">
        <v>408892030</v>
      </c>
      <c r="D1451" s="10">
        <v>386205923</v>
      </c>
      <c r="E1451" s="10">
        <v>482108205</v>
      </c>
      <c r="F1451" s="10">
        <v>369204443</v>
      </c>
      <c r="G1451" s="10">
        <v>523927790</v>
      </c>
      <c r="H1451" s="10">
        <v>456966517</v>
      </c>
    </row>
    <row r="1452" spans="1:8" x14ac:dyDescent="0.25">
      <c r="A1452" s="11" t="s">
        <v>367</v>
      </c>
      <c r="B1452" s="24" t="s">
        <v>190</v>
      </c>
      <c r="C1452" s="10">
        <v>-12.9924</v>
      </c>
      <c r="D1452" s="10">
        <v>15.672800000000001</v>
      </c>
      <c r="E1452" s="10">
        <v>-207.79519999999999</v>
      </c>
      <c r="F1452" s="10">
        <v>261.39139999999998</v>
      </c>
      <c r="G1452" s="10">
        <v>-513.99980000000005</v>
      </c>
      <c r="H1452" s="10">
        <v>-311.48050000000001</v>
      </c>
    </row>
    <row r="1453" spans="1:8" x14ac:dyDescent="0.25">
      <c r="A1453" s="11" t="s">
        <v>367</v>
      </c>
      <c r="B1453" s="24" t="s">
        <v>191</v>
      </c>
      <c r="C1453" s="10">
        <v>-2068.2312000000002</v>
      </c>
      <c r="D1453" s="10">
        <v>-1266.6312</v>
      </c>
      <c r="E1453" s="10">
        <v>-1392.4275</v>
      </c>
      <c r="F1453" s="10">
        <v>-1907.155</v>
      </c>
      <c r="G1453" s="10">
        <v>-1723.3998999999999</v>
      </c>
      <c r="H1453" s="10">
        <v>-2713.9992000000002</v>
      </c>
    </row>
    <row r="1454" spans="1:8" x14ac:dyDescent="0.25">
      <c r="A1454" s="11" t="s">
        <v>367</v>
      </c>
      <c r="B1454" s="24" t="s">
        <v>192</v>
      </c>
      <c r="C1454" s="10">
        <v>2398.0488</v>
      </c>
      <c r="D1454" s="10">
        <v>2287.3472999999999</v>
      </c>
      <c r="E1454" s="10">
        <v>3429.1125000000002</v>
      </c>
      <c r="F1454" s="10">
        <v>2412.6934000000001</v>
      </c>
      <c r="G1454" s="10">
        <v>2571.7111</v>
      </c>
      <c r="H1454" s="10">
        <v>2791.4472000000001</v>
      </c>
    </row>
    <row r="1455" spans="1:8" x14ac:dyDescent="0.25">
      <c r="A1455" s="11" t="s">
        <v>367</v>
      </c>
      <c r="B1455" s="24" t="s">
        <v>13</v>
      </c>
      <c r="C1455" s="10">
        <v>1.5061</v>
      </c>
      <c r="D1455" s="10">
        <v>-5.8861999999999997</v>
      </c>
      <c r="E1455" s="10">
        <v>-8.3080999999999996</v>
      </c>
      <c r="F1455" s="10">
        <v>-0.34870000000000001</v>
      </c>
      <c r="G1455" s="10">
        <v>-16.246500000000001</v>
      </c>
      <c r="H1455" s="10">
        <v>-11.5212</v>
      </c>
    </row>
    <row r="1456" spans="1:8" x14ac:dyDescent="0.25">
      <c r="A1456" s="11" t="s">
        <v>367</v>
      </c>
      <c r="B1456" s="24" t="s">
        <v>193</v>
      </c>
      <c r="C1456" s="10">
        <v>-50.7883</v>
      </c>
      <c r="D1456" s="10">
        <v>-81.7226</v>
      </c>
      <c r="E1456" s="10">
        <v>-334.52749999999997</v>
      </c>
      <c r="F1456" s="10">
        <v>111.1801</v>
      </c>
      <c r="G1456" s="10">
        <v>-694.11040000000003</v>
      </c>
      <c r="H1456" s="10">
        <v>-482.36219999999997</v>
      </c>
    </row>
    <row r="1457" spans="1:8" x14ac:dyDescent="0.25">
      <c r="A1457" s="11" t="s">
        <v>367</v>
      </c>
      <c r="B1457" s="24" t="s">
        <v>194</v>
      </c>
      <c r="C1457" s="10">
        <v>-29.528099999999998</v>
      </c>
      <c r="D1457" s="10">
        <v>7.8364000000000003</v>
      </c>
      <c r="E1457" s="10">
        <v>27.401599999999998</v>
      </c>
      <c r="F1457" s="10">
        <v>34.300199999999997</v>
      </c>
      <c r="G1457" s="10">
        <v>-6.3197000000000001</v>
      </c>
      <c r="H1457" s="10">
        <v>-100.5822</v>
      </c>
    </row>
    <row r="1458" spans="1:8" x14ac:dyDescent="0.25">
      <c r="A1458" s="11" t="s">
        <v>367</v>
      </c>
      <c r="B1458" s="24" t="s">
        <v>195</v>
      </c>
      <c r="C1458" s="10">
        <v>-147.6405</v>
      </c>
      <c r="D1458" s="10">
        <v>-151.1309</v>
      </c>
      <c r="E1458" s="10">
        <v>-89.055099999999996</v>
      </c>
      <c r="F1458" s="10">
        <v>-100.5352</v>
      </c>
      <c r="G1458" s="10">
        <v>-26.332000000000001</v>
      </c>
      <c r="H1458" s="10">
        <v>-6.4892000000000003</v>
      </c>
    </row>
    <row r="1459" spans="1:8" x14ac:dyDescent="0.25">
      <c r="A1459" s="11" t="s">
        <v>367</v>
      </c>
      <c r="B1459" s="24" t="s">
        <v>196</v>
      </c>
      <c r="C1459" s="10">
        <v>2567.5383999999999</v>
      </c>
      <c r="D1459" s="10">
        <v>3464.1464999999998</v>
      </c>
      <c r="E1459" s="10">
        <v>4304.4224999999997</v>
      </c>
      <c r="F1459" s="10">
        <v>5751.0685999999996</v>
      </c>
      <c r="G1459" s="10">
        <v>5607.2084999999997</v>
      </c>
      <c r="H1459" s="10">
        <v>6442.5672000000004</v>
      </c>
    </row>
    <row r="1460" spans="1:8" x14ac:dyDescent="0.25">
      <c r="A1460" s="11" t="s">
        <v>367</v>
      </c>
      <c r="B1460" s="24" t="s">
        <v>197</v>
      </c>
      <c r="C1460" s="10">
        <v>0</v>
      </c>
      <c r="D1460" s="10">
        <v>706.30409999999995</v>
      </c>
      <c r="E1460" s="10">
        <v>743.28</v>
      </c>
      <c r="F1460" s="10">
        <v>2077.9450000000002</v>
      </c>
      <c r="G1460" s="10">
        <v>1864.7851000000001</v>
      </c>
      <c r="H1460" s="10">
        <v>1948.3704</v>
      </c>
    </row>
    <row r="1461" spans="1:8" x14ac:dyDescent="0.25">
      <c r="A1461" s="11" t="s">
        <v>367</v>
      </c>
      <c r="B1461" s="24" t="s">
        <v>25</v>
      </c>
      <c r="C1461" s="10">
        <v>0.96740000000000004</v>
      </c>
      <c r="D1461" s="10">
        <v>0.84209999999999996</v>
      </c>
      <c r="E1461" s="10">
        <v>0.71240000000000003</v>
      </c>
      <c r="F1461" s="10">
        <v>1.2203999999999999</v>
      </c>
      <c r="G1461" s="10">
        <v>1.0955999999999999</v>
      </c>
      <c r="H1461" s="10">
        <v>1.1775</v>
      </c>
    </row>
    <row r="1462" spans="1:8" x14ac:dyDescent="0.25">
      <c r="A1462" s="11" t="s">
        <v>367</v>
      </c>
      <c r="B1462" s="24" t="s">
        <v>198</v>
      </c>
      <c r="C1462" s="10">
        <v>1020.3732</v>
      </c>
      <c r="D1462" s="10">
        <v>1195.8885</v>
      </c>
      <c r="E1462" s="10">
        <v>1407.0975000000001</v>
      </c>
      <c r="F1462" s="10">
        <v>3124.3184000000001</v>
      </c>
      <c r="G1462" s="10">
        <v>2659.5412999999999</v>
      </c>
      <c r="H1462" s="10">
        <v>3445.3296</v>
      </c>
    </row>
    <row r="1463" spans="1:8" x14ac:dyDescent="0.25">
      <c r="A1463" s="11" t="s">
        <v>367</v>
      </c>
      <c r="B1463" s="24" t="s">
        <v>199</v>
      </c>
      <c r="C1463" s="10">
        <v>1047.8579999999999</v>
      </c>
      <c r="D1463" s="10">
        <v>777.04679999999996</v>
      </c>
      <c r="E1463" s="10">
        <v>728.61</v>
      </c>
      <c r="F1463" s="10">
        <v>860.78160000000003</v>
      </c>
      <c r="G1463" s="10">
        <v>928.64369999999997</v>
      </c>
      <c r="H1463" s="10">
        <v>1217.04</v>
      </c>
    </row>
    <row r="1464" spans="1:8" x14ac:dyDescent="0.25">
      <c r="A1464" s="11" t="s">
        <v>362</v>
      </c>
      <c r="B1464" s="24" t="s">
        <v>185</v>
      </c>
      <c r="C1464" s="10">
        <v>9664</v>
      </c>
      <c r="D1464" s="10">
        <v>9556</v>
      </c>
      <c r="E1464" s="10">
        <v>10219</v>
      </c>
      <c r="F1464" s="10">
        <v>12761</v>
      </c>
      <c r="G1464" s="10">
        <v>16128</v>
      </c>
      <c r="H1464" s="10">
        <v>17286</v>
      </c>
    </row>
    <row r="1465" spans="1:8" x14ac:dyDescent="0.25">
      <c r="A1465" s="11" t="s">
        <v>362</v>
      </c>
      <c r="B1465" s="24" t="s">
        <v>186</v>
      </c>
      <c r="C1465" s="10">
        <v>1287</v>
      </c>
      <c r="D1465" s="10">
        <v>1032</v>
      </c>
      <c r="E1465" s="10">
        <v>1106</v>
      </c>
      <c r="F1465" s="10">
        <v>2000</v>
      </c>
      <c r="G1465" s="10">
        <v>3960</v>
      </c>
      <c r="H1465" s="10">
        <v>4211</v>
      </c>
    </row>
    <row r="1466" spans="1:8" x14ac:dyDescent="0.25">
      <c r="A1466" s="11" t="s">
        <v>362</v>
      </c>
      <c r="B1466" s="24" t="s">
        <v>187</v>
      </c>
      <c r="C1466" s="10">
        <v>10867</v>
      </c>
      <c r="D1466" s="10">
        <v>12686</v>
      </c>
      <c r="E1466" s="10">
        <v>14454</v>
      </c>
      <c r="F1466" s="10">
        <v>15540</v>
      </c>
      <c r="G1466" s="10">
        <v>19982</v>
      </c>
      <c r="H1466" s="10">
        <v>24453</v>
      </c>
    </row>
    <row r="1467" spans="1:8" x14ac:dyDescent="0.25">
      <c r="A1467" s="11" t="s">
        <v>362</v>
      </c>
      <c r="B1467" s="24" t="s">
        <v>188</v>
      </c>
      <c r="C1467" s="10">
        <v>13027.4877</v>
      </c>
      <c r="D1467" s="10">
        <v>24525.292700000002</v>
      </c>
      <c r="E1467" s="10">
        <v>33731.623</v>
      </c>
      <c r="F1467" s="10">
        <v>44964.428399999997</v>
      </c>
      <c r="G1467" s="10">
        <v>32180.0435</v>
      </c>
      <c r="H1467" s="10">
        <v>45581.775199999996</v>
      </c>
    </row>
    <row r="1468" spans="1:8" x14ac:dyDescent="0.25">
      <c r="A1468" s="11" t="s">
        <v>362</v>
      </c>
      <c r="B1468" s="24" t="s">
        <v>189</v>
      </c>
      <c r="C1468" s="10">
        <v>760050384</v>
      </c>
      <c r="D1468" s="10">
        <v>832986530</v>
      </c>
      <c r="E1468" s="10">
        <v>851570210</v>
      </c>
      <c r="F1468" s="10">
        <v>635568599</v>
      </c>
      <c r="G1468" s="10">
        <v>607513002</v>
      </c>
      <c r="H1468" s="10">
        <v>469286291</v>
      </c>
    </row>
    <row r="1469" spans="1:8" x14ac:dyDescent="0.25">
      <c r="A1469" s="11" t="s">
        <v>362</v>
      </c>
      <c r="B1469" s="24" t="s">
        <v>190</v>
      </c>
      <c r="C1469" s="10">
        <v>2195</v>
      </c>
      <c r="D1469" s="10">
        <v>2057</v>
      </c>
      <c r="E1469" s="10">
        <v>2246</v>
      </c>
      <c r="F1469" s="10">
        <v>3532</v>
      </c>
      <c r="G1469" s="10">
        <v>5717</v>
      </c>
      <c r="H1469" s="10">
        <v>6243</v>
      </c>
    </row>
    <row r="1470" spans="1:8" x14ac:dyDescent="0.25">
      <c r="A1470" s="11" t="s">
        <v>362</v>
      </c>
      <c r="B1470" s="24" t="s">
        <v>191</v>
      </c>
      <c r="C1470" s="10">
        <v>-686</v>
      </c>
      <c r="D1470" s="10">
        <v>-665</v>
      </c>
      <c r="E1470" s="10">
        <v>-1045</v>
      </c>
      <c r="F1470" s="10">
        <v>-922</v>
      </c>
      <c r="G1470" s="10">
        <v>-1749</v>
      </c>
      <c r="H1470" s="10">
        <v>-3088</v>
      </c>
    </row>
    <row r="1471" spans="1:8" x14ac:dyDescent="0.25">
      <c r="A1471" s="11" t="s">
        <v>362</v>
      </c>
      <c r="B1471" s="24" t="s">
        <v>192</v>
      </c>
      <c r="C1471" s="10">
        <v>6424</v>
      </c>
      <c r="D1471" s="10">
        <v>7154</v>
      </c>
      <c r="E1471" s="10">
        <v>8506</v>
      </c>
      <c r="F1471" s="10">
        <v>9273</v>
      </c>
      <c r="G1471" s="10">
        <v>12758</v>
      </c>
      <c r="H1471" s="10">
        <v>16852</v>
      </c>
    </row>
    <row r="1472" spans="1:8" x14ac:dyDescent="0.25">
      <c r="A1472" s="11" t="s">
        <v>362</v>
      </c>
      <c r="B1472" s="24" t="s">
        <v>13</v>
      </c>
      <c r="C1472" s="10">
        <v>18.1738</v>
      </c>
      <c r="D1472" s="10">
        <v>12.6691</v>
      </c>
      <c r="E1472" s="10">
        <v>11.9076</v>
      </c>
      <c r="F1472" s="10">
        <v>18.843800000000002</v>
      </c>
      <c r="G1472" s="10">
        <v>29.5365</v>
      </c>
      <c r="H1472" s="10">
        <v>23.651599999999998</v>
      </c>
    </row>
    <row r="1473" spans="1:8" x14ac:dyDescent="0.25">
      <c r="A1473" s="11" t="s">
        <v>362</v>
      </c>
      <c r="B1473" s="24" t="s">
        <v>193</v>
      </c>
      <c r="C1473" s="10">
        <v>1404</v>
      </c>
      <c r="D1473" s="10">
        <v>1203</v>
      </c>
      <c r="E1473" s="10">
        <v>1323</v>
      </c>
      <c r="F1473" s="10">
        <v>2419</v>
      </c>
      <c r="G1473" s="10">
        <v>4439</v>
      </c>
      <c r="H1473" s="10">
        <v>4611</v>
      </c>
    </row>
    <row r="1474" spans="1:8" x14ac:dyDescent="0.25">
      <c r="A1474" s="11" t="s">
        <v>362</v>
      </c>
      <c r="B1474" s="24" t="s">
        <v>194</v>
      </c>
      <c r="C1474" s="10">
        <v>7</v>
      </c>
      <c r="D1474" s="10">
        <v>-1</v>
      </c>
      <c r="E1474" s="10">
        <v>20</v>
      </c>
      <c r="F1474" s="10">
        <v>29</v>
      </c>
      <c r="G1474" s="10">
        <v>-57</v>
      </c>
      <c r="H1474" s="10">
        <v>-168</v>
      </c>
    </row>
    <row r="1475" spans="1:8" x14ac:dyDescent="0.25">
      <c r="A1475" s="11" t="s">
        <v>362</v>
      </c>
      <c r="B1475" s="24" t="s">
        <v>195</v>
      </c>
      <c r="C1475" s="10">
        <v>-1263</v>
      </c>
      <c r="D1475" s="10">
        <v>-1181</v>
      </c>
      <c r="E1475" s="10">
        <v>-1283</v>
      </c>
      <c r="F1475" s="10">
        <v>-1830</v>
      </c>
      <c r="G1475" s="10">
        <v>-3528</v>
      </c>
      <c r="H1475" s="10">
        <v>-4439</v>
      </c>
    </row>
    <row r="1476" spans="1:8" x14ac:dyDescent="0.25">
      <c r="A1476" s="11" t="s">
        <v>362</v>
      </c>
      <c r="B1476" s="24" t="s">
        <v>196</v>
      </c>
      <c r="C1476" s="10">
        <v>4443</v>
      </c>
      <c r="D1476" s="10">
        <v>5532</v>
      </c>
      <c r="E1476" s="10">
        <v>5948</v>
      </c>
      <c r="F1476" s="10">
        <v>6267</v>
      </c>
      <c r="G1476" s="10">
        <v>7224</v>
      </c>
      <c r="H1476" s="10">
        <v>7601</v>
      </c>
    </row>
    <row r="1477" spans="1:8" x14ac:dyDescent="0.25">
      <c r="A1477" s="11" t="s">
        <v>362</v>
      </c>
      <c r="B1477" s="24" t="s">
        <v>197</v>
      </c>
      <c r="C1477" s="10">
        <v>1910</v>
      </c>
      <c r="D1477" s="10">
        <v>2069</v>
      </c>
      <c r="E1477" s="10">
        <v>2675</v>
      </c>
      <c r="F1477" s="10">
        <v>2594</v>
      </c>
      <c r="G1477" s="10">
        <v>2769</v>
      </c>
      <c r="H1477" s="10">
        <v>2995</v>
      </c>
    </row>
    <row r="1478" spans="1:8" x14ac:dyDescent="0.25">
      <c r="A1478" s="11" t="s">
        <v>362</v>
      </c>
      <c r="B1478" s="24" t="s">
        <v>25</v>
      </c>
      <c r="C1478" s="10">
        <v>1.8302</v>
      </c>
      <c r="D1478" s="10">
        <v>1.3237000000000001</v>
      </c>
      <c r="E1478" s="10">
        <v>1.6993</v>
      </c>
      <c r="F1478" s="10">
        <v>1.7890999999999999</v>
      </c>
      <c r="G1478" s="10">
        <v>1.6966000000000001</v>
      </c>
      <c r="H1478" s="10">
        <v>2.1021000000000001</v>
      </c>
    </row>
    <row r="1479" spans="1:8" x14ac:dyDescent="0.25">
      <c r="A1479" s="11" t="s">
        <v>362</v>
      </c>
      <c r="B1479" s="24" t="s">
        <v>198</v>
      </c>
      <c r="C1479" s="10">
        <v>2266</v>
      </c>
      <c r="D1479" s="10">
        <v>2601</v>
      </c>
      <c r="E1479" s="10">
        <v>3587</v>
      </c>
      <c r="F1479" s="10">
        <v>3516</v>
      </c>
      <c r="G1479" s="10">
        <v>3839</v>
      </c>
      <c r="H1479" s="10">
        <v>4448</v>
      </c>
    </row>
    <row r="1480" spans="1:8" x14ac:dyDescent="0.25">
      <c r="A1480" s="11" t="s">
        <v>362</v>
      </c>
      <c r="B1480" s="24" t="s">
        <v>199</v>
      </c>
      <c r="C1480" s="10">
        <v>330</v>
      </c>
      <c r="D1480" s="10">
        <v>133</v>
      </c>
      <c r="E1480" s="10">
        <v>133</v>
      </c>
      <c r="F1480" s="10">
        <v>0</v>
      </c>
      <c r="G1480" s="10">
        <v>679</v>
      </c>
      <c r="H1480" s="10">
        <v>1635</v>
      </c>
    </row>
    <row r="1481" spans="1:8" x14ac:dyDescent="0.25">
      <c r="A1481" s="11" t="s">
        <v>419</v>
      </c>
      <c r="B1481" s="24" t="s">
        <v>185</v>
      </c>
      <c r="C1481" s="10">
        <v>434.82330000000002</v>
      </c>
      <c r="D1481" s="10">
        <v>654.096</v>
      </c>
      <c r="E1481" s="10">
        <v>650.154</v>
      </c>
      <c r="F1481" s="10">
        <v>895.30290000000002</v>
      </c>
      <c r="G1481" s="10">
        <v>1860.9188999999999</v>
      </c>
      <c r="H1481" s="10">
        <v>2415.9539</v>
      </c>
    </row>
    <row r="1482" spans="1:8" x14ac:dyDescent="0.25">
      <c r="A1482" s="11" t="s">
        <v>419</v>
      </c>
      <c r="B1482" s="24" t="s">
        <v>186</v>
      </c>
      <c r="C1482" s="10">
        <v>82.943399999999997</v>
      </c>
      <c r="D1482" s="10">
        <v>203.95859999999999</v>
      </c>
      <c r="E1482" s="10">
        <v>167.2612</v>
      </c>
      <c r="F1482" s="10">
        <v>-252.19929999999999</v>
      </c>
      <c r="G1482" s="10">
        <v>-100.8028</v>
      </c>
      <c r="H1482" s="10">
        <v>319.06720000000001</v>
      </c>
    </row>
    <row r="1483" spans="1:8" x14ac:dyDescent="0.25">
      <c r="A1483" s="11" t="s">
        <v>419</v>
      </c>
      <c r="B1483" s="24" t="s">
        <v>187</v>
      </c>
      <c r="C1483" s="10">
        <v>3424.3220000000001</v>
      </c>
      <c r="D1483" s="10">
        <v>4878.0227000000004</v>
      </c>
      <c r="E1483" s="10">
        <v>6112.5653000000002</v>
      </c>
      <c r="F1483" s="10">
        <v>7555.7771000000002</v>
      </c>
      <c r="G1483" s="10">
        <v>7990.4368999999997</v>
      </c>
      <c r="H1483" s="10">
        <v>10034.7369</v>
      </c>
    </row>
    <row r="1484" spans="1:8" x14ac:dyDescent="0.25">
      <c r="A1484" s="11" t="s">
        <v>419</v>
      </c>
      <c r="B1484" s="24" t="s">
        <v>188</v>
      </c>
      <c r="C1484" s="10">
        <v>5188.0325000000003</v>
      </c>
      <c r="D1484" s="10">
        <v>11064.1631</v>
      </c>
      <c r="E1484" s="10">
        <v>25908.1214</v>
      </c>
      <c r="F1484" s="10">
        <v>5208.5834000000004</v>
      </c>
      <c r="G1484" s="10">
        <v>2953.2710999999999</v>
      </c>
      <c r="H1484" s="10">
        <v>5665.8828000000003</v>
      </c>
    </row>
    <row r="1485" spans="1:8" x14ac:dyDescent="0.25">
      <c r="A1485" s="11" t="s">
        <v>419</v>
      </c>
      <c r="B1485" s="24" t="s">
        <v>189</v>
      </c>
      <c r="C1485" s="10">
        <v>99984633</v>
      </c>
      <c r="D1485" s="10">
        <v>623852935</v>
      </c>
      <c r="E1485" s="10">
        <v>753552856</v>
      </c>
      <c r="F1485" s="10">
        <v>946650280</v>
      </c>
      <c r="G1485" s="10">
        <v>1893285023</v>
      </c>
      <c r="H1485" s="10">
        <v>1286433089</v>
      </c>
    </row>
    <row r="1486" spans="1:8" x14ac:dyDescent="0.25">
      <c r="A1486" s="11" t="s">
        <v>419</v>
      </c>
      <c r="B1486" s="24" t="s">
        <v>190</v>
      </c>
      <c r="C1486" s="10">
        <v>230.2405</v>
      </c>
      <c r="D1486" s="10">
        <v>408.38650000000001</v>
      </c>
      <c r="E1486" s="10">
        <v>338.94740000000002</v>
      </c>
      <c r="F1486" s="10">
        <v>297.98939999999999</v>
      </c>
      <c r="G1486" s="10">
        <v>928.5086</v>
      </c>
      <c r="H1486" s="10">
        <v>1367.2168999999999</v>
      </c>
    </row>
    <row r="1487" spans="1:8" x14ac:dyDescent="0.25">
      <c r="A1487" s="11" t="s">
        <v>419</v>
      </c>
      <c r="B1487" s="24" t="s">
        <v>191</v>
      </c>
      <c r="C1487" s="10">
        <v>-589.75300000000004</v>
      </c>
      <c r="D1487" s="10">
        <v>303.74630000000002</v>
      </c>
      <c r="E1487" s="10">
        <v>-1329.5778</v>
      </c>
      <c r="F1487" s="10">
        <v>169.52529999999999</v>
      </c>
      <c r="G1487" s="10">
        <v>117.36790000000001</v>
      </c>
      <c r="H1487" s="10">
        <v>-21.276700000000002</v>
      </c>
    </row>
    <row r="1488" spans="1:8" x14ac:dyDescent="0.25">
      <c r="A1488" s="11" t="s">
        <v>419</v>
      </c>
      <c r="B1488" s="24" t="s">
        <v>192</v>
      </c>
      <c r="C1488" s="10">
        <v>1311.9503</v>
      </c>
      <c r="D1488" s="10">
        <v>1486.1179</v>
      </c>
      <c r="E1488" s="10">
        <v>2886.4122000000002</v>
      </c>
      <c r="F1488" s="10">
        <v>2445.8798999999999</v>
      </c>
      <c r="G1488" s="10">
        <v>2449.4087</v>
      </c>
      <c r="H1488" s="10">
        <v>3024.4122000000002</v>
      </c>
    </row>
    <row r="1489" spans="1:8" x14ac:dyDescent="0.25">
      <c r="A1489" s="11" t="s">
        <v>419</v>
      </c>
      <c r="B1489" s="24" t="s">
        <v>13</v>
      </c>
      <c r="C1489" s="10">
        <v>16.686299999999999</v>
      </c>
      <c r="D1489" s="10">
        <v>12.733000000000001</v>
      </c>
      <c r="E1489" s="10">
        <v>7.3715000000000002</v>
      </c>
      <c r="F1489" s="10">
        <v>1.5065999999999999</v>
      </c>
      <c r="G1489" s="10">
        <v>11.7905</v>
      </c>
      <c r="H1489" s="10">
        <v>24.821999999999999</v>
      </c>
    </row>
    <row r="1490" spans="1:8" x14ac:dyDescent="0.25">
      <c r="A1490" s="11" t="s">
        <v>419</v>
      </c>
      <c r="B1490" s="24" t="s">
        <v>193</v>
      </c>
      <c r="C1490" s="10">
        <v>204.8168</v>
      </c>
      <c r="D1490" s="10">
        <v>366.89659999999998</v>
      </c>
      <c r="E1490" s="10">
        <v>288.75479999999999</v>
      </c>
      <c r="F1490" s="10">
        <v>203.8203</v>
      </c>
      <c r="G1490" s="10">
        <v>773.18989999999997</v>
      </c>
      <c r="H1490" s="10">
        <v>1191.2199000000001</v>
      </c>
    </row>
    <row r="1491" spans="1:8" x14ac:dyDescent="0.25">
      <c r="A1491" s="11" t="s">
        <v>419</v>
      </c>
      <c r="B1491" s="24" t="s">
        <v>194</v>
      </c>
      <c r="C1491" s="10" t="s">
        <v>200</v>
      </c>
      <c r="D1491" s="10" t="s">
        <v>200</v>
      </c>
      <c r="E1491" s="10" t="s">
        <v>200</v>
      </c>
      <c r="F1491" s="10" t="s">
        <v>200</v>
      </c>
      <c r="G1491" s="10" t="s">
        <v>200</v>
      </c>
      <c r="H1491" s="10" t="s">
        <v>200</v>
      </c>
    </row>
    <row r="1492" spans="1:8" x14ac:dyDescent="0.25">
      <c r="A1492" s="11" t="s">
        <v>419</v>
      </c>
      <c r="B1492" s="24" t="s">
        <v>195</v>
      </c>
      <c r="C1492" s="10">
        <v>-38.792900000000003</v>
      </c>
      <c r="D1492" s="10">
        <v>-84.700400000000002</v>
      </c>
      <c r="E1492" s="10">
        <v>-72.879499999999993</v>
      </c>
      <c r="F1492" s="10">
        <v>-201.00579999999999</v>
      </c>
      <c r="G1492" s="10">
        <v>-81.069100000000006</v>
      </c>
      <c r="H1492" s="10">
        <v>-147.5513</v>
      </c>
    </row>
    <row r="1493" spans="1:8" x14ac:dyDescent="0.25">
      <c r="A1493" s="11" t="s">
        <v>419</v>
      </c>
      <c r="B1493" s="24" t="s">
        <v>196</v>
      </c>
      <c r="C1493" s="10">
        <v>2112.3717000000001</v>
      </c>
      <c r="D1493" s="10">
        <v>3391.9049</v>
      </c>
      <c r="E1493" s="10">
        <v>3226.1531</v>
      </c>
      <c r="F1493" s="10">
        <v>5109.8972000000003</v>
      </c>
      <c r="G1493" s="10">
        <v>5541.0281999999997</v>
      </c>
      <c r="H1493" s="10">
        <v>7010.3248000000003</v>
      </c>
    </row>
    <row r="1494" spans="1:8" x14ac:dyDescent="0.25">
      <c r="A1494" s="11" t="s">
        <v>419</v>
      </c>
      <c r="B1494" s="24" t="s">
        <v>197</v>
      </c>
      <c r="C1494" s="10">
        <v>200.69470000000001</v>
      </c>
      <c r="D1494" s="10">
        <v>1275.425</v>
      </c>
      <c r="E1494" s="10">
        <v>706.43449999999996</v>
      </c>
      <c r="F1494" s="10">
        <v>1334.1456000000001</v>
      </c>
      <c r="G1494" s="10">
        <v>1056.7239999999999</v>
      </c>
      <c r="H1494" s="10">
        <v>1144.7021</v>
      </c>
    </row>
    <row r="1495" spans="1:8" x14ac:dyDescent="0.25">
      <c r="A1495" s="11" t="s">
        <v>419</v>
      </c>
      <c r="B1495" s="24" t="s">
        <v>25</v>
      </c>
      <c r="C1495" s="10">
        <v>2.0409999999999999</v>
      </c>
      <c r="D1495" s="10">
        <v>1.5347999999999999</v>
      </c>
      <c r="E1495" s="10">
        <v>2.1149</v>
      </c>
      <c r="F1495" s="10">
        <v>1.1698999999999999</v>
      </c>
      <c r="G1495" s="10">
        <v>1.0386</v>
      </c>
      <c r="H1495" s="10">
        <v>1.0299</v>
      </c>
    </row>
    <row r="1496" spans="1:8" x14ac:dyDescent="0.25">
      <c r="A1496" s="11" t="s">
        <v>419</v>
      </c>
      <c r="B1496" s="24" t="s">
        <v>198</v>
      </c>
      <c r="C1496" s="10">
        <v>76.746300000000005</v>
      </c>
      <c r="D1496" s="10">
        <v>240.929</v>
      </c>
      <c r="E1496" s="10">
        <v>471.11860000000001</v>
      </c>
      <c r="F1496" s="10">
        <v>806.90030000000002</v>
      </c>
      <c r="G1496" s="10">
        <v>286.09870000000001</v>
      </c>
      <c r="H1496" s="10">
        <v>448.51440000000002</v>
      </c>
    </row>
    <row r="1497" spans="1:8" x14ac:dyDescent="0.25">
      <c r="A1497" s="11" t="s">
        <v>419</v>
      </c>
      <c r="B1497" s="24" t="s">
        <v>199</v>
      </c>
      <c r="C1497" s="10">
        <v>713.70140000000004</v>
      </c>
      <c r="D1497" s="10">
        <v>730.74969999999996</v>
      </c>
      <c r="E1497" s="10">
        <v>1564.8937000000001</v>
      </c>
      <c r="F1497" s="10">
        <v>357.72</v>
      </c>
      <c r="G1497" s="10">
        <v>653.25739999999996</v>
      </c>
      <c r="H1497" s="10">
        <v>717.46439999999996</v>
      </c>
    </row>
    <row r="1498" spans="1:8" x14ac:dyDescent="0.25">
      <c r="A1498" s="11" t="s">
        <v>387</v>
      </c>
      <c r="B1498" s="24" t="s">
        <v>185</v>
      </c>
      <c r="C1498" s="10">
        <v>4773.3158000000003</v>
      </c>
      <c r="D1498" s="10">
        <v>4970.4189999999999</v>
      </c>
      <c r="E1498" s="10">
        <v>5201.8428000000004</v>
      </c>
      <c r="F1498" s="10">
        <v>5099.9840000000004</v>
      </c>
      <c r="G1498" s="10">
        <v>5992.5901999999996</v>
      </c>
      <c r="H1498" s="10">
        <v>6636.6027000000004</v>
      </c>
    </row>
    <row r="1499" spans="1:8" x14ac:dyDescent="0.25">
      <c r="A1499" s="11" t="s">
        <v>387</v>
      </c>
      <c r="B1499" s="24" t="s">
        <v>186</v>
      </c>
      <c r="C1499" s="10">
        <v>589.40319999999997</v>
      </c>
      <c r="D1499" s="10">
        <v>614.84119999999996</v>
      </c>
      <c r="E1499" s="10">
        <v>569.03549999999996</v>
      </c>
      <c r="F1499" s="10">
        <v>596.55709999999999</v>
      </c>
      <c r="G1499" s="10">
        <v>747.10739999999998</v>
      </c>
      <c r="H1499" s="10">
        <v>601.67570000000001</v>
      </c>
    </row>
    <row r="1500" spans="1:8" x14ac:dyDescent="0.25">
      <c r="A1500" s="11" t="s">
        <v>387</v>
      </c>
      <c r="B1500" s="24" t="s">
        <v>187</v>
      </c>
      <c r="C1500" s="10">
        <v>4672.5820999999996</v>
      </c>
      <c r="D1500" s="10">
        <v>4824.7703000000001</v>
      </c>
      <c r="E1500" s="10">
        <v>4955.7736999999997</v>
      </c>
      <c r="F1500" s="10">
        <v>5423.3441999999995</v>
      </c>
      <c r="G1500" s="10">
        <v>5910.7979999999998</v>
      </c>
      <c r="H1500" s="10">
        <v>5619.9184999999998</v>
      </c>
    </row>
    <row r="1501" spans="1:8" x14ac:dyDescent="0.25">
      <c r="A1501" s="11" t="s">
        <v>387</v>
      </c>
      <c r="B1501" s="24" t="s">
        <v>188</v>
      </c>
      <c r="C1501" s="10">
        <v>9605.5151000000005</v>
      </c>
      <c r="D1501" s="10">
        <v>11006.2698</v>
      </c>
      <c r="E1501" s="10">
        <v>7246.0871999999999</v>
      </c>
      <c r="F1501" s="10">
        <v>13121.4018</v>
      </c>
      <c r="G1501" s="10">
        <v>19195.839800000002</v>
      </c>
      <c r="H1501" s="10">
        <v>13069.965700000001</v>
      </c>
    </row>
    <row r="1502" spans="1:8" x14ac:dyDescent="0.25">
      <c r="A1502" s="11" t="s">
        <v>387</v>
      </c>
      <c r="B1502" s="24" t="s">
        <v>189</v>
      </c>
      <c r="C1502" s="10">
        <v>677152739</v>
      </c>
      <c r="D1502" s="10">
        <v>875516059</v>
      </c>
      <c r="E1502" s="10">
        <v>693408699</v>
      </c>
      <c r="F1502" s="10">
        <v>1312224876</v>
      </c>
      <c r="G1502" s="10">
        <v>839839342</v>
      </c>
      <c r="H1502" s="10">
        <v>766786371</v>
      </c>
    </row>
    <row r="1503" spans="1:8" x14ac:dyDescent="0.25">
      <c r="A1503" s="11" t="s">
        <v>387</v>
      </c>
      <c r="B1503" s="24" t="s">
        <v>190</v>
      </c>
      <c r="C1503" s="10">
        <v>730.52620000000002</v>
      </c>
      <c r="D1503" s="10">
        <v>906.596</v>
      </c>
      <c r="E1503" s="10">
        <v>807.92319999999995</v>
      </c>
      <c r="F1503" s="10">
        <v>922.45410000000004</v>
      </c>
      <c r="G1503" s="10">
        <v>1076.4811</v>
      </c>
      <c r="H1503" s="10">
        <v>999.88279999999997</v>
      </c>
    </row>
    <row r="1504" spans="1:8" x14ac:dyDescent="0.25">
      <c r="A1504" s="11" t="s">
        <v>387</v>
      </c>
      <c r="B1504" s="24" t="s">
        <v>191</v>
      </c>
      <c r="C1504" s="10">
        <v>-621.18510000000003</v>
      </c>
      <c r="D1504" s="10">
        <v>-963.94719999999995</v>
      </c>
      <c r="E1504" s="10">
        <v>-665.4443</v>
      </c>
      <c r="F1504" s="10">
        <v>-1300.5610999999999</v>
      </c>
      <c r="G1504" s="10">
        <v>-747.0779</v>
      </c>
      <c r="H1504" s="10">
        <v>-507.82650000000001</v>
      </c>
    </row>
    <row r="1505" spans="1:8" x14ac:dyDescent="0.25">
      <c r="A1505" s="11" t="s">
        <v>387</v>
      </c>
      <c r="B1505" s="24" t="s">
        <v>192</v>
      </c>
      <c r="C1505" s="10">
        <v>2970.8166999999999</v>
      </c>
      <c r="D1505" s="10">
        <v>2994.9670999999998</v>
      </c>
      <c r="E1505" s="10">
        <v>2946.1734999999999</v>
      </c>
      <c r="F1505" s="10">
        <v>3450.5169999999998</v>
      </c>
      <c r="G1505" s="10">
        <v>3606.9005000000002</v>
      </c>
      <c r="H1505" s="10">
        <v>3457.5187999999998</v>
      </c>
    </row>
    <row r="1506" spans="1:8" x14ac:dyDescent="0.25">
      <c r="A1506" s="11" t="s">
        <v>387</v>
      </c>
      <c r="B1506" s="24" t="s">
        <v>13</v>
      </c>
      <c r="C1506" s="10">
        <v>13.4922</v>
      </c>
      <c r="D1506" s="10">
        <v>18.1037</v>
      </c>
      <c r="E1506" s="10">
        <v>13.0915</v>
      </c>
      <c r="F1506" s="10">
        <v>14.315899999999999</v>
      </c>
      <c r="G1506" s="10">
        <v>16.32</v>
      </c>
      <c r="H1506" s="10">
        <v>15.056699999999999</v>
      </c>
    </row>
    <row r="1507" spans="1:8" x14ac:dyDescent="0.25">
      <c r="A1507" s="11" t="s">
        <v>387</v>
      </c>
      <c r="B1507" s="24" t="s">
        <v>193</v>
      </c>
      <c r="C1507" s="10">
        <v>562.22720000000004</v>
      </c>
      <c r="D1507" s="10">
        <v>745.04570000000001</v>
      </c>
      <c r="E1507" s="10">
        <v>603.92830000000004</v>
      </c>
      <c r="F1507" s="10">
        <v>726.06709999999998</v>
      </c>
      <c r="G1507" s="10">
        <v>872.40599999999995</v>
      </c>
      <c r="H1507" s="10">
        <v>756.20119999999997</v>
      </c>
    </row>
    <row r="1508" spans="1:8" x14ac:dyDescent="0.25">
      <c r="A1508" s="11" t="s">
        <v>387</v>
      </c>
      <c r="B1508" s="24" t="s">
        <v>194</v>
      </c>
      <c r="C1508" s="10">
        <v>5.2274000000000003</v>
      </c>
      <c r="D1508" s="10">
        <v>-13.734400000000001</v>
      </c>
      <c r="E1508" s="10">
        <v>-12.6562</v>
      </c>
      <c r="F1508" s="10">
        <v>-24.0886</v>
      </c>
      <c r="G1508" s="10">
        <v>6.8052000000000001</v>
      </c>
      <c r="H1508" s="10">
        <v>23.014399999999998</v>
      </c>
    </row>
    <row r="1509" spans="1:8" x14ac:dyDescent="0.25">
      <c r="A1509" s="11" t="s">
        <v>387</v>
      </c>
      <c r="B1509" s="24" t="s">
        <v>195</v>
      </c>
      <c r="C1509" s="10">
        <v>-157.6892</v>
      </c>
      <c r="D1509" s="10">
        <v>-115.111</v>
      </c>
      <c r="E1509" s="10">
        <v>-119.1687</v>
      </c>
      <c r="F1509" s="10">
        <v>-89.726100000000002</v>
      </c>
      <c r="G1509" s="10">
        <v>-128.64080000000001</v>
      </c>
      <c r="H1509" s="10">
        <v>-126.43</v>
      </c>
    </row>
    <row r="1510" spans="1:8" x14ac:dyDescent="0.25">
      <c r="A1510" s="11" t="s">
        <v>387</v>
      </c>
      <c r="B1510" s="24" t="s">
        <v>196</v>
      </c>
      <c r="C1510" s="10">
        <v>1701.7654</v>
      </c>
      <c r="D1510" s="10">
        <v>1829.8033</v>
      </c>
      <c r="E1510" s="10">
        <v>2009.6002000000001</v>
      </c>
      <c r="F1510" s="10">
        <v>1972.8271999999999</v>
      </c>
      <c r="G1510" s="10">
        <v>2303.8975</v>
      </c>
      <c r="H1510" s="10">
        <v>2162.3998000000001</v>
      </c>
    </row>
    <row r="1511" spans="1:8" x14ac:dyDescent="0.25">
      <c r="A1511" s="11" t="s">
        <v>387</v>
      </c>
      <c r="B1511" s="24" t="s">
        <v>197</v>
      </c>
      <c r="C1511" s="10">
        <v>367.9153</v>
      </c>
      <c r="D1511" s="10">
        <v>287.85419999999999</v>
      </c>
      <c r="E1511" s="10">
        <v>486.97359999999998</v>
      </c>
      <c r="F1511" s="10">
        <v>396.49270000000001</v>
      </c>
      <c r="G1511" s="10">
        <v>344.92070000000001</v>
      </c>
      <c r="H1511" s="10">
        <v>333.66410000000002</v>
      </c>
    </row>
    <row r="1512" spans="1:8" x14ac:dyDescent="0.25">
      <c r="A1512" s="11" t="s">
        <v>387</v>
      </c>
      <c r="B1512" s="24" t="s">
        <v>25</v>
      </c>
      <c r="C1512" s="10">
        <v>1.4148000000000001</v>
      </c>
      <c r="D1512" s="10">
        <v>1.3525</v>
      </c>
      <c r="E1512" s="10">
        <v>1.3379000000000001</v>
      </c>
      <c r="F1512" s="10">
        <v>1.6414</v>
      </c>
      <c r="G1512" s="10">
        <v>1.1472</v>
      </c>
      <c r="H1512" s="10">
        <v>1.0345</v>
      </c>
    </row>
    <row r="1513" spans="1:8" x14ac:dyDescent="0.25">
      <c r="A1513" s="11" t="s">
        <v>387</v>
      </c>
      <c r="B1513" s="24" t="s">
        <v>198</v>
      </c>
      <c r="C1513" s="10">
        <v>460.25479999999999</v>
      </c>
      <c r="D1513" s="10">
        <v>301.19740000000002</v>
      </c>
      <c r="E1513" s="10">
        <v>407.82130000000001</v>
      </c>
      <c r="F1513" s="10">
        <v>376.42750000000001</v>
      </c>
      <c r="G1513" s="10">
        <v>507.65940000000001</v>
      </c>
      <c r="H1513" s="10">
        <v>502.59059999999999</v>
      </c>
    </row>
    <row r="1514" spans="1:8" x14ac:dyDescent="0.25">
      <c r="A1514" s="11" t="s">
        <v>387</v>
      </c>
      <c r="B1514" s="24" t="s">
        <v>199</v>
      </c>
      <c r="C1514" s="10">
        <v>528.84559999999999</v>
      </c>
      <c r="D1514" s="10">
        <v>950.60389999999995</v>
      </c>
      <c r="E1514" s="10">
        <v>744.59659999999997</v>
      </c>
      <c r="F1514" s="10">
        <v>1320.6262999999999</v>
      </c>
      <c r="G1514" s="10">
        <v>584.33920000000001</v>
      </c>
      <c r="H1514" s="10">
        <v>338.90010000000001</v>
      </c>
    </row>
    <row r="1515" spans="1:8" x14ac:dyDescent="0.25">
      <c r="A1515" s="11" t="s">
        <v>456</v>
      </c>
      <c r="B1515" s="24" t="s">
        <v>185</v>
      </c>
      <c r="C1515" s="10">
        <v>840.86099999999999</v>
      </c>
      <c r="D1515" s="10">
        <v>971.97</v>
      </c>
      <c r="E1515" s="10">
        <v>887.35799999999995</v>
      </c>
      <c r="F1515" s="10">
        <v>967.00199999999995</v>
      </c>
      <c r="G1515" s="10">
        <v>949.62800000000004</v>
      </c>
      <c r="H1515" s="10">
        <v>1000.224</v>
      </c>
    </row>
    <row r="1516" spans="1:8" x14ac:dyDescent="0.25">
      <c r="A1516" s="11" t="s">
        <v>456</v>
      </c>
      <c r="B1516" s="24" t="s">
        <v>186</v>
      </c>
      <c r="C1516" s="10">
        <v>168.22800000000001</v>
      </c>
      <c r="D1516" s="10">
        <v>181.12100000000001</v>
      </c>
      <c r="E1516" s="10">
        <v>175.02</v>
      </c>
      <c r="F1516" s="10">
        <v>173.37</v>
      </c>
      <c r="G1516" s="10">
        <v>114.42</v>
      </c>
      <c r="H1516" s="10">
        <v>134.67699999999999</v>
      </c>
    </row>
    <row r="1517" spans="1:8" x14ac:dyDescent="0.25">
      <c r="A1517" s="11" t="s">
        <v>456</v>
      </c>
      <c r="B1517" s="24" t="s">
        <v>187</v>
      </c>
      <c r="C1517" s="10">
        <v>1648.38</v>
      </c>
      <c r="D1517" s="10">
        <v>2331.6640000000002</v>
      </c>
      <c r="E1517" s="10">
        <v>2215.6909999999998</v>
      </c>
      <c r="F1517" s="10">
        <v>2234.0839999999998</v>
      </c>
      <c r="G1517" s="10">
        <v>2231.8150000000001</v>
      </c>
      <c r="H1517" s="10">
        <v>2326.8409999999999</v>
      </c>
    </row>
    <row r="1518" spans="1:8" x14ac:dyDescent="0.25">
      <c r="A1518" s="11" t="s">
        <v>456</v>
      </c>
      <c r="B1518" s="24" t="s">
        <v>188</v>
      </c>
      <c r="C1518" s="10">
        <v>8507.1288999999997</v>
      </c>
      <c r="D1518" s="10">
        <v>11503.7184</v>
      </c>
      <c r="E1518" s="10">
        <v>10391.195100000001</v>
      </c>
      <c r="F1518" s="10">
        <v>10229.3305</v>
      </c>
      <c r="G1518" s="10">
        <v>4124.3444</v>
      </c>
      <c r="H1518" s="10">
        <v>7005.1481999999996</v>
      </c>
    </row>
    <row r="1519" spans="1:8" x14ac:dyDescent="0.25">
      <c r="A1519" s="11" t="s">
        <v>456</v>
      </c>
      <c r="B1519" s="24" t="s">
        <v>189</v>
      </c>
      <c r="C1519" s="10">
        <v>80823325</v>
      </c>
      <c r="D1519" s="10">
        <v>73994997</v>
      </c>
      <c r="E1519" s="10">
        <v>108698698</v>
      </c>
      <c r="F1519" s="10">
        <v>68433510</v>
      </c>
      <c r="G1519" s="10">
        <v>73839487</v>
      </c>
      <c r="H1519" s="10">
        <v>50838806</v>
      </c>
    </row>
    <row r="1520" spans="1:8" x14ac:dyDescent="0.25">
      <c r="A1520" s="11" t="s">
        <v>456</v>
      </c>
      <c r="B1520" s="24" t="s">
        <v>190</v>
      </c>
      <c r="C1520" s="10">
        <v>311.51600000000002</v>
      </c>
      <c r="D1520" s="10">
        <v>367.27</v>
      </c>
      <c r="E1520" s="10">
        <v>385.51100000000002</v>
      </c>
      <c r="F1520" s="10">
        <v>390.03899999999999</v>
      </c>
      <c r="G1520" s="10">
        <v>301.98200000000003</v>
      </c>
      <c r="H1520" s="10">
        <v>330.54399999999998</v>
      </c>
    </row>
    <row r="1521" spans="1:8" x14ac:dyDescent="0.25">
      <c r="A1521" s="11" t="s">
        <v>456</v>
      </c>
      <c r="B1521" s="24" t="s">
        <v>191</v>
      </c>
      <c r="C1521" s="10">
        <v>526.63599999999997</v>
      </c>
      <c r="D1521" s="10">
        <v>1021.782</v>
      </c>
      <c r="E1521" s="10">
        <v>867.66099999999994</v>
      </c>
      <c r="F1521" s="10">
        <v>820.53599999999994</v>
      </c>
      <c r="G1521" s="10">
        <v>750.88</v>
      </c>
      <c r="H1521" s="10">
        <v>657.79100000000005</v>
      </c>
    </row>
    <row r="1522" spans="1:8" x14ac:dyDescent="0.25">
      <c r="A1522" s="11" t="s">
        <v>456</v>
      </c>
      <c r="B1522" s="24" t="s">
        <v>192</v>
      </c>
      <c r="C1522" s="10">
        <v>298.77100000000002</v>
      </c>
      <c r="D1522" s="10">
        <v>445.08</v>
      </c>
      <c r="E1522" s="10">
        <v>523.40499999999997</v>
      </c>
      <c r="F1522" s="10">
        <v>474.78800000000001</v>
      </c>
      <c r="G1522" s="10">
        <v>578.38300000000004</v>
      </c>
      <c r="H1522" s="10">
        <v>681.98</v>
      </c>
    </row>
    <row r="1523" spans="1:8" x14ac:dyDescent="0.25">
      <c r="A1523" s="11" t="s">
        <v>456</v>
      </c>
      <c r="B1523" s="24" t="s">
        <v>13</v>
      </c>
      <c r="C1523" s="10">
        <v>18.5029</v>
      </c>
      <c r="D1523" s="10">
        <v>13.5771</v>
      </c>
      <c r="E1523" s="10">
        <v>11.6153</v>
      </c>
      <c r="F1523" s="10">
        <v>11.9628</v>
      </c>
      <c r="G1523" s="10">
        <v>8.1285000000000007</v>
      </c>
      <c r="H1523" s="10">
        <v>10.036</v>
      </c>
    </row>
    <row r="1524" spans="1:8" x14ac:dyDescent="0.25">
      <c r="A1524" s="11" t="s">
        <v>456</v>
      </c>
      <c r="B1524" s="24" t="s">
        <v>193</v>
      </c>
      <c r="C1524" s="10">
        <v>218.77</v>
      </c>
      <c r="D1524" s="10">
        <v>235.42</v>
      </c>
      <c r="E1524" s="10">
        <v>233.6</v>
      </c>
      <c r="F1524" s="10">
        <v>238.084</v>
      </c>
      <c r="G1524" s="10">
        <v>163.38499999999999</v>
      </c>
      <c r="H1524" s="10">
        <v>199.37700000000001</v>
      </c>
    </row>
    <row r="1525" spans="1:8" x14ac:dyDescent="0.25">
      <c r="A1525" s="11" t="s">
        <v>456</v>
      </c>
      <c r="B1525" s="24" t="s">
        <v>194</v>
      </c>
      <c r="C1525" s="10">
        <v>11.847</v>
      </c>
      <c r="D1525" s="10">
        <v>21.831</v>
      </c>
      <c r="E1525" s="10">
        <v>27.074000000000002</v>
      </c>
      <c r="F1525" s="10">
        <v>21.555</v>
      </c>
      <c r="G1525" s="10">
        <v>18.931000000000001</v>
      </c>
      <c r="H1525" s="10">
        <v>18.879000000000001</v>
      </c>
    </row>
    <row r="1526" spans="1:8" x14ac:dyDescent="0.25">
      <c r="A1526" s="11" t="s">
        <v>456</v>
      </c>
      <c r="B1526" s="24" t="s">
        <v>195</v>
      </c>
      <c r="C1526" s="10">
        <v>-8.3049999999999997</v>
      </c>
      <c r="D1526" s="10">
        <v>-9.9890000000000008</v>
      </c>
      <c r="E1526" s="10">
        <v>-6.9340000000000002</v>
      </c>
      <c r="F1526" s="10">
        <v>-8.157</v>
      </c>
      <c r="G1526" s="10">
        <v>-16.36</v>
      </c>
      <c r="H1526" s="10">
        <v>-9.7390000000000008</v>
      </c>
    </row>
    <row r="1527" spans="1:8" x14ac:dyDescent="0.25">
      <c r="A1527" s="11" t="s">
        <v>456</v>
      </c>
      <c r="B1527" s="24" t="s">
        <v>196</v>
      </c>
      <c r="C1527" s="10">
        <v>1349.6089999999999</v>
      </c>
      <c r="D1527" s="10">
        <v>1886.5840000000001</v>
      </c>
      <c r="E1527" s="10">
        <v>1692.2860000000001</v>
      </c>
      <c r="F1527" s="10">
        <v>1759.296</v>
      </c>
      <c r="G1527" s="10">
        <v>1653.432</v>
      </c>
      <c r="H1527" s="10">
        <v>1644.8610000000001</v>
      </c>
    </row>
    <row r="1528" spans="1:8" x14ac:dyDescent="0.25">
      <c r="A1528" s="11" t="s">
        <v>456</v>
      </c>
      <c r="B1528" s="24" t="s">
        <v>197</v>
      </c>
      <c r="C1528" s="10">
        <v>814.07500000000005</v>
      </c>
      <c r="D1528" s="10">
        <v>1174.567</v>
      </c>
      <c r="E1528" s="10">
        <v>977.85599999999999</v>
      </c>
      <c r="F1528" s="10">
        <v>959.85799999999995</v>
      </c>
      <c r="G1528" s="10">
        <v>840.803</v>
      </c>
      <c r="H1528" s="10">
        <v>764.67600000000004</v>
      </c>
    </row>
    <row r="1529" spans="1:8" x14ac:dyDescent="0.25">
      <c r="A1529" s="11" t="s">
        <v>456</v>
      </c>
      <c r="B1529" s="24" t="s">
        <v>25</v>
      </c>
      <c r="C1529" s="10">
        <v>0.93600000000000005</v>
      </c>
      <c r="D1529" s="10">
        <v>0.67649999999999999</v>
      </c>
      <c r="E1529" s="10">
        <v>0.65459999999999996</v>
      </c>
      <c r="F1529" s="10">
        <v>0.45369999999999999</v>
      </c>
      <c r="G1529" s="10">
        <v>0.34839999999999999</v>
      </c>
      <c r="H1529" s="10">
        <v>0.3241</v>
      </c>
    </row>
    <row r="1530" spans="1:8" x14ac:dyDescent="0.25">
      <c r="A1530" s="11" t="s">
        <v>456</v>
      </c>
      <c r="B1530" s="24" t="s">
        <v>198</v>
      </c>
      <c r="C1530" s="10">
        <v>287.43900000000002</v>
      </c>
      <c r="D1530" s="10">
        <v>152.785</v>
      </c>
      <c r="E1530" s="10">
        <v>110.19499999999999</v>
      </c>
      <c r="F1530" s="10">
        <v>139.322</v>
      </c>
      <c r="G1530" s="10">
        <v>89.923000000000002</v>
      </c>
      <c r="H1530" s="10">
        <v>106.88500000000001</v>
      </c>
    </row>
    <row r="1531" spans="1:8" x14ac:dyDescent="0.25">
      <c r="A1531" s="11" t="s">
        <v>456</v>
      </c>
      <c r="B1531" s="24" t="s">
        <v>199</v>
      </c>
      <c r="C1531" s="10">
        <v>0</v>
      </c>
      <c r="D1531" s="10">
        <v>0</v>
      </c>
      <c r="E1531" s="10">
        <v>0</v>
      </c>
      <c r="F1531" s="10">
        <v>0</v>
      </c>
      <c r="G1531" s="10">
        <v>0</v>
      </c>
      <c r="H1531" s="10">
        <v>0</v>
      </c>
    </row>
    <row r="1532" spans="1:8" x14ac:dyDescent="0.25">
      <c r="A1532" s="11" t="s">
        <v>374</v>
      </c>
      <c r="B1532" s="24" t="s">
        <v>185</v>
      </c>
      <c r="C1532" s="10">
        <v>5238.7599</v>
      </c>
      <c r="D1532" s="10">
        <v>5110.6487999999999</v>
      </c>
      <c r="E1532" s="10">
        <v>5194.2053999999998</v>
      </c>
      <c r="F1532" s="10">
        <v>5616.1743999999999</v>
      </c>
      <c r="G1532" s="10">
        <v>5271.6536999999998</v>
      </c>
      <c r="H1532" s="10">
        <v>5679.6025</v>
      </c>
    </row>
    <row r="1533" spans="1:8" x14ac:dyDescent="0.25">
      <c r="A1533" s="11" t="s">
        <v>374</v>
      </c>
      <c r="B1533" s="24" t="s">
        <v>186</v>
      </c>
      <c r="C1533" s="10">
        <v>287.36520000000002</v>
      </c>
      <c r="D1533" s="10">
        <v>366.03109999999998</v>
      </c>
      <c r="E1533" s="10">
        <v>443.47269999999997</v>
      </c>
      <c r="F1533" s="10">
        <v>537.51769999999999</v>
      </c>
      <c r="G1533" s="10">
        <v>667.64890000000003</v>
      </c>
      <c r="H1533" s="10">
        <v>697.82010000000002</v>
      </c>
    </row>
    <row r="1534" spans="1:8" x14ac:dyDescent="0.25">
      <c r="A1534" s="11" t="s">
        <v>374</v>
      </c>
      <c r="B1534" s="24" t="s">
        <v>187</v>
      </c>
      <c r="C1534" s="10">
        <v>8483.7355000000007</v>
      </c>
      <c r="D1534" s="10">
        <v>9528.9485000000004</v>
      </c>
      <c r="E1534" s="10">
        <v>10039.138199999999</v>
      </c>
      <c r="F1534" s="10">
        <v>9760.7999</v>
      </c>
      <c r="G1534" s="10">
        <v>8938.7021999999997</v>
      </c>
      <c r="H1534" s="10">
        <v>10573.428900000001</v>
      </c>
    </row>
    <row r="1535" spans="1:8" x14ac:dyDescent="0.25">
      <c r="A1535" s="11" t="s">
        <v>374</v>
      </c>
      <c r="B1535" s="24" t="s">
        <v>188</v>
      </c>
      <c r="C1535" s="10">
        <v>5048.0895</v>
      </c>
      <c r="D1535" s="10">
        <v>5423.3885</v>
      </c>
      <c r="E1535" s="10">
        <v>5169.1036000000004</v>
      </c>
      <c r="F1535" s="10">
        <v>5729.3388999999997</v>
      </c>
      <c r="G1535" s="10">
        <v>4113.8915999999999</v>
      </c>
      <c r="H1535" s="10">
        <v>5624.3014000000003</v>
      </c>
    </row>
    <row r="1536" spans="1:8" x14ac:dyDescent="0.25">
      <c r="A1536" s="11" t="s">
        <v>374</v>
      </c>
      <c r="B1536" s="24" t="s">
        <v>189</v>
      </c>
      <c r="C1536" s="10">
        <v>34673107</v>
      </c>
      <c r="D1536" s="10">
        <v>30512974</v>
      </c>
      <c r="E1536" s="10">
        <v>32856236</v>
      </c>
      <c r="F1536" s="10">
        <v>31279533</v>
      </c>
      <c r="G1536" s="10">
        <v>31977473</v>
      </c>
      <c r="H1536" s="10">
        <v>36977783</v>
      </c>
    </row>
    <row r="1537" spans="1:8" x14ac:dyDescent="0.25">
      <c r="A1537" s="11" t="s">
        <v>374</v>
      </c>
      <c r="B1537" s="24" t="s">
        <v>190</v>
      </c>
      <c r="C1537" s="10">
        <v>1642.7986000000001</v>
      </c>
      <c r="D1537" s="10">
        <v>1747.1007</v>
      </c>
      <c r="E1537" s="10">
        <v>1800.2715000000001</v>
      </c>
      <c r="F1537" s="10">
        <v>2017.95</v>
      </c>
      <c r="G1537" s="10">
        <v>1931.7872</v>
      </c>
      <c r="H1537" s="10">
        <v>2077.8982999999998</v>
      </c>
    </row>
    <row r="1538" spans="1:8" x14ac:dyDescent="0.25">
      <c r="A1538" s="11" t="s">
        <v>374</v>
      </c>
      <c r="B1538" s="24" t="s">
        <v>191</v>
      </c>
      <c r="C1538" s="10">
        <v>3104.549</v>
      </c>
      <c r="D1538" s="10">
        <v>3882.5210999999999</v>
      </c>
      <c r="E1538" s="10">
        <v>3687.8510000000001</v>
      </c>
      <c r="F1538" s="10">
        <v>3111.9531999999999</v>
      </c>
      <c r="G1538" s="10">
        <v>2495.9328999999998</v>
      </c>
      <c r="H1538" s="10">
        <v>2766.1271999999999</v>
      </c>
    </row>
    <row r="1539" spans="1:8" x14ac:dyDescent="0.25">
      <c r="A1539" s="11" t="s">
        <v>374</v>
      </c>
      <c r="B1539" s="24" t="s">
        <v>192</v>
      </c>
      <c r="C1539" s="10">
        <v>2805.1089999999999</v>
      </c>
      <c r="D1539" s="10">
        <v>2971.1024000000002</v>
      </c>
      <c r="E1539" s="10">
        <v>3415.3679000000002</v>
      </c>
      <c r="F1539" s="10">
        <v>3547.1455000000001</v>
      </c>
      <c r="G1539" s="10">
        <v>3848.0628000000002</v>
      </c>
      <c r="H1539" s="10">
        <v>5090.0806000000002</v>
      </c>
    </row>
    <row r="1540" spans="1:8" x14ac:dyDescent="0.25">
      <c r="A1540" s="11" t="s">
        <v>374</v>
      </c>
      <c r="B1540" s="24" t="s">
        <v>13</v>
      </c>
      <c r="C1540" s="10">
        <v>5.6951000000000001</v>
      </c>
      <c r="D1540" s="10">
        <v>7.0235000000000003</v>
      </c>
      <c r="E1540" s="10">
        <v>7.5464000000000002</v>
      </c>
      <c r="F1540" s="10">
        <v>7.9192</v>
      </c>
      <c r="G1540" s="10">
        <v>10.1303</v>
      </c>
      <c r="H1540" s="10">
        <v>10.0402</v>
      </c>
    </row>
    <row r="1541" spans="1:8" x14ac:dyDescent="0.25">
      <c r="A1541" s="11" t="s">
        <v>374</v>
      </c>
      <c r="B1541" s="24" t="s">
        <v>193</v>
      </c>
      <c r="C1541" s="10">
        <v>513.03319999999997</v>
      </c>
      <c r="D1541" s="10">
        <v>688.28240000000005</v>
      </c>
      <c r="E1541" s="10">
        <v>729.4982</v>
      </c>
      <c r="F1541" s="10">
        <v>891.15189999999996</v>
      </c>
      <c r="G1541" s="10">
        <v>917.61180000000002</v>
      </c>
      <c r="H1541" s="10">
        <v>985.01059999999995</v>
      </c>
    </row>
    <row r="1542" spans="1:8" x14ac:dyDescent="0.25">
      <c r="A1542" s="11" t="s">
        <v>374</v>
      </c>
      <c r="B1542" s="24" t="s">
        <v>194</v>
      </c>
      <c r="C1542" s="10">
        <v>96.245099999999994</v>
      </c>
      <c r="D1542" s="10">
        <v>89.809799999999996</v>
      </c>
      <c r="E1542" s="10">
        <v>114.32389999999999</v>
      </c>
      <c r="F1542" s="10">
        <v>113.3634</v>
      </c>
      <c r="G1542" s="10">
        <v>51.604300000000002</v>
      </c>
      <c r="H1542" s="10">
        <v>84.721599999999995</v>
      </c>
    </row>
    <row r="1543" spans="1:8" x14ac:dyDescent="0.25">
      <c r="A1543" s="11" t="s">
        <v>374</v>
      </c>
      <c r="B1543" s="24" t="s">
        <v>195</v>
      </c>
      <c r="C1543" s="10">
        <v>-911.18899999999996</v>
      </c>
      <c r="D1543" s="10">
        <v>-978.28909999999996</v>
      </c>
      <c r="E1543" s="10">
        <v>-847.77020000000005</v>
      </c>
      <c r="F1543" s="10">
        <v>-1009.2003</v>
      </c>
      <c r="G1543" s="10">
        <v>-943.65629999999999</v>
      </c>
      <c r="H1543" s="10">
        <v>-1183.1619000000001</v>
      </c>
    </row>
    <row r="1544" spans="1:8" x14ac:dyDescent="0.25">
      <c r="A1544" s="11" t="s">
        <v>374</v>
      </c>
      <c r="B1544" s="24" t="s">
        <v>196</v>
      </c>
      <c r="C1544" s="10">
        <v>5678.6265000000003</v>
      </c>
      <c r="D1544" s="10">
        <v>6557.8459999999995</v>
      </c>
      <c r="E1544" s="10">
        <v>6623.7703000000001</v>
      </c>
      <c r="F1544" s="10">
        <v>6213.6544999999996</v>
      </c>
      <c r="G1544" s="10">
        <v>5090.6395000000002</v>
      </c>
      <c r="H1544" s="10">
        <v>5483.3482999999997</v>
      </c>
    </row>
    <row r="1545" spans="1:8" x14ac:dyDescent="0.25">
      <c r="A1545" s="11" t="s">
        <v>374</v>
      </c>
      <c r="B1545" s="24" t="s">
        <v>197</v>
      </c>
      <c r="C1545" s="10">
        <v>3186.0025000000001</v>
      </c>
      <c r="D1545" s="10">
        <v>4046.2781</v>
      </c>
      <c r="E1545" s="10">
        <v>4153.6845999999996</v>
      </c>
      <c r="F1545" s="10">
        <v>3833.0171999999998</v>
      </c>
      <c r="G1545" s="10">
        <v>2730.9290000000001</v>
      </c>
      <c r="H1545" s="10">
        <v>3057.5862000000002</v>
      </c>
    </row>
    <row r="1546" spans="1:8" x14ac:dyDescent="0.25">
      <c r="A1546" s="11" t="s">
        <v>374</v>
      </c>
      <c r="B1546" s="24" t="s">
        <v>25</v>
      </c>
      <c r="C1546" s="10">
        <v>0.56179999999999997</v>
      </c>
      <c r="D1546" s="10">
        <v>0.62209999999999999</v>
      </c>
      <c r="E1546" s="10">
        <v>0.56810000000000005</v>
      </c>
      <c r="F1546" s="10">
        <v>0.48139999999999999</v>
      </c>
      <c r="G1546" s="10">
        <v>0.43930000000000002</v>
      </c>
      <c r="H1546" s="10">
        <v>0.59970000000000001</v>
      </c>
    </row>
    <row r="1547" spans="1:8" x14ac:dyDescent="0.25">
      <c r="A1547" s="11" t="s">
        <v>374</v>
      </c>
      <c r="B1547" s="24" t="s">
        <v>198</v>
      </c>
      <c r="C1547" s="10">
        <v>72.870199999999997</v>
      </c>
      <c r="D1547" s="10">
        <v>157.535</v>
      </c>
      <c r="E1547" s="10">
        <v>257.7996</v>
      </c>
      <c r="F1547" s="10">
        <v>608.51679999999999</v>
      </c>
      <c r="G1547" s="10">
        <v>160.46789999999999</v>
      </c>
      <c r="H1547" s="10">
        <v>186.47819999999999</v>
      </c>
    </row>
    <row r="1548" spans="1:8" x14ac:dyDescent="0.25">
      <c r="A1548" s="11" t="s">
        <v>374</v>
      </c>
      <c r="B1548" s="24" t="s">
        <v>199</v>
      </c>
      <c r="C1548" s="10">
        <v>8.5832999999999995</v>
      </c>
      <c r="D1548" s="10">
        <v>6.2220000000000004</v>
      </c>
      <c r="E1548" s="10">
        <v>208.03399999999999</v>
      </c>
      <c r="F1548" s="10">
        <v>112.5472</v>
      </c>
      <c r="G1548" s="10">
        <v>74.528199999999998</v>
      </c>
      <c r="H1548" s="10">
        <v>104.9808</v>
      </c>
    </row>
    <row r="1549" spans="1:8" x14ac:dyDescent="0.25">
      <c r="A1549" s="11" t="s">
        <v>457</v>
      </c>
      <c r="B1549" s="24" t="s">
        <v>185</v>
      </c>
      <c r="C1549" s="10">
        <v>274.39170000000001</v>
      </c>
      <c r="D1549" s="10">
        <v>465.57369999999997</v>
      </c>
      <c r="E1549" s="10">
        <v>2331.4166</v>
      </c>
      <c r="F1549" s="10">
        <v>5316.5357999999997</v>
      </c>
      <c r="G1549" s="10">
        <v>5857.2807000000003</v>
      </c>
      <c r="H1549" s="10">
        <v>5588.2629999999999</v>
      </c>
    </row>
    <row r="1550" spans="1:8" x14ac:dyDescent="0.25">
      <c r="A1550" s="11" t="s">
        <v>457</v>
      </c>
      <c r="B1550" s="24" t="s">
        <v>186</v>
      </c>
      <c r="C1550" s="10">
        <v>-16.555800000000001</v>
      </c>
      <c r="D1550" s="10">
        <v>-129.28960000000001</v>
      </c>
      <c r="E1550" s="10">
        <v>-172.4015</v>
      </c>
      <c r="F1550" s="10">
        <v>-1219.4323999999999</v>
      </c>
      <c r="G1550" s="10">
        <v>-5968.9282000000003</v>
      </c>
      <c r="H1550" s="10">
        <v>-1996.5035</v>
      </c>
    </row>
    <row r="1551" spans="1:8" x14ac:dyDescent="0.25">
      <c r="A1551" s="11" t="s">
        <v>457</v>
      </c>
      <c r="B1551" s="24" t="s">
        <v>187</v>
      </c>
      <c r="C1551" s="10">
        <v>477.65260000000001</v>
      </c>
      <c r="D1551" s="10">
        <v>1862.5474999999999</v>
      </c>
      <c r="E1551" s="10">
        <v>12658.987499999999</v>
      </c>
      <c r="F1551" s="10">
        <v>20296.6836</v>
      </c>
      <c r="G1551" s="10">
        <v>13269.857900000001</v>
      </c>
      <c r="H1551" s="10">
        <v>11254.300800000001</v>
      </c>
    </row>
    <row r="1552" spans="1:8" x14ac:dyDescent="0.25">
      <c r="A1552" s="11" t="s">
        <v>457</v>
      </c>
      <c r="B1552" s="24" t="s">
        <v>188</v>
      </c>
      <c r="C1552" s="10">
        <v>2909.8811999999998</v>
      </c>
      <c r="D1552" s="10">
        <v>5648.6688000000004</v>
      </c>
      <c r="E1552" s="10">
        <v>16803.578099999999</v>
      </c>
      <c r="F1552" s="10">
        <v>11734.1265</v>
      </c>
      <c r="G1552" s="10">
        <v>4568.5946000000004</v>
      </c>
      <c r="H1552" s="10">
        <v>3354.1315</v>
      </c>
    </row>
    <row r="1553" spans="1:8" x14ac:dyDescent="0.25">
      <c r="A1553" s="11" t="s">
        <v>457</v>
      </c>
      <c r="B1553" s="24" t="s">
        <v>189</v>
      </c>
      <c r="C1553" s="10">
        <v>13531420</v>
      </c>
      <c r="D1553" s="10">
        <v>55666950</v>
      </c>
      <c r="E1553" s="10">
        <v>174716624</v>
      </c>
      <c r="F1553" s="10">
        <v>272389341</v>
      </c>
      <c r="G1553" s="10">
        <v>765639270</v>
      </c>
      <c r="H1553" s="10">
        <v>515440306</v>
      </c>
    </row>
    <row r="1554" spans="1:8" x14ac:dyDescent="0.25">
      <c r="A1554" s="11" t="s">
        <v>457</v>
      </c>
      <c r="B1554" s="24" t="s">
        <v>190</v>
      </c>
      <c r="C1554" s="10">
        <v>-30.664300000000001</v>
      </c>
      <c r="D1554" s="10">
        <v>-45.079500000000003</v>
      </c>
      <c r="E1554" s="10">
        <v>74.212599999999995</v>
      </c>
      <c r="F1554" s="10">
        <v>-650.52160000000003</v>
      </c>
      <c r="G1554" s="10">
        <v>-5084.1743999999999</v>
      </c>
      <c r="H1554" s="10">
        <v>-1544.4241</v>
      </c>
    </row>
    <row r="1555" spans="1:8" x14ac:dyDescent="0.25">
      <c r="A1555" s="11" t="s">
        <v>457</v>
      </c>
      <c r="B1555" s="24" t="s">
        <v>191</v>
      </c>
      <c r="C1555" s="10">
        <v>69.046400000000006</v>
      </c>
      <c r="D1555" s="10">
        <v>247.38390000000001</v>
      </c>
      <c r="E1555" s="10">
        <v>50.122500000000002</v>
      </c>
      <c r="F1555" s="10">
        <v>1475.6256000000001</v>
      </c>
      <c r="G1555" s="10">
        <v>385.596</v>
      </c>
      <c r="H1555" s="10">
        <v>703.67039999999997</v>
      </c>
    </row>
    <row r="1556" spans="1:8" x14ac:dyDescent="0.25">
      <c r="A1556" s="11" t="s">
        <v>457</v>
      </c>
      <c r="B1556" s="24" t="s">
        <v>192</v>
      </c>
      <c r="C1556" s="10">
        <v>158.98699999999999</v>
      </c>
      <c r="D1556" s="10">
        <v>1271.9143999999999</v>
      </c>
      <c r="E1556" s="10">
        <v>10396.14</v>
      </c>
      <c r="F1556" s="10">
        <v>14849.6212</v>
      </c>
      <c r="G1556" s="10">
        <v>8456.3345000000008</v>
      </c>
      <c r="H1556" s="10">
        <v>6678.2304000000004</v>
      </c>
    </row>
    <row r="1557" spans="1:8" x14ac:dyDescent="0.25">
      <c r="A1557" s="11" t="s">
        <v>457</v>
      </c>
      <c r="B1557" s="24" t="s">
        <v>13</v>
      </c>
      <c r="C1557" s="10">
        <v>-5.3445999999999998</v>
      </c>
      <c r="D1557" s="10">
        <v>-11.802199999999999</v>
      </c>
      <c r="E1557" s="10">
        <v>-2.1518999999999999</v>
      </c>
      <c r="F1557" s="10">
        <v>-7.2484000000000002</v>
      </c>
      <c r="G1557" s="10">
        <v>-38.625999999999998</v>
      </c>
      <c r="H1557" s="10">
        <v>-17.891500000000001</v>
      </c>
    </row>
    <row r="1558" spans="1:8" x14ac:dyDescent="0.25">
      <c r="A1558" s="11" t="s">
        <v>457</v>
      </c>
      <c r="B1558" s="24" t="s">
        <v>193</v>
      </c>
      <c r="C1558" s="10">
        <v>-40.051900000000003</v>
      </c>
      <c r="D1558" s="10">
        <v>-87.127499999999998</v>
      </c>
      <c r="E1558" s="10">
        <v>-122.1653</v>
      </c>
      <c r="F1558" s="10">
        <v>-1110.6178</v>
      </c>
      <c r="G1558" s="10">
        <v>-5701.3954999999996</v>
      </c>
      <c r="H1558" s="10">
        <v>-2197.6680000000001</v>
      </c>
    </row>
    <row r="1559" spans="1:8" x14ac:dyDescent="0.25">
      <c r="A1559" s="11" t="s">
        <v>457</v>
      </c>
      <c r="B1559" s="24" t="s">
        <v>194</v>
      </c>
      <c r="C1559" s="10">
        <v>0.22800000000000001</v>
      </c>
      <c r="D1559" s="10">
        <v>12.756600000000001</v>
      </c>
      <c r="E1559" s="10">
        <v>28.543299999999999</v>
      </c>
      <c r="F1559" s="10">
        <v>85.159199999999998</v>
      </c>
      <c r="G1559" s="10">
        <v>66.356499999999997</v>
      </c>
      <c r="H1559" s="10">
        <v>105.98990000000001</v>
      </c>
    </row>
    <row r="1560" spans="1:8" x14ac:dyDescent="0.25">
      <c r="A1560" s="11" t="s">
        <v>457</v>
      </c>
      <c r="B1560" s="24" t="s">
        <v>195</v>
      </c>
      <c r="C1560" s="10">
        <v>-4.2603</v>
      </c>
      <c r="D1560" s="10">
        <v>-8.5046999999999997</v>
      </c>
      <c r="E1560" s="10">
        <v>-30.826799999999999</v>
      </c>
      <c r="F1560" s="10">
        <v>-115.9111</v>
      </c>
      <c r="G1560" s="10">
        <v>-113.75409999999999</v>
      </c>
      <c r="H1560" s="10">
        <v>-48.668799999999997</v>
      </c>
    </row>
    <row r="1561" spans="1:8" x14ac:dyDescent="0.25">
      <c r="A1561" s="11" t="s">
        <v>457</v>
      </c>
      <c r="B1561" s="24" t="s">
        <v>196</v>
      </c>
      <c r="C1561" s="10">
        <v>318.66559999999998</v>
      </c>
      <c r="D1561" s="10">
        <v>590.63300000000004</v>
      </c>
      <c r="E1561" s="10">
        <v>2262.8474999999999</v>
      </c>
      <c r="F1561" s="10">
        <v>5447.0623999999998</v>
      </c>
      <c r="G1561" s="10">
        <v>4813.5234</v>
      </c>
      <c r="H1561" s="10">
        <v>4576.0703999999996</v>
      </c>
    </row>
    <row r="1562" spans="1:8" x14ac:dyDescent="0.25">
      <c r="A1562" s="11" t="s">
        <v>457</v>
      </c>
      <c r="B1562" s="24" t="s">
        <v>197</v>
      </c>
      <c r="C1562" s="10">
        <v>171.60820000000001</v>
      </c>
      <c r="D1562" s="10">
        <v>303.2627</v>
      </c>
      <c r="E1562" s="10">
        <v>696.82500000000005</v>
      </c>
      <c r="F1562" s="10">
        <v>2978.5776000000001</v>
      </c>
      <c r="G1562" s="10">
        <v>2549.2179999999998</v>
      </c>
      <c r="H1562" s="10">
        <v>2611.1039999999998</v>
      </c>
    </row>
    <row r="1563" spans="1:8" x14ac:dyDescent="0.25">
      <c r="A1563" s="11" t="s">
        <v>457</v>
      </c>
      <c r="B1563" s="24" t="s">
        <v>25</v>
      </c>
      <c r="C1563" s="10">
        <v>0.39290000000000003</v>
      </c>
      <c r="D1563" s="10">
        <v>0.38429999999999997</v>
      </c>
      <c r="E1563" s="10">
        <v>0.89859999999999995</v>
      </c>
      <c r="F1563" s="10">
        <v>1.274</v>
      </c>
      <c r="G1563" s="10">
        <v>1.6705000000000001</v>
      </c>
      <c r="H1563" s="10">
        <v>1.369</v>
      </c>
    </row>
    <row r="1564" spans="1:8" x14ac:dyDescent="0.25">
      <c r="A1564" s="11" t="s">
        <v>457</v>
      </c>
      <c r="B1564" s="24" t="s">
        <v>198</v>
      </c>
      <c r="C1564" s="10">
        <v>102.56180000000001</v>
      </c>
      <c r="D1564" s="10">
        <v>55.878900000000002</v>
      </c>
      <c r="E1564" s="10">
        <v>646.70249999999999</v>
      </c>
      <c r="F1564" s="10">
        <v>1502.952</v>
      </c>
      <c r="G1564" s="10">
        <v>2163.6219999999998</v>
      </c>
      <c r="H1564" s="10">
        <v>1907.4336000000001</v>
      </c>
    </row>
    <row r="1565" spans="1:8" x14ac:dyDescent="0.25">
      <c r="A1565" s="11" t="s">
        <v>457</v>
      </c>
      <c r="B1565" s="24" t="s">
        <v>199</v>
      </c>
      <c r="C1565" s="10">
        <v>0</v>
      </c>
      <c r="D1565" s="10">
        <v>0</v>
      </c>
      <c r="E1565" s="10">
        <v>0</v>
      </c>
      <c r="F1565" s="10">
        <v>0</v>
      </c>
      <c r="G1565" s="10">
        <v>0</v>
      </c>
      <c r="H1565" s="10">
        <v>0</v>
      </c>
    </row>
    <row r="1566" spans="1:8" x14ac:dyDescent="0.25">
      <c r="A1566" s="11" t="s">
        <v>400</v>
      </c>
      <c r="B1566" s="24" t="s">
        <v>185</v>
      </c>
      <c r="C1566" s="10">
        <v>304.91550000000001</v>
      </c>
      <c r="D1566" s="10">
        <v>436.8141</v>
      </c>
      <c r="E1566" s="10">
        <v>520.18899999999996</v>
      </c>
      <c r="F1566" s="10">
        <v>592.68079999999998</v>
      </c>
      <c r="G1566" s="10">
        <v>596.02279999999996</v>
      </c>
      <c r="H1566" s="10">
        <v>677.7826</v>
      </c>
    </row>
    <row r="1567" spans="1:8" x14ac:dyDescent="0.25">
      <c r="A1567" s="11" t="s">
        <v>400</v>
      </c>
      <c r="B1567" s="24" t="s">
        <v>186</v>
      </c>
      <c r="C1567" s="10">
        <v>-14.661300000000001</v>
      </c>
      <c r="D1567" s="10">
        <v>116.2689</v>
      </c>
      <c r="E1567" s="10">
        <v>117.6292</v>
      </c>
      <c r="F1567" s="10">
        <v>59.198700000000002</v>
      </c>
      <c r="G1567" s="10">
        <v>71.201599999999999</v>
      </c>
      <c r="H1567" s="10">
        <v>123.31059999999999</v>
      </c>
    </row>
    <row r="1568" spans="1:8" x14ac:dyDescent="0.25">
      <c r="A1568" s="11" t="s">
        <v>400</v>
      </c>
      <c r="B1568" s="24" t="s">
        <v>187</v>
      </c>
      <c r="C1568" s="10">
        <v>1085.8934999999999</v>
      </c>
      <c r="D1568" s="10">
        <v>1076.7757999999999</v>
      </c>
      <c r="E1568" s="10">
        <v>1300.0371</v>
      </c>
      <c r="F1568" s="10">
        <v>1761.0385000000001</v>
      </c>
      <c r="G1568" s="10">
        <v>1256.0811000000001</v>
      </c>
      <c r="H1568" s="10">
        <v>1229.8000999999999</v>
      </c>
    </row>
    <row r="1569" spans="1:8" x14ac:dyDescent="0.25">
      <c r="A1569" s="11" t="s">
        <v>400</v>
      </c>
      <c r="B1569" s="24" t="s">
        <v>188</v>
      </c>
      <c r="C1569" s="10" t="s">
        <v>200</v>
      </c>
      <c r="D1569" s="10">
        <v>7148.1336000000001</v>
      </c>
      <c r="E1569" s="10">
        <v>10830.220600000001</v>
      </c>
      <c r="F1569" s="10">
        <v>2689.1889999999999</v>
      </c>
      <c r="G1569" s="10">
        <v>2406.3155999999999</v>
      </c>
      <c r="H1569" s="10">
        <v>2706.7411999999999</v>
      </c>
    </row>
    <row r="1570" spans="1:8" x14ac:dyDescent="0.25">
      <c r="A1570" s="11" t="s">
        <v>400</v>
      </c>
      <c r="B1570" s="24" t="s">
        <v>189</v>
      </c>
      <c r="C1570" s="10" t="s">
        <v>200</v>
      </c>
      <c r="D1570" s="10">
        <v>50560706</v>
      </c>
      <c r="E1570" s="10">
        <v>208158610</v>
      </c>
      <c r="F1570" s="10">
        <v>376201873</v>
      </c>
      <c r="G1570" s="10">
        <v>314963065</v>
      </c>
      <c r="H1570" s="10">
        <v>151141031</v>
      </c>
    </row>
    <row r="1571" spans="1:8" x14ac:dyDescent="0.25">
      <c r="A1571" s="11" t="s">
        <v>400</v>
      </c>
      <c r="B1571" s="24" t="s">
        <v>190</v>
      </c>
      <c r="C1571" s="10">
        <v>162.09280000000001</v>
      </c>
      <c r="D1571" s="10">
        <v>212.1317</v>
      </c>
      <c r="E1571" s="10">
        <v>234.21600000000001</v>
      </c>
      <c r="F1571" s="10">
        <v>199.10929999999999</v>
      </c>
      <c r="G1571" s="10">
        <v>207.98670000000001</v>
      </c>
      <c r="H1571" s="10">
        <v>240.01300000000001</v>
      </c>
    </row>
    <row r="1572" spans="1:8" x14ac:dyDescent="0.25">
      <c r="A1572" s="11" t="s">
        <v>400</v>
      </c>
      <c r="B1572" s="24" t="s">
        <v>191</v>
      </c>
      <c r="C1572" s="10">
        <v>859.5711</v>
      </c>
      <c r="D1572" s="10">
        <v>620.16309999999999</v>
      </c>
      <c r="E1572" s="10">
        <v>530.92439999999999</v>
      </c>
      <c r="F1572" s="10">
        <v>378.9785</v>
      </c>
      <c r="G1572" s="10">
        <v>509.99779999999998</v>
      </c>
      <c r="H1572" s="10">
        <v>513.21690000000001</v>
      </c>
    </row>
    <row r="1573" spans="1:8" x14ac:dyDescent="0.25">
      <c r="A1573" s="11" t="s">
        <v>400</v>
      </c>
      <c r="B1573" s="24" t="s">
        <v>192</v>
      </c>
      <c r="C1573" s="10">
        <v>-247.99080000000001</v>
      </c>
      <c r="D1573" s="10">
        <v>103.1507</v>
      </c>
      <c r="E1573" s="10">
        <v>294.26920000000001</v>
      </c>
      <c r="F1573" s="10">
        <v>364.4511</v>
      </c>
      <c r="G1573" s="10">
        <v>123.4786</v>
      </c>
      <c r="H1573" s="10">
        <v>92.561400000000006</v>
      </c>
    </row>
    <row r="1574" spans="1:8" x14ac:dyDescent="0.25">
      <c r="A1574" s="11" t="s">
        <v>400</v>
      </c>
      <c r="B1574" s="24" t="s">
        <v>13</v>
      </c>
      <c r="C1574" s="10">
        <v>-46.993200000000002</v>
      </c>
      <c r="D1574" s="10">
        <v>21.3565</v>
      </c>
      <c r="E1574" s="10">
        <v>13.016500000000001</v>
      </c>
      <c r="F1574" s="10">
        <v>8.2142999999999997</v>
      </c>
      <c r="G1574" s="10">
        <v>9.2508999999999997</v>
      </c>
      <c r="H1574" s="10">
        <v>18.495200000000001</v>
      </c>
    </row>
    <row r="1575" spans="1:8" x14ac:dyDescent="0.25">
      <c r="A1575" s="11" t="s">
        <v>400</v>
      </c>
      <c r="B1575" s="24" t="s">
        <v>193</v>
      </c>
      <c r="C1575" s="10">
        <v>126.53270000000001</v>
      </c>
      <c r="D1575" s="10">
        <v>171.33539999999999</v>
      </c>
      <c r="E1575" s="10">
        <v>187.2954</v>
      </c>
      <c r="F1575" s="10">
        <v>138.8852</v>
      </c>
      <c r="G1575" s="10">
        <v>151.38239999999999</v>
      </c>
      <c r="H1575" s="10">
        <v>180.14169999999999</v>
      </c>
    </row>
    <row r="1576" spans="1:8" x14ac:dyDescent="0.25">
      <c r="A1576" s="11" t="s">
        <v>400</v>
      </c>
      <c r="B1576" s="24" t="s">
        <v>194</v>
      </c>
      <c r="C1576" s="10" t="s">
        <v>200</v>
      </c>
      <c r="D1576" s="10" t="s">
        <v>200</v>
      </c>
      <c r="E1576" s="10">
        <v>22.282</v>
      </c>
      <c r="F1576" s="10">
        <v>15.8538</v>
      </c>
      <c r="G1576" s="10">
        <v>0.78469999999999995</v>
      </c>
      <c r="H1576" s="10">
        <v>0.90959999999999996</v>
      </c>
    </row>
    <row r="1577" spans="1:8" x14ac:dyDescent="0.25">
      <c r="A1577" s="11" t="s">
        <v>400</v>
      </c>
      <c r="B1577" s="24" t="s">
        <v>195</v>
      </c>
      <c r="C1577" s="10">
        <v>-0.96379999999999999</v>
      </c>
      <c r="D1577" s="10">
        <v>-18.6294</v>
      </c>
      <c r="E1577" s="10">
        <v>-29.876799999999999</v>
      </c>
      <c r="F1577" s="10">
        <v>-18.014700000000001</v>
      </c>
      <c r="G1577" s="10">
        <v>-9.3162000000000003</v>
      </c>
      <c r="H1577" s="10">
        <v>-6.0640999999999998</v>
      </c>
    </row>
    <row r="1578" spans="1:8" x14ac:dyDescent="0.25">
      <c r="A1578" s="11" t="s">
        <v>400</v>
      </c>
      <c r="B1578" s="24" t="s">
        <v>196</v>
      </c>
      <c r="C1578" s="10">
        <v>1333.8842999999999</v>
      </c>
      <c r="D1578" s="10">
        <v>973.625</v>
      </c>
      <c r="E1578" s="10">
        <v>1005.7679000000001</v>
      </c>
      <c r="F1578" s="10">
        <v>1396.5873999999999</v>
      </c>
      <c r="G1578" s="10">
        <v>1132.6025999999999</v>
      </c>
      <c r="H1578" s="10">
        <v>1137.2387000000001</v>
      </c>
    </row>
    <row r="1579" spans="1:8" x14ac:dyDescent="0.25">
      <c r="A1579" s="11" t="s">
        <v>400</v>
      </c>
      <c r="B1579" s="24" t="s">
        <v>197</v>
      </c>
      <c r="C1579" s="10">
        <v>962.23030000000006</v>
      </c>
      <c r="D1579" s="10">
        <v>700.06079999999997</v>
      </c>
      <c r="E1579" s="10">
        <v>638.48850000000004</v>
      </c>
      <c r="F1579" s="10">
        <v>1005.8153</v>
      </c>
      <c r="G1579" s="10">
        <v>689.98009999999999</v>
      </c>
      <c r="H1579" s="10">
        <v>594.74310000000003</v>
      </c>
    </row>
    <row r="1580" spans="1:8" x14ac:dyDescent="0.25">
      <c r="A1580" s="11" t="s">
        <v>400</v>
      </c>
      <c r="B1580" s="24" t="s">
        <v>25</v>
      </c>
      <c r="C1580" s="10">
        <v>0.252</v>
      </c>
      <c r="D1580" s="10">
        <v>0.29459999999999997</v>
      </c>
      <c r="E1580" s="10">
        <v>0.30669999999999997</v>
      </c>
      <c r="F1580" s="10">
        <v>1.6676</v>
      </c>
      <c r="G1580" s="10">
        <v>0.39279999999999998</v>
      </c>
      <c r="H1580" s="10">
        <v>0.18690000000000001</v>
      </c>
    </row>
    <row r="1581" spans="1:8" x14ac:dyDescent="0.25">
      <c r="A1581" s="11" t="s">
        <v>400</v>
      </c>
      <c r="B1581" s="24" t="s">
        <v>198</v>
      </c>
      <c r="C1581" s="10">
        <v>91.546099999999996</v>
      </c>
      <c r="D1581" s="10">
        <v>79.8977</v>
      </c>
      <c r="E1581" s="10">
        <v>102.11660000000001</v>
      </c>
      <c r="F1581" s="10">
        <v>626.83690000000001</v>
      </c>
      <c r="G1581" s="10">
        <v>172.44390000000001</v>
      </c>
      <c r="H1581" s="10">
        <v>80.570300000000003</v>
      </c>
    </row>
    <row r="1582" spans="1:8" x14ac:dyDescent="0.25">
      <c r="A1582" s="11" t="s">
        <v>400</v>
      </c>
      <c r="B1582" s="24" t="s">
        <v>199</v>
      </c>
      <c r="C1582" s="10">
        <v>11.113</v>
      </c>
      <c r="D1582" s="10">
        <v>0</v>
      </c>
      <c r="E1582" s="10">
        <v>5.4474999999999998</v>
      </c>
      <c r="F1582" s="10">
        <v>0</v>
      </c>
      <c r="G1582" s="10">
        <v>7.5384000000000002</v>
      </c>
      <c r="H1582" s="10">
        <v>0.95589999999999997</v>
      </c>
    </row>
    <row r="1583" spans="1:8" x14ac:dyDescent="0.25">
      <c r="A1583" s="11" t="s">
        <v>458</v>
      </c>
      <c r="B1583" s="24" t="s">
        <v>185</v>
      </c>
      <c r="C1583" s="10">
        <v>811.19380000000001</v>
      </c>
      <c r="D1583" s="10">
        <v>784.49120000000005</v>
      </c>
      <c r="E1583" s="10">
        <v>603.04570000000001</v>
      </c>
      <c r="F1583" s="10">
        <v>599.57510000000002</v>
      </c>
      <c r="G1583" s="10">
        <v>564.91840000000002</v>
      </c>
      <c r="H1583" s="10">
        <v>632.43520000000001</v>
      </c>
    </row>
    <row r="1584" spans="1:8" x14ac:dyDescent="0.25">
      <c r="A1584" s="11" t="s">
        <v>458</v>
      </c>
      <c r="B1584" s="24" t="s">
        <v>186</v>
      </c>
      <c r="C1584" s="10">
        <v>52.981699999999996</v>
      </c>
      <c r="D1584" s="10">
        <v>708.50930000000005</v>
      </c>
      <c r="E1584" s="10">
        <v>-294.15469999999999</v>
      </c>
      <c r="F1584" s="10">
        <v>-111.9524</v>
      </c>
      <c r="G1584" s="10">
        <v>-108.2085</v>
      </c>
      <c r="H1584" s="10">
        <v>-22.720800000000001</v>
      </c>
    </row>
    <row r="1585" spans="1:8" x14ac:dyDescent="0.25">
      <c r="A1585" s="11" t="s">
        <v>458</v>
      </c>
      <c r="B1585" s="24" t="s">
        <v>187</v>
      </c>
      <c r="C1585" s="10">
        <v>1711.9881</v>
      </c>
      <c r="D1585" s="10">
        <v>1470.0636</v>
      </c>
      <c r="E1585" s="10">
        <v>1195.6282000000001</v>
      </c>
      <c r="F1585" s="10">
        <v>1014.1966</v>
      </c>
      <c r="G1585" s="10">
        <v>864.91650000000004</v>
      </c>
      <c r="H1585" s="10">
        <v>880.57380000000001</v>
      </c>
    </row>
    <row r="1586" spans="1:8" x14ac:dyDescent="0.25">
      <c r="A1586" s="11" t="s">
        <v>458</v>
      </c>
      <c r="B1586" s="24" t="s">
        <v>188</v>
      </c>
      <c r="C1586" s="10">
        <v>2128.9454000000001</v>
      </c>
      <c r="D1586" s="10">
        <v>1400.1373000000001</v>
      </c>
      <c r="E1586" s="10">
        <v>1365.7461000000001</v>
      </c>
      <c r="F1586" s="10">
        <v>1372.9926</v>
      </c>
      <c r="G1586" s="10">
        <v>919.43</v>
      </c>
      <c r="H1586" s="10">
        <v>935.08640000000003</v>
      </c>
    </row>
    <row r="1587" spans="1:8" x14ac:dyDescent="0.25">
      <c r="A1587" s="11" t="s">
        <v>458</v>
      </c>
      <c r="B1587" s="24" t="s">
        <v>189</v>
      </c>
      <c r="C1587" s="10">
        <v>228025864</v>
      </c>
      <c r="D1587" s="10">
        <v>149601433</v>
      </c>
      <c r="E1587" s="10">
        <v>130510977</v>
      </c>
      <c r="F1587" s="10">
        <v>108759783</v>
      </c>
      <c r="G1587" s="10">
        <v>125464503</v>
      </c>
      <c r="H1587" s="10">
        <v>74726699</v>
      </c>
    </row>
    <row r="1588" spans="1:8" x14ac:dyDescent="0.25">
      <c r="A1588" s="11" t="s">
        <v>458</v>
      </c>
      <c r="B1588" s="24" t="s">
        <v>190</v>
      </c>
      <c r="C1588" s="10">
        <v>190.27090000000001</v>
      </c>
      <c r="D1588" s="10">
        <v>68.320099999999996</v>
      </c>
      <c r="E1588" s="10">
        <v>-2.3988</v>
      </c>
      <c r="F1588" s="10">
        <v>-23.087599999999998</v>
      </c>
      <c r="G1588" s="10">
        <v>-43.122300000000003</v>
      </c>
      <c r="H1588" s="10">
        <v>25.532699999999998</v>
      </c>
    </row>
    <row r="1589" spans="1:8" x14ac:dyDescent="0.25">
      <c r="A1589" s="11" t="s">
        <v>458</v>
      </c>
      <c r="B1589" s="24" t="s">
        <v>191</v>
      </c>
      <c r="C1589" s="10">
        <v>-239.28380000000001</v>
      </c>
      <c r="D1589" s="10">
        <v>-451.68880000000001</v>
      </c>
      <c r="E1589" s="10">
        <v>-401.92989999999998</v>
      </c>
      <c r="F1589" s="10">
        <v>-367.17689999999999</v>
      </c>
      <c r="G1589" s="10">
        <v>-284.9169</v>
      </c>
      <c r="H1589" s="10">
        <v>-297.04739999999998</v>
      </c>
    </row>
    <row r="1590" spans="1:8" x14ac:dyDescent="0.25">
      <c r="A1590" s="11" t="s">
        <v>458</v>
      </c>
      <c r="B1590" s="24" t="s">
        <v>192</v>
      </c>
      <c r="C1590" s="10">
        <v>886.50959999999998</v>
      </c>
      <c r="D1590" s="10">
        <v>747.77499999999998</v>
      </c>
      <c r="E1590" s="10">
        <v>473.86059999999998</v>
      </c>
      <c r="F1590" s="10">
        <v>321.90839999999997</v>
      </c>
      <c r="G1590" s="10">
        <v>213.798</v>
      </c>
      <c r="H1590" s="10">
        <v>200.90899999999999</v>
      </c>
    </row>
    <row r="1591" spans="1:8" x14ac:dyDescent="0.25">
      <c r="A1591" s="11" t="s">
        <v>458</v>
      </c>
      <c r="B1591" s="24" t="s">
        <v>13</v>
      </c>
      <c r="C1591" s="10">
        <v>0.78759999999999997</v>
      </c>
      <c r="D1591" s="10">
        <v>-21.9298</v>
      </c>
      <c r="E1591" s="10">
        <v>-41.528100000000002</v>
      </c>
      <c r="F1591" s="10">
        <v>-24.0763</v>
      </c>
      <c r="G1591" s="10">
        <v>-34.021099999999997</v>
      </c>
      <c r="H1591" s="10">
        <v>-7.0475000000000003</v>
      </c>
    </row>
    <row r="1592" spans="1:8" x14ac:dyDescent="0.25">
      <c r="A1592" s="11" t="s">
        <v>458</v>
      </c>
      <c r="B1592" s="24" t="s">
        <v>193</v>
      </c>
      <c r="C1592" s="10">
        <v>3.4312</v>
      </c>
      <c r="D1592" s="10">
        <v>-258.55349999999999</v>
      </c>
      <c r="E1592" s="10">
        <v>-328.48770000000002</v>
      </c>
      <c r="F1592" s="10">
        <v>-110.22320000000001</v>
      </c>
      <c r="G1592" s="10">
        <v>-102.8137</v>
      </c>
      <c r="H1592" s="10">
        <v>-21.639199999999999</v>
      </c>
    </row>
    <row r="1593" spans="1:8" x14ac:dyDescent="0.25">
      <c r="A1593" s="11" t="s">
        <v>458</v>
      </c>
      <c r="B1593" s="24" t="s">
        <v>194</v>
      </c>
      <c r="C1593" s="10">
        <v>1.2544</v>
      </c>
      <c r="D1593" s="10">
        <v>1.2337</v>
      </c>
      <c r="E1593" s="10">
        <v>0.99790000000000001</v>
      </c>
      <c r="F1593" s="10">
        <v>1.6452</v>
      </c>
      <c r="G1593" s="10">
        <v>0.83520000000000005</v>
      </c>
      <c r="H1593" s="10">
        <v>-8.3699999999999992</v>
      </c>
    </row>
    <row r="1594" spans="1:8" x14ac:dyDescent="0.25">
      <c r="A1594" s="11" t="s">
        <v>458</v>
      </c>
      <c r="B1594" s="24" t="s">
        <v>195</v>
      </c>
      <c r="C1594" s="10">
        <v>-23.663799999999998</v>
      </c>
      <c r="D1594" s="10">
        <v>-14.1548</v>
      </c>
      <c r="E1594" s="10">
        <v>-7.1905999999999999</v>
      </c>
      <c r="F1594" s="10">
        <v>-15.7</v>
      </c>
      <c r="G1594" s="10">
        <v>-5.1558000000000002</v>
      </c>
      <c r="H1594" s="10">
        <v>-12.823700000000001</v>
      </c>
    </row>
    <row r="1595" spans="1:8" x14ac:dyDescent="0.25">
      <c r="A1595" s="11" t="s">
        <v>458</v>
      </c>
      <c r="B1595" s="24" t="s">
        <v>196</v>
      </c>
      <c r="C1595" s="10">
        <v>825.47850000000005</v>
      </c>
      <c r="D1595" s="10">
        <v>722.28859999999997</v>
      </c>
      <c r="E1595" s="10">
        <v>721.76769999999999</v>
      </c>
      <c r="F1595" s="10">
        <v>692.28819999999996</v>
      </c>
      <c r="G1595" s="10">
        <v>651.11850000000004</v>
      </c>
      <c r="H1595" s="10">
        <v>679.66480000000001</v>
      </c>
    </row>
    <row r="1596" spans="1:8" x14ac:dyDescent="0.25">
      <c r="A1596" s="11" t="s">
        <v>458</v>
      </c>
      <c r="B1596" s="24" t="s">
        <v>197</v>
      </c>
      <c r="C1596" s="10">
        <v>44.3536</v>
      </c>
      <c r="D1596" s="10">
        <v>38.479500000000002</v>
      </c>
      <c r="E1596" s="10">
        <v>53.3902</v>
      </c>
      <c r="F1596" s="10">
        <v>37.959800000000001</v>
      </c>
      <c r="G1596" s="10">
        <v>40.407200000000003</v>
      </c>
      <c r="H1596" s="10">
        <v>51.683300000000003</v>
      </c>
    </row>
    <row r="1597" spans="1:8" x14ac:dyDescent="0.25">
      <c r="A1597" s="11" t="s">
        <v>458</v>
      </c>
      <c r="B1597" s="24" t="s">
        <v>25</v>
      </c>
      <c r="C1597" s="10">
        <v>0.82830000000000004</v>
      </c>
      <c r="D1597" s="10">
        <v>1.6236999999999999</v>
      </c>
      <c r="E1597" s="10">
        <v>1.6121000000000001</v>
      </c>
      <c r="F1597" s="10">
        <v>1.4159999999999999</v>
      </c>
      <c r="G1597" s="10">
        <v>1.2417</v>
      </c>
      <c r="H1597" s="10">
        <v>1.3121</v>
      </c>
    </row>
    <row r="1598" spans="1:8" x14ac:dyDescent="0.25">
      <c r="A1598" s="11" t="s">
        <v>458</v>
      </c>
      <c r="B1598" s="24" t="s">
        <v>198</v>
      </c>
      <c r="C1598" s="10">
        <v>283.63740000000001</v>
      </c>
      <c r="D1598" s="10">
        <v>240.23429999999999</v>
      </c>
      <c r="E1598" s="10">
        <v>455.32010000000002</v>
      </c>
      <c r="F1598" s="10">
        <v>405.13670000000002</v>
      </c>
      <c r="G1598" s="10">
        <v>325.32409999999999</v>
      </c>
      <c r="H1598" s="10">
        <v>348.73059999999998</v>
      </c>
    </row>
    <row r="1599" spans="1:8" x14ac:dyDescent="0.25">
      <c r="A1599" s="11" t="s">
        <v>458</v>
      </c>
      <c r="B1599" s="24" t="s">
        <v>199</v>
      </c>
      <c r="C1599" s="10">
        <v>0</v>
      </c>
      <c r="D1599" s="10">
        <v>249.934</v>
      </c>
      <c r="E1599" s="10">
        <v>0</v>
      </c>
      <c r="F1599" s="10">
        <v>0</v>
      </c>
      <c r="G1599" s="10">
        <v>0</v>
      </c>
      <c r="H1599" s="10">
        <v>0</v>
      </c>
    </row>
    <row r="1600" spans="1:8" x14ac:dyDescent="0.25">
      <c r="A1600" s="11" t="s">
        <v>421</v>
      </c>
      <c r="B1600" s="24" t="s">
        <v>185</v>
      </c>
      <c r="C1600" s="10">
        <v>581.30229999999995</v>
      </c>
      <c r="D1600" s="10">
        <v>579.48249999999996</v>
      </c>
      <c r="E1600" s="10">
        <v>508.41559999999998</v>
      </c>
      <c r="F1600" s="10">
        <v>604.8537</v>
      </c>
      <c r="G1600" s="10">
        <v>736.09130000000005</v>
      </c>
      <c r="H1600" s="10">
        <v>901.25340000000006</v>
      </c>
    </row>
    <row r="1601" spans="1:8" x14ac:dyDescent="0.25">
      <c r="A1601" s="11" t="s">
        <v>421</v>
      </c>
      <c r="B1601" s="24" t="s">
        <v>186</v>
      </c>
      <c r="C1601" s="10">
        <v>16.3964</v>
      </c>
      <c r="D1601" s="10">
        <v>53.271900000000002</v>
      </c>
      <c r="E1601" s="10">
        <v>57.764800000000001</v>
      </c>
      <c r="F1601" s="10">
        <v>68.392899999999997</v>
      </c>
      <c r="G1601" s="10">
        <v>96.672899999999998</v>
      </c>
      <c r="H1601" s="10">
        <v>147.26589999999999</v>
      </c>
    </row>
    <row r="1602" spans="1:8" x14ac:dyDescent="0.25">
      <c r="A1602" s="11" t="s">
        <v>421</v>
      </c>
      <c r="B1602" s="24" t="s">
        <v>187</v>
      </c>
      <c r="C1602" s="10">
        <v>615.99099999999999</v>
      </c>
      <c r="D1602" s="10">
        <v>879.75890000000004</v>
      </c>
      <c r="E1602" s="10">
        <v>990.83669999999995</v>
      </c>
      <c r="F1602" s="10">
        <v>1784.9816000000001</v>
      </c>
      <c r="G1602" s="10">
        <v>2007.9804999999999</v>
      </c>
      <c r="H1602" s="10">
        <v>1819.4456</v>
      </c>
    </row>
    <row r="1603" spans="1:8" x14ac:dyDescent="0.25">
      <c r="A1603" s="11" t="s">
        <v>421</v>
      </c>
      <c r="B1603" s="24" t="s">
        <v>188</v>
      </c>
      <c r="C1603" s="10">
        <v>1161.222</v>
      </c>
      <c r="D1603" s="10">
        <v>3096.8458999999998</v>
      </c>
      <c r="E1603" s="10">
        <v>3210.0077999999999</v>
      </c>
      <c r="F1603" s="10">
        <v>3179.0450999999998</v>
      </c>
      <c r="G1603" s="10">
        <v>3225.2240999999999</v>
      </c>
      <c r="H1603" s="10">
        <v>4281.7226000000001</v>
      </c>
    </row>
    <row r="1604" spans="1:8" x14ac:dyDescent="0.25">
      <c r="A1604" s="11" t="s">
        <v>421</v>
      </c>
      <c r="B1604" s="24" t="s">
        <v>189</v>
      </c>
      <c r="C1604" s="10">
        <v>417452400</v>
      </c>
      <c r="D1604" s="10">
        <v>1008579000</v>
      </c>
      <c r="E1604" s="10">
        <v>1624878200</v>
      </c>
      <c r="F1604" s="10">
        <v>1073168200</v>
      </c>
      <c r="G1604" s="10">
        <v>1252229600</v>
      </c>
      <c r="H1604" s="10">
        <v>1119830200</v>
      </c>
    </row>
    <row r="1605" spans="1:8" x14ac:dyDescent="0.25">
      <c r="A1605" s="11" t="s">
        <v>421</v>
      </c>
      <c r="B1605" s="24" t="s">
        <v>190</v>
      </c>
      <c r="C1605" s="10">
        <v>95.805999999999997</v>
      </c>
      <c r="D1605" s="10">
        <v>119.97450000000001</v>
      </c>
      <c r="E1605" s="10">
        <v>117.1943</v>
      </c>
      <c r="F1605" s="10">
        <v>143.6858</v>
      </c>
      <c r="G1605" s="10">
        <v>170.32390000000001</v>
      </c>
      <c r="H1605" s="10">
        <v>197.4616</v>
      </c>
    </row>
    <row r="1606" spans="1:8" x14ac:dyDescent="0.25">
      <c r="A1606" s="11" t="s">
        <v>421</v>
      </c>
      <c r="B1606" s="24" t="s">
        <v>191</v>
      </c>
      <c r="C1606" s="10">
        <v>6.6615000000000002</v>
      </c>
      <c r="D1606" s="10">
        <v>-276.86059999999998</v>
      </c>
      <c r="E1606" s="10">
        <v>-169.80959999999999</v>
      </c>
      <c r="F1606" s="10">
        <v>-253.87880000000001</v>
      </c>
      <c r="G1606" s="10">
        <v>-184.64590000000001</v>
      </c>
      <c r="H1606" s="10">
        <v>-285.43950000000001</v>
      </c>
    </row>
    <row r="1607" spans="1:8" x14ac:dyDescent="0.25">
      <c r="A1607" s="11" t="s">
        <v>421</v>
      </c>
      <c r="B1607" s="24" t="s">
        <v>192</v>
      </c>
      <c r="C1607" s="10">
        <v>331.84440000000001</v>
      </c>
      <c r="D1607" s="10">
        <v>616.64239999999995</v>
      </c>
      <c r="E1607" s="10">
        <v>501.37970000000001</v>
      </c>
      <c r="F1607" s="10">
        <v>805.17060000000004</v>
      </c>
      <c r="G1607" s="10">
        <v>867.19290000000001</v>
      </c>
      <c r="H1607" s="10">
        <v>1033.0079000000001</v>
      </c>
    </row>
    <row r="1608" spans="1:8" x14ac:dyDescent="0.25">
      <c r="A1608" s="11" t="s">
        <v>421</v>
      </c>
      <c r="B1608" s="24" t="s">
        <v>13</v>
      </c>
      <c r="C1608" s="10">
        <v>10.936999999999999</v>
      </c>
      <c r="D1608" s="10">
        <v>11.826499999999999</v>
      </c>
      <c r="E1608" s="10">
        <v>11.582800000000001</v>
      </c>
      <c r="F1608" s="10">
        <v>8.7288999999999994</v>
      </c>
      <c r="G1608" s="10">
        <v>7.8689999999999998</v>
      </c>
      <c r="H1608" s="10">
        <v>8.3190000000000008</v>
      </c>
    </row>
    <row r="1609" spans="1:8" x14ac:dyDescent="0.25">
      <c r="A1609" s="11" t="s">
        <v>421</v>
      </c>
      <c r="B1609" s="24" t="s">
        <v>193</v>
      </c>
      <c r="C1609" s="10">
        <v>62.133499999999998</v>
      </c>
      <c r="D1609" s="10">
        <v>82.639600000000002</v>
      </c>
      <c r="E1609" s="10">
        <v>77.128</v>
      </c>
      <c r="F1609" s="10">
        <v>95.221199999999996</v>
      </c>
      <c r="G1609" s="10">
        <v>124.4987</v>
      </c>
      <c r="H1609" s="10">
        <v>139.78659999999999</v>
      </c>
    </row>
    <row r="1610" spans="1:8" x14ac:dyDescent="0.25">
      <c r="A1610" s="11" t="s">
        <v>421</v>
      </c>
      <c r="B1610" s="24" t="s">
        <v>194</v>
      </c>
      <c r="C1610" s="10">
        <v>5.5598000000000001</v>
      </c>
      <c r="D1610" s="10">
        <v>-5.1741999999999999</v>
      </c>
      <c r="E1610" s="10">
        <v>-2.8313000000000001</v>
      </c>
      <c r="F1610" s="10">
        <v>-1.1726000000000001</v>
      </c>
      <c r="G1610" s="10">
        <v>-20.698599999999999</v>
      </c>
      <c r="H1610" s="10">
        <v>-22.3827</v>
      </c>
    </row>
    <row r="1611" spans="1:8" x14ac:dyDescent="0.25">
      <c r="A1611" s="11" t="s">
        <v>421</v>
      </c>
      <c r="B1611" s="24" t="s">
        <v>195</v>
      </c>
      <c r="C1611" s="10">
        <v>-16.419</v>
      </c>
      <c r="D1611" s="10">
        <v>-8.3777000000000008</v>
      </c>
      <c r="E1611" s="10">
        <v>-6.28</v>
      </c>
      <c r="F1611" s="10">
        <v>-17.575099999999999</v>
      </c>
      <c r="G1611" s="10">
        <v>-19.588999999999999</v>
      </c>
      <c r="H1611" s="10">
        <v>-24.7026</v>
      </c>
    </row>
    <row r="1612" spans="1:8" x14ac:dyDescent="0.25">
      <c r="A1612" s="11" t="s">
        <v>421</v>
      </c>
      <c r="B1612" s="24" t="s">
        <v>196</v>
      </c>
      <c r="C1612" s="10">
        <v>284.14659999999998</v>
      </c>
      <c r="D1612" s="10">
        <v>263.11649999999997</v>
      </c>
      <c r="E1612" s="10">
        <v>489.45710000000003</v>
      </c>
      <c r="F1612" s="10">
        <v>979.81100000000004</v>
      </c>
      <c r="G1612" s="10">
        <v>1140.7876000000001</v>
      </c>
      <c r="H1612" s="10">
        <v>786.43769999999995</v>
      </c>
    </row>
    <row r="1613" spans="1:8" x14ac:dyDescent="0.25">
      <c r="A1613" s="11" t="s">
        <v>421</v>
      </c>
      <c r="B1613" s="24" t="s">
        <v>197</v>
      </c>
      <c r="C1613" s="10">
        <v>123.3022</v>
      </c>
      <c r="D1613" s="10">
        <v>112.13079999999999</v>
      </c>
      <c r="E1613" s="10">
        <v>62.581800000000001</v>
      </c>
      <c r="F1613" s="10">
        <v>331.10289999999998</v>
      </c>
      <c r="G1613" s="10">
        <v>332.80540000000002</v>
      </c>
      <c r="H1613" s="10">
        <v>359.4162</v>
      </c>
    </row>
    <row r="1614" spans="1:8" x14ac:dyDescent="0.25">
      <c r="A1614" s="11" t="s">
        <v>421</v>
      </c>
      <c r="B1614" s="24" t="s">
        <v>25</v>
      </c>
      <c r="C1614" s="10">
        <v>1.1814</v>
      </c>
      <c r="D1614" s="10">
        <v>2.7134</v>
      </c>
      <c r="E1614" s="10">
        <v>1.3255999999999999</v>
      </c>
      <c r="F1614" s="10">
        <v>1.5793999999999999</v>
      </c>
      <c r="G1614" s="10">
        <v>0.96250000000000002</v>
      </c>
      <c r="H1614" s="10">
        <v>2.7193999999999998</v>
      </c>
    </row>
    <row r="1615" spans="1:8" x14ac:dyDescent="0.25">
      <c r="A1615" s="11" t="s">
        <v>421</v>
      </c>
      <c r="B1615" s="24" t="s">
        <v>198</v>
      </c>
      <c r="C1615" s="10">
        <v>116.64060000000001</v>
      </c>
      <c r="D1615" s="10">
        <v>382.702</v>
      </c>
      <c r="E1615" s="10">
        <v>197.86930000000001</v>
      </c>
      <c r="F1615" s="10">
        <v>515.31399999999996</v>
      </c>
      <c r="G1615" s="10">
        <v>517.45129999999995</v>
      </c>
      <c r="H1615" s="10">
        <v>644.85559999999998</v>
      </c>
    </row>
    <row r="1616" spans="1:8" x14ac:dyDescent="0.25">
      <c r="A1616" s="11" t="s">
        <v>421</v>
      </c>
      <c r="B1616" s="24" t="s">
        <v>199</v>
      </c>
      <c r="C1616" s="10">
        <v>0</v>
      </c>
      <c r="D1616" s="10">
        <v>6.2892999999999999</v>
      </c>
      <c r="E1616" s="10">
        <v>34.522100000000002</v>
      </c>
      <c r="F1616" s="10">
        <v>69.6678</v>
      </c>
      <c r="G1616" s="10">
        <v>0</v>
      </c>
      <c r="H1616" s="10">
        <v>0</v>
      </c>
    </row>
    <row r="1617" spans="1:8" x14ac:dyDescent="0.25">
      <c r="A1617" s="11" t="s">
        <v>398</v>
      </c>
      <c r="B1617" s="24" t="s">
        <v>185</v>
      </c>
      <c r="C1617" s="10">
        <v>75384.279800000004</v>
      </c>
      <c r="D1617" s="10">
        <v>84390.510599999994</v>
      </c>
      <c r="E1617" s="10">
        <v>74237.045100000003</v>
      </c>
      <c r="F1617" s="10">
        <v>74972.509699999995</v>
      </c>
      <c r="G1617" s="10">
        <v>84204.380999999994</v>
      </c>
      <c r="H1617" s="10">
        <v>79368.413799999995</v>
      </c>
    </row>
    <row r="1618" spans="1:8" x14ac:dyDescent="0.25">
      <c r="A1618" s="11" t="s">
        <v>398</v>
      </c>
      <c r="B1618" s="24" t="s">
        <v>186</v>
      </c>
      <c r="C1618" s="10">
        <v>1583.9182000000001</v>
      </c>
      <c r="D1618" s="10">
        <v>1679.5971</v>
      </c>
      <c r="E1618" s="10">
        <v>1240.8835999999999</v>
      </c>
      <c r="F1618" s="10">
        <v>7711.3397000000004</v>
      </c>
      <c r="G1618" s="10">
        <v>2032.9077</v>
      </c>
      <c r="H1618" s="10">
        <v>895.4796</v>
      </c>
    </row>
    <row r="1619" spans="1:8" x14ac:dyDescent="0.25">
      <c r="A1619" s="11" t="s">
        <v>398</v>
      </c>
      <c r="B1619" s="24" t="s">
        <v>187</v>
      </c>
      <c r="C1619" s="10">
        <v>62756.808799999999</v>
      </c>
      <c r="D1619" s="10">
        <v>74354.306400000001</v>
      </c>
      <c r="E1619" s="10">
        <v>67820.886700000003</v>
      </c>
      <c r="F1619" s="10">
        <v>63466.483999999997</v>
      </c>
      <c r="G1619" s="10">
        <v>66051.378400000001</v>
      </c>
      <c r="H1619" s="10">
        <v>54793.912799999998</v>
      </c>
    </row>
    <row r="1620" spans="1:8" x14ac:dyDescent="0.25">
      <c r="A1620" s="11" t="s">
        <v>398</v>
      </c>
      <c r="B1620" s="24" t="s">
        <v>188</v>
      </c>
      <c r="C1620" s="10">
        <v>23526.9627</v>
      </c>
      <c r="D1620" s="10">
        <v>28514.2588</v>
      </c>
      <c r="E1620" s="10">
        <v>28556.743999999999</v>
      </c>
      <c r="F1620" s="10">
        <v>24237.635999999999</v>
      </c>
      <c r="G1620" s="10">
        <v>29272.634900000001</v>
      </c>
      <c r="H1620" s="10">
        <v>21585.2088</v>
      </c>
    </row>
    <row r="1621" spans="1:8" x14ac:dyDescent="0.25">
      <c r="A1621" s="11" t="s">
        <v>398</v>
      </c>
      <c r="B1621" s="24" t="s">
        <v>189</v>
      </c>
      <c r="C1621" s="10">
        <v>5576544502</v>
      </c>
      <c r="D1621" s="10">
        <v>5278632020</v>
      </c>
      <c r="E1621" s="10">
        <v>3801028369</v>
      </c>
      <c r="F1621" s="10">
        <v>4628625327</v>
      </c>
      <c r="G1621" s="10">
        <v>3717833376</v>
      </c>
      <c r="H1621" s="10">
        <v>4013936351</v>
      </c>
    </row>
    <row r="1622" spans="1:8" x14ac:dyDescent="0.25">
      <c r="A1622" s="11" t="s">
        <v>398</v>
      </c>
      <c r="B1622" s="24" t="s">
        <v>190</v>
      </c>
      <c r="C1622" s="10">
        <v>4109.2713000000003</v>
      </c>
      <c r="D1622" s="10">
        <v>6204.7380000000003</v>
      </c>
      <c r="E1622" s="10">
        <v>5575.6697000000004</v>
      </c>
      <c r="F1622" s="10">
        <v>4288.2509</v>
      </c>
      <c r="G1622" s="10">
        <v>5872.2343000000001</v>
      </c>
      <c r="H1622" s="10">
        <v>3778.7539999999999</v>
      </c>
    </row>
    <row r="1623" spans="1:8" x14ac:dyDescent="0.25">
      <c r="A1623" s="11" t="s">
        <v>398</v>
      </c>
      <c r="B1623" s="24" t="s">
        <v>191</v>
      </c>
      <c r="C1623" s="10">
        <v>4844.7629999999999</v>
      </c>
      <c r="D1623" s="10">
        <v>18654.57</v>
      </c>
      <c r="E1623" s="10">
        <v>15791.737499999999</v>
      </c>
      <c r="F1623" s="10">
        <v>16693.559499999999</v>
      </c>
      <c r="G1623" s="10">
        <v>14334.263999999999</v>
      </c>
      <c r="H1623" s="10">
        <v>12700.9872</v>
      </c>
    </row>
    <row r="1624" spans="1:8" x14ac:dyDescent="0.25">
      <c r="A1624" s="11" t="s">
        <v>398</v>
      </c>
      <c r="B1624" s="24" t="s">
        <v>192</v>
      </c>
      <c r="C1624" s="10">
        <v>14653.136</v>
      </c>
      <c r="D1624" s="10">
        <v>17552.937600000001</v>
      </c>
      <c r="E1624" s="10">
        <v>17060.180899999999</v>
      </c>
      <c r="F1624" s="10">
        <v>16816.2755</v>
      </c>
      <c r="G1624" s="10">
        <v>20937.929599999999</v>
      </c>
      <c r="H1624" s="10">
        <v>14603.985000000001</v>
      </c>
    </row>
    <row r="1625" spans="1:8" x14ac:dyDescent="0.25">
      <c r="A1625" s="11" t="s">
        <v>398</v>
      </c>
      <c r="B1625" s="24" t="s">
        <v>13</v>
      </c>
      <c r="C1625" s="10">
        <v>8.9564000000000004</v>
      </c>
      <c r="D1625" s="10">
        <v>9.0289000000000001</v>
      </c>
      <c r="E1625" s="10">
        <v>6.2984999999999998</v>
      </c>
      <c r="F1625" s="10">
        <v>5.5214999999999996</v>
      </c>
      <c r="G1625" s="10">
        <v>7.7061000000000002</v>
      </c>
      <c r="H1625" s="10">
        <v>5.5293999999999999</v>
      </c>
    </row>
    <row r="1626" spans="1:8" x14ac:dyDescent="0.25">
      <c r="A1626" s="11" t="s">
        <v>398</v>
      </c>
      <c r="B1626" s="24" t="s">
        <v>193</v>
      </c>
      <c r="C1626" s="10">
        <v>2411.2795000000001</v>
      </c>
      <c r="D1626" s="10">
        <v>3497.8402000000001</v>
      </c>
      <c r="E1626" s="10">
        <v>2819.1444999999999</v>
      </c>
      <c r="F1626" s="10">
        <v>2003.6014</v>
      </c>
      <c r="G1626" s="10">
        <v>3514.0065</v>
      </c>
      <c r="H1626" s="10">
        <v>1713.1971000000001</v>
      </c>
    </row>
    <row r="1627" spans="1:8" x14ac:dyDescent="0.25">
      <c r="A1627" s="11" t="s">
        <v>398</v>
      </c>
      <c r="B1627" s="24" t="s">
        <v>194</v>
      </c>
      <c r="C1627" s="10">
        <v>385.49</v>
      </c>
      <c r="D1627" s="10">
        <v>1024.6599000000001</v>
      </c>
      <c r="E1627" s="10">
        <v>871.55780000000004</v>
      </c>
      <c r="F1627" s="10">
        <v>847.0299</v>
      </c>
      <c r="G1627" s="10">
        <v>835.94920000000002</v>
      </c>
      <c r="H1627" s="10">
        <v>636.67750000000001</v>
      </c>
    </row>
    <row r="1628" spans="1:8" x14ac:dyDescent="0.25">
      <c r="A1628" s="11" t="s">
        <v>398</v>
      </c>
      <c r="B1628" s="24" t="s">
        <v>195</v>
      </c>
      <c r="C1628" s="10">
        <v>-1888.1143999999999</v>
      </c>
      <c r="D1628" s="10">
        <v>-1453.8022000000001</v>
      </c>
      <c r="E1628" s="10">
        <v>-1281.7778000000001</v>
      </c>
      <c r="F1628" s="10">
        <v>-1516.6239</v>
      </c>
      <c r="G1628" s="10">
        <v>-1302.6532</v>
      </c>
      <c r="H1628" s="10">
        <v>-1179.7974999999999</v>
      </c>
    </row>
    <row r="1629" spans="1:8" x14ac:dyDescent="0.25">
      <c r="A1629" s="11" t="s">
        <v>398</v>
      </c>
      <c r="B1629" s="24" t="s">
        <v>196</v>
      </c>
      <c r="C1629" s="10">
        <v>48103.6728</v>
      </c>
      <c r="D1629" s="10">
        <v>56801.368799999997</v>
      </c>
      <c r="E1629" s="10">
        <v>50760.705800000003</v>
      </c>
      <c r="F1629" s="10">
        <v>46650.208500000001</v>
      </c>
      <c r="G1629" s="10">
        <v>45113.448799999998</v>
      </c>
      <c r="H1629" s="10">
        <v>40189.927799999998</v>
      </c>
    </row>
    <row r="1630" spans="1:8" x14ac:dyDescent="0.25">
      <c r="A1630" s="11" t="s">
        <v>398</v>
      </c>
      <c r="B1630" s="24" t="s">
        <v>197</v>
      </c>
      <c r="C1630" s="10">
        <v>12053.8822</v>
      </c>
      <c r="D1630" s="10">
        <v>23062.4064</v>
      </c>
      <c r="E1630" s="10">
        <v>22701.819</v>
      </c>
      <c r="F1630" s="10">
        <v>21851.814999999999</v>
      </c>
      <c r="G1630" s="10">
        <v>20553.808799999999</v>
      </c>
      <c r="H1630" s="10">
        <v>18012.178800000002</v>
      </c>
    </row>
    <row r="1631" spans="1:8" x14ac:dyDescent="0.25">
      <c r="A1631" s="11" t="s">
        <v>398</v>
      </c>
      <c r="B1631" s="24" t="s">
        <v>25</v>
      </c>
      <c r="C1631" s="10">
        <v>0.29339999999999999</v>
      </c>
      <c r="D1631" s="10">
        <v>0.19739999999999999</v>
      </c>
      <c r="E1631" s="10">
        <v>0.3261</v>
      </c>
      <c r="F1631" s="10">
        <v>0.26790000000000003</v>
      </c>
      <c r="G1631" s="10">
        <v>0.32500000000000001</v>
      </c>
      <c r="H1631" s="10">
        <v>0.29020000000000001</v>
      </c>
    </row>
    <row r="1632" spans="1:8" x14ac:dyDescent="0.25">
      <c r="A1632" s="11" t="s">
        <v>398</v>
      </c>
      <c r="B1632" s="24" t="s">
        <v>198</v>
      </c>
      <c r="C1632" s="10">
        <v>5675.2938000000004</v>
      </c>
      <c r="D1632" s="10">
        <v>3810.6288</v>
      </c>
      <c r="E1632" s="10">
        <v>5279.2257</v>
      </c>
      <c r="F1632" s="10">
        <v>3500.1950000000002</v>
      </c>
      <c r="G1632" s="10">
        <v>3138.5479999999998</v>
      </c>
      <c r="H1632" s="10">
        <v>2944.6889999999999</v>
      </c>
    </row>
    <row r="1633" spans="1:8" x14ac:dyDescent="0.25">
      <c r="A1633" s="11" t="s">
        <v>398</v>
      </c>
      <c r="B1633" s="24" t="s">
        <v>199</v>
      </c>
      <c r="C1633" s="10">
        <v>1533.8253999999999</v>
      </c>
      <c r="D1633" s="10">
        <v>597.20759999999996</v>
      </c>
      <c r="E1633" s="10">
        <v>1630.8558</v>
      </c>
      <c r="F1633" s="10">
        <v>1658.0605</v>
      </c>
      <c r="G1633" s="10">
        <v>3080.9967999999999</v>
      </c>
      <c r="H1633" s="10">
        <v>2366.5025999999998</v>
      </c>
    </row>
    <row r="1634" spans="1:8" x14ac:dyDescent="0.25">
      <c r="A1634" s="11" t="s">
        <v>459</v>
      </c>
      <c r="B1634" s="24" t="s">
        <v>185</v>
      </c>
      <c r="C1634" s="10">
        <v>2027.4702</v>
      </c>
      <c r="D1634" s="10">
        <v>2137.0666999999999</v>
      </c>
      <c r="E1634" s="10">
        <v>1772.3712</v>
      </c>
      <c r="F1634" s="10">
        <v>2595.2075</v>
      </c>
      <c r="G1634" s="10">
        <v>2470.3697999999999</v>
      </c>
      <c r="H1634" s="10">
        <v>1889.2944</v>
      </c>
    </row>
    <row r="1635" spans="1:8" x14ac:dyDescent="0.25">
      <c r="A1635" s="11" t="s">
        <v>459</v>
      </c>
      <c r="B1635" s="24" t="s">
        <v>186</v>
      </c>
      <c r="C1635" s="10">
        <v>163.2518</v>
      </c>
      <c r="D1635" s="10">
        <v>115.78</v>
      </c>
      <c r="E1635" s="10">
        <v>-139.6087</v>
      </c>
      <c r="F1635" s="10">
        <v>120.3192</v>
      </c>
      <c r="G1635" s="10">
        <v>91.947199999999995</v>
      </c>
      <c r="H1635" s="10">
        <v>-514.62779999999998</v>
      </c>
    </row>
    <row r="1636" spans="1:8" x14ac:dyDescent="0.25">
      <c r="A1636" s="11" t="s">
        <v>459</v>
      </c>
      <c r="B1636" s="24" t="s">
        <v>187</v>
      </c>
      <c r="C1636" s="10">
        <v>3457.8739</v>
      </c>
      <c r="D1636" s="10">
        <v>3690.3164999999999</v>
      </c>
      <c r="E1636" s="10">
        <v>3954.8710999999998</v>
      </c>
      <c r="F1636" s="10">
        <v>5739.64</v>
      </c>
      <c r="G1636" s="10">
        <v>5495.7853999999998</v>
      </c>
      <c r="H1636" s="10">
        <v>5076.6925000000001</v>
      </c>
    </row>
    <row r="1637" spans="1:8" x14ac:dyDescent="0.25">
      <c r="A1637" s="11" t="s">
        <v>459</v>
      </c>
      <c r="B1637" s="24" t="s">
        <v>188</v>
      </c>
      <c r="C1637" s="10">
        <v>9418.0380999999998</v>
      </c>
      <c r="D1637" s="10">
        <v>9933.4091000000008</v>
      </c>
      <c r="E1637" s="10">
        <v>8896.1589000000004</v>
      </c>
      <c r="F1637" s="10">
        <v>9418.2926000000007</v>
      </c>
      <c r="G1637" s="10">
        <v>5543.3256000000001</v>
      </c>
      <c r="H1637" s="10">
        <v>3337.0333000000001</v>
      </c>
    </row>
    <row r="1638" spans="1:8" x14ac:dyDescent="0.25">
      <c r="A1638" s="11" t="s">
        <v>459</v>
      </c>
      <c r="B1638" s="24" t="s">
        <v>189</v>
      </c>
      <c r="C1638" s="10">
        <v>97136461</v>
      </c>
      <c r="D1638" s="10">
        <v>106681929</v>
      </c>
      <c r="E1638" s="10">
        <v>131417959</v>
      </c>
      <c r="F1638" s="10">
        <v>115670803</v>
      </c>
      <c r="G1638" s="10">
        <v>136450662</v>
      </c>
      <c r="H1638" s="10">
        <v>179111931</v>
      </c>
    </row>
    <row r="1639" spans="1:8" x14ac:dyDescent="0.25">
      <c r="A1639" s="11" t="s">
        <v>459</v>
      </c>
      <c r="B1639" s="24" t="s">
        <v>190</v>
      </c>
      <c r="C1639" s="10">
        <v>897.13900000000001</v>
      </c>
      <c r="D1639" s="10">
        <v>860.65729999999996</v>
      </c>
      <c r="E1639" s="10">
        <v>622.26599999999996</v>
      </c>
      <c r="F1639" s="10">
        <v>1106.4467</v>
      </c>
      <c r="G1639" s="10">
        <v>1062.2171000000001</v>
      </c>
      <c r="H1639" s="10">
        <v>730.28830000000005</v>
      </c>
    </row>
    <row r="1640" spans="1:8" x14ac:dyDescent="0.25">
      <c r="A1640" s="11" t="s">
        <v>459</v>
      </c>
      <c r="B1640" s="24" t="s">
        <v>191</v>
      </c>
      <c r="C1640" s="10">
        <v>665.35850000000005</v>
      </c>
      <c r="D1640" s="10">
        <v>329.6404</v>
      </c>
      <c r="E1640" s="10">
        <v>376.99650000000003</v>
      </c>
      <c r="F1640" s="10">
        <v>267.07749999999999</v>
      </c>
      <c r="G1640" s="10">
        <v>684.42430000000002</v>
      </c>
      <c r="H1640" s="10">
        <v>1054.6190999999999</v>
      </c>
    </row>
    <row r="1641" spans="1:8" x14ac:dyDescent="0.25">
      <c r="A1641" s="11" t="s">
        <v>459</v>
      </c>
      <c r="B1641" s="24" t="s">
        <v>192</v>
      </c>
      <c r="C1641" s="10">
        <v>1096.2771</v>
      </c>
      <c r="D1641" s="10">
        <v>1032.3522</v>
      </c>
      <c r="E1641" s="10">
        <v>1450.0842</v>
      </c>
      <c r="F1641" s="10">
        <v>1956.375</v>
      </c>
      <c r="G1641" s="10">
        <v>2004.7338</v>
      </c>
      <c r="H1641" s="10">
        <v>1611.4378999999999</v>
      </c>
    </row>
    <row r="1642" spans="1:8" x14ac:dyDescent="0.25">
      <c r="A1642" s="11" t="s">
        <v>459</v>
      </c>
      <c r="B1642" s="24" t="s">
        <v>13</v>
      </c>
      <c r="C1642" s="10">
        <v>6.3654999999999999</v>
      </c>
      <c r="D1642" s="10">
        <v>4.3728999999999996</v>
      </c>
      <c r="E1642" s="10">
        <v>-4.1976000000000004</v>
      </c>
      <c r="F1642" s="10">
        <v>3.7061000000000002</v>
      </c>
      <c r="G1642" s="10">
        <v>2.4144000000000001</v>
      </c>
      <c r="H1642" s="10">
        <v>-11.723000000000001</v>
      </c>
    </row>
    <row r="1643" spans="1:8" x14ac:dyDescent="0.25">
      <c r="A1643" s="11" t="s">
        <v>459</v>
      </c>
      <c r="B1643" s="24" t="s">
        <v>193</v>
      </c>
      <c r="C1643" s="10">
        <v>260.2602</v>
      </c>
      <c r="D1643" s="10">
        <v>184.10050000000001</v>
      </c>
      <c r="E1643" s="10">
        <v>-66.119200000000006</v>
      </c>
      <c r="F1643" s="10">
        <v>337.73410000000001</v>
      </c>
      <c r="G1643" s="10">
        <v>280.72379999999998</v>
      </c>
      <c r="H1643" s="10">
        <v>-610.01409999999998</v>
      </c>
    </row>
    <row r="1644" spans="1:8" x14ac:dyDescent="0.25">
      <c r="A1644" s="11" t="s">
        <v>459</v>
      </c>
      <c r="B1644" s="24" t="s">
        <v>194</v>
      </c>
      <c r="C1644" s="10">
        <v>18.624099999999999</v>
      </c>
      <c r="D1644" s="10">
        <v>21.005700000000001</v>
      </c>
      <c r="E1644" s="10">
        <v>15.482900000000001</v>
      </c>
      <c r="F1644" s="10">
        <v>20.189399999999999</v>
      </c>
      <c r="G1644" s="10">
        <v>26.735600000000002</v>
      </c>
      <c r="H1644" s="10">
        <v>24.471399999999999</v>
      </c>
    </row>
    <row r="1645" spans="1:8" x14ac:dyDescent="0.25">
      <c r="A1645" s="11" t="s">
        <v>459</v>
      </c>
      <c r="B1645" s="24" t="s">
        <v>195</v>
      </c>
      <c r="C1645" s="10">
        <v>-56.680199999999999</v>
      </c>
      <c r="D1645" s="10">
        <v>-71.132000000000005</v>
      </c>
      <c r="E1645" s="10">
        <v>-96.803899999999999</v>
      </c>
      <c r="F1645" s="10">
        <v>-91.143900000000002</v>
      </c>
      <c r="G1645" s="10">
        <v>-77.882000000000005</v>
      </c>
      <c r="H1645" s="10">
        <v>-50.192399999999999</v>
      </c>
    </row>
    <row r="1646" spans="1:8" x14ac:dyDescent="0.25">
      <c r="A1646" s="11" t="s">
        <v>459</v>
      </c>
      <c r="B1646" s="24" t="s">
        <v>196</v>
      </c>
      <c r="C1646" s="10">
        <v>2361.5967999999998</v>
      </c>
      <c r="D1646" s="10">
        <v>2657.9643000000001</v>
      </c>
      <c r="E1646" s="10">
        <v>2504.7867999999999</v>
      </c>
      <c r="F1646" s="10">
        <v>3783.2649999999999</v>
      </c>
      <c r="G1646" s="10">
        <v>3491.0515999999998</v>
      </c>
      <c r="H1646" s="10">
        <v>3465.2546000000002</v>
      </c>
    </row>
    <row r="1647" spans="1:8" x14ac:dyDescent="0.25">
      <c r="A1647" s="11" t="s">
        <v>459</v>
      </c>
      <c r="B1647" s="24" t="s">
        <v>197</v>
      </c>
      <c r="C1647" s="10">
        <v>1596.3661999999999</v>
      </c>
      <c r="D1647" s="10">
        <v>1507.6243999999999</v>
      </c>
      <c r="E1647" s="10">
        <v>1560.9835</v>
      </c>
      <c r="F1647" s="10">
        <v>2461.5075000000002</v>
      </c>
      <c r="G1647" s="10">
        <v>2294.0848000000001</v>
      </c>
      <c r="H1647" s="10">
        <v>2675.8391000000001</v>
      </c>
    </row>
    <row r="1648" spans="1:8" x14ac:dyDescent="0.25">
      <c r="A1648" s="11" t="s">
        <v>459</v>
      </c>
      <c r="B1648" s="24" t="s">
        <v>25</v>
      </c>
      <c r="C1648" s="10">
        <v>1.3645</v>
      </c>
      <c r="D1648" s="10">
        <v>1.1446000000000001</v>
      </c>
      <c r="E1648" s="10">
        <v>1.5085</v>
      </c>
      <c r="F1648" s="10">
        <v>1.9994000000000001</v>
      </c>
      <c r="G1648" s="10">
        <v>1.3</v>
      </c>
      <c r="H1648" s="10">
        <v>2.3818000000000001</v>
      </c>
    </row>
    <row r="1649" spans="1:8" x14ac:dyDescent="0.25">
      <c r="A1649" s="11" t="s">
        <v>459</v>
      </c>
      <c r="B1649" s="24" t="s">
        <v>198</v>
      </c>
      <c r="C1649" s="10">
        <v>920.75170000000003</v>
      </c>
      <c r="D1649" s="10">
        <v>1177.9838999999999</v>
      </c>
      <c r="E1649" s="10">
        <v>1183.9870000000001</v>
      </c>
      <c r="F1649" s="10">
        <v>1912.5474999999999</v>
      </c>
      <c r="G1649" s="10">
        <v>1609.6605</v>
      </c>
      <c r="H1649" s="10">
        <v>1620.4592</v>
      </c>
    </row>
    <row r="1650" spans="1:8" x14ac:dyDescent="0.25">
      <c r="A1650" s="11" t="s">
        <v>459</v>
      </c>
      <c r="B1650" s="24" t="s">
        <v>199</v>
      </c>
      <c r="C1650" s="10">
        <v>10.2561</v>
      </c>
      <c r="D1650" s="10">
        <v>0</v>
      </c>
      <c r="E1650" s="10">
        <v>0</v>
      </c>
      <c r="F1650" s="10">
        <v>281.88249999999999</v>
      </c>
      <c r="G1650" s="10">
        <v>0</v>
      </c>
      <c r="H1650" s="10">
        <v>0.76080000000000003</v>
      </c>
    </row>
    <row r="1651" spans="1:8" x14ac:dyDescent="0.25">
      <c r="A1651" s="11" t="s">
        <v>370</v>
      </c>
      <c r="B1651" s="24" t="s">
        <v>185</v>
      </c>
      <c r="C1651" s="10">
        <v>9407</v>
      </c>
      <c r="D1651" s="10">
        <v>8877</v>
      </c>
      <c r="E1651" s="10">
        <v>8612</v>
      </c>
      <c r="F1651" s="10">
        <v>11063</v>
      </c>
      <c r="G1651" s="10">
        <v>13205</v>
      </c>
      <c r="H1651" s="10">
        <v>13276</v>
      </c>
    </row>
    <row r="1652" spans="1:8" x14ac:dyDescent="0.25">
      <c r="A1652" s="11" t="s">
        <v>370</v>
      </c>
      <c r="B1652" s="24" t="s">
        <v>186</v>
      </c>
      <c r="C1652" s="10">
        <v>2208</v>
      </c>
      <c r="D1652" s="10">
        <v>243</v>
      </c>
      <c r="E1652" s="10">
        <v>52</v>
      </c>
      <c r="F1652" s="10">
        <v>1871</v>
      </c>
      <c r="G1652" s="10">
        <v>2787</v>
      </c>
      <c r="H1652" s="10">
        <v>2797</v>
      </c>
    </row>
    <row r="1653" spans="1:8" x14ac:dyDescent="0.25">
      <c r="A1653" s="11" t="s">
        <v>370</v>
      </c>
      <c r="B1653" s="24" t="s">
        <v>187</v>
      </c>
      <c r="C1653" s="10">
        <v>21530</v>
      </c>
      <c r="D1653" s="10">
        <v>20016</v>
      </c>
      <c r="E1653" s="10">
        <v>19847</v>
      </c>
      <c r="F1653" s="10">
        <v>20864</v>
      </c>
      <c r="G1653" s="10">
        <v>23236</v>
      </c>
      <c r="H1653" s="10">
        <v>24353</v>
      </c>
    </row>
    <row r="1654" spans="1:8" x14ac:dyDescent="0.25">
      <c r="A1654" s="11" t="s">
        <v>370</v>
      </c>
      <c r="B1654" s="24" t="s">
        <v>188</v>
      </c>
      <c r="C1654" s="10">
        <v>22854.120500000001</v>
      </c>
      <c r="D1654" s="10" t="s">
        <v>200</v>
      </c>
      <c r="E1654" s="10">
        <v>34999.570899999999</v>
      </c>
      <c r="F1654" s="10">
        <v>53140.257700000002</v>
      </c>
      <c r="G1654" s="10" t="s">
        <v>200</v>
      </c>
      <c r="H1654" s="10">
        <v>61407.990599999997</v>
      </c>
    </row>
    <row r="1655" spans="1:8" x14ac:dyDescent="0.25">
      <c r="A1655" s="11" t="s">
        <v>370</v>
      </c>
      <c r="B1655" s="24" t="s">
        <v>189</v>
      </c>
      <c r="C1655" s="10">
        <v>105</v>
      </c>
      <c r="D1655" s="10" t="s">
        <v>200</v>
      </c>
      <c r="E1655" s="10">
        <v>1202</v>
      </c>
      <c r="F1655" s="10">
        <v>65</v>
      </c>
      <c r="G1655" s="10" t="s">
        <v>200</v>
      </c>
      <c r="H1655" s="10">
        <v>705</v>
      </c>
    </row>
    <row r="1656" spans="1:8" x14ac:dyDescent="0.25">
      <c r="A1656" s="11" t="s">
        <v>370</v>
      </c>
      <c r="B1656" s="24" t="s">
        <v>190</v>
      </c>
      <c r="C1656" s="10">
        <v>4697</v>
      </c>
      <c r="D1656" s="10">
        <v>2747</v>
      </c>
      <c r="E1656" s="10">
        <v>2471</v>
      </c>
      <c r="F1656" s="10">
        <v>3911</v>
      </c>
      <c r="G1656" s="10">
        <v>5113</v>
      </c>
      <c r="H1656" s="10">
        <v>4835</v>
      </c>
    </row>
    <row r="1657" spans="1:8" x14ac:dyDescent="0.25">
      <c r="A1657" s="11" t="s">
        <v>370</v>
      </c>
      <c r="B1657" s="24" t="s">
        <v>191</v>
      </c>
      <c r="C1657" s="10">
        <v>4565</v>
      </c>
      <c r="D1657" s="10">
        <v>6583</v>
      </c>
      <c r="E1657" s="10">
        <v>5571</v>
      </c>
      <c r="F1657" s="10">
        <v>7979</v>
      </c>
      <c r="G1657" s="10">
        <v>7577</v>
      </c>
      <c r="H1657" s="10">
        <v>7163</v>
      </c>
    </row>
    <row r="1658" spans="1:8" x14ac:dyDescent="0.25">
      <c r="A1658" s="11" t="s">
        <v>370</v>
      </c>
      <c r="B1658" s="24" t="s">
        <v>192</v>
      </c>
      <c r="C1658" s="10">
        <v>10690</v>
      </c>
      <c r="D1658" s="10">
        <v>9655</v>
      </c>
      <c r="E1658" s="10">
        <v>9151</v>
      </c>
      <c r="F1658" s="10">
        <v>6770</v>
      </c>
      <c r="G1658" s="10">
        <v>7740</v>
      </c>
      <c r="H1658" s="10">
        <v>8960</v>
      </c>
    </row>
    <row r="1659" spans="1:8" x14ac:dyDescent="0.25">
      <c r="A1659" s="11" t="s">
        <v>370</v>
      </c>
      <c r="B1659" s="24" t="s">
        <v>13</v>
      </c>
      <c r="C1659" s="10">
        <v>13.267300000000001</v>
      </c>
      <c r="D1659" s="10">
        <v>3.4272</v>
      </c>
      <c r="E1659" s="10">
        <v>2.4759000000000002</v>
      </c>
      <c r="F1659" s="10">
        <v>13.428699999999999</v>
      </c>
      <c r="G1659" s="10">
        <v>17.992799999999999</v>
      </c>
      <c r="H1659" s="10">
        <v>16.315000000000001</v>
      </c>
    </row>
    <row r="1660" spans="1:8" x14ac:dyDescent="0.25">
      <c r="A1660" s="11" t="s">
        <v>370</v>
      </c>
      <c r="B1660" s="24" t="s">
        <v>193</v>
      </c>
      <c r="C1660" s="10">
        <v>2710</v>
      </c>
      <c r="D1660" s="10">
        <v>641</v>
      </c>
      <c r="E1660" s="10">
        <v>418</v>
      </c>
      <c r="F1660" s="10">
        <v>2583</v>
      </c>
      <c r="G1660" s="10">
        <v>3797</v>
      </c>
      <c r="H1660" s="10">
        <v>3661</v>
      </c>
    </row>
    <row r="1661" spans="1:8" x14ac:dyDescent="0.25">
      <c r="A1661" s="11" t="s">
        <v>370</v>
      </c>
      <c r="B1661" s="24" t="s">
        <v>194</v>
      </c>
      <c r="C1661" s="10">
        <v>225</v>
      </c>
      <c r="D1661" s="10">
        <v>313</v>
      </c>
      <c r="E1661" s="10">
        <v>349</v>
      </c>
      <c r="F1661" s="10">
        <v>365</v>
      </c>
      <c r="G1661" s="10">
        <v>366</v>
      </c>
      <c r="H1661" s="10">
        <v>251</v>
      </c>
    </row>
    <row r="1662" spans="1:8" x14ac:dyDescent="0.25">
      <c r="A1662" s="11" t="s">
        <v>370</v>
      </c>
      <c r="B1662" s="24" t="s">
        <v>195</v>
      </c>
      <c r="C1662" s="10">
        <v>-611</v>
      </c>
      <c r="D1662" s="10">
        <v>-526</v>
      </c>
      <c r="E1662" s="10">
        <v>-392</v>
      </c>
      <c r="F1662" s="10">
        <v>-800</v>
      </c>
      <c r="G1662" s="10">
        <v>-1068</v>
      </c>
      <c r="H1662" s="10">
        <v>-827</v>
      </c>
    </row>
    <row r="1663" spans="1:8" x14ac:dyDescent="0.25">
      <c r="A1663" s="11" t="s">
        <v>370</v>
      </c>
      <c r="B1663" s="24" t="s">
        <v>196</v>
      </c>
      <c r="C1663" s="10">
        <v>10840</v>
      </c>
      <c r="D1663" s="10">
        <v>10361</v>
      </c>
      <c r="E1663" s="10">
        <v>10696</v>
      </c>
      <c r="F1663" s="10">
        <v>14094</v>
      </c>
      <c r="G1663" s="10">
        <v>15496</v>
      </c>
      <c r="H1663" s="10">
        <v>15393</v>
      </c>
    </row>
    <row r="1664" spans="1:8" x14ac:dyDescent="0.25">
      <c r="A1664" s="11" t="s">
        <v>370</v>
      </c>
      <c r="B1664" s="24" t="s">
        <v>197</v>
      </c>
      <c r="C1664" s="10">
        <v>7354</v>
      </c>
      <c r="D1664" s="10">
        <v>7628</v>
      </c>
      <c r="E1664" s="10">
        <v>7846</v>
      </c>
      <c r="F1664" s="10">
        <v>10809</v>
      </c>
      <c r="G1664" s="10">
        <v>11422</v>
      </c>
      <c r="H1664" s="10">
        <v>11434</v>
      </c>
    </row>
    <row r="1665" spans="1:8" x14ac:dyDescent="0.25">
      <c r="A1665" s="11" t="s">
        <v>370</v>
      </c>
      <c r="B1665" s="24" t="s">
        <v>25</v>
      </c>
      <c r="C1665" s="10">
        <v>1.0579000000000001</v>
      </c>
      <c r="D1665" s="10">
        <v>0.95589999999999997</v>
      </c>
      <c r="E1665" s="10">
        <v>1.5072000000000001</v>
      </c>
      <c r="F1665" s="10">
        <v>1.5306</v>
      </c>
      <c r="G1665" s="10">
        <v>1.4694</v>
      </c>
      <c r="H1665" s="10">
        <v>1.2564</v>
      </c>
    </row>
    <row r="1666" spans="1:8" x14ac:dyDescent="0.25">
      <c r="A1666" s="11" t="s">
        <v>370</v>
      </c>
      <c r="B1666" s="24" t="s">
        <v>198</v>
      </c>
      <c r="C1666" s="10">
        <v>2789</v>
      </c>
      <c r="D1666" s="10">
        <v>1045</v>
      </c>
      <c r="E1666" s="10">
        <v>2275</v>
      </c>
      <c r="F1666" s="10">
        <v>2830</v>
      </c>
      <c r="G1666" s="10">
        <v>3845</v>
      </c>
      <c r="H1666" s="10">
        <v>4271</v>
      </c>
    </row>
    <row r="1667" spans="1:8" x14ac:dyDescent="0.25">
      <c r="A1667" s="11" t="s">
        <v>370</v>
      </c>
      <c r="B1667" s="24" t="s">
        <v>199</v>
      </c>
      <c r="C1667" s="10">
        <v>0</v>
      </c>
      <c r="D1667" s="10">
        <v>0</v>
      </c>
      <c r="E1667" s="10">
        <v>0</v>
      </c>
      <c r="F1667" s="10">
        <v>0</v>
      </c>
      <c r="G1667" s="10">
        <v>0</v>
      </c>
      <c r="H1667" s="10">
        <v>0</v>
      </c>
    </row>
    <row r="1668" spans="1:8" x14ac:dyDescent="0.25">
      <c r="A1668" s="11" t="s">
        <v>385</v>
      </c>
      <c r="B1668" s="24" t="s">
        <v>185</v>
      </c>
      <c r="C1668" s="10">
        <v>8451.7266</v>
      </c>
      <c r="D1668" s="10">
        <v>8381.4598000000005</v>
      </c>
      <c r="E1668" s="10">
        <v>8610.0594999999994</v>
      </c>
      <c r="F1668" s="10">
        <v>8345.1980999999996</v>
      </c>
      <c r="G1668" s="10">
        <v>10616.277700000001</v>
      </c>
      <c r="H1668" s="10">
        <v>11269.056</v>
      </c>
    </row>
    <row r="1669" spans="1:8" x14ac:dyDescent="0.25">
      <c r="A1669" s="11" t="s">
        <v>385</v>
      </c>
      <c r="B1669" s="24" t="s">
        <v>186</v>
      </c>
      <c r="C1669" s="10">
        <v>1242.1705999999999</v>
      </c>
      <c r="D1669" s="10">
        <v>1288.039</v>
      </c>
      <c r="E1669" s="10">
        <v>1371.6959999999999</v>
      </c>
      <c r="F1669" s="10">
        <v>1454.2898</v>
      </c>
      <c r="G1669" s="10">
        <v>1640.1034999999999</v>
      </c>
      <c r="H1669" s="10">
        <v>1413.4952000000001</v>
      </c>
    </row>
    <row r="1670" spans="1:8" x14ac:dyDescent="0.25">
      <c r="A1670" s="11" t="s">
        <v>385</v>
      </c>
      <c r="B1670" s="24" t="s">
        <v>187</v>
      </c>
      <c r="C1670" s="10">
        <v>11677.0034</v>
      </c>
      <c r="D1670" s="10">
        <v>12018.628699999999</v>
      </c>
      <c r="E1670" s="10">
        <v>10840.147199999999</v>
      </c>
      <c r="F1670" s="10">
        <v>11364.365100000001</v>
      </c>
      <c r="G1670" s="10">
        <v>14216.018099999999</v>
      </c>
      <c r="H1670" s="10">
        <v>14317.554400000001</v>
      </c>
    </row>
    <row r="1671" spans="1:8" x14ac:dyDescent="0.25">
      <c r="A1671" s="11" t="s">
        <v>385</v>
      </c>
      <c r="B1671" s="24" t="s">
        <v>188</v>
      </c>
      <c r="C1671" s="10">
        <v>23342.364000000001</v>
      </c>
      <c r="D1671" s="10">
        <v>24015.0628</v>
      </c>
      <c r="E1671" s="10">
        <v>17711.407899999998</v>
      </c>
      <c r="F1671" s="10">
        <v>34737.6005</v>
      </c>
      <c r="G1671" s="10">
        <v>42260.919099999999</v>
      </c>
      <c r="H1671" s="10">
        <v>24640.750700000001</v>
      </c>
    </row>
    <row r="1672" spans="1:8" x14ac:dyDescent="0.25">
      <c r="A1672" s="11" t="s">
        <v>385</v>
      </c>
      <c r="B1672" s="24" t="s">
        <v>189</v>
      </c>
      <c r="C1672" s="10">
        <v>1004702095</v>
      </c>
      <c r="D1672" s="10">
        <v>670353596</v>
      </c>
      <c r="E1672" s="10">
        <v>696522492</v>
      </c>
      <c r="F1672" s="10">
        <v>771055124</v>
      </c>
      <c r="G1672" s="10">
        <v>1108244124</v>
      </c>
      <c r="H1672" s="10">
        <v>1402140192</v>
      </c>
    </row>
    <row r="1673" spans="1:8" x14ac:dyDescent="0.25">
      <c r="A1673" s="11" t="s">
        <v>385</v>
      </c>
      <c r="B1673" s="24" t="s">
        <v>190</v>
      </c>
      <c r="C1673" s="10">
        <v>1612.1025999999999</v>
      </c>
      <c r="D1673" s="10">
        <v>1661.9853000000001</v>
      </c>
      <c r="E1673" s="10">
        <v>1741.4349999999999</v>
      </c>
      <c r="F1673" s="10">
        <v>1990.0596</v>
      </c>
      <c r="G1673" s="10">
        <v>2239.4295999999999</v>
      </c>
      <c r="H1673" s="10">
        <v>2098.8971000000001</v>
      </c>
    </row>
    <row r="1674" spans="1:8" x14ac:dyDescent="0.25">
      <c r="A1674" s="11" t="s">
        <v>385</v>
      </c>
      <c r="B1674" s="24" t="s">
        <v>191</v>
      </c>
      <c r="C1674" s="10">
        <v>-2391.1574999999998</v>
      </c>
      <c r="D1674" s="10">
        <v>-4035.8436000000002</v>
      </c>
      <c r="E1674" s="10">
        <v>-3142.9265</v>
      </c>
      <c r="F1674" s="10">
        <v>-3293.8908999999999</v>
      </c>
      <c r="G1674" s="10">
        <v>-2233.6329000000001</v>
      </c>
      <c r="H1674" s="10">
        <v>-2757.3501000000001</v>
      </c>
    </row>
    <row r="1675" spans="1:8" x14ac:dyDescent="0.25">
      <c r="A1675" s="11" t="s">
        <v>385</v>
      </c>
      <c r="B1675" s="24" t="s">
        <v>192</v>
      </c>
      <c r="C1675" s="10">
        <v>7450.8136000000004</v>
      </c>
      <c r="D1675" s="10">
        <v>8233.2059000000008</v>
      </c>
      <c r="E1675" s="10">
        <v>7420.7979999999998</v>
      </c>
      <c r="F1675" s="10">
        <v>7580.3941000000004</v>
      </c>
      <c r="G1675" s="10">
        <v>8676.6710999999996</v>
      </c>
      <c r="H1675" s="10">
        <v>9519.1203999999998</v>
      </c>
    </row>
    <row r="1676" spans="1:8" x14ac:dyDescent="0.25">
      <c r="A1676" s="11" t="s">
        <v>385</v>
      </c>
      <c r="B1676" s="24" t="s">
        <v>13</v>
      </c>
      <c r="C1676" s="10">
        <v>9.673</v>
      </c>
      <c r="D1676" s="10">
        <v>11.270799999999999</v>
      </c>
      <c r="E1676" s="10">
        <v>11.929</v>
      </c>
      <c r="F1676" s="10">
        <v>13.705299999999999</v>
      </c>
      <c r="G1676" s="10">
        <v>14.106400000000001</v>
      </c>
      <c r="H1676" s="10">
        <v>11.1668</v>
      </c>
    </row>
    <row r="1677" spans="1:8" x14ac:dyDescent="0.25">
      <c r="A1677" s="11" t="s">
        <v>385</v>
      </c>
      <c r="B1677" s="24" t="s">
        <v>193</v>
      </c>
      <c r="C1677" s="10">
        <v>1284.4392</v>
      </c>
      <c r="D1677" s="10">
        <v>1383.3783000000001</v>
      </c>
      <c r="E1677" s="10">
        <v>1447.0829000000001</v>
      </c>
      <c r="F1677" s="10">
        <v>1617.4673</v>
      </c>
      <c r="G1677" s="10">
        <v>1824.528</v>
      </c>
      <c r="H1677" s="10">
        <v>1682.9186</v>
      </c>
    </row>
    <row r="1678" spans="1:8" x14ac:dyDescent="0.25">
      <c r="A1678" s="11" t="s">
        <v>385</v>
      </c>
      <c r="B1678" s="24" t="s">
        <v>194</v>
      </c>
      <c r="C1678" s="10">
        <v>-222.66650000000001</v>
      </c>
      <c r="D1678" s="10">
        <v>-209.5204</v>
      </c>
      <c r="E1678" s="10">
        <v>-234.61250000000001</v>
      </c>
      <c r="F1678" s="10">
        <v>-190.55340000000001</v>
      </c>
      <c r="G1678" s="10">
        <v>-104.5475</v>
      </c>
      <c r="H1678" s="10">
        <v>-84.834599999999995</v>
      </c>
    </row>
    <row r="1679" spans="1:8" x14ac:dyDescent="0.25">
      <c r="A1679" s="11" t="s">
        <v>385</v>
      </c>
      <c r="B1679" s="24" t="s">
        <v>195</v>
      </c>
      <c r="C1679" s="10">
        <v>-339.23489999999998</v>
      </c>
      <c r="D1679" s="10">
        <v>-325.91899999999998</v>
      </c>
      <c r="E1679" s="10">
        <v>-331.53059999999999</v>
      </c>
      <c r="F1679" s="10">
        <v>-263.74880000000002</v>
      </c>
      <c r="G1679" s="10">
        <v>-270.50279999999998</v>
      </c>
      <c r="H1679" s="10">
        <v>-184.73820000000001</v>
      </c>
    </row>
    <row r="1680" spans="1:8" x14ac:dyDescent="0.25">
      <c r="A1680" s="11" t="s">
        <v>385</v>
      </c>
      <c r="B1680" s="24" t="s">
        <v>196</v>
      </c>
      <c r="C1680" s="10">
        <v>4226.1896999999999</v>
      </c>
      <c r="D1680" s="10">
        <v>3785.4227999999998</v>
      </c>
      <c r="E1680" s="10">
        <v>3419.3492000000001</v>
      </c>
      <c r="F1680" s="10">
        <v>3783.9711000000002</v>
      </c>
      <c r="G1680" s="10">
        <v>5539.3469999999998</v>
      </c>
      <c r="H1680" s="10">
        <v>4798.4341000000004</v>
      </c>
    </row>
    <row r="1681" spans="1:8" x14ac:dyDescent="0.25">
      <c r="A1681" s="11" t="s">
        <v>385</v>
      </c>
      <c r="B1681" s="24" t="s">
        <v>197</v>
      </c>
      <c r="C1681" s="10">
        <v>2122.4899999999998</v>
      </c>
      <c r="D1681" s="10">
        <v>1434.8278</v>
      </c>
      <c r="E1681" s="10">
        <v>1290.1052</v>
      </c>
      <c r="F1681" s="10">
        <v>1428.5382</v>
      </c>
      <c r="G1681" s="10">
        <v>2317.5050999999999</v>
      </c>
      <c r="H1681" s="10">
        <v>2126.8440000000001</v>
      </c>
    </row>
    <row r="1682" spans="1:8" x14ac:dyDescent="0.25">
      <c r="A1682" s="11" t="s">
        <v>385</v>
      </c>
      <c r="B1682" s="24" t="s">
        <v>25</v>
      </c>
      <c r="C1682" s="10">
        <v>1.8501000000000001</v>
      </c>
      <c r="D1682" s="10">
        <v>2.2381000000000002</v>
      </c>
      <c r="E1682" s="10">
        <v>2.0268999999999999</v>
      </c>
      <c r="F1682" s="10">
        <v>1.9117999999999999</v>
      </c>
      <c r="G1682" s="10">
        <v>1.4942</v>
      </c>
      <c r="H1682" s="10">
        <v>1.97</v>
      </c>
    </row>
    <row r="1683" spans="1:8" x14ac:dyDescent="0.25">
      <c r="A1683" s="11" t="s">
        <v>385</v>
      </c>
      <c r="B1683" s="24" t="s">
        <v>198</v>
      </c>
      <c r="C1683" s="10">
        <v>689.66840000000002</v>
      </c>
      <c r="D1683" s="10">
        <v>2286.8069</v>
      </c>
      <c r="E1683" s="10">
        <v>1917.1011000000001</v>
      </c>
      <c r="F1683" s="10">
        <v>2320.7970999999998</v>
      </c>
      <c r="G1683" s="10">
        <v>1367.8271999999999</v>
      </c>
      <c r="H1683" s="10">
        <v>1118.7891999999999</v>
      </c>
    </row>
    <row r="1684" spans="1:8" x14ac:dyDescent="0.25">
      <c r="A1684" s="11" t="s">
        <v>385</v>
      </c>
      <c r="B1684" s="24" t="s">
        <v>199</v>
      </c>
      <c r="C1684" s="10">
        <v>3823.9791</v>
      </c>
      <c r="D1684" s="10">
        <v>3183.8645999999999</v>
      </c>
      <c r="E1684" s="10">
        <v>2515.9306000000001</v>
      </c>
      <c r="F1684" s="10">
        <v>2401.6320000000001</v>
      </c>
      <c r="G1684" s="10">
        <v>3183.3108999999999</v>
      </c>
      <c r="H1684" s="10">
        <v>3765.4050000000002</v>
      </c>
    </row>
    <row r="1685" spans="1:8" x14ac:dyDescent="0.25">
      <c r="A1685" s="11" t="s">
        <v>368</v>
      </c>
      <c r="B1685" s="24" t="s">
        <v>185</v>
      </c>
      <c r="C1685" s="10">
        <v>225.27699999999999</v>
      </c>
      <c r="D1685" s="10">
        <v>243.30719999999999</v>
      </c>
      <c r="E1685" s="10">
        <v>251.41390000000001</v>
      </c>
      <c r="F1685" s="10">
        <v>153.75970000000001</v>
      </c>
      <c r="G1685" s="10">
        <v>141.8766</v>
      </c>
      <c r="H1685" s="10">
        <v>118.9023</v>
      </c>
    </row>
    <row r="1686" spans="1:8" x14ac:dyDescent="0.25">
      <c r="A1686" s="11" t="s">
        <v>368</v>
      </c>
      <c r="B1686" s="24" t="s">
        <v>186</v>
      </c>
      <c r="C1686" s="10">
        <v>0.99690000000000001</v>
      </c>
      <c r="D1686" s="10">
        <v>3.7671000000000001</v>
      </c>
      <c r="E1686" s="10">
        <v>14.700900000000001</v>
      </c>
      <c r="F1686" s="10">
        <v>15.021100000000001</v>
      </c>
      <c r="G1686" s="10">
        <v>453.24149999999997</v>
      </c>
      <c r="H1686" s="10">
        <v>-43.293599999999998</v>
      </c>
    </row>
    <row r="1687" spans="1:8" x14ac:dyDescent="0.25">
      <c r="A1687" s="11" t="s">
        <v>368</v>
      </c>
      <c r="B1687" s="24" t="s">
        <v>187</v>
      </c>
      <c r="C1687" s="10">
        <v>261.15140000000002</v>
      </c>
      <c r="D1687" s="10">
        <v>257.55509999999998</v>
      </c>
      <c r="E1687" s="10">
        <v>290.71420000000001</v>
      </c>
      <c r="F1687" s="10">
        <v>280.36320000000001</v>
      </c>
      <c r="G1687" s="10">
        <v>263.30529999999999</v>
      </c>
      <c r="H1687" s="10">
        <v>229.48060000000001</v>
      </c>
    </row>
    <row r="1688" spans="1:8" x14ac:dyDescent="0.25">
      <c r="A1688" s="11" t="s">
        <v>368</v>
      </c>
      <c r="B1688" s="24" t="s">
        <v>188</v>
      </c>
      <c r="C1688" s="10">
        <v>420.59300000000002</v>
      </c>
      <c r="D1688" s="10">
        <v>542.09910000000002</v>
      </c>
      <c r="E1688" s="10">
        <v>748.39170000000001</v>
      </c>
      <c r="F1688" s="10">
        <v>892.11490000000003</v>
      </c>
      <c r="G1688" s="10">
        <v>256.76839999999999</v>
      </c>
      <c r="H1688" s="10">
        <v>201.84970000000001</v>
      </c>
    </row>
    <row r="1689" spans="1:8" x14ac:dyDescent="0.25">
      <c r="A1689" s="11" t="s">
        <v>368</v>
      </c>
      <c r="B1689" s="24" t="s">
        <v>189</v>
      </c>
      <c r="C1689" s="10">
        <v>33688743</v>
      </c>
      <c r="D1689" s="10">
        <v>26532439</v>
      </c>
      <c r="E1689" s="10">
        <v>22752704</v>
      </c>
      <c r="F1689" s="10">
        <v>20164500</v>
      </c>
      <c r="G1689" s="10">
        <v>67096454</v>
      </c>
      <c r="H1689" s="10">
        <v>59951540</v>
      </c>
    </row>
    <row r="1690" spans="1:8" x14ac:dyDescent="0.25">
      <c r="A1690" s="11" t="s">
        <v>368</v>
      </c>
      <c r="B1690" s="24" t="s">
        <v>190</v>
      </c>
      <c r="C1690" s="10">
        <v>16.310099999999998</v>
      </c>
      <c r="D1690" s="10">
        <v>27.8126</v>
      </c>
      <c r="E1690" s="10">
        <v>40.463000000000001</v>
      </c>
      <c r="F1690" s="10">
        <v>-18.9846</v>
      </c>
      <c r="G1690" s="10">
        <v>-31.100100000000001</v>
      </c>
      <c r="H1690" s="10">
        <v>-24.9466</v>
      </c>
    </row>
    <row r="1691" spans="1:8" x14ac:dyDescent="0.25">
      <c r="A1691" s="11" t="s">
        <v>368</v>
      </c>
      <c r="B1691" s="24" t="s">
        <v>191</v>
      </c>
      <c r="C1691" s="10">
        <v>10.529</v>
      </c>
      <c r="D1691" s="10">
        <v>17.781099999999999</v>
      </c>
      <c r="E1691" s="10">
        <v>-14.150399999999999</v>
      </c>
      <c r="F1691" s="10">
        <v>-28.009599999999999</v>
      </c>
      <c r="G1691" s="10">
        <v>-59.900199999999998</v>
      </c>
      <c r="H1691" s="10">
        <v>-25.329899999999999</v>
      </c>
    </row>
    <row r="1692" spans="1:8" x14ac:dyDescent="0.25">
      <c r="A1692" s="11" t="s">
        <v>368</v>
      </c>
      <c r="B1692" s="24" t="s">
        <v>192</v>
      </c>
      <c r="C1692" s="10">
        <v>75.902699999999996</v>
      </c>
      <c r="D1692" s="10">
        <v>85.517799999999994</v>
      </c>
      <c r="E1692" s="10">
        <v>100.6484</v>
      </c>
      <c r="F1692" s="10">
        <v>108.58029999999999</v>
      </c>
      <c r="G1692" s="10">
        <v>150.04929999999999</v>
      </c>
      <c r="H1692" s="10">
        <v>113.9371</v>
      </c>
    </row>
    <row r="1693" spans="1:8" x14ac:dyDescent="0.25">
      <c r="A1693" s="11" t="s">
        <v>368</v>
      </c>
      <c r="B1693" s="24" t="s">
        <v>13</v>
      </c>
      <c r="C1693" s="10">
        <v>2.5493000000000001</v>
      </c>
      <c r="D1693" s="10">
        <v>5.0949999999999998</v>
      </c>
      <c r="E1693" s="10">
        <v>12.642200000000001</v>
      </c>
      <c r="F1693" s="10">
        <v>-20.072199999999999</v>
      </c>
      <c r="G1693" s="10">
        <v>-26.752400000000002</v>
      </c>
      <c r="H1693" s="10">
        <v>-25.211300000000001</v>
      </c>
    </row>
    <row r="1694" spans="1:8" x14ac:dyDescent="0.25">
      <c r="A1694" s="11" t="s">
        <v>368</v>
      </c>
      <c r="B1694" s="24" t="s">
        <v>193</v>
      </c>
      <c r="C1694" s="10">
        <v>5.3611000000000004</v>
      </c>
      <c r="D1694" s="10">
        <v>8.0154999999999994</v>
      </c>
      <c r="E1694" s="10">
        <v>22.4693</v>
      </c>
      <c r="F1694" s="10">
        <v>-35.601300000000002</v>
      </c>
      <c r="G1694" s="10">
        <v>-44.819099999999999</v>
      </c>
      <c r="H1694" s="10">
        <v>-38.601999999999997</v>
      </c>
    </row>
    <row r="1695" spans="1:8" x14ac:dyDescent="0.25">
      <c r="A1695" s="11" t="s">
        <v>368</v>
      </c>
      <c r="B1695" s="24" t="s">
        <v>194</v>
      </c>
      <c r="C1695" s="10">
        <v>0.3508</v>
      </c>
      <c r="D1695" s="10">
        <v>0.63360000000000005</v>
      </c>
      <c r="E1695" s="10" t="s">
        <v>200</v>
      </c>
      <c r="F1695" s="10" t="s">
        <v>200</v>
      </c>
      <c r="G1695" s="10">
        <v>0.37709999999999999</v>
      </c>
      <c r="H1695" s="10">
        <v>-1.2275</v>
      </c>
    </row>
    <row r="1696" spans="1:8" x14ac:dyDescent="0.25">
      <c r="A1696" s="11" t="s">
        <v>368</v>
      </c>
      <c r="B1696" s="24" t="s">
        <v>195</v>
      </c>
      <c r="C1696" s="10">
        <v>-8.8041</v>
      </c>
      <c r="D1696" s="10">
        <v>-9.6656999999999993</v>
      </c>
      <c r="E1696" s="10">
        <v>-9.2926000000000002</v>
      </c>
      <c r="F1696" s="10">
        <v>-7.7695999999999996</v>
      </c>
      <c r="G1696" s="10">
        <v>-5.0240999999999998</v>
      </c>
      <c r="H1696" s="10">
        <v>-5.5796000000000001</v>
      </c>
    </row>
    <row r="1697" spans="1:8" x14ac:dyDescent="0.25">
      <c r="A1697" s="11" t="s">
        <v>368</v>
      </c>
      <c r="B1697" s="24" t="s">
        <v>196</v>
      </c>
      <c r="C1697" s="10">
        <v>185.24870000000001</v>
      </c>
      <c r="D1697" s="10">
        <v>172.03729999999999</v>
      </c>
      <c r="E1697" s="10">
        <v>190.06569999999999</v>
      </c>
      <c r="F1697" s="10">
        <v>171.78290000000001</v>
      </c>
      <c r="G1697" s="10">
        <v>113.256</v>
      </c>
      <c r="H1697" s="10">
        <v>115.5436</v>
      </c>
    </row>
    <row r="1698" spans="1:8" x14ac:dyDescent="0.25">
      <c r="A1698" s="11" t="s">
        <v>368</v>
      </c>
      <c r="B1698" s="24" t="s">
        <v>197</v>
      </c>
      <c r="C1698" s="10">
        <v>42.438800000000001</v>
      </c>
      <c r="D1698" s="10">
        <v>46.407200000000003</v>
      </c>
      <c r="E1698" s="10">
        <v>48.736199999999997</v>
      </c>
      <c r="F1698" s="10">
        <v>32.337400000000002</v>
      </c>
      <c r="G1698" s="10">
        <v>14.1471</v>
      </c>
      <c r="H1698" s="10">
        <v>15.1975</v>
      </c>
    </row>
    <row r="1699" spans="1:8" x14ac:dyDescent="0.25">
      <c r="A1699" s="11" t="s">
        <v>368</v>
      </c>
      <c r="B1699" s="24" t="s">
        <v>25</v>
      </c>
      <c r="C1699" s="10">
        <v>0.78620000000000001</v>
      </c>
      <c r="D1699" s="10">
        <v>0.70589999999999997</v>
      </c>
      <c r="E1699" s="10">
        <v>0.85340000000000005</v>
      </c>
      <c r="F1699" s="10">
        <v>0.86860000000000004</v>
      </c>
      <c r="G1699" s="10">
        <v>1.3332999999999999</v>
      </c>
      <c r="H1699" s="10">
        <v>0.86880000000000002</v>
      </c>
    </row>
    <row r="1700" spans="1:8" x14ac:dyDescent="0.25">
      <c r="A1700" s="11" t="s">
        <v>368</v>
      </c>
      <c r="B1700" s="24" t="s">
        <v>198</v>
      </c>
      <c r="C1700" s="10">
        <v>31.843399999999999</v>
      </c>
      <c r="D1700" s="10">
        <v>28.552</v>
      </c>
      <c r="E1700" s="10">
        <v>62.812100000000001</v>
      </c>
      <c r="F1700" s="10">
        <v>60.277500000000003</v>
      </c>
      <c r="G1700" s="10">
        <v>59.048699999999997</v>
      </c>
      <c r="H1700" s="10">
        <v>40.498699999999999</v>
      </c>
    </row>
    <row r="1701" spans="1:8" x14ac:dyDescent="0.25">
      <c r="A1701" s="11" t="s">
        <v>368</v>
      </c>
      <c r="B1701" s="24" t="s">
        <v>199</v>
      </c>
      <c r="C1701" s="10">
        <v>6.6400000000000001E-2</v>
      </c>
      <c r="D1701" s="10">
        <v>7.4099999999999999E-2</v>
      </c>
      <c r="E1701" s="10">
        <v>7.46E-2</v>
      </c>
      <c r="F1701" s="10">
        <v>6.9500000000000006E-2</v>
      </c>
      <c r="G1701" s="10">
        <v>14.9986</v>
      </c>
      <c r="H1701" s="10">
        <v>2.8799999999999999E-2</v>
      </c>
    </row>
    <row r="1702" spans="1:8" x14ac:dyDescent="0.25">
      <c r="A1702" s="11" t="s">
        <v>401</v>
      </c>
      <c r="B1702" s="24" t="s">
        <v>185</v>
      </c>
      <c r="C1702" s="10">
        <v>2031.77</v>
      </c>
      <c r="D1702" s="10">
        <v>2666.1722</v>
      </c>
      <c r="E1702" s="10">
        <v>2811.6289999999999</v>
      </c>
      <c r="F1702" s="10">
        <v>4363.6990999999998</v>
      </c>
      <c r="G1702" s="10">
        <v>4596.6118999999999</v>
      </c>
      <c r="H1702" s="10">
        <v>4986.2837</v>
      </c>
    </row>
    <row r="1703" spans="1:8" x14ac:dyDescent="0.25">
      <c r="A1703" s="11" t="s">
        <v>401</v>
      </c>
      <c r="B1703" s="24" t="s">
        <v>186</v>
      </c>
      <c r="C1703" s="10">
        <v>118.703</v>
      </c>
      <c r="D1703" s="10">
        <v>348.38459999999998</v>
      </c>
      <c r="E1703" s="10">
        <v>186.9015</v>
      </c>
      <c r="F1703" s="10">
        <v>-888.73080000000004</v>
      </c>
      <c r="G1703" s="10">
        <v>315.14089999999999</v>
      </c>
      <c r="H1703" s="10">
        <v>-883.93409999999994</v>
      </c>
    </row>
    <row r="1704" spans="1:8" x14ac:dyDescent="0.25">
      <c r="A1704" s="11" t="s">
        <v>401</v>
      </c>
      <c r="B1704" s="24" t="s">
        <v>187</v>
      </c>
      <c r="C1704" s="10">
        <v>7281.2960999999996</v>
      </c>
      <c r="D1704" s="10">
        <v>7720.9480999999996</v>
      </c>
      <c r="E1704" s="10">
        <v>24045.108</v>
      </c>
      <c r="F1704" s="10">
        <v>22822.895400000001</v>
      </c>
      <c r="G1704" s="10">
        <v>23412.639299999999</v>
      </c>
      <c r="H1704" s="10">
        <v>24044.174200000001</v>
      </c>
    </row>
    <row r="1705" spans="1:8" x14ac:dyDescent="0.25">
      <c r="A1705" s="11" t="s">
        <v>401</v>
      </c>
      <c r="B1705" s="24" t="s">
        <v>188</v>
      </c>
      <c r="C1705" s="10">
        <v>8822.4117999999999</v>
      </c>
      <c r="D1705" s="10">
        <v>12957.7801</v>
      </c>
      <c r="E1705" s="10">
        <v>26986.034199999998</v>
      </c>
      <c r="F1705" s="10">
        <v>15651.395</v>
      </c>
      <c r="G1705" s="10">
        <v>11024.7709</v>
      </c>
      <c r="H1705" s="10">
        <v>4906.0186999999996</v>
      </c>
    </row>
    <row r="1706" spans="1:8" x14ac:dyDescent="0.25">
      <c r="A1706" s="11" t="s">
        <v>401</v>
      </c>
      <c r="B1706" s="24" t="s">
        <v>189</v>
      </c>
      <c r="C1706" s="10">
        <v>23544964</v>
      </c>
      <c r="D1706" s="10">
        <v>93109902</v>
      </c>
      <c r="E1706" s="10">
        <v>209414316</v>
      </c>
      <c r="F1706" s="10">
        <v>178799079</v>
      </c>
      <c r="G1706" s="10">
        <v>201394738</v>
      </c>
      <c r="H1706" s="10">
        <v>261010044</v>
      </c>
    </row>
    <row r="1707" spans="1:8" x14ac:dyDescent="0.25">
      <c r="A1707" s="11" t="s">
        <v>401</v>
      </c>
      <c r="B1707" s="24" t="s">
        <v>190</v>
      </c>
      <c r="C1707" s="10">
        <v>355.28219999999999</v>
      </c>
      <c r="D1707" s="10">
        <v>489.32810000000001</v>
      </c>
      <c r="E1707" s="10">
        <v>421.07069999999999</v>
      </c>
      <c r="F1707" s="10">
        <v>646.1454</v>
      </c>
      <c r="G1707" s="10">
        <v>623.22479999999996</v>
      </c>
      <c r="H1707" s="10">
        <v>-618.20230000000004</v>
      </c>
    </row>
    <row r="1708" spans="1:8" x14ac:dyDescent="0.25">
      <c r="A1708" s="11" t="s">
        <v>401</v>
      </c>
      <c r="B1708" s="24" t="s">
        <v>191</v>
      </c>
      <c r="C1708" s="10">
        <v>40.082000000000001</v>
      </c>
      <c r="D1708" s="10">
        <v>946.71699999999998</v>
      </c>
      <c r="E1708" s="10">
        <v>4289.9970000000003</v>
      </c>
      <c r="F1708" s="10">
        <v>3901.8683000000001</v>
      </c>
      <c r="G1708" s="10">
        <v>2372.7006999999999</v>
      </c>
      <c r="H1708" s="10">
        <v>2321.0059000000001</v>
      </c>
    </row>
    <row r="1709" spans="1:8" x14ac:dyDescent="0.25">
      <c r="A1709" s="11" t="s">
        <v>401</v>
      </c>
      <c r="B1709" s="24" t="s">
        <v>192</v>
      </c>
      <c r="C1709" s="10">
        <v>4361.1505999999999</v>
      </c>
      <c r="D1709" s="10">
        <v>3616.9731999999999</v>
      </c>
      <c r="E1709" s="10">
        <v>12695.906999999999</v>
      </c>
      <c r="F1709" s="10">
        <v>11289.218999999999</v>
      </c>
      <c r="G1709" s="10">
        <v>11287.358899999999</v>
      </c>
      <c r="H1709" s="10">
        <v>10581.830900000001</v>
      </c>
    </row>
    <row r="1710" spans="1:8" x14ac:dyDescent="0.25">
      <c r="A1710" s="11" t="s">
        <v>401</v>
      </c>
      <c r="B1710" s="24" t="s">
        <v>13</v>
      </c>
      <c r="C1710" s="10">
        <v>4.6382000000000003</v>
      </c>
      <c r="D1710" s="10">
        <v>4.6211000000000002</v>
      </c>
      <c r="E1710" s="10">
        <v>1.155</v>
      </c>
      <c r="F1710" s="10">
        <v>1.2467999999999999</v>
      </c>
      <c r="G1710" s="10">
        <v>1.3691</v>
      </c>
      <c r="H1710" s="10">
        <v>-6.3514999999999997</v>
      </c>
    </row>
    <row r="1711" spans="1:8" x14ac:dyDescent="0.25">
      <c r="A1711" s="11" t="s">
        <v>401</v>
      </c>
      <c r="B1711" s="24" t="s">
        <v>193</v>
      </c>
      <c r="C1711" s="10">
        <v>243.1935</v>
      </c>
      <c r="D1711" s="10">
        <v>329.46530000000001</v>
      </c>
      <c r="E1711" s="10">
        <v>229.7165</v>
      </c>
      <c r="F1711" s="10">
        <v>359.79759999999999</v>
      </c>
      <c r="G1711" s="10">
        <v>352.84820000000002</v>
      </c>
      <c r="H1711" s="10">
        <v>-940.9307</v>
      </c>
    </row>
    <row r="1712" spans="1:8" x14ac:dyDescent="0.25">
      <c r="A1712" s="11" t="s">
        <v>401</v>
      </c>
      <c r="B1712" s="24" t="s">
        <v>194</v>
      </c>
      <c r="C1712" s="10">
        <v>0.82679999999999998</v>
      </c>
      <c r="D1712" s="10">
        <v>10.1873</v>
      </c>
      <c r="E1712" s="10">
        <v>28.086600000000001</v>
      </c>
      <c r="F1712" s="10">
        <v>53.934199999999997</v>
      </c>
      <c r="G1712" s="10">
        <v>38.971299999999999</v>
      </c>
      <c r="H1712" s="10">
        <v>27.0382</v>
      </c>
    </row>
    <row r="1713" spans="1:8" x14ac:dyDescent="0.25">
      <c r="A1713" s="11" t="s">
        <v>401</v>
      </c>
      <c r="B1713" s="24" t="s">
        <v>195</v>
      </c>
      <c r="C1713" s="10">
        <v>-124.6086</v>
      </c>
      <c r="D1713" s="10">
        <v>-127.5097</v>
      </c>
      <c r="E1713" s="10">
        <v>-159.95660000000001</v>
      </c>
      <c r="F1713" s="10">
        <v>-266.83210000000003</v>
      </c>
      <c r="G1713" s="10">
        <v>-342.21010000000001</v>
      </c>
      <c r="H1713" s="10">
        <v>-360.0412</v>
      </c>
    </row>
    <row r="1714" spans="1:8" x14ac:dyDescent="0.25">
      <c r="A1714" s="11" t="s">
        <v>401</v>
      </c>
      <c r="B1714" s="24" t="s">
        <v>196</v>
      </c>
      <c r="C1714" s="10">
        <v>2920.1455000000001</v>
      </c>
      <c r="D1714" s="10">
        <v>4103.9749000000002</v>
      </c>
      <c r="E1714" s="10">
        <v>11349.200999999999</v>
      </c>
      <c r="F1714" s="10">
        <v>11533.6764</v>
      </c>
      <c r="G1714" s="10">
        <v>12125.2804</v>
      </c>
      <c r="H1714" s="10">
        <v>13462.3433</v>
      </c>
    </row>
    <row r="1715" spans="1:8" x14ac:dyDescent="0.25">
      <c r="A1715" s="11" t="s">
        <v>401</v>
      </c>
      <c r="B1715" s="24" t="s">
        <v>197</v>
      </c>
      <c r="C1715" s="10">
        <v>283.78059999999999</v>
      </c>
      <c r="D1715" s="10">
        <v>1508.7284</v>
      </c>
      <c r="E1715" s="10">
        <v>5924.9684999999999</v>
      </c>
      <c r="F1715" s="10">
        <v>5194.1792999999998</v>
      </c>
      <c r="G1715" s="10">
        <v>4421.2866000000004</v>
      </c>
      <c r="H1715" s="10">
        <v>4482.6902</v>
      </c>
    </row>
    <row r="1716" spans="1:8" x14ac:dyDescent="0.25">
      <c r="A1716" s="11" t="s">
        <v>401</v>
      </c>
      <c r="B1716" s="24" t="s">
        <v>25</v>
      </c>
      <c r="C1716" s="10">
        <v>0.27400000000000002</v>
      </c>
      <c r="D1716" s="10">
        <v>0.45090000000000002</v>
      </c>
      <c r="E1716" s="10">
        <v>0.48809999999999998</v>
      </c>
      <c r="F1716" s="10">
        <v>0.32890000000000003</v>
      </c>
      <c r="G1716" s="10">
        <v>0.37369999999999998</v>
      </c>
      <c r="H1716" s="10">
        <v>0.31280000000000002</v>
      </c>
    </row>
    <row r="1717" spans="1:8" x14ac:dyDescent="0.25">
      <c r="A1717" s="11" t="s">
        <v>401</v>
      </c>
      <c r="B1717" s="24" t="s">
        <v>198</v>
      </c>
      <c r="C1717" s="10">
        <v>243.6986</v>
      </c>
      <c r="D1717" s="10">
        <v>562.01149999999996</v>
      </c>
      <c r="E1717" s="10">
        <v>1632.2819999999999</v>
      </c>
      <c r="F1717" s="10">
        <v>1282.4051999999999</v>
      </c>
      <c r="G1717" s="10">
        <v>1713.2245</v>
      </c>
      <c r="H1717" s="10">
        <v>2097.7343999999998</v>
      </c>
    </row>
    <row r="1718" spans="1:8" x14ac:dyDescent="0.25">
      <c r="A1718" s="11" t="s">
        <v>401</v>
      </c>
      <c r="B1718" s="24" t="s">
        <v>199</v>
      </c>
      <c r="C1718" s="10">
        <v>0</v>
      </c>
      <c r="D1718" s="10">
        <v>0</v>
      </c>
      <c r="E1718" s="10">
        <v>2.6894999999999998</v>
      </c>
      <c r="F1718" s="10">
        <v>9.9057999999999993</v>
      </c>
      <c r="G1718" s="10">
        <v>335.3614</v>
      </c>
      <c r="H1718" s="10">
        <v>63.9499</v>
      </c>
    </row>
    <row r="1719" spans="1:8" x14ac:dyDescent="0.25">
      <c r="A1719" s="11" t="s">
        <v>378</v>
      </c>
      <c r="B1719" s="24" t="s">
        <v>185</v>
      </c>
      <c r="C1719" s="10">
        <v>151.47800000000001</v>
      </c>
      <c r="D1719" s="10">
        <v>330.517</v>
      </c>
      <c r="E1719" s="10">
        <v>622.65800000000002</v>
      </c>
      <c r="F1719" s="10">
        <v>2651.3679999999999</v>
      </c>
      <c r="G1719" s="10">
        <v>4099.8639999999996</v>
      </c>
      <c r="H1719" s="10">
        <v>4392.96</v>
      </c>
    </row>
    <row r="1720" spans="1:8" x14ac:dyDescent="0.25">
      <c r="A1720" s="11" t="s">
        <v>378</v>
      </c>
      <c r="B1720" s="24" t="s">
        <v>186</v>
      </c>
      <c r="C1720" s="10">
        <v>-3.8220000000000001</v>
      </c>
      <c r="D1720" s="10">
        <v>7.5839999999999996</v>
      </c>
      <c r="E1720" s="10">
        <v>25.305</v>
      </c>
      <c r="F1720" s="10">
        <v>672.31600000000003</v>
      </c>
      <c r="G1720" s="10">
        <v>1375.6389999999999</v>
      </c>
      <c r="H1720" s="10">
        <v>103.711</v>
      </c>
    </row>
    <row r="1721" spans="1:8" x14ac:dyDescent="0.25">
      <c r="A1721" s="11" t="s">
        <v>378</v>
      </c>
      <c r="B1721" s="24" t="s">
        <v>187</v>
      </c>
      <c r="C1721" s="10">
        <v>215.01900000000001</v>
      </c>
      <c r="D1721" s="10">
        <v>354.565</v>
      </c>
      <c r="E1721" s="10">
        <v>1289.845</v>
      </c>
      <c r="F1721" s="10">
        <v>5297.9930000000004</v>
      </c>
      <c r="G1721" s="10">
        <v>7551.3180000000002</v>
      </c>
      <c r="H1721" s="10">
        <v>8128.0649999999996</v>
      </c>
    </row>
    <row r="1722" spans="1:8" x14ac:dyDescent="0.25">
      <c r="A1722" s="11" t="s">
        <v>378</v>
      </c>
      <c r="B1722" s="24" t="s">
        <v>188</v>
      </c>
      <c r="C1722" s="10" t="s">
        <v>200</v>
      </c>
      <c r="D1722" s="10" t="s">
        <v>200</v>
      </c>
      <c r="E1722" s="10">
        <v>21089.458500000001</v>
      </c>
      <c r="F1722" s="10">
        <v>108580.41869999999</v>
      </c>
      <c r="G1722" s="10">
        <v>45974.601999999999</v>
      </c>
      <c r="H1722" s="10">
        <v>21924.1672</v>
      </c>
    </row>
    <row r="1723" spans="1:8" x14ac:dyDescent="0.25">
      <c r="A1723" s="11" t="s">
        <v>378</v>
      </c>
      <c r="B1723" s="24" t="s">
        <v>189</v>
      </c>
      <c r="C1723" s="10" t="s">
        <v>200</v>
      </c>
      <c r="D1723" s="10" t="s">
        <v>200</v>
      </c>
      <c r="E1723" s="10">
        <v>520842224</v>
      </c>
      <c r="F1723" s="10">
        <v>2628618747</v>
      </c>
      <c r="G1723" s="10">
        <v>1043775987</v>
      </c>
      <c r="H1723" s="10">
        <v>1140108219</v>
      </c>
    </row>
    <row r="1724" spans="1:8" x14ac:dyDescent="0.25">
      <c r="A1724" s="11" t="s">
        <v>378</v>
      </c>
      <c r="B1724" s="24" t="s">
        <v>190</v>
      </c>
      <c r="C1724" s="10">
        <v>-2.0470000000000002</v>
      </c>
      <c r="D1724" s="10">
        <v>13.175000000000001</v>
      </c>
      <c r="E1724" s="10">
        <v>38.844999999999999</v>
      </c>
      <c r="F1724" s="10">
        <v>703.20500000000004</v>
      </c>
      <c r="G1724" s="10">
        <v>1134.579</v>
      </c>
      <c r="H1724" s="10">
        <v>360.45</v>
      </c>
    </row>
    <row r="1725" spans="1:8" x14ac:dyDescent="0.25">
      <c r="A1725" s="11" t="s">
        <v>378</v>
      </c>
      <c r="B1725" s="24" t="s">
        <v>191</v>
      </c>
      <c r="C1725" s="10">
        <v>-139.202</v>
      </c>
      <c r="D1725" s="10">
        <v>-176.40100000000001</v>
      </c>
      <c r="E1725" s="10">
        <v>-782.72699999999998</v>
      </c>
      <c r="F1725" s="10">
        <v>-4138.6970000000001</v>
      </c>
      <c r="G1725" s="10">
        <v>-5313.5510000000004</v>
      </c>
      <c r="H1725" s="10">
        <v>-5316.1890000000003</v>
      </c>
    </row>
    <row r="1726" spans="1:8" x14ac:dyDescent="0.25">
      <c r="A1726" s="11" t="s">
        <v>378</v>
      </c>
      <c r="B1726" s="24" t="s">
        <v>192</v>
      </c>
      <c r="C1726" s="10">
        <v>132.881</v>
      </c>
      <c r="D1726" s="10">
        <v>152.113</v>
      </c>
      <c r="E1726" s="10">
        <v>833.94299999999998</v>
      </c>
      <c r="F1726" s="10">
        <v>3860.7669999999998</v>
      </c>
      <c r="G1726" s="10">
        <v>5780.018</v>
      </c>
      <c r="H1726" s="10">
        <v>6206.607</v>
      </c>
    </row>
    <row r="1727" spans="1:8" x14ac:dyDescent="0.25">
      <c r="A1727" s="11" t="s">
        <v>378</v>
      </c>
      <c r="B1727" s="24" t="s">
        <v>13</v>
      </c>
      <c r="C1727" s="10" t="s">
        <v>200</v>
      </c>
      <c r="D1727" s="10">
        <v>3.8953000000000002</v>
      </c>
      <c r="E1727" s="10">
        <v>2.2816999999999998</v>
      </c>
      <c r="F1727" s="10">
        <v>26.609500000000001</v>
      </c>
      <c r="G1727" s="10">
        <v>27.145</v>
      </c>
      <c r="H1727" s="10">
        <v>1.6676</v>
      </c>
    </row>
    <row r="1728" spans="1:8" x14ac:dyDescent="0.25">
      <c r="A1728" s="11" t="s">
        <v>378</v>
      </c>
      <c r="B1728" s="24" t="s">
        <v>193</v>
      </c>
      <c r="C1728" s="10">
        <v>-4.8330000000000002</v>
      </c>
      <c r="D1728" s="10">
        <v>6.1669999999999998</v>
      </c>
      <c r="E1728" s="10">
        <v>12.696</v>
      </c>
      <c r="F1728" s="10">
        <v>659.84799999999996</v>
      </c>
      <c r="G1728" s="10">
        <v>1063.5909999999999</v>
      </c>
      <c r="H1728" s="10">
        <v>245.429</v>
      </c>
    </row>
    <row r="1729" spans="1:8" x14ac:dyDescent="0.25">
      <c r="A1729" s="11" t="s">
        <v>378</v>
      </c>
      <c r="B1729" s="24" t="s">
        <v>194</v>
      </c>
      <c r="C1729" s="10">
        <v>-1.2410000000000001</v>
      </c>
      <c r="D1729" s="10">
        <v>-1.837</v>
      </c>
      <c r="E1729" s="10">
        <v>-13.666</v>
      </c>
      <c r="F1729" s="10">
        <v>-18.186</v>
      </c>
      <c r="G1729" s="10">
        <v>5.72</v>
      </c>
      <c r="H1729" s="10">
        <v>-41.417999999999999</v>
      </c>
    </row>
    <row r="1730" spans="1:8" x14ac:dyDescent="0.25">
      <c r="A1730" s="11" t="s">
        <v>378</v>
      </c>
      <c r="B1730" s="24" t="s">
        <v>195</v>
      </c>
      <c r="C1730" s="10">
        <v>-9.7379999999999995</v>
      </c>
      <c r="D1730" s="10">
        <v>-28.431999999999999</v>
      </c>
      <c r="E1730" s="10">
        <v>-38.084000000000003</v>
      </c>
      <c r="F1730" s="10">
        <v>-79.971999999999994</v>
      </c>
      <c r="G1730" s="10">
        <v>-132.59</v>
      </c>
      <c r="H1730" s="10">
        <v>-103.82599999999999</v>
      </c>
    </row>
    <row r="1731" spans="1:8" x14ac:dyDescent="0.25">
      <c r="A1731" s="11" t="s">
        <v>378</v>
      </c>
      <c r="B1731" s="24" t="s">
        <v>196</v>
      </c>
      <c r="C1731" s="10">
        <v>82.138000000000005</v>
      </c>
      <c r="D1731" s="10">
        <v>202.452</v>
      </c>
      <c r="E1731" s="10">
        <v>455.90199999999999</v>
      </c>
      <c r="F1731" s="10">
        <v>1437.2260000000001</v>
      </c>
      <c r="G1731" s="10">
        <v>1771.3</v>
      </c>
      <c r="H1731" s="10">
        <v>1921.4580000000001</v>
      </c>
    </row>
    <row r="1732" spans="1:8" x14ac:dyDescent="0.25">
      <c r="A1732" s="11" t="s">
        <v>378</v>
      </c>
      <c r="B1732" s="24" t="s">
        <v>197</v>
      </c>
      <c r="C1732" s="10">
        <v>0</v>
      </c>
      <c r="D1732" s="10">
        <v>0</v>
      </c>
      <c r="E1732" s="10">
        <v>72.466999999999999</v>
      </c>
      <c r="F1732" s="10">
        <v>106.01600000000001</v>
      </c>
      <c r="G1732" s="10">
        <v>105.715</v>
      </c>
      <c r="H1732" s="10">
        <v>96.477000000000004</v>
      </c>
    </row>
    <row r="1733" spans="1:8" x14ac:dyDescent="0.25">
      <c r="A1733" s="11" t="s">
        <v>378</v>
      </c>
      <c r="B1733" s="24" t="s">
        <v>25</v>
      </c>
      <c r="C1733" s="10">
        <v>2.3892000000000002</v>
      </c>
      <c r="D1733" s="10">
        <v>1.5754999999999999</v>
      </c>
      <c r="E1733" s="10">
        <v>2.9224999999999999</v>
      </c>
      <c r="F1733" s="10">
        <v>3.6027999999999998</v>
      </c>
      <c r="G1733" s="10">
        <v>3.6962999999999999</v>
      </c>
      <c r="H1733" s="10">
        <v>3.4338000000000002</v>
      </c>
    </row>
    <row r="1734" spans="1:8" x14ac:dyDescent="0.25">
      <c r="A1734" s="11" t="s">
        <v>378</v>
      </c>
      <c r="B1734" s="24" t="s">
        <v>198</v>
      </c>
      <c r="C1734" s="10">
        <v>36.146000000000001</v>
      </c>
      <c r="D1734" s="10">
        <v>63.624000000000002</v>
      </c>
      <c r="E1734" s="10">
        <v>283.13400000000001</v>
      </c>
      <c r="F1734" s="10">
        <v>2240.3029999999999</v>
      </c>
      <c r="G1734" s="10">
        <v>1062.82</v>
      </c>
      <c r="H1734" s="10">
        <v>1086.83</v>
      </c>
    </row>
    <row r="1735" spans="1:8" x14ac:dyDescent="0.25">
      <c r="A1735" s="11" t="s">
        <v>378</v>
      </c>
      <c r="B1735" s="24" t="s">
        <v>199</v>
      </c>
      <c r="C1735" s="10">
        <v>103.056</v>
      </c>
      <c r="D1735" s="10">
        <v>112.777</v>
      </c>
      <c r="E1735" s="10">
        <v>572.05999999999995</v>
      </c>
      <c r="F1735" s="10">
        <v>2004.41</v>
      </c>
      <c r="G1735" s="10">
        <v>4356.4459999999999</v>
      </c>
      <c r="H1735" s="10">
        <v>4325.8360000000002</v>
      </c>
    </row>
    <row r="1736" spans="1:8" x14ac:dyDescent="0.25">
      <c r="A1736" s="11" t="s">
        <v>390</v>
      </c>
      <c r="B1736" s="24" t="s">
        <v>185</v>
      </c>
      <c r="C1736" s="10" t="s">
        <v>200</v>
      </c>
      <c r="D1736" s="10">
        <v>187.78659999999999</v>
      </c>
      <c r="E1736" s="10">
        <v>367.51499999999999</v>
      </c>
      <c r="F1736" s="10">
        <v>268.61090000000002</v>
      </c>
      <c r="G1736" s="10">
        <v>562.72310000000004</v>
      </c>
      <c r="H1736" s="10">
        <v>881.64739999999995</v>
      </c>
    </row>
    <row r="1737" spans="1:8" x14ac:dyDescent="0.25">
      <c r="A1737" s="11" t="s">
        <v>390</v>
      </c>
      <c r="B1737" s="24" t="s">
        <v>186</v>
      </c>
      <c r="C1737" s="10" t="s">
        <v>200</v>
      </c>
      <c r="D1737" s="10">
        <v>-138.0915</v>
      </c>
      <c r="E1737" s="10">
        <v>-333.99380000000002</v>
      </c>
      <c r="F1737" s="10">
        <v>-109.5057</v>
      </c>
      <c r="G1737" s="10">
        <v>-162.2372</v>
      </c>
      <c r="H1737" s="10">
        <v>-120.9628</v>
      </c>
    </row>
    <row r="1738" spans="1:8" x14ac:dyDescent="0.25">
      <c r="A1738" s="11" t="s">
        <v>390</v>
      </c>
      <c r="B1738" s="24" t="s">
        <v>187</v>
      </c>
      <c r="C1738" s="10" t="s">
        <v>200</v>
      </c>
      <c r="D1738" s="10">
        <v>492.38929999999999</v>
      </c>
      <c r="E1738" s="10">
        <v>384.80029999999999</v>
      </c>
      <c r="F1738" s="10">
        <v>1189.6342999999999</v>
      </c>
      <c r="G1738" s="10">
        <v>2282.4783000000002</v>
      </c>
      <c r="H1738" s="10">
        <v>2629.9947000000002</v>
      </c>
    </row>
    <row r="1739" spans="1:8" x14ac:dyDescent="0.25">
      <c r="A1739" s="11" t="s">
        <v>390</v>
      </c>
      <c r="B1739" s="24" t="s">
        <v>188</v>
      </c>
      <c r="C1739" s="10" t="s">
        <v>200</v>
      </c>
      <c r="D1739" s="10" t="s">
        <v>200</v>
      </c>
      <c r="E1739" s="10" t="s">
        <v>200</v>
      </c>
      <c r="F1739" s="10" t="s">
        <v>200</v>
      </c>
      <c r="G1739" s="10">
        <v>8534.2327999999998</v>
      </c>
      <c r="H1739" s="10">
        <v>5311.8010000000004</v>
      </c>
    </row>
    <row r="1740" spans="1:8" x14ac:dyDescent="0.25">
      <c r="A1740" s="11" t="s">
        <v>390</v>
      </c>
      <c r="B1740" s="24" t="s">
        <v>189</v>
      </c>
      <c r="C1740" s="10" t="s">
        <v>200</v>
      </c>
      <c r="D1740" s="10" t="s">
        <v>200</v>
      </c>
      <c r="E1740" s="10" t="s">
        <v>200</v>
      </c>
      <c r="F1740" s="10" t="s">
        <v>200</v>
      </c>
      <c r="G1740" s="10">
        <v>7302708774</v>
      </c>
      <c r="H1740" s="10">
        <v>23105460802</v>
      </c>
    </row>
    <row r="1741" spans="1:8" x14ac:dyDescent="0.25">
      <c r="A1741" s="11" t="s">
        <v>390</v>
      </c>
      <c r="B1741" s="24" t="s">
        <v>190</v>
      </c>
      <c r="C1741" s="10" t="s">
        <v>200</v>
      </c>
      <c r="D1741" s="10">
        <v>-321.0086</v>
      </c>
      <c r="E1741" s="10">
        <v>-325.1816</v>
      </c>
      <c r="F1741" s="10">
        <v>-62.938499999999998</v>
      </c>
      <c r="G1741" s="10">
        <v>-247.18799999999999</v>
      </c>
      <c r="H1741" s="10">
        <v>-150.72720000000001</v>
      </c>
    </row>
    <row r="1742" spans="1:8" x14ac:dyDescent="0.25">
      <c r="A1742" s="11" t="s">
        <v>390</v>
      </c>
      <c r="B1742" s="24" t="s">
        <v>191</v>
      </c>
      <c r="C1742" s="10" t="s">
        <v>200</v>
      </c>
      <c r="D1742" s="10">
        <v>-328.755</v>
      </c>
      <c r="E1742" s="10">
        <v>-81.013000000000005</v>
      </c>
      <c r="F1742" s="10">
        <v>-415.01600000000002</v>
      </c>
      <c r="G1742" s="10">
        <v>-663.87750000000005</v>
      </c>
      <c r="H1742" s="10">
        <v>-885.82579999999996</v>
      </c>
    </row>
    <row r="1743" spans="1:8" x14ac:dyDescent="0.25">
      <c r="A1743" s="11" t="s">
        <v>390</v>
      </c>
      <c r="B1743" s="24" t="s">
        <v>192</v>
      </c>
      <c r="C1743" s="10" t="s">
        <v>200</v>
      </c>
      <c r="D1743" s="10">
        <v>370.50749999999999</v>
      </c>
      <c r="E1743" s="10">
        <v>93.305899999999994</v>
      </c>
      <c r="F1743" s="10">
        <v>1106.184</v>
      </c>
      <c r="G1743" s="10">
        <v>2173.393</v>
      </c>
      <c r="H1743" s="10">
        <v>2368.7449999999999</v>
      </c>
    </row>
    <row r="1744" spans="1:8" x14ac:dyDescent="0.25">
      <c r="A1744" s="11" t="s">
        <v>390</v>
      </c>
      <c r="B1744" s="24" t="s">
        <v>13</v>
      </c>
      <c r="C1744" s="10" t="s">
        <v>200</v>
      </c>
      <c r="D1744" s="10" t="s">
        <v>200</v>
      </c>
      <c r="E1744" s="10">
        <v>-138.46530000000001</v>
      </c>
      <c r="F1744" s="10">
        <v>-14.969200000000001</v>
      </c>
      <c r="G1744" s="10">
        <v>-14.0768</v>
      </c>
      <c r="H1744" s="10">
        <v>-7.5172999999999996</v>
      </c>
    </row>
    <row r="1745" spans="1:8" x14ac:dyDescent="0.25">
      <c r="A1745" s="11" t="s">
        <v>390</v>
      </c>
      <c r="B1745" s="24" t="s">
        <v>193</v>
      </c>
      <c r="C1745" s="10" t="s">
        <v>200</v>
      </c>
      <c r="D1745" s="10">
        <v>-327.18029999999999</v>
      </c>
      <c r="E1745" s="10">
        <v>-337.06689999999998</v>
      </c>
      <c r="F1745" s="10">
        <v>-81.495900000000006</v>
      </c>
      <c r="G1745" s="10">
        <v>-267.36189999999999</v>
      </c>
      <c r="H1745" s="10">
        <v>-205.13740000000001</v>
      </c>
    </row>
    <row r="1746" spans="1:8" x14ac:dyDescent="0.25">
      <c r="A1746" s="11" t="s">
        <v>390</v>
      </c>
      <c r="B1746" s="24" t="s">
        <v>194</v>
      </c>
      <c r="C1746" s="10" t="s">
        <v>200</v>
      </c>
      <c r="D1746" s="10">
        <v>1.0045999999999999</v>
      </c>
      <c r="E1746" s="10">
        <v>1.5553999999999999</v>
      </c>
      <c r="F1746" s="10">
        <v>1.1636</v>
      </c>
      <c r="G1746" s="10">
        <v>-53.139499999999998</v>
      </c>
      <c r="H1746" s="10">
        <v>-65.282300000000006</v>
      </c>
    </row>
    <row r="1747" spans="1:8" x14ac:dyDescent="0.25">
      <c r="A1747" s="11" t="s">
        <v>390</v>
      </c>
      <c r="B1747" s="24" t="s">
        <v>195</v>
      </c>
      <c r="C1747" s="10" t="s">
        <v>200</v>
      </c>
      <c r="D1747" s="10">
        <v>-6.4528999999999996</v>
      </c>
      <c r="E1747" s="10">
        <v>-3.0118</v>
      </c>
      <c r="F1747" s="10">
        <v>-0.6472</v>
      </c>
      <c r="G1747" s="10">
        <v>-7.9192</v>
      </c>
      <c r="H1747" s="10">
        <v>-12.827299999999999</v>
      </c>
    </row>
    <row r="1748" spans="1:8" x14ac:dyDescent="0.25">
      <c r="A1748" s="11" t="s">
        <v>390</v>
      </c>
      <c r="B1748" s="24" t="s">
        <v>196</v>
      </c>
      <c r="C1748" s="10" t="s">
        <v>200</v>
      </c>
      <c r="D1748" s="10">
        <v>121.8818</v>
      </c>
      <c r="E1748" s="10">
        <v>291.49439999999998</v>
      </c>
      <c r="F1748" s="10">
        <v>83.450299999999999</v>
      </c>
      <c r="G1748" s="10">
        <v>109.0853</v>
      </c>
      <c r="H1748" s="10">
        <v>261.24970000000002</v>
      </c>
    </row>
    <row r="1749" spans="1:8" x14ac:dyDescent="0.25">
      <c r="A1749" s="11" t="s">
        <v>390</v>
      </c>
      <c r="B1749" s="24" t="s">
        <v>197</v>
      </c>
      <c r="C1749" s="10" t="s">
        <v>200</v>
      </c>
      <c r="D1749" s="10">
        <v>15.0322</v>
      </c>
      <c r="E1749" s="10">
        <v>9.7089999999999996</v>
      </c>
      <c r="F1749" s="10">
        <v>9.9215</v>
      </c>
      <c r="G1749" s="10">
        <v>9.2606000000000002</v>
      </c>
      <c r="H1749" s="10">
        <v>61.686799999999998</v>
      </c>
    </row>
    <row r="1750" spans="1:8" x14ac:dyDescent="0.25">
      <c r="A1750" s="11" t="s">
        <v>390</v>
      </c>
      <c r="B1750" s="24" t="s">
        <v>25</v>
      </c>
      <c r="C1750" s="10" t="s">
        <v>200</v>
      </c>
      <c r="D1750" s="10">
        <v>3.4643999999999999</v>
      </c>
      <c r="E1750" s="10">
        <v>1.1194</v>
      </c>
      <c r="F1750" s="10">
        <v>6.2556000000000003</v>
      </c>
      <c r="G1750" s="10">
        <v>3.0693999999999999</v>
      </c>
      <c r="H1750" s="10">
        <v>4.1351000000000004</v>
      </c>
    </row>
    <row r="1751" spans="1:8" x14ac:dyDescent="0.25">
      <c r="A1751" s="11" t="s">
        <v>390</v>
      </c>
      <c r="B1751" s="24" t="s">
        <v>198</v>
      </c>
      <c r="C1751" s="10" t="s">
        <v>200</v>
      </c>
      <c r="D1751" s="10">
        <v>34.432000000000002</v>
      </c>
      <c r="E1751" s="10">
        <v>47.746600000000001</v>
      </c>
      <c r="F1751" s="10">
        <v>123.5155</v>
      </c>
      <c r="G1751" s="10">
        <v>51.677500000000002</v>
      </c>
      <c r="H1751" s="10">
        <v>123.812</v>
      </c>
    </row>
    <row r="1752" spans="1:8" x14ac:dyDescent="0.25">
      <c r="A1752" s="11" t="s">
        <v>390</v>
      </c>
      <c r="B1752" s="25" t="s">
        <v>199</v>
      </c>
      <c r="C1752" s="10" t="s">
        <v>200</v>
      </c>
      <c r="D1752" s="10">
        <v>308.30239999999998</v>
      </c>
      <c r="E1752" s="10">
        <v>42.975299999999997</v>
      </c>
      <c r="F1752" s="10">
        <v>301.42189999999999</v>
      </c>
      <c r="G1752" s="10">
        <v>214.94309999999999</v>
      </c>
      <c r="H1752" s="10">
        <v>546.12199999999996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1000"/>
  <sheetViews>
    <sheetView topLeftCell="A12" workbookViewId="0">
      <selection activeCell="A31" sqref="A31"/>
    </sheetView>
  </sheetViews>
  <sheetFormatPr defaultColWidth="12.5703125" defaultRowHeight="15" customHeight="1" x14ac:dyDescent="0.25"/>
  <cols>
    <col min="1" max="1" width="85.85546875" customWidth="1"/>
    <col min="2" max="2" width="97" customWidth="1"/>
    <col min="3" max="3" width="7.5703125" customWidth="1"/>
    <col min="4" max="4" width="9.140625" customWidth="1"/>
    <col min="5" max="26" width="7.5703125" customWidth="1"/>
  </cols>
  <sheetData>
    <row r="1" spans="1:2" ht="18.75" x14ac:dyDescent="0.3">
      <c r="A1" s="1" t="s">
        <v>0</v>
      </c>
    </row>
    <row r="2" spans="1:2" x14ac:dyDescent="0.25">
      <c r="A2" s="2"/>
    </row>
    <row r="3" spans="1:2" x14ac:dyDescent="0.25">
      <c r="A3" s="2"/>
    </row>
    <row r="4" spans="1:2" ht="18.75" x14ac:dyDescent="0.3">
      <c r="A4" s="1" t="s">
        <v>1</v>
      </c>
      <c r="B4" s="1"/>
    </row>
    <row r="5" spans="1:2" x14ac:dyDescent="0.25">
      <c r="A5" s="3" t="s">
        <v>2</v>
      </c>
      <c r="B5" s="3"/>
    </row>
    <row r="6" spans="1:2" x14ac:dyDescent="0.25">
      <c r="A6" s="12" t="s">
        <v>3</v>
      </c>
      <c r="B6" s="4"/>
    </row>
    <row r="7" spans="1:2" x14ac:dyDescent="0.25">
      <c r="A7" s="12" t="s">
        <v>4</v>
      </c>
      <c r="B7" s="4"/>
    </row>
    <row r="8" spans="1:2" x14ac:dyDescent="0.25">
      <c r="A8" s="12" t="s">
        <v>5</v>
      </c>
      <c r="B8" s="4"/>
    </row>
    <row r="9" spans="1:2" x14ac:dyDescent="0.25">
      <c r="A9" s="12" t="s">
        <v>6</v>
      </c>
      <c r="B9" s="4"/>
    </row>
    <row r="10" spans="1:2" x14ac:dyDescent="0.25">
      <c r="A10" s="12" t="s">
        <v>7</v>
      </c>
      <c r="B10" s="4"/>
    </row>
    <row r="11" spans="1:2" x14ac:dyDescent="0.25">
      <c r="A11" s="12" t="s">
        <v>8</v>
      </c>
      <c r="B11" s="4"/>
    </row>
    <row r="12" spans="1:2" x14ac:dyDescent="0.25">
      <c r="A12" s="12" t="s">
        <v>9</v>
      </c>
      <c r="B12" s="4"/>
    </row>
    <row r="14" spans="1:2" x14ac:dyDescent="0.25">
      <c r="A14" s="2" t="s">
        <v>10</v>
      </c>
      <c r="B14" s="3"/>
    </row>
    <row r="15" spans="1:2" x14ac:dyDescent="0.25">
      <c r="A15" s="12" t="s">
        <v>11</v>
      </c>
      <c r="B15" s="4"/>
    </row>
    <row r="16" spans="1:2" x14ac:dyDescent="0.25">
      <c r="A16" s="12" t="s">
        <v>12</v>
      </c>
      <c r="B16" s="4"/>
    </row>
    <row r="17" spans="1:2" x14ac:dyDescent="0.25">
      <c r="A17" s="12" t="s">
        <v>14</v>
      </c>
      <c r="B17" s="4"/>
    </row>
    <row r="18" spans="1:2" x14ac:dyDescent="0.25">
      <c r="A18" s="13" t="s">
        <v>15</v>
      </c>
      <c r="B18" s="4"/>
    </row>
    <row r="20" spans="1:2" x14ac:dyDescent="0.25">
      <c r="A20" s="2" t="s">
        <v>16</v>
      </c>
      <c r="B20" s="3"/>
    </row>
    <row r="21" spans="1:2" ht="15.75" customHeight="1" x14ac:dyDescent="0.25">
      <c r="A21" s="12" t="s">
        <v>17</v>
      </c>
      <c r="B21" s="4"/>
    </row>
    <row r="22" spans="1:2" ht="15.75" customHeight="1" x14ac:dyDescent="0.25">
      <c r="A22" s="12" t="s">
        <v>18</v>
      </c>
      <c r="B22" s="4"/>
    </row>
    <row r="23" spans="1:2" ht="15.75" customHeight="1" x14ac:dyDescent="0.25"/>
    <row r="24" spans="1:2" ht="15.75" customHeight="1" x14ac:dyDescent="0.25">
      <c r="A24" s="2" t="s">
        <v>19</v>
      </c>
      <c r="B24" s="2"/>
    </row>
    <row r="25" spans="1:2" ht="15.75" customHeight="1" x14ac:dyDescent="0.25">
      <c r="A25" s="12" t="s">
        <v>20</v>
      </c>
      <c r="B25" s="4"/>
    </row>
    <row r="26" spans="1:2" ht="15.75" customHeight="1" x14ac:dyDescent="0.25">
      <c r="A26" s="12" t="s">
        <v>21</v>
      </c>
      <c r="B26" s="4"/>
    </row>
    <row r="27" spans="1:2" ht="15.75" customHeight="1" x14ac:dyDescent="0.25">
      <c r="A27" s="12" t="s">
        <v>22</v>
      </c>
      <c r="B27" s="4"/>
    </row>
    <row r="28" spans="1:2" ht="15.75" customHeight="1" x14ac:dyDescent="0.25">
      <c r="A28" s="12" t="s">
        <v>23</v>
      </c>
      <c r="B28" s="4"/>
    </row>
    <row r="29" spans="1:2" ht="15.75" customHeight="1" x14ac:dyDescent="0.25"/>
    <row r="30" spans="1:2" ht="15.75" customHeight="1" x14ac:dyDescent="0.25">
      <c r="A30" s="2" t="s">
        <v>24</v>
      </c>
      <c r="B30" s="2"/>
    </row>
    <row r="31" spans="1:2" ht="15.75" customHeight="1" x14ac:dyDescent="0.25">
      <c r="A31" s="4" t="s">
        <v>25</v>
      </c>
      <c r="B31" s="4"/>
    </row>
    <row r="32" spans="1:2" ht="15.75" customHeight="1" x14ac:dyDescent="0.25">
      <c r="A32" s="4" t="s">
        <v>26</v>
      </c>
      <c r="B32" s="4"/>
    </row>
    <row r="33" spans="1:2" ht="15.75" customHeight="1" x14ac:dyDescent="0.25"/>
    <row r="34" spans="1:2" ht="15.75" customHeight="1" x14ac:dyDescent="0.25">
      <c r="A34" s="2" t="s">
        <v>27</v>
      </c>
      <c r="B34" s="2"/>
    </row>
    <row r="35" spans="1:2" ht="15.75" customHeight="1" x14ac:dyDescent="0.25">
      <c r="A35" s="4" t="s">
        <v>28</v>
      </c>
      <c r="B35" s="4"/>
    </row>
    <row r="36" spans="1:2" ht="15.75" customHeight="1" x14ac:dyDescent="0.25">
      <c r="A36" s="4" t="s">
        <v>29</v>
      </c>
      <c r="B36" s="4"/>
    </row>
    <row r="37" spans="1:2" ht="15.75" customHeight="1" x14ac:dyDescent="0.25">
      <c r="A37" s="4" t="s">
        <v>30</v>
      </c>
      <c r="B37" s="4"/>
    </row>
    <row r="38" spans="1:2" ht="15.75" customHeight="1" x14ac:dyDescent="0.25">
      <c r="A38" s="4" t="s">
        <v>31</v>
      </c>
      <c r="B38" s="4"/>
    </row>
    <row r="39" spans="1:2" ht="15.75" customHeight="1" x14ac:dyDescent="0.25">
      <c r="A39" s="4" t="s">
        <v>32</v>
      </c>
      <c r="B39" s="4"/>
    </row>
    <row r="40" spans="1:2" ht="15.75" customHeight="1" x14ac:dyDescent="0.25"/>
    <row r="41" spans="1:2" ht="15.75" customHeight="1" x14ac:dyDescent="0.25">
      <c r="A41" s="2" t="s">
        <v>33</v>
      </c>
      <c r="B41" s="2"/>
    </row>
    <row r="42" spans="1:2" ht="15.75" customHeight="1" x14ac:dyDescent="0.25">
      <c r="A42" s="4" t="s">
        <v>34</v>
      </c>
      <c r="B42" s="4"/>
    </row>
    <row r="43" spans="1:2" ht="15.75" customHeight="1" x14ac:dyDescent="0.25">
      <c r="A43" s="4" t="s">
        <v>35</v>
      </c>
      <c r="B43" s="4"/>
    </row>
    <row r="44" spans="1:2" ht="15.75" customHeight="1" x14ac:dyDescent="0.25">
      <c r="A44" s="12" t="s">
        <v>36</v>
      </c>
      <c r="B44" s="4"/>
    </row>
    <row r="45" spans="1:2" ht="15.75" customHeight="1" x14ac:dyDescent="0.25">
      <c r="A45" s="12" t="s">
        <v>37</v>
      </c>
      <c r="B45" s="4"/>
    </row>
    <row r="46" spans="1:2" ht="15.75" customHeight="1" x14ac:dyDescent="0.25">
      <c r="A46" s="12" t="s">
        <v>38</v>
      </c>
      <c r="B46" s="4"/>
    </row>
    <row r="47" spans="1:2" ht="15.75" customHeight="1" x14ac:dyDescent="0.25"/>
    <row r="48" spans="1:2" ht="15.75" customHeight="1" x14ac:dyDescent="0.25">
      <c r="A48" s="2" t="s">
        <v>39</v>
      </c>
      <c r="B48" s="2"/>
    </row>
    <row r="49" spans="1:2" ht="15.75" customHeight="1" x14ac:dyDescent="0.25">
      <c r="A49" s="4" t="s">
        <v>40</v>
      </c>
      <c r="B49" s="4"/>
    </row>
    <row r="50" spans="1:2" ht="15.75" customHeight="1" x14ac:dyDescent="0.25">
      <c r="A50" s="4" t="s">
        <v>41</v>
      </c>
      <c r="B50" s="4"/>
    </row>
    <row r="51" spans="1:2" ht="15.75" customHeight="1" x14ac:dyDescent="0.25">
      <c r="A51" s="4" t="s">
        <v>42</v>
      </c>
      <c r="B51" s="4"/>
    </row>
    <row r="52" spans="1:2" ht="15.75" customHeight="1" x14ac:dyDescent="0.25"/>
    <row r="53" spans="1:2" ht="15.75" customHeight="1" x14ac:dyDescent="0.25">
      <c r="A53" s="2" t="s">
        <v>43</v>
      </c>
      <c r="B53" s="2"/>
    </row>
    <row r="54" spans="1:2" ht="15.75" customHeight="1" x14ac:dyDescent="0.25">
      <c r="A54" s="4" t="s">
        <v>44</v>
      </c>
      <c r="B54" s="4"/>
    </row>
    <row r="55" spans="1:2" ht="15.75" customHeight="1" x14ac:dyDescent="0.25">
      <c r="A55" s="4" t="s">
        <v>45</v>
      </c>
      <c r="B55" s="4"/>
    </row>
    <row r="56" spans="1:2" ht="15.75" customHeight="1" x14ac:dyDescent="0.25"/>
    <row r="57" spans="1:2" ht="15.75" customHeight="1" x14ac:dyDescent="0.25">
      <c r="A57" s="2" t="s">
        <v>46</v>
      </c>
      <c r="B57" s="2"/>
    </row>
    <row r="58" spans="1:2" ht="15.75" customHeight="1" x14ac:dyDescent="0.25">
      <c r="A58" s="4" t="s">
        <v>47</v>
      </c>
      <c r="B58" s="4"/>
    </row>
    <row r="59" spans="1:2" ht="15.75" customHeight="1" x14ac:dyDescent="0.25">
      <c r="A59" s="4" t="s">
        <v>48</v>
      </c>
      <c r="B59" s="4"/>
    </row>
    <row r="60" spans="1:2" ht="15.75" customHeight="1" x14ac:dyDescent="0.25">
      <c r="A60" s="5" t="s">
        <v>49</v>
      </c>
      <c r="B60" s="4"/>
    </row>
    <row r="61" spans="1:2" ht="15.75" customHeight="1" x14ac:dyDescent="0.25"/>
    <row r="62" spans="1:2" ht="15.75" customHeight="1" x14ac:dyDescent="0.25"/>
    <row r="63" spans="1:2" ht="15.75" customHeight="1" x14ac:dyDescent="0.25"/>
    <row r="64" spans="1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fitToWidth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04F54-823A-4657-B2DC-E5925AAFFC1A}">
  <dimension ref="A1:E956"/>
  <sheetViews>
    <sheetView topLeftCell="A40" workbookViewId="0">
      <selection activeCell="J13" sqref="J13"/>
    </sheetView>
  </sheetViews>
  <sheetFormatPr defaultColWidth="12.5703125" defaultRowHeight="15" customHeight="1" x14ac:dyDescent="0.25"/>
  <cols>
    <col min="1" max="1" width="20.42578125" customWidth="1"/>
    <col min="2" max="2" width="28.42578125" customWidth="1"/>
    <col min="3" max="3" width="13" customWidth="1"/>
    <col min="4" max="4" width="17.85546875" bestFit="1" customWidth="1"/>
    <col min="5" max="5" width="29" customWidth="1"/>
    <col min="6" max="24" width="7.5703125" customWidth="1"/>
  </cols>
  <sheetData>
    <row r="1" spans="1:5" ht="15.75" x14ac:dyDescent="0.25">
      <c r="A1" s="6" t="s">
        <v>50</v>
      </c>
      <c r="B1" s="6" t="s">
        <v>51</v>
      </c>
      <c r="C1" s="6" t="s">
        <v>52</v>
      </c>
      <c r="D1" s="6" t="s">
        <v>201</v>
      </c>
      <c r="E1" s="22" t="s">
        <v>427</v>
      </c>
    </row>
    <row r="2" spans="1:5" x14ac:dyDescent="0.25">
      <c r="A2" s="4" t="s">
        <v>53</v>
      </c>
      <c r="B2" s="4" t="s">
        <v>54</v>
      </c>
      <c r="C2" s="4" t="s">
        <v>55</v>
      </c>
      <c r="D2" t="s">
        <v>211</v>
      </c>
      <c r="E2" t="str">
        <f>D2&amp;" Equity"</f>
        <v>NVDA US Equity</v>
      </c>
    </row>
    <row r="3" spans="1:5" x14ac:dyDescent="0.25">
      <c r="A3" s="17" t="s">
        <v>210</v>
      </c>
      <c r="B3" s="4" t="s">
        <v>56</v>
      </c>
      <c r="C3" s="4" t="s">
        <v>55</v>
      </c>
      <c r="D3" t="s">
        <v>202</v>
      </c>
      <c r="E3" t="str">
        <f t="shared" ref="E3:E53" si="0">D3&amp;" Equity"</f>
        <v>GOOG US Equity</v>
      </c>
    </row>
    <row r="4" spans="1:5" x14ac:dyDescent="0.25">
      <c r="A4" s="4" t="s">
        <v>57</v>
      </c>
      <c r="B4" s="4" t="s">
        <v>58</v>
      </c>
      <c r="C4" s="4" t="s">
        <v>55</v>
      </c>
      <c r="D4" t="s">
        <v>203</v>
      </c>
      <c r="E4" t="str">
        <f t="shared" si="0"/>
        <v>META US Equity</v>
      </c>
    </row>
    <row r="5" spans="1:5" x14ac:dyDescent="0.25">
      <c r="A5" s="4" t="s">
        <v>59</v>
      </c>
      <c r="B5" s="4" t="s">
        <v>60</v>
      </c>
      <c r="C5" s="4" t="s">
        <v>55</v>
      </c>
      <c r="D5" t="s">
        <v>212</v>
      </c>
      <c r="E5" t="str">
        <f t="shared" si="0"/>
        <v>AMD US Equity</v>
      </c>
    </row>
    <row r="6" spans="1:5" x14ac:dyDescent="0.25">
      <c r="A6" s="4" t="s">
        <v>61</v>
      </c>
      <c r="B6" s="4" t="s">
        <v>62</v>
      </c>
      <c r="C6" s="4" t="s">
        <v>55</v>
      </c>
      <c r="D6" t="s">
        <v>204</v>
      </c>
      <c r="E6" t="str">
        <f t="shared" si="0"/>
        <v>AVGO US Equity</v>
      </c>
    </row>
    <row r="7" spans="1:5" x14ac:dyDescent="0.25">
      <c r="A7" s="4" t="s">
        <v>63</v>
      </c>
      <c r="B7" s="4" t="s">
        <v>64</v>
      </c>
      <c r="C7" s="4" t="s">
        <v>55</v>
      </c>
      <c r="D7" s="16" t="s">
        <v>213</v>
      </c>
      <c r="E7" t="str">
        <f t="shared" si="0"/>
        <v>CRM US Equity</v>
      </c>
    </row>
    <row r="8" spans="1:5" x14ac:dyDescent="0.25">
      <c r="A8" s="4" t="s">
        <v>65</v>
      </c>
      <c r="B8" s="4" t="s">
        <v>66</v>
      </c>
      <c r="C8" s="4" t="s">
        <v>55</v>
      </c>
      <c r="D8" t="s">
        <v>214</v>
      </c>
      <c r="E8" t="str">
        <f t="shared" si="0"/>
        <v>NOW US Equity</v>
      </c>
    </row>
    <row r="9" spans="1:5" x14ac:dyDescent="0.25">
      <c r="A9" s="4" t="s">
        <v>67</v>
      </c>
      <c r="B9" s="4" t="s">
        <v>68</v>
      </c>
      <c r="C9" s="4" t="s">
        <v>55</v>
      </c>
      <c r="D9" t="s">
        <v>205</v>
      </c>
      <c r="E9" t="str">
        <f t="shared" si="0"/>
        <v>PLTR US Equity</v>
      </c>
    </row>
    <row r="10" spans="1:5" x14ac:dyDescent="0.25">
      <c r="A10" s="4" t="s">
        <v>69</v>
      </c>
      <c r="B10" s="4" t="s">
        <v>70</v>
      </c>
      <c r="C10" s="4" t="s">
        <v>55</v>
      </c>
      <c r="D10" t="s">
        <v>206</v>
      </c>
      <c r="E10" t="str">
        <f t="shared" si="0"/>
        <v>SNOW US Equity</v>
      </c>
    </row>
    <row r="11" spans="1:5" x14ac:dyDescent="0.25">
      <c r="A11" s="4" t="s">
        <v>71</v>
      </c>
      <c r="B11" s="4" t="s">
        <v>72</v>
      </c>
      <c r="C11" s="4" t="s">
        <v>55</v>
      </c>
      <c r="D11" t="s">
        <v>207</v>
      </c>
      <c r="E11" t="str">
        <f t="shared" si="0"/>
        <v>NFLX US Equity</v>
      </c>
    </row>
    <row r="12" spans="1:5" x14ac:dyDescent="0.25">
      <c r="A12" s="4" t="s">
        <v>73</v>
      </c>
      <c r="B12" s="4" t="s">
        <v>74</v>
      </c>
      <c r="C12" s="4" t="s">
        <v>55</v>
      </c>
      <c r="D12" t="s">
        <v>208</v>
      </c>
      <c r="E12" t="str">
        <f t="shared" si="0"/>
        <v>ADBE US Equity</v>
      </c>
    </row>
    <row r="13" spans="1:5" x14ac:dyDescent="0.25">
      <c r="A13" s="4" t="s">
        <v>75</v>
      </c>
      <c r="B13" s="4" t="s">
        <v>76</v>
      </c>
      <c r="C13" s="4" t="s">
        <v>77</v>
      </c>
      <c r="D13" s="17" t="str">
        <f>A13&amp;" NA"</f>
        <v>ASML NA</v>
      </c>
      <c r="E13" t="str">
        <f t="shared" si="0"/>
        <v>ASML NA Equity</v>
      </c>
    </row>
    <row r="14" spans="1:5" x14ac:dyDescent="0.25">
      <c r="A14" s="17" t="s">
        <v>78</v>
      </c>
      <c r="B14" s="4" t="s">
        <v>79</v>
      </c>
      <c r="C14" s="4" t="s">
        <v>80</v>
      </c>
      <c r="D14" s="17" t="s">
        <v>215</v>
      </c>
      <c r="E14" t="str">
        <f t="shared" si="0"/>
        <v>SAP GR Equity</v>
      </c>
    </row>
    <row r="15" spans="1:5" x14ac:dyDescent="0.25">
      <c r="A15" s="17" t="s">
        <v>81</v>
      </c>
      <c r="B15" s="4" t="s">
        <v>82</v>
      </c>
      <c r="C15" s="4" t="s">
        <v>80</v>
      </c>
      <c r="D15" s="17" t="s">
        <v>216</v>
      </c>
      <c r="E15" t="str">
        <f t="shared" si="0"/>
        <v>SIE GR Equity</v>
      </c>
    </row>
    <row r="16" spans="1:5" x14ac:dyDescent="0.25">
      <c r="A16" s="4" t="s">
        <v>85</v>
      </c>
      <c r="B16" s="4" t="s">
        <v>86</v>
      </c>
      <c r="C16" s="4" t="s">
        <v>87</v>
      </c>
      <c r="D16" s="17" t="s">
        <v>356</v>
      </c>
      <c r="E16" t="str">
        <f t="shared" si="0"/>
        <v>NOKIA FH Equity</v>
      </c>
    </row>
    <row r="17" spans="1:5" x14ac:dyDescent="0.25">
      <c r="A17" s="4" t="s">
        <v>88</v>
      </c>
      <c r="B17" s="4" t="s">
        <v>89</v>
      </c>
      <c r="C17" s="17" t="s">
        <v>90</v>
      </c>
      <c r="D17" s="17" t="s">
        <v>357</v>
      </c>
      <c r="E17" t="str">
        <f t="shared" si="0"/>
        <v>ERICB SS Equity</v>
      </c>
    </row>
    <row r="18" spans="1:5" x14ac:dyDescent="0.25">
      <c r="A18" s="17" t="s">
        <v>91</v>
      </c>
      <c r="B18" s="4" t="s">
        <v>92</v>
      </c>
      <c r="C18" s="4" t="s">
        <v>93</v>
      </c>
      <c r="D18" s="17" t="s">
        <v>358</v>
      </c>
      <c r="E18" t="str">
        <f t="shared" si="0"/>
        <v>CAP FP Equity</v>
      </c>
    </row>
    <row r="19" spans="1:5" x14ac:dyDescent="0.25">
      <c r="A19" s="4" t="s">
        <v>94</v>
      </c>
      <c r="B19" s="4" t="s">
        <v>95</v>
      </c>
      <c r="C19" s="4" t="s">
        <v>93</v>
      </c>
      <c r="D19" s="4" t="s">
        <v>359</v>
      </c>
      <c r="E19" t="str">
        <f t="shared" si="0"/>
        <v>DSY FP Equity</v>
      </c>
    </row>
    <row r="20" spans="1:5" ht="15.75" customHeight="1" x14ac:dyDescent="0.25">
      <c r="A20" s="17" t="s">
        <v>96</v>
      </c>
      <c r="B20" s="4" t="s">
        <v>97</v>
      </c>
      <c r="C20" s="4" t="s">
        <v>93</v>
      </c>
      <c r="D20" s="17" t="s">
        <v>360</v>
      </c>
      <c r="E20" t="str">
        <f t="shared" si="0"/>
        <v>ALTAO FP Equity</v>
      </c>
    </row>
    <row r="21" spans="1:5" ht="15.75" customHeight="1" x14ac:dyDescent="0.25">
      <c r="A21" s="4" t="s">
        <v>98</v>
      </c>
      <c r="B21" s="4" t="s">
        <v>99</v>
      </c>
      <c r="C21" s="4" t="s">
        <v>100</v>
      </c>
      <c r="D21" s="4" t="s">
        <v>361</v>
      </c>
      <c r="E21" t="str">
        <f t="shared" si="0"/>
        <v>LOGN SW Equity</v>
      </c>
    </row>
    <row r="22" spans="1:5" ht="15.75" customHeight="1" x14ac:dyDescent="0.25">
      <c r="A22" s="4" t="s">
        <v>101</v>
      </c>
      <c r="B22" s="4" t="s">
        <v>102</v>
      </c>
      <c r="C22" s="4" t="s">
        <v>100</v>
      </c>
      <c r="D22" s="17" t="s">
        <v>362</v>
      </c>
      <c r="E22" t="str">
        <f t="shared" si="0"/>
        <v>STMPA FP Equity</v>
      </c>
    </row>
    <row r="23" spans="1:5" ht="15.75" customHeight="1" x14ac:dyDescent="0.25">
      <c r="A23" s="4" t="s">
        <v>103</v>
      </c>
      <c r="B23" s="4" t="s">
        <v>104</v>
      </c>
      <c r="C23" s="4" t="s">
        <v>100</v>
      </c>
      <c r="D23" s="4" t="str">
        <f>A23&amp;" SW"</f>
        <v>TEMN SW</v>
      </c>
      <c r="E23" t="str">
        <f t="shared" si="0"/>
        <v>TEMN SW Equity</v>
      </c>
    </row>
    <row r="24" spans="1:5" ht="15.75" customHeight="1" x14ac:dyDescent="0.25">
      <c r="A24" s="4" t="s">
        <v>105</v>
      </c>
      <c r="B24" s="4" t="s">
        <v>226</v>
      </c>
      <c r="C24" s="4" t="s">
        <v>106</v>
      </c>
      <c r="D24" s="17" t="s">
        <v>363</v>
      </c>
      <c r="E24" t="str">
        <f t="shared" si="0"/>
        <v>AMS2 AV Equity</v>
      </c>
    </row>
    <row r="25" spans="1:5" ht="15.75" customHeight="1" x14ac:dyDescent="0.25">
      <c r="A25" s="4" t="s">
        <v>110</v>
      </c>
      <c r="B25" s="4" t="s">
        <v>111</v>
      </c>
      <c r="C25" s="4" t="s">
        <v>109</v>
      </c>
      <c r="D25" s="4" t="str">
        <f>A25&amp;" LN"</f>
        <v>SGE LN</v>
      </c>
      <c r="E25" t="str">
        <f t="shared" si="0"/>
        <v>SGE LN Equity</v>
      </c>
    </row>
    <row r="26" spans="1:5" ht="15.75" customHeight="1" x14ac:dyDescent="0.25">
      <c r="A26" s="4" t="s">
        <v>115</v>
      </c>
      <c r="B26" s="4" t="s">
        <v>116</v>
      </c>
      <c r="C26" s="4" t="s">
        <v>77</v>
      </c>
      <c r="D26" s="17" t="str">
        <f>A26&amp;" NA"</f>
        <v>TKWY NA</v>
      </c>
      <c r="E26" t="str">
        <f t="shared" si="0"/>
        <v>TKWY NA Equity</v>
      </c>
    </row>
    <row r="27" spans="1:5" ht="15.75" customHeight="1" x14ac:dyDescent="0.25">
      <c r="A27" s="4" t="s">
        <v>117</v>
      </c>
      <c r="B27" s="4" t="s">
        <v>118</v>
      </c>
      <c r="C27" s="4" t="s">
        <v>77</v>
      </c>
      <c r="D27" s="17" t="str">
        <f>A27&amp;" NA"</f>
        <v>ADYEN NA</v>
      </c>
      <c r="E27" t="str">
        <f t="shared" si="0"/>
        <v>ADYEN NA Equity</v>
      </c>
    </row>
    <row r="28" spans="1:5" ht="15.75" customHeight="1" x14ac:dyDescent="0.25">
      <c r="A28" s="4" t="s">
        <v>119</v>
      </c>
      <c r="B28" s="4" t="s">
        <v>120</v>
      </c>
      <c r="C28" s="4" t="s">
        <v>77</v>
      </c>
      <c r="D28" s="17" t="str">
        <f t="shared" ref="D28:D29" si="1">A28&amp;" NA"</f>
        <v>TOM2 NA</v>
      </c>
      <c r="E28" t="str">
        <f t="shared" si="0"/>
        <v>TOM2 NA Equity</v>
      </c>
    </row>
    <row r="29" spans="1:5" ht="15.75" customHeight="1" x14ac:dyDescent="0.25">
      <c r="A29" s="4" t="s">
        <v>123</v>
      </c>
      <c r="B29" s="4" t="s">
        <v>124</v>
      </c>
      <c r="C29" s="4" t="s">
        <v>77</v>
      </c>
      <c r="D29" s="17" t="str">
        <f t="shared" si="1"/>
        <v>ASM NA</v>
      </c>
      <c r="E29" t="str">
        <f t="shared" si="0"/>
        <v>ASM NA Equity</v>
      </c>
    </row>
    <row r="30" spans="1:5" ht="15.75" customHeight="1" x14ac:dyDescent="0.25">
      <c r="A30" s="4" t="s">
        <v>125</v>
      </c>
      <c r="B30" s="17" t="s">
        <v>126</v>
      </c>
      <c r="C30" s="4" t="s">
        <v>90</v>
      </c>
      <c r="D30" s="17" t="s">
        <v>367</v>
      </c>
      <c r="E30" t="str">
        <f t="shared" si="0"/>
        <v>SPOT US Equity</v>
      </c>
    </row>
    <row r="31" spans="1:5" ht="15.75" customHeight="1" x14ac:dyDescent="0.25">
      <c r="A31" s="4" t="s">
        <v>127</v>
      </c>
      <c r="B31" s="4" t="s">
        <v>128</v>
      </c>
      <c r="C31" s="4" t="s">
        <v>90</v>
      </c>
      <c r="D31" s="4" t="str">
        <f>A31&amp;" SS"</f>
        <v>KINVB SS</v>
      </c>
      <c r="E31" t="str">
        <f t="shared" si="0"/>
        <v>KINVB SS Equity</v>
      </c>
    </row>
    <row r="32" spans="1:5" ht="15.75" customHeight="1" x14ac:dyDescent="0.25">
      <c r="A32" s="17" t="s">
        <v>228</v>
      </c>
      <c r="B32" s="17" t="s">
        <v>129</v>
      </c>
      <c r="C32" s="4" t="s">
        <v>90</v>
      </c>
      <c r="D32" s="4" t="str">
        <f>A32&amp;" SS"</f>
        <v>HEXAB SS</v>
      </c>
      <c r="E32" t="str">
        <f t="shared" si="0"/>
        <v>HEXAB SS Equity</v>
      </c>
    </row>
    <row r="33" spans="1:5" ht="15.75" customHeight="1" x14ac:dyDescent="0.25">
      <c r="A33" s="17" t="s">
        <v>229</v>
      </c>
      <c r="B33" s="17" t="s">
        <v>130</v>
      </c>
      <c r="C33" s="4" t="s">
        <v>90</v>
      </c>
      <c r="D33" s="4" t="str">
        <f t="shared" ref="D33" si="2">A33&amp;" SS"</f>
        <v>ALIV SS</v>
      </c>
      <c r="E33" t="str">
        <f t="shared" si="0"/>
        <v>ALIV SS Equity</v>
      </c>
    </row>
    <row r="34" spans="1:5" ht="15.75" customHeight="1" x14ac:dyDescent="0.25">
      <c r="A34" s="17" t="s">
        <v>231</v>
      </c>
      <c r="B34" s="17" t="s">
        <v>230</v>
      </c>
      <c r="C34" s="4" t="s">
        <v>87</v>
      </c>
      <c r="D34" s="17" t="s">
        <v>368</v>
      </c>
      <c r="E34" t="str">
        <f t="shared" si="0"/>
        <v>WITH FH Equity</v>
      </c>
    </row>
    <row r="35" spans="1:5" ht="15.75" customHeight="1" x14ac:dyDescent="0.25">
      <c r="A35" s="4" t="s">
        <v>131</v>
      </c>
      <c r="B35" s="17" t="s">
        <v>132</v>
      </c>
      <c r="C35" s="4" t="s">
        <v>87</v>
      </c>
      <c r="D35" s="17" t="s">
        <v>225</v>
      </c>
      <c r="E35" t="str">
        <f t="shared" si="0"/>
        <v>KCR FH Equity</v>
      </c>
    </row>
    <row r="36" spans="1:5" ht="15.75" customHeight="1" x14ac:dyDescent="0.25">
      <c r="A36" s="4" t="s">
        <v>133</v>
      </c>
      <c r="B36" s="17" t="s">
        <v>134</v>
      </c>
      <c r="C36" s="4" t="s">
        <v>93</v>
      </c>
      <c r="D36" s="4" t="str">
        <f>A36&amp;" FP"</f>
        <v>UBI FP</v>
      </c>
      <c r="E36" t="str">
        <f t="shared" si="0"/>
        <v>UBI FP Equity</v>
      </c>
    </row>
    <row r="37" spans="1:5" ht="15.75" customHeight="1" x14ac:dyDescent="0.25">
      <c r="A37" s="4" t="s">
        <v>135</v>
      </c>
      <c r="B37" s="4" t="s">
        <v>136</v>
      </c>
      <c r="C37" s="4" t="s">
        <v>93</v>
      </c>
      <c r="D37" s="4" t="str">
        <f t="shared" ref="D37:D41" si="3">A37&amp;" FP"</f>
        <v>ILD FP</v>
      </c>
      <c r="E37" t="str">
        <f t="shared" si="0"/>
        <v>ILD FP Equity</v>
      </c>
    </row>
    <row r="38" spans="1:5" ht="15.75" customHeight="1" x14ac:dyDescent="0.25">
      <c r="A38" s="17" t="s">
        <v>137</v>
      </c>
      <c r="B38" s="17" t="s">
        <v>232</v>
      </c>
      <c r="C38" s="4" t="s">
        <v>93</v>
      </c>
      <c r="D38" s="4" t="str">
        <f t="shared" si="3"/>
        <v>HO FP</v>
      </c>
      <c r="E38" t="str">
        <f t="shared" si="0"/>
        <v>HO FP Equity</v>
      </c>
    </row>
    <row r="39" spans="1:5" ht="15.75" customHeight="1" x14ac:dyDescent="0.25">
      <c r="A39" s="4" t="s">
        <v>138</v>
      </c>
      <c r="B39" s="4" t="s">
        <v>139</v>
      </c>
      <c r="C39" s="4" t="s">
        <v>93</v>
      </c>
      <c r="D39" s="4" t="str">
        <f t="shared" si="3"/>
        <v>ORA FP</v>
      </c>
      <c r="E39" t="str">
        <f t="shared" si="0"/>
        <v>ORA FP Equity</v>
      </c>
    </row>
    <row r="40" spans="1:5" ht="15.75" customHeight="1" x14ac:dyDescent="0.25">
      <c r="A40" s="4" t="s">
        <v>140</v>
      </c>
      <c r="B40" s="4" t="s">
        <v>141</v>
      </c>
      <c r="C40" s="4" t="s">
        <v>93</v>
      </c>
      <c r="D40" s="4" t="str">
        <f t="shared" si="3"/>
        <v>SOP FP</v>
      </c>
      <c r="E40" t="str">
        <f t="shared" si="0"/>
        <v>SOP FP Equity</v>
      </c>
    </row>
    <row r="41" spans="1:5" ht="15.75" customHeight="1" x14ac:dyDescent="0.25">
      <c r="A41" s="4" t="s">
        <v>142</v>
      </c>
      <c r="B41" s="4" t="s">
        <v>143</v>
      </c>
      <c r="C41" s="4" t="s">
        <v>93</v>
      </c>
      <c r="D41" s="4" t="str">
        <f t="shared" si="3"/>
        <v>AM FP</v>
      </c>
      <c r="E41" t="str">
        <f t="shared" si="0"/>
        <v>AM FP Equity</v>
      </c>
    </row>
    <row r="42" spans="1:5" ht="15.75" customHeight="1" x14ac:dyDescent="0.25">
      <c r="A42" s="17" t="s">
        <v>239</v>
      </c>
      <c r="B42" s="4" t="s">
        <v>145</v>
      </c>
      <c r="C42" s="4" t="s">
        <v>77</v>
      </c>
      <c r="D42" s="17" t="s">
        <v>370</v>
      </c>
      <c r="E42" t="str">
        <f t="shared" si="0"/>
        <v>VNX SW Equity</v>
      </c>
    </row>
    <row r="43" spans="1:5" ht="15.75" customHeight="1" x14ac:dyDescent="0.25">
      <c r="A43" s="4" t="s">
        <v>151</v>
      </c>
      <c r="B43" s="4" t="s">
        <v>152</v>
      </c>
      <c r="C43" s="4" t="s">
        <v>100</v>
      </c>
      <c r="D43" s="4" t="str">
        <f t="shared" ref="D43:D44" si="4">A43&amp;" SW"</f>
        <v>ABBN SW</v>
      </c>
      <c r="E43" t="str">
        <f t="shared" si="0"/>
        <v>ABBN SW Equity</v>
      </c>
    </row>
    <row r="44" spans="1:5" ht="15.75" customHeight="1" x14ac:dyDescent="0.25">
      <c r="A44" s="4" t="s">
        <v>153</v>
      </c>
      <c r="B44" s="4" t="s">
        <v>154</v>
      </c>
      <c r="C44" s="4" t="s">
        <v>100</v>
      </c>
      <c r="D44" s="4" t="str">
        <f t="shared" si="4"/>
        <v>SGSN SW</v>
      </c>
      <c r="E44" t="str">
        <f t="shared" si="0"/>
        <v>SGSN SW Equity</v>
      </c>
    </row>
    <row r="45" spans="1:5" ht="15.75" customHeight="1" x14ac:dyDescent="0.25">
      <c r="A45" s="4" t="s">
        <v>155</v>
      </c>
      <c r="B45" s="17" t="s">
        <v>245</v>
      </c>
      <c r="C45" s="4" t="s">
        <v>106</v>
      </c>
      <c r="D45" s="4" t="s">
        <v>374</v>
      </c>
      <c r="E45" t="str">
        <f t="shared" si="0"/>
        <v>TKA AV Equity</v>
      </c>
    </row>
    <row r="46" spans="1:5" ht="15.75" customHeight="1" x14ac:dyDescent="0.25">
      <c r="A46" s="17" t="s">
        <v>247</v>
      </c>
      <c r="B46" s="17" t="s">
        <v>246</v>
      </c>
      <c r="C46" s="17" t="s">
        <v>55</v>
      </c>
      <c r="D46" s="17" t="s">
        <v>375</v>
      </c>
      <c r="E46" t="str">
        <f t="shared" si="0"/>
        <v>EBAY US Equity</v>
      </c>
    </row>
    <row r="47" spans="1:5" ht="15.75" customHeight="1" x14ac:dyDescent="0.25">
      <c r="A47" s="17" t="s">
        <v>249</v>
      </c>
      <c r="B47" s="17" t="s">
        <v>248</v>
      </c>
      <c r="C47" s="4" t="s">
        <v>106</v>
      </c>
      <c r="D47" s="4" t="str">
        <f t="shared" ref="D47" si="5">A47&amp;" AV"</f>
        <v>ATS AV</v>
      </c>
      <c r="E47" t="str">
        <f t="shared" si="0"/>
        <v>ATS AV Equity</v>
      </c>
    </row>
    <row r="48" spans="1:5" ht="15.75" customHeight="1" x14ac:dyDescent="0.25">
      <c r="A48" s="4" t="s">
        <v>156</v>
      </c>
      <c r="B48" s="4" t="s">
        <v>157</v>
      </c>
      <c r="C48" s="4" t="s">
        <v>55</v>
      </c>
      <c r="D48" s="4" t="str">
        <f>A48&amp;" US"</f>
        <v>AAPL US</v>
      </c>
      <c r="E48" t="str">
        <f t="shared" si="0"/>
        <v>AAPL US Equity</v>
      </c>
    </row>
    <row r="49" spans="1:5" ht="15.75" customHeight="1" x14ac:dyDescent="0.25">
      <c r="A49" s="4" t="s">
        <v>158</v>
      </c>
      <c r="B49" s="4" t="s">
        <v>159</v>
      </c>
      <c r="C49" s="4" t="s">
        <v>55</v>
      </c>
      <c r="D49" s="4" t="str">
        <f t="shared" ref="D49:D52" si="6">A49&amp;" US"</f>
        <v>MSFT US</v>
      </c>
      <c r="E49" t="str">
        <f t="shared" si="0"/>
        <v>MSFT US Equity</v>
      </c>
    </row>
    <row r="50" spans="1:5" ht="15.75" customHeight="1" x14ac:dyDescent="0.25">
      <c r="A50" s="4" t="s">
        <v>160</v>
      </c>
      <c r="B50" s="17" t="s">
        <v>161</v>
      </c>
      <c r="C50" s="4" t="s">
        <v>55</v>
      </c>
      <c r="D50" s="4" t="str">
        <f t="shared" si="6"/>
        <v>AMZN US</v>
      </c>
      <c r="E50" t="str">
        <f t="shared" si="0"/>
        <v>AMZN US Equity</v>
      </c>
    </row>
    <row r="51" spans="1:5" ht="15.75" customHeight="1" x14ac:dyDescent="0.25">
      <c r="A51" s="4" t="s">
        <v>164</v>
      </c>
      <c r="B51" t="s">
        <v>165</v>
      </c>
      <c r="C51" s="4" t="s">
        <v>55</v>
      </c>
      <c r="D51" s="4" t="str">
        <f t="shared" si="6"/>
        <v>GE US</v>
      </c>
      <c r="E51" t="str">
        <f t="shared" si="0"/>
        <v>GE US Equity</v>
      </c>
    </row>
    <row r="52" spans="1:5" ht="15.75" customHeight="1" x14ac:dyDescent="0.25">
      <c r="A52" s="4" t="s">
        <v>166</v>
      </c>
      <c r="B52" s="4" t="s">
        <v>167</v>
      </c>
      <c r="C52" s="4" t="s">
        <v>55</v>
      </c>
      <c r="D52" s="4" t="str">
        <f t="shared" si="6"/>
        <v>M US</v>
      </c>
      <c r="E52" t="str">
        <f t="shared" si="0"/>
        <v>M US Equity</v>
      </c>
    </row>
    <row r="53" spans="1:5" ht="15.75" customHeight="1" x14ac:dyDescent="0.25">
      <c r="A53" s="17" t="s">
        <v>286</v>
      </c>
      <c r="B53" s="17" t="s">
        <v>285</v>
      </c>
      <c r="C53" s="4" t="s">
        <v>55</v>
      </c>
      <c r="D53" s="17" t="s">
        <v>376</v>
      </c>
      <c r="E53" t="str">
        <f t="shared" si="0"/>
        <v>INTC US Equity</v>
      </c>
    </row>
    <row r="54" spans="1:5" ht="15.75" customHeight="1" x14ac:dyDescent="0.25">
      <c r="A54" s="17" t="s">
        <v>288</v>
      </c>
      <c r="B54" s="17" t="s">
        <v>287</v>
      </c>
      <c r="C54" s="4" t="s">
        <v>55</v>
      </c>
      <c r="D54" s="17" t="s">
        <v>377</v>
      </c>
      <c r="E54" t="str">
        <f t="shared" ref="E54:E100" si="7">D54&amp;" Equity"</f>
        <v>ROKU US Equity</v>
      </c>
    </row>
    <row r="55" spans="1:5" ht="15.75" customHeight="1" x14ac:dyDescent="0.25">
      <c r="A55" s="17" t="s">
        <v>290</v>
      </c>
      <c r="B55" s="4" t="s">
        <v>289</v>
      </c>
      <c r="C55" s="4" t="s">
        <v>55</v>
      </c>
      <c r="D55" s="17" t="s">
        <v>378</v>
      </c>
      <c r="E55" t="str">
        <f t="shared" si="7"/>
        <v>ZM US Equity</v>
      </c>
    </row>
    <row r="56" spans="1:5" ht="15.75" customHeight="1" x14ac:dyDescent="0.25">
      <c r="A56" s="17" t="s">
        <v>291</v>
      </c>
      <c r="B56" s="17" t="s">
        <v>293</v>
      </c>
      <c r="C56" s="4" t="s">
        <v>170</v>
      </c>
      <c r="D56" s="17" t="s">
        <v>379</v>
      </c>
      <c r="E56" t="str">
        <f t="shared" si="7"/>
        <v>BIDU US Equity</v>
      </c>
    </row>
    <row r="57" spans="1:5" ht="15.75" customHeight="1" x14ac:dyDescent="0.25">
      <c r="A57" s="17" t="s">
        <v>292</v>
      </c>
      <c r="B57" s="17" t="s">
        <v>171</v>
      </c>
      <c r="C57" s="4" t="s">
        <v>170</v>
      </c>
      <c r="D57" s="17" t="s">
        <v>292</v>
      </c>
      <c r="E57" t="str">
        <f t="shared" si="7"/>
        <v>BABA US Equity</v>
      </c>
    </row>
    <row r="58" spans="1:5" ht="15.75" customHeight="1" x14ac:dyDescent="0.25">
      <c r="A58" s="17" t="s">
        <v>295</v>
      </c>
      <c r="B58" s="17" t="s">
        <v>294</v>
      </c>
      <c r="C58" s="4" t="s">
        <v>170</v>
      </c>
      <c r="D58" s="17" t="s">
        <v>380</v>
      </c>
      <c r="E58" t="str">
        <f t="shared" si="7"/>
        <v>66 HK Equity</v>
      </c>
    </row>
    <row r="59" spans="1:5" ht="15.75" customHeight="1" x14ac:dyDescent="0.25">
      <c r="A59" s="17" t="s">
        <v>296</v>
      </c>
      <c r="B59" s="17" t="s">
        <v>297</v>
      </c>
      <c r="C59" s="4" t="s">
        <v>170</v>
      </c>
      <c r="D59" s="17" t="s">
        <v>381</v>
      </c>
      <c r="E59" t="str">
        <f t="shared" si="7"/>
        <v>700 HK Equity</v>
      </c>
    </row>
    <row r="60" spans="1:5" ht="15.75" customHeight="1" x14ac:dyDescent="0.25">
      <c r="A60" s="4" t="s">
        <v>299</v>
      </c>
      <c r="B60" s="4" t="s">
        <v>298</v>
      </c>
      <c r="C60" s="4" t="s">
        <v>170</v>
      </c>
      <c r="D60" s="4" t="s">
        <v>382</v>
      </c>
      <c r="E60" t="str">
        <f t="shared" si="7"/>
        <v>1810 HK Equity</v>
      </c>
    </row>
    <row r="61" spans="1:5" ht="15.75" customHeight="1" x14ac:dyDescent="0.25">
      <c r="A61" s="4" t="s">
        <v>300</v>
      </c>
      <c r="B61" s="17" t="s">
        <v>301</v>
      </c>
      <c r="C61" s="4" t="s">
        <v>170</v>
      </c>
      <c r="D61" s="17" t="s">
        <v>383</v>
      </c>
      <c r="E61" t="str">
        <f t="shared" si="7"/>
        <v>JD US Equity</v>
      </c>
    </row>
    <row r="62" spans="1:5" ht="15.75" customHeight="1" x14ac:dyDescent="0.25">
      <c r="A62" s="4" t="s">
        <v>303</v>
      </c>
      <c r="B62" s="17" t="s">
        <v>302</v>
      </c>
      <c r="C62" s="4" t="s">
        <v>181</v>
      </c>
      <c r="D62" s="4" t="s">
        <v>384</v>
      </c>
      <c r="E62" t="str">
        <f t="shared" si="7"/>
        <v>INFY US Equity</v>
      </c>
    </row>
    <row r="63" spans="1:5" ht="15.75" customHeight="1" x14ac:dyDescent="0.25">
      <c r="A63" s="4" t="s">
        <v>304</v>
      </c>
      <c r="B63" s="17" t="s">
        <v>305</v>
      </c>
      <c r="C63" s="4" t="s">
        <v>181</v>
      </c>
      <c r="D63" s="17" t="s">
        <v>385</v>
      </c>
      <c r="E63" t="str">
        <f t="shared" si="7"/>
        <v>WIT US Equity</v>
      </c>
    </row>
    <row r="64" spans="1:5" ht="15.75" customHeight="1" x14ac:dyDescent="0.25">
      <c r="A64" s="4" t="s">
        <v>306</v>
      </c>
      <c r="B64" s="17" t="s">
        <v>174</v>
      </c>
      <c r="C64" s="17" t="s">
        <v>173</v>
      </c>
      <c r="D64" s="17" t="s">
        <v>386</v>
      </c>
      <c r="E64" t="str">
        <f t="shared" si="7"/>
        <v>005930 KS Equity</v>
      </c>
    </row>
    <row r="65" spans="1:5" ht="15.75" customHeight="1" x14ac:dyDescent="0.25">
      <c r="A65" s="4" t="s">
        <v>307</v>
      </c>
      <c r="B65" s="4" t="s">
        <v>308</v>
      </c>
      <c r="C65" s="4" t="s">
        <v>181</v>
      </c>
      <c r="D65" s="4" t="s">
        <v>387</v>
      </c>
      <c r="E65" t="str">
        <f t="shared" si="7"/>
        <v>TECHM IN Equity</v>
      </c>
    </row>
    <row r="66" spans="1:5" ht="15.75" customHeight="1" x14ac:dyDescent="0.25">
      <c r="A66" s="17" t="s">
        <v>309</v>
      </c>
      <c r="B66" s="17" t="s">
        <v>175</v>
      </c>
      <c r="C66" s="4" t="s">
        <v>172</v>
      </c>
      <c r="D66" s="17" t="s">
        <v>388</v>
      </c>
      <c r="E66" t="str">
        <f t="shared" si="7"/>
        <v>6758 JP Equity</v>
      </c>
    </row>
    <row r="67" spans="1:5" ht="15.75" customHeight="1" x14ac:dyDescent="0.25">
      <c r="A67" s="4" t="s">
        <v>311</v>
      </c>
      <c r="B67" s="17" t="s">
        <v>310</v>
      </c>
      <c r="C67" s="17" t="s">
        <v>255</v>
      </c>
      <c r="D67" s="4" t="s">
        <v>389</v>
      </c>
      <c r="E67" t="str">
        <f t="shared" si="7"/>
        <v>2038 HK Equity</v>
      </c>
    </row>
    <row r="68" spans="1:5" ht="15.75" customHeight="1" x14ac:dyDescent="0.25">
      <c r="A68" s="4" t="s">
        <v>313</v>
      </c>
      <c r="B68" s="4" t="s">
        <v>312</v>
      </c>
      <c r="C68" s="4" t="s">
        <v>181</v>
      </c>
      <c r="D68" s="4" t="s">
        <v>390</v>
      </c>
      <c r="E68" t="str">
        <f t="shared" si="7"/>
        <v>ZOMATO IN Equity</v>
      </c>
    </row>
    <row r="69" spans="1:5" ht="15.75" customHeight="1" x14ac:dyDescent="0.25">
      <c r="A69" s="17" t="s">
        <v>314</v>
      </c>
      <c r="B69" s="4" t="s">
        <v>315</v>
      </c>
      <c r="C69" s="4" t="s">
        <v>172</v>
      </c>
      <c r="D69" s="17" t="s">
        <v>391</v>
      </c>
      <c r="E69" t="str">
        <f t="shared" si="7"/>
        <v>4755 JP Equity</v>
      </c>
    </row>
    <row r="70" spans="1:5" ht="15.75" customHeight="1" x14ac:dyDescent="0.25">
      <c r="A70" s="4" t="s">
        <v>317</v>
      </c>
      <c r="B70" s="17" t="s">
        <v>316</v>
      </c>
      <c r="C70" s="4" t="s">
        <v>172</v>
      </c>
      <c r="D70" s="17" t="s">
        <v>392</v>
      </c>
      <c r="E70" t="str">
        <f t="shared" si="7"/>
        <v>6702 JP Equity</v>
      </c>
    </row>
    <row r="71" spans="1:5" ht="15.75" customHeight="1" x14ac:dyDescent="0.25">
      <c r="A71" s="4" t="s">
        <v>320</v>
      </c>
      <c r="B71" s="4" t="s">
        <v>176</v>
      </c>
      <c r="C71" s="4" t="s">
        <v>172</v>
      </c>
      <c r="D71" s="17" t="s">
        <v>393</v>
      </c>
      <c r="E71" t="str">
        <f t="shared" si="7"/>
        <v>6501 JP Equity</v>
      </c>
    </row>
    <row r="72" spans="1:5" ht="15.75" customHeight="1" x14ac:dyDescent="0.25">
      <c r="A72" s="17" t="s">
        <v>319</v>
      </c>
      <c r="B72" s="17" t="s">
        <v>318</v>
      </c>
      <c r="C72" s="4" t="s">
        <v>172</v>
      </c>
      <c r="D72" s="17" t="s">
        <v>394</v>
      </c>
      <c r="E72" t="str">
        <f t="shared" si="7"/>
        <v>6723 JP Equity</v>
      </c>
    </row>
    <row r="73" spans="1:5" ht="15.75" customHeight="1" x14ac:dyDescent="0.25">
      <c r="A73" s="4" t="s">
        <v>322</v>
      </c>
      <c r="B73" s="4" t="s">
        <v>321</v>
      </c>
      <c r="C73" s="17" t="s">
        <v>183</v>
      </c>
      <c r="D73" s="4" t="s">
        <v>395</v>
      </c>
      <c r="E73" t="str">
        <f t="shared" si="7"/>
        <v>AMS SM Equity</v>
      </c>
    </row>
    <row r="74" spans="1:5" ht="15.75" customHeight="1" x14ac:dyDescent="0.25">
      <c r="A74" s="4" t="s">
        <v>324</v>
      </c>
      <c r="B74" s="4" t="s">
        <v>323</v>
      </c>
      <c r="C74" s="17" t="s">
        <v>183</v>
      </c>
      <c r="D74" s="4" t="s">
        <v>396</v>
      </c>
      <c r="E74" t="str">
        <f t="shared" si="7"/>
        <v>IDR SM Equity</v>
      </c>
    </row>
    <row r="75" spans="1:5" ht="15.75" customHeight="1" x14ac:dyDescent="0.25">
      <c r="A75" s="4" t="s">
        <v>326</v>
      </c>
      <c r="B75" s="4" t="s">
        <v>325</v>
      </c>
      <c r="C75" s="17" t="s">
        <v>183</v>
      </c>
      <c r="D75" s="4" t="s">
        <v>397</v>
      </c>
      <c r="E75" t="str">
        <f t="shared" si="7"/>
        <v>FDR SM Equity</v>
      </c>
    </row>
    <row r="76" spans="1:5" ht="15.75" customHeight="1" x14ac:dyDescent="0.25">
      <c r="A76" s="17" t="s">
        <v>327</v>
      </c>
      <c r="B76" s="17" t="s">
        <v>179</v>
      </c>
      <c r="C76" s="4" t="s">
        <v>109</v>
      </c>
      <c r="D76" s="17" t="s">
        <v>398</v>
      </c>
      <c r="E76" t="str">
        <f t="shared" si="7"/>
        <v>TSCO LN Equity</v>
      </c>
    </row>
    <row r="77" spans="1:5" ht="15.75" customHeight="1" x14ac:dyDescent="0.25">
      <c r="A77" s="4" t="s">
        <v>329</v>
      </c>
      <c r="B77" s="17" t="s">
        <v>328</v>
      </c>
      <c r="C77" s="4" t="s">
        <v>80</v>
      </c>
      <c r="D77" s="4" t="s">
        <v>399</v>
      </c>
      <c r="E77" t="str">
        <f t="shared" si="7"/>
        <v>BSS GR Equity</v>
      </c>
    </row>
    <row r="78" spans="1:5" ht="15.75" customHeight="1" x14ac:dyDescent="0.25">
      <c r="A78" s="4" t="s">
        <v>331</v>
      </c>
      <c r="B78" s="17" t="s">
        <v>330</v>
      </c>
      <c r="C78" s="4" t="s">
        <v>80</v>
      </c>
      <c r="D78" s="4" t="s">
        <v>400</v>
      </c>
      <c r="E78" t="str">
        <f t="shared" si="7"/>
        <v>TMV GR Equity</v>
      </c>
    </row>
    <row r="79" spans="1:5" ht="15.75" customHeight="1" x14ac:dyDescent="0.25">
      <c r="A79" s="4" t="s">
        <v>332</v>
      </c>
      <c r="B79" s="17" t="s">
        <v>84</v>
      </c>
      <c r="C79" s="4" t="s">
        <v>80</v>
      </c>
      <c r="D79" s="4" t="s">
        <v>217</v>
      </c>
      <c r="E79" t="str">
        <f t="shared" si="7"/>
        <v>IFX GR Equity</v>
      </c>
    </row>
    <row r="80" spans="1:5" ht="15.75" customHeight="1" x14ac:dyDescent="0.25">
      <c r="A80" s="4" t="s">
        <v>335</v>
      </c>
      <c r="B80" s="17" t="s">
        <v>334</v>
      </c>
      <c r="C80" s="4" t="s">
        <v>93</v>
      </c>
      <c r="D80" s="4" t="s">
        <v>401</v>
      </c>
      <c r="E80" t="str">
        <f t="shared" si="7"/>
        <v>WLN FP Equity</v>
      </c>
    </row>
    <row r="81" spans="1:5" ht="15.75" customHeight="1" x14ac:dyDescent="0.25">
      <c r="A81" s="4" t="s">
        <v>337</v>
      </c>
      <c r="B81" s="4" t="s">
        <v>336</v>
      </c>
      <c r="C81" s="4" t="s">
        <v>93</v>
      </c>
      <c r="D81" s="4" t="s">
        <v>402</v>
      </c>
      <c r="E81" t="str">
        <f t="shared" si="7"/>
        <v>OVH FP Equity</v>
      </c>
    </row>
    <row r="82" spans="1:5" ht="15.75" customHeight="1" x14ac:dyDescent="0.25">
      <c r="A82" s="4" t="s">
        <v>339</v>
      </c>
      <c r="B82" s="4" t="s">
        <v>338</v>
      </c>
      <c r="C82" s="4" t="s">
        <v>77</v>
      </c>
      <c r="D82" s="4" t="s">
        <v>403</v>
      </c>
      <c r="E82" t="str">
        <f t="shared" si="7"/>
        <v>PHIA NA Equity</v>
      </c>
    </row>
    <row r="83" spans="1:5" ht="15.75" customHeight="1" x14ac:dyDescent="0.25">
      <c r="A83" s="4" t="s">
        <v>341</v>
      </c>
      <c r="B83" s="4" t="s">
        <v>340</v>
      </c>
      <c r="C83" s="17" t="s">
        <v>173</v>
      </c>
      <c r="D83" s="17" t="s">
        <v>404</v>
      </c>
      <c r="E83" t="str">
        <f t="shared" si="7"/>
        <v>035420 KS Equity</v>
      </c>
    </row>
    <row r="84" spans="1:5" ht="15.75" customHeight="1" x14ac:dyDescent="0.25">
      <c r="A84" s="4" t="s">
        <v>343</v>
      </c>
      <c r="B84" s="4" t="s">
        <v>342</v>
      </c>
      <c r="C84" s="17" t="s">
        <v>173</v>
      </c>
      <c r="D84" s="4" t="s">
        <v>405</v>
      </c>
      <c r="E84" t="str">
        <f t="shared" si="7"/>
        <v>000660 KS Equity</v>
      </c>
    </row>
    <row r="85" spans="1:5" ht="15.75" customHeight="1" x14ac:dyDescent="0.25">
      <c r="A85" s="4" t="s">
        <v>345</v>
      </c>
      <c r="B85" s="4" t="s">
        <v>344</v>
      </c>
      <c r="C85" s="17" t="s">
        <v>173</v>
      </c>
      <c r="D85" s="4" t="s">
        <v>406</v>
      </c>
      <c r="E85" t="str">
        <f t="shared" si="7"/>
        <v>035720 KS Equity</v>
      </c>
    </row>
    <row r="86" spans="1:5" ht="15.75" customHeight="1" x14ac:dyDescent="0.25">
      <c r="A86" s="4" t="s">
        <v>347</v>
      </c>
      <c r="B86" s="4" t="s">
        <v>346</v>
      </c>
      <c r="C86" s="17" t="s">
        <v>182</v>
      </c>
      <c r="D86" s="4" t="s">
        <v>407</v>
      </c>
      <c r="E86" t="str">
        <f t="shared" si="7"/>
        <v>SE US Equity</v>
      </c>
    </row>
    <row r="87" spans="1:5" ht="15.75" customHeight="1" x14ac:dyDescent="0.25">
      <c r="A87" s="4" t="s">
        <v>349</v>
      </c>
      <c r="B87" s="17" t="s">
        <v>348</v>
      </c>
      <c r="C87" s="4" t="s">
        <v>182</v>
      </c>
      <c r="D87" s="4" t="s">
        <v>408</v>
      </c>
      <c r="E87" t="str">
        <f t="shared" si="7"/>
        <v>GRAB US Equity</v>
      </c>
    </row>
    <row r="88" spans="1:5" ht="15.75" customHeight="1" x14ac:dyDescent="0.25">
      <c r="A88" s="4" t="s">
        <v>351</v>
      </c>
      <c r="B88" s="4" t="s">
        <v>350</v>
      </c>
      <c r="C88" s="17" t="s">
        <v>352</v>
      </c>
      <c r="D88" s="17" t="s">
        <v>409</v>
      </c>
      <c r="E88" t="str">
        <f t="shared" si="7"/>
        <v>GOTO IJ Equity</v>
      </c>
    </row>
    <row r="89" spans="1:5" ht="15.75" customHeight="1" x14ac:dyDescent="0.25">
      <c r="A89" s="4" t="s">
        <v>354</v>
      </c>
      <c r="B89" s="4" t="s">
        <v>353</v>
      </c>
      <c r="C89" s="4" t="s">
        <v>355</v>
      </c>
      <c r="D89" s="4" t="s">
        <v>410</v>
      </c>
      <c r="E89" t="str">
        <f t="shared" si="7"/>
        <v>BUKA IJ Equity</v>
      </c>
    </row>
    <row r="90" spans="1:5" ht="15.75" customHeight="1" x14ac:dyDescent="0.25">
      <c r="A90" t="s">
        <v>218</v>
      </c>
      <c r="B90" t="s">
        <v>219</v>
      </c>
      <c r="C90" t="s">
        <v>220</v>
      </c>
      <c r="D90" t="s">
        <v>429</v>
      </c>
      <c r="E90" t="str">
        <f>D90&amp;" Equity"</f>
        <v>PINS US Equity</v>
      </c>
    </row>
    <row r="91" spans="1:5" ht="15.75" customHeight="1" x14ac:dyDescent="0.25">
      <c r="A91" t="s">
        <v>221</v>
      </c>
      <c r="B91" t="s">
        <v>222</v>
      </c>
      <c r="C91" t="s">
        <v>220</v>
      </c>
      <c r="D91" t="s">
        <v>224</v>
      </c>
      <c r="E91" t="str">
        <f t="shared" si="7"/>
        <v xml:space="preserve"> SNAP US Equity</v>
      </c>
    </row>
    <row r="92" spans="1:5" ht="15.75" customHeight="1" x14ac:dyDescent="0.25">
      <c r="A92" t="s">
        <v>237</v>
      </c>
      <c r="B92" s="17" t="s">
        <v>235</v>
      </c>
      <c r="C92" t="s">
        <v>236</v>
      </c>
      <c r="D92" t="s">
        <v>412</v>
      </c>
      <c r="E92" t="str">
        <f t="shared" si="7"/>
        <v>1402618D IM Equity</v>
      </c>
    </row>
    <row r="93" spans="1:5" ht="15.75" customHeight="1" x14ac:dyDescent="0.25">
      <c r="A93" s="17" t="s">
        <v>253</v>
      </c>
      <c r="B93" t="s">
        <v>252</v>
      </c>
      <c r="C93" t="s">
        <v>254</v>
      </c>
      <c r="D93" t="s">
        <v>414</v>
      </c>
      <c r="E93" t="str">
        <f t="shared" si="7"/>
        <v>IT TB Equity</v>
      </c>
    </row>
    <row r="94" spans="1:5" ht="15.75" customHeight="1" x14ac:dyDescent="0.25">
      <c r="A94" t="s">
        <v>259</v>
      </c>
      <c r="B94" t="s">
        <v>258</v>
      </c>
      <c r="C94" s="20" t="s">
        <v>260</v>
      </c>
      <c r="D94" t="s">
        <v>416</v>
      </c>
      <c r="E94" t="str">
        <f t="shared" si="7"/>
        <v>MELI US Equity</v>
      </c>
    </row>
    <row r="95" spans="1:5" ht="15.75" customHeight="1" x14ac:dyDescent="0.25">
      <c r="A95" t="s">
        <v>261</v>
      </c>
      <c r="B95" t="s">
        <v>262</v>
      </c>
      <c r="C95" t="s">
        <v>260</v>
      </c>
      <c r="D95" s="17" t="s">
        <v>417</v>
      </c>
      <c r="E95" t="str">
        <f t="shared" si="7"/>
        <v>GLOB US Equity</v>
      </c>
    </row>
    <row r="96" spans="1:5" ht="15.75" customHeight="1" x14ac:dyDescent="0.25">
      <c r="A96" t="s">
        <v>264</v>
      </c>
      <c r="B96" t="s">
        <v>265</v>
      </c>
      <c r="C96" t="s">
        <v>263</v>
      </c>
      <c r="D96" t="s">
        <v>418</v>
      </c>
      <c r="E96" t="str">
        <f t="shared" si="7"/>
        <v>NU US Equity</v>
      </c>
    </row>
    <row r="97" spans="1:5" ht="15.75" customHeight="1" x14ac:dyDescent="0.25">
      <c r="A97" t="s">
        <v>267</v>
      </c>
      <c r="B97" t="s">
        <v>266</v>
      </c>
      <c r="C97" t="s">
        <v>263</v>
      </c>
      <c r="D97" t="s">
        <v>419</v>
      </c>
      <c r="E97" t="str">
        <f t="shared" si="7"/>
        <v>STNE US Equity</v>
      </c>
    </row>
    <row r="98" spans="1:5" ht="15.75" customHeight="1" x14ac:dyDescent="0.25">
      <c r="A98" t="s">
        <v>271</v>
      </c>
      <c r="B98" t="s">
        <v>270</v>
      </c>
      <c r="C98" t="s">
        <v>263</v>
      </c>
      <c r="D98" t="s">
        <v>421</v>
      </c>
      <c r="E98" t="str">
        <f t="shared" si="7"/>
        <v>TOTS3 BZ Equity</v>
      </c>
    </row>
    <row r="99" spans="1:5" ht="15.75" customHeight="1" x14ac:dyDescent="0.25">
      <c r="A99" t="s">
        <v>277</v>
      </c>
      <c r="B99" t="s">
        <v>276</v>
      </c>
      <c r="C99" t="s">
        <v>278</v>
      </c>
      <c r="D99" t="s">
        <v>424</v>
      </c>
      <c r="E99" t="str">
        <f t="shared" si="7"/>
        <v>SONDA CI Equity</v>
      </c>
    </row>
    <row r="100" spans="1:5" ht="15.75" customHeight="1" x14ac:dyDescent="0.25">
      <c r="A100" s="21" t="s">
        <v>280</v>
      </c>
      <c r="B100" t="s">
        <v>279</v>
      </c>
      <c r="C100" t="s">
        <v>281</v>
      </c>
      <c r="D100" t="s">
        <v>425</v>
      </c>
      <c r="E100" t="str">
        <f t="shared" si="7"/>
        <v>DESP US Equity</v>
      </c>
    </row>
    <row r="101" spans="1:5" ht="15.75" customHeight="1" x14ac:dyDescent="0.25"/>
    <row r="102" spans="1:5" ht="15.75" customHeight="1" x14ac:dyDescent="0.25"/>
    <row r="103" spans="1:5" ht="15.75" customHeight="1" x14ac:dyDescent="0.25"/>
    <row r="104" spans="1:5" ht="15.75" customHeight="1" x14ac:dyDescent="0.25"/>
    <row r="105" spans="1:5" ht="15.75" customHeight="1" x14ac:dyDescent="0.25"/>
    <row r="106" spans="1:5" ht="15.75" customHeight="1" x14ac:dyDescent="0.25"/>
    <row r="107" spans="1:5" ht="15.75" customHeight="1" x14ac:dyDescent="0.25"/>
    <row r="108" spans="1:5" ht="15.75" customHeight="1" x14ac:dyDescent="0.25"/>
    <row r="109" spans="1:5" ht="15.75" customHeight="1" x14ac:dyDescent="0.25"/>
    <row r="110" spans="1:5" ht="15.75" customHeight="1" x14ac:dyDescent="0.25"/>
    <row r="111" spans="1:5" ht="15.75" customHeight="1" x14ac:dyDescent="0.25"/>
    <row r="112" spans="1:5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</sheetData>
  <autoFilter ref="E1:E956" xr:uid="{E0604F54-823A-4657-B2DC-E5925AAFFC1A}"/>
  <conditionalFormatting sqref="A1:A1048576">
    <cfRule type="duplicateValues" dxfId="1" priority="4"/>
  </conditionalFormatting>
  <conditionalFormatting sqref="E1:E1048576">
    <cfRule type="duplicateValues" dxfId="0" priority="5"/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77"/>
  <sheetViews>
    <sheetView workbookViewId="0">
      <selection activeCell="B104" sqref="B104"/>
    </sheetView>
  </sheetViews>
  <sheetFormatPr defaultColWidth="12.5703125" defaultRowHeight="15" customHeight="1" x14ac:dyDescent="0.25"/>
  <cols>
    <col min="1" max="1" width="20.42578125" customWidth="1"/>
    <col min="2" max="2" width="28.42578125" customWidth="1"/>
    <col min="3" max="3" width="13" customWidth="1"/>
    <col min="4" max="4" width="17.85546875" bestFit="1" customWidth="1"/>
    <col min="5" max="5" width="29" customWidth="1"/>
    <col min="6" max="6" width="8" bestFit="1" customWidth="1"/>
    <col min="7" max="26" width="7.5703125" customWidth="1"/>
  </cols>
  <sheetData>
    <row r="1" spans="1:5" ht="15.75" x14ac:dyDescent="0.25">
      <c r="A1" s="6" t="s">
        <v>50</v>
      </c>
      <c r="B1" s="6" t="s">
        <v>51</v>
      </c>
      <c r="C1" s="6" t="s">
        <v>52</v>
      </c>
      <c r="D1" s="6" t="s">
        <v>201</v>
      </c>
      <c r="E1" s="22" t="s">
        <v>427</v>
      </c>
    </row>
    <row r="2" spans="1:5" x14ac:dyDescent="0.25">
      <c r="A2" s="4" t="s">
        <v>53</v>
      </c>
      <c r="B2" s="4" t="s">
        <v>54</v>
      </c>
      <c r="C2" s="4" t="s">
        <v>55</v>
      </c>
      <c r="D2" t="s">
        <v>211</v>
      </c>
      <c r="E2" t="str">
        <f>D2&amp;" Equity"</f>
        <v>NVDA US Equity</v>
      </c>
    </row>
    <row r="3" spans="1:5" x14ac:dyDescent="0.25">
      <c r="A3" s="17" t="s">
        <v>210</v>
      </c>
      <c r="B3" s="4" t="s">
        <v>56</v>
      </c>
      <c r="C3" s="4" t="s">
        <v>55</v>
      </c>
      <c r="D3" t="s">
        <v>202</v>
      </c>
      <c r="E3" t="str">
        <f t="shared" ref="E3:E66" si="0">D3&amp;" Equity"</f>
        <v>GOOG US Equity</v>
      </c>
    </row>
    <row r="4" spans="1:5" x14ac:dyDescent="0.25">
      <c r="A4" s="4" t="s">
        <v>57</v>
      </c>
      <c r="B4" s="4" t="s">
        <v>58</v>
      </c>
      <c r="C4" s="4" t="s">
        <v>55</v>
      </c>
      <c r="D4" t="s">
        <v>203</v>
      </c>
      <c r="E4" t="str">
        <f t="shared" si="0"/>
        <v>META US Equity</v>
      </c>
    </row>
    <row r="5" spans="1:5" x14ac:dyDescent="0.25">
      <c r="A5" s="4" t="s">
        <v>59</v>
      </c>
      <c r="B5" s="4" t="s">
        <v>60</v>
      </c>
      <c r="C5" s="4" t="s">
        <v>55</v>
      </c>
      <c r="D5" t="s">
        <v>212</v>
      </c>
      <c r="E5" t="str">
        <f t="shared" si="0"/>
        <v>AMD US Equity</v>
      </c>
    </row>
    <row r="6" spans="1:5" x14ac:dyDescent="0.25">
      <c r="A6" s="4" t="s">
        <v>61</v>
      </c>
      <c r="B6" s="4" t="s">
        <v>62</v>
      </c>
      <c r="C6" s="4" t="s">
        <v>55</v>
      </c>
      <c r="D6" t="s">
        <v>204</v>
      </c>
      <c r="E6" t="str">
        <f t="shared" si="0"/>
        <v>AVGO US Equity</v>
      </c>
    </row>
    <row r="7" spans="1:5" x14ac:dyDescent="0.25">
      <c r="A7" s="4" t="s">
        <v>63</v>
      </c>
      <c r="B7" s="4" t="s">
        <v>64</v>
      </c>
      <c r="C7" s="4" t="s">
        <v>55</v>
      </c>
      <c r="D7" s="16" t="s">
        <v>213</v>
      </c>
      <c r="E7" t="str">
        <f t="shared" si="0"/>
        <v>CRM US Equity</v>
      </c>
    </row>
    <row r="8" spans="1:5" x14ac:dyDescent="0.25">
      <c r="A8" s="4" t="s">
        <v>65</v>
      </c>
      <c r="B8" s="4" t="s">
        <v>66</v>
      </c>
      <c r="C8" s="4" t="s">
        <v>55</v>
      </c>
      <c r="D8" t="s">
        <v>214</v>
      </c>
      <c r="E8" t="str">
        <f t="shared" si="0"/>
        <v>NOW US Equity</v>
      </c>
    </row>
    <row r="9" spans="1:5" x14ac:dyDescent="0.25">
      <c r="A9" s="4" t="s">
        <v>67</v>
      </c>
      <c r="B9" s="4" t="s">
        <v>68</v>
      </c>
      <c r="C9" s="4" t="s">
        <v>55</v>
      </c>
      <c r="D9" t="s">
        <v>205</v>
      </c>
      <c r="E9" t="str">
        <f t="shared" si="0"/>
        <v>PLTR US Equity</v>
      </c>
    </row>
    <row r="10" spans="1:5" x14ac:dyDescent="0.25">
      <c r="A10" s="4" t="s">
        <v>69</v>
      </c>
      <c r="B10" s="4" t="s">
        <v>70</v>
      </c>
      <c r="C10" s="4" t="s">
        <v>55</v>
      </c>
      <c r="D10" t="s">
        <v>206</v>
      </c>
      <c r="E10" t="str">
        <f t="shared" si="0"/>
        <v>SNOW US Equity</v>
      </c>
    </row>
    <row r="11" spans="1:5" x14ac:dyDescent="0.25">
      <c r="A11" s="4" t="s">
        <v>71</v>
      </c>
      <c r="B11" s="4" t="s">
        <v>72</v>
      </c>
      <c r="C11" s="4" t="s">
        <v>55</v>
      </c>
      <c r="D11" t="s">
        <v>207</v>
      </c>
      <c r="E11" t="str">
        <f t="shared" si="0"/>
        <v>NFLX US Equity</v>
      </c>
    </row>
    <row r="12" spans="1:5" x14ac:dyDescent="0.25">
      <c r="A12" s="4" t="s">
        <v>73</v>
      </c>
      <c r="B12" s="4" t="s">
        <v>74</v>
      </c>
      <c r="C12" s="4" t="s">
        <v>55</v>
      </c>
      <c r="D12" t="s">
        <v>208</v>
      </c>
      <c r="E12" t="str">
        <f t="shared" si="0"/>
        <v>ADBE US Equity</v>
      </c>
    </row>
    <row r="13" spans="1:5" x14ac:dyDescent="0.25">
      <c r="A13" s="4" t="s">
        <v>75</v>
      </c>
      <c r="B13" s="4" t="s">
        <v>76</v>
      </c>
      <c r="C13" s="4" t="s">
        <v>77</v>
      </c>
      <c r="D13" s="17" t="str">
        <f>A13&amp;" NA"</f>
        <v>ASML NA</v>
      </c>
      <c r="E13" t="str">
        <f t="shared" si="0"/>
        <v>ASML NA Equity</v>
      </c>
    </row>
    <row r="14" spans="1:5" x14ac:dyDescent="0.25">
      <c r="A14" s="17" t="s">
        <v>78</v>
      </c>
      <c r="B14" s="4" t="s">
        <v>79</v>
      </c>
      <c r="C14" s="4" t="s">
        <v>80</v>
      </c>
      <c r="D14" s="17" t="s">
        <v>215</v>
      </c>
      <c r="E14" t="str">
        <f t="shared" si="0"/>
        <v>SAP GR Equity</v>
      </c>
    </row>
    <row r="15" spans="1:5" x14ac:dyDescent="0.25">
      <c r="A15" s="17" t="s">
        <v>81</v>
      </c>
      <c r="B15" s="4" t="s">
        <v>82</v>
      </c>
      <c r="C15" s="4" t="s">
        <v>80</v>
      </c>
      <c r="D15" s="17" t="s">
        <v>216</v>
      </c>
      <c r="E15" t="str">
        <f t="shared" si="0"/>
        <v>SIE GR Equity</v>
      </c>
    </row>
    <row r="16" spans="1:5" x14ac:dyDescent="0.25">
      <c r="A16" s="4" t="s">
        <v>83</v>
      </c>
      <c r="B16" s="4" t="s">
        <v>84</v>
      </c>
      <c r="C16" s="4" t="s">
        <v>80</v>
      </c>
      <c r="D16" s="17" t="s">
        <v>217</v>
      </c>
      <c r="E16" t="str">
        <f t="shared" si="0"/>
        <v>IFX GR Equity</v>
      </c>
    </row>
    <row r="17" spans="1:5" x14ac:dyDescent="0.25">
      <c r="A17" s="4" t="s">
        <v>85</v>
      </c>
      <c r="B17" s="4" t="s">
        <v>86</v>
      </c>
      <c r="C17" s="4" t="s">
        <v>87</v>
      </c>
      <c r="D17" s="17" t="s">
        <v>356</v>
      </c>
      <c r="E17" t="str">
        <f t="shared" si="0"/>
        <v>NOKIA FH Equity</v>
      </c>
    </row>
    <row r="18" spans="1:5" x14ac:dyDescent="0.25">
      <c r="A18" s="4" t="s">
        <v>88</v>
      </c>
      <c r="B18" s="4" t="s">
        <v>89</v>
      </c>
      <c r="C18" s="17" t="s">
        <v>90</v>
      </c>
      <c r="D18" s="17" t="s">
        <v>357</v>
      </c>
      <c r="E18" t="str">
        <f t="shared" si="0"/>
        <v>ERICB SS Equity</v>
      </c>
    </row>
    <row r="19" spans="1:5" x14ac:dyDescent="0.25">
      <c r="A19" s="17" t="s">
        <v>91</v>
      </c>
      <c r="B19" s="4" t="s">
        <v>92</v>
      </c>
      <c r="C19" s="4" t="s">
        <v>93</v>
      </c>
      <c r="D19" s="17" t="s">
        <v>358</v>
      </c>
      <c r="E19" t="str">
        <f t="shared" si="0"/>
        <v>CAP FP Equity</v>
      </c>
    </row>
    <row r="20" spans="1:5" x14ac:dyDescent="0.25">
      <c r="A20" s="4" t="s">
        <v>94</v>
      </c>
      <c r="B20" s="4" t="s">
        <v>95</v>
      </c>
      <c r="C20" s="4" t="s">
        <v>93</v>
      </c>
      <c r="D20" s="4" t="s">
        <v>359</v>
      </c>
      <c r="E20" t="str">
        <f t="shared" si="0"/>
        <v>DSY FP Equity</v>
      </c>
    </row>
    <row r="21" spans="1:5" ht="15.75" customHeight="1" x14ac:dyDescent="0.25">
      <c r="A21" s="17" t="s">
        <v>96</v>
      </c>
      <c r="B21" s="4" t="s">
        <v>97</v>
      </c>
      <c r="C21" s="4" t="s">
        <v>93</v>
      </c>
      <c r="D21" s="17" t="s">
        <v>360</v>
      </c>
      <c r="E21" t="str">
        <f t="shared" si="0"/>
        <v>ALTAO FP Equity</v>
      </c>
    </row>
    <row r="22" spans="1:5" ht="15.75" customHeight="1" x14ac:dyDescent="0.25">
      <c r="A22" s="4" t="s">
        <v>98</v>
      </c>
      <c r="B22" s="4" t="s">
        <v>99</v>
      </c>
      <c r="C22" s="4" t="s">
        <v>100</v>
      </c>
      <c r="D22" s="4" t="s">
        <v>361</v>
      </c>
      <c r="E22" t="str">
        <f t="shared" si="0"/>
        <v>LOGN SW Equity</v>
      </c>
    </row>
    <row r="23" spans="1:5" ht="15.75" customHeight="1" x14ac:dyDescent="0.25">
      <c r="A23" s="4" t="s">
        <v>101</v>
      </c>
      <c r="B23" s="4" t="s">
        <v>102</v>
      </c>
      <c r="C23" s="4" t="s">
        <v>100</v>
      </c>
      <c r="D23" s="17" t="s">
        <v>362</v>
      </c>
      <c r="E23" t="str">
        <f t="shared" si="0"/>
        <v>STMPA FP Equity</v>
      </c>
    </row>
    <row r="24" spans="1:5" ht="15.75" customHeight="1" x14ac:dyDescent="0.25">
      <c r="A24" s="4" t="s">
        <v>103</v>
      </c>
      <c r="B24" s="4" t="s">
        <v>104</v>
      </c>
      <c r="C24" s="4" t="s">
        <v>100</v>
      </c>
      <c r="D24" s="4" t="str">
        <f>A24&amp;" SW"</f>
        <v>TEMN SW</v>
      </c>
      <c r="E24" t="str">
        <f t="shared" si="0"/>
        <v>TEMN SW Equity</v>
      </c>
    </row>
    <row r="25" spans="1:5" ht="15.75" customHeight="1" x14ac:dyDescent="0.25">
      <c r="A25" s="4" t="s">
        <v>105</v>
      </c>
      <c r="B25" s="4" t="s">
        <v>226</v>
      </c>
      <c r="C25" s="4" t="s">
        <v>106</v>
      </c>
      <c r="D25" s="17" t="s">
        <v>363</v>
      </c>
      <c r="E25" t="str">
        <f t="shared" si="0"/>
        <v>AMS2 AV Equity</v>
      </c>
    </row>
    <row r="26" spans="1:5" ht="15.75" customHeight="1" x14ac:dyDescent="0.25">
      <c r="A26" s="4" t="s">
        <v>107</v>
      </c>
      <c r="B26" s="17" t="s">
        <v>108</v>
      </c>
      <c r="C26" s="4" t="s">
        <v>109</v>
      </c>
      <c r="D26" s="17" t="s">
        <v>364</v>
      </c>
      <c r="E26" t="str">
        <f t="shared" si="0"/>
        <v>0ADF LN Equity</v>
      </c>
    </row>
    <row r="27" spans="1:5" ht="15.75" customHeight="1" x14ac:dyDescent="0.25">
      <c r="A27" s="4" t="s">
        <v>110</v>
      </c>
      <c r="B27" s="4" t="s">
        <v>111</v>
      </c>
      <c r="C27" s="4" t="s">
        <v>109</v>
      </c>
      <c r="D27" s="4" t="str">
        <f>A27&amp;" LN"</f>
        <v>SGE LN</v>
      </c>
      <c r="E27" t="str">
        <f t="shared" si="0"/>
        <v>SGE LN Equity</v>
      </c>
    </row>
    <row r="28" spans="1:5" ht="15.75" customHeight="1" x14ac:dyDescent="0.25">
      <c r="A28" s="4" t="s">
        <v>112</v>
      </c>
      <c r="B28" s="4" t="s">
        <v>227</v>
      </c>
      <c r="C28" s="4" t="s">
        <v>109</v>
      </c>
      <c r="D28" s="17" t="s">
        <v>365</v>
      </c>
      <c r="E28" t="str">
        <f t="shared" si="0"/>
        <v>1958943D LN Equity</v>
      </c>
    </row>
    <row r="29" spans="1:5" ht="15.75" customHeight="1" x14ac:dyDescent="0.25">
      <c r="A29" s="4" t="s">
        <v>113</v>
      </c>
      <c r="B29" s="4" t="s">
        <v>114</v>
      </c>
      <c r="C29" s="4" t="s">
        <v>109</v>
      </c>
      <c r="D29" s="17" t="s">
        <v>366</v>
      </c>
      <c r="E29" t="str">
        <f t="shared" si="0"/>
        <v>1880826D LN Equity</v>
      </c>
    </row>
    <row r="30" spans="1:5" ht="15.75" customHeight="1" x14ac:dyDescent="0.25">
      <c r="A30" s="4" t="s">
        <v>115</v>
      </c>
      <c r="B30" s="4" t="s">
        <v>116</v>
      </c>
      <c r="C30" s="4" t="s">
        <v>77</v>
      </c>
      <c r="D30" s="17" t="str">
        <f>A30&amp;" NA"</f>
        <v>TKWY NA</v>
      </c>
      <c r="E30" t="str">
        <f t="shared" si="0"/>
        <v>TKWY NA Equity</v>
      </c>
    </row>
    <row r="31" spans="1:5" ht="15.75" customHeight="1" x14ac:dyDescent="0.25">
      <c r="A31" s="4" t="s">
        <v>117</v>
      </c>
      <c r="B31" s="4" t="s">
        <v>118</v>
      </c>
      <c r="C31" s="4" t="s">
        <v>77</v>
      </c>
      <c r="D31" s="17" t="str">
        <f>A31&amp;" NA"</f>
        <v>ADYEN NA</v>
      </c>
      <c r="E31" t="str">
        <f t="shared" si="0"/>
        <v>ADYEN NA Equity</v>
      </c>
    </row>
    <row r="32" spans="1:5" ht="15.75" customHeight="1" x14ac:dyDescent="0.25">
      <c r="A32" s="4" t="s">
        <v>119</v>
      </c>
      <c r="B32" s="4" t="s">
        <v>120</v>
      </c>
      <c r="C32" s="4" t="s">
        <v>77</v>
      </c>
      <c r="D32" s="17" t="str">
        <f t="shared" ref="D32:D34" si="1">A32&amp;" NA"</f>
        <v>TOM2 NA</v>
      </c>
      <c r="E32" t="str">
        <f t="shared" si="0"/>
        <v>TOM2 NA Equity</v>
      </c>
    </row>
    <row r="33" spans="1:5" ht="15.75" customHeight="1" x14ac:dyDescent="0.25">
      <c r="A33" s="4" t="s">
        <v>121</v>
      </c>
      <c r="B33" s="4" t="s">
        <v>122</v>
      </c>
      <c r="C33" s="4" t="s">
        <v>77</v>
      </c>
      <c r="D33" s="17" t="str">
        <f t="shared" si="1"/>
        <v>PHIA NA</v>
      </c>
      <c r="E33" t="str">
        <f t="shared" si="0"/>
        <v>PHIA NA Equity</v>
      </c>
    </row>
    <row r="34" spans="1:5" ht="15.75" customHeight="1" x14ac:dyDescent="0.25">
      <c r="A34" s="4" t="s">
        <v>123</v>
      </c>
      <c r="B34" s="4" t="s">
        <v>124</v>
      </c>
      <c r="C34" s="4" t="s">
        <v>77</v>
      </c>
      <c r="D34" s="17" t="str">
        <f t="shared" si="1"/>
        <v>ASM NA</v>
      </c>
      <c r="E34" t="str">
        <f t="shared" si="0"/>
        <v>ASM NA Equity</v>
      </c>
    </row>
    <row r="35" spans="1:5" ht="15.75" customHeight="1" x14ac:dyDescent="0.25">
      <c r="A35" s="4" t="s">
        <v>125</v>
      </c>
      <c r="B35" s="17" t="s">
        <v>126</v>
      </c>
      <c r="C35" s="4" t="s">
        <v>90</v>
      </c>
      <c r="D35" s="17" t="s">
        <v>367</v>
      </c>
      <c r="E35" t="str">
        <f t="shared" si="0"/>
        <v>SPOT US Equity</v>
      </c>
    </row>
    <row r="36" spans="1:5" ht="15.75" customHeight="1" x14ac:dyDescent="0.25">
      <c r="A36" s="4" t="s">
        <v>127</v>
      </c>
      <c r="B36" s="4" t="s">
        <v>128</v>
      </c>
      <c r="C36" s="4" t="s">
        <v>90</v>
      </c>
      <c r="D36" s="4" t="str">
        <f>A36&amp;" SS"</f>
        <v>KINVB SS</v>
      </c>
      <c r="E36" t="str">
        <f t="shared" si="0"/>
        <v>KINVB SS Equity</v>
      </c>
    </row>
    <row r="37" spans="1:5" ht="15.75" customHeight="1" x14ac:dyDescent="0.25">
      <c r="A37" s="17" t="s">
        <v>228</v>
      </c>
      <c r="B37" s="17" t="s">
        <v>129</v>
      </c>
      <c r="C37" s="4" t="s">
        <v>90</v>
      </c>
      <c r="D37" s="4" t="str">
        <f>A37&amp;" SS"</f>
        <v>HEXAB SS</v>
      </c>
      <c r="E37" t="str">
        <f t="shared" si="0"/>
        <v>HEXAB SS Equity</v>
      </c>
    </row>
    <row r="38" spans="1:5" ht="15.75" customHeight="1" x14ac:dyDescent="0.25">
      <c r="A38" s="17" t="s">
        <v>229</v>
      </c>
      <c r="B38" s="17" t="s">
        <v>130</v>
      </c>
      <c r="C38" s="4" t="s">
        <v>90</v>
      </c>
      <c r="D38" s="4" t="str">
        <f t="shared" ref="D38" si="2">A38&amp;" SS"</f>
        <v>ALIV SS</v>
      </c>
      <c r="E38" t="str">
        <f t="shared" si="0"/>
        <v>ALIV SS Equity</v>
      </c>
    </row>
    <row r="39" spans="1:5" ht="15.75" customHeight="1" x14ac:dyDescent="0.25">
      <c r="A39" s="17" t="s">
        <v>231</v>
      </c>
      <c r="B39" s="17" t="s">
        <v>230</v>
      </c>
      <c r="C39" s="4" t="s">
        <v>87</v>
      </c>
      <c r="D39" s="17" t="s">
        <v>368</v>
      </c>
      <c r="E39" t="str">
        <f t="shared" si="0"/>
        <v>WITH FH Equity</v>
      </c>
    </row>
    <row r="40" spans="1:5" ht="15.75" customHeight="1" x14ac:dyDescent="0.25">
      <c r="A40" s="4" t="s">
        <v>131</v>
      </c>
      <c r="B40" s="17" t="s">
        <v>132</v>
      </c>
      <c r="C40" s="4" t="s">
        <v>87</v>
      </c>
      <c r="D40" s="17" t="s">
        <v>225</v>
      </c>
      <c r="E40" t="str">
        <f t="shared" si="0"/>
        <v>KCR FH Equity</v>
      </c>
    </row>
    <row r="41" spans="1:5" ht="15.75" customHeight="1" x14ac:dyDescent="0.25">
      <c r="A41" s="4" t="s">
        <v>133</v>
      </c>
      <c r="B41" s="17" t="s">
        <v>134</v>
      </c>
      <c r="C41" s="4" t="s">
        <v>93</v>
      </c>
      <c r="D41" s="4" t="str">
        <f>A41&amp;" FP"</f>
        <v>UBI FP</v>
      </c>
      <c r="E41" t="str">
        <f t="shared" si="0"/>
        <v>UBI FP Equity</v>
      </c>
    </row>
    <row r="42" spans="1:5" ht="15.75" customHeight="1" x14ac:dyDescent="0.25">
      <c r="A42" s="4" t="s">
        <v>135</v>
      </c>
      <c r="B42" s="4" t="s">
        <v>136</v>
      </c>
      <c r="C42" s="4" t="s">
        <v>93</v>
      </c>
      <c r="D42" s="4" t="str">
        <f t="shared" ref="D42:D46" si="3">A42&amp;" FP"</f>
        <v>ILD FP</v>
      </c>
      <c r="E42" t="str">
        <f t="shared" si="0"/>
        <v>ILD FP Equity</v>
      </c>
    </row>
    <row r="43" spans="1:5" ht="15.75" customHeight="1" x14ac:dyDescent="0.25">
      <c r="A43" s="17" t="s">
        <v>137</v>
      </c>
      <c r="B43" s="17" t="s">
        <v>232</v>
      </c>
      <c r="C43" s="4" t="s">
        <v>93</v>
      </c>
      <c r="D43" s="4" t="str">
        <f t="shared" si="3"/>
        <v>HO FP</v>
      </c>
      <c r="E43" t="str">
        <f t="shared" si="0"/>
        <v>HO FP Equity</v>
      </c>
    </row>
    <row r="44" spans="1:5" ht="15.75" customHeight="1" x14ac:dyDescent="0.25">
      <c r="A44" s="4" t="s">
        <v>138</v>
      </c>
      <c r="B44" s="4" t="s">
        <v>139</v>
      </c>
      <c r="C44" s="4" t="s">
        <v>93</v>
      </c>
      <c r="D44" s="4" t="str">
        <f t="shared" si="3"/>
        <v>ORA FP</v>
      </c>
      <c r="E44" t="str">
        <f t="shared" si="0"/>
        <v>ORA FP Equity</v>
      </c>
    </row>
    <row r="45" spans="1:5" ht="15.75" customHeight="1" x14ac:dyDescent="0.25">
      <c r="A45" s="4" t="s">
        <v>140</v>
      </c>
      <c r="B45" s="4" t="s">
        <v>141</v>
      </c>
      <c r="C45" s="4" t="s">
        <v>93</v>
      </c>
      <c r="D45" s="4" t="str">
        <f t="shared" si="3"/>
        <v>SOP FP</v>
      </c>
      <c r="E45" t="str">
        <f t="shared" si="0"/>
        <v>SOP FP Equity</v>
      </c>
    </row>
    <row r="46" spans="1:5" ht="15.75" customHeight="1" x14ac:dyDescent="0.25">
      <c r="A46" s="4" t="s">
        <v>142</v>
      </c>
      <c r="B46" s="4" t="s">
        <v>143</v>
      </c>
      <c r="C46" s="4" t="s">
        <v>93</v>
      </c>
      <c r="D46" s="4" t="str">
        <f t="shared" si="3"/>
        <v>AM FP</v>
      </c>
      <c r="E46" t="str">
        <f t="shared" si="0"/>
        <v>AM FP Equity</v>
      </c>
    </row>
    <row r="47" spans="1:5" ht="15.75" customHeight="1" x14ac:dyDescent="0.25">
      <c r="A47" t="s">
        <v>144</v>
      </c>
      <c r="B47" t="s">
        <v>238</v>
      </c>
      <c r="C47" s="4" t="s">
        <v>184</v>
      </c>
      <c r="D47" s="17" t="s">
        <v>369</v>
      </c>
      <c r="E47" t="str">
        <f t="shared" si="0"/>
        <v>1450051D CN Equity</v>
      </c>
    </row>
    <row r="48" spans="1:5" ht="15.75" customHeight="1" x14ac:dyDescent="0.25">
      <c r="A48" s="17" t="s">
        <v>239</v>
      </c>
      <c r="B48" s="4" t="s">
        <v>145</v>
      </c>
      <c r="C48" s="4" t="s">
        <v>77</v>
      </c>
      <c r="D48" s="17" t="s">
        <v>370</v>
      </c>
      <c r="E48" t="str">
        <f t="shared" si="0"/>
        <v>VNX SW Equity</v>
      </c>
    </row>
    <row r="49" spans="1:5" ht="15.75" customHeight="1" x14ac:dyDescent="0.25">
      <c r="A49" s="17" t="s">
        <v>146</v>
      </c>
      <c r="B49" s="17" t="s">
        <v>240</v>
      </c>
      <c r="C49" s="4" t="s">
        <v>77</v>
      </c>
      <c r="D49" s="17" t="s">
        <v>371</v>
      </c>
      <c r="E49" t="str">
        <f t="shared" si="0"/>
        <v>1321841D NA Equity</v>
      </c>
    </row>
    <row r="50" spans="1:5" ht="15.75" customHeight="1" x14ac:dyDescent="0.25">
      <c r="A50" s="18" t="s">
        <v>147</v>
      </c>
      <c r="B50" s="19" t="s">
        <v>148</v>
      </c>
      <c r="C50" s="18" t="s">
        <v>149</v>
      </c>
      <c r="D50" s="19" t="s">
        <v>333</v>
      </c>
      <c r="E50" t="str">
        <f t="shared" si="0"/>
        <v>MAIL RU Equity</v>
      </c>
    </row>
    <row r="51" spans="1:5" ht="15.75" customHeight="1" x14ac:dyDescent="0.25">
      <c r="A51" s="4" t="s">
        <v>150</v>
      </c>
      <c r="B51" s="17" t="s">
        <v>241</v>
      </c>
      <c r="C51" s="4" t="s">
        <v>149</v>
      </c>
      <c r="D51" s="17" t="s">
        <v>372</v>
      </c>
      <c r="E51" t="str">
        <f t="shared" si="0"/>
        <v>1034431Z RU Equity</v>
      </c>
    </row>
    <row r="52" spans="1:5" ht="15.75" customHeight="1" x14ac:dyDescent="0.25">
      <c r="A52" s="17" t="s">
        <v>244</v>
      </c>
      <c r="B52" s="17" t="s">
        <v>243</v>
      </c>
      <c r="C52" s="17" t="s">
        <v>242</v>
      </c>
      <c r="D52" s="17" t="s">
        <v>373</v>
      </c>
      <c r="E52" t="str">
        <f t="shared" si="0"/>
        <v>4JZF GR Equity</v>
      </c>
    </row>
    <row r="53" spans="1:5" ht="15.75" customHeight="1" x14ac:dyDescent="0.25">
      <c r="A53" s="4" t="s">
        <v>151</v>
      </c>
      <c r="B53" s="4" t="s">
        <v>152</v>
      </c>
      <c r="C53" s="4" t="s">
        <v>100</v>
      </c>
      <c r="D53" s="4" t="str">
        <f t="shared" ref="D53:D54" si="4">A53&amp;" SW"</f>
        <v>ABBN SW</v>
      </c>
      <c r="E53" t="str">
        <f t="shared" si="0"/>
        <v>ABBN SW Equity</v>
      </c>
    </row>
    <row r="54" spans="1:5" ht="15.75" customHeight="1" x14ac:dyDescent="0.25">
      <c r="A54" s="4" t="s">
        <v>153</v>
      </c>
      <c r="B54" s="4" t="s">
        <v>154</v>
      </c>
      <c r="C54" s="4" t="s">
        <v>100</v>
      </c>
      <c r="D54" s="4" t="str">
        <f t="shared" si="4"/>
        <v>SGSN SW</v>
      </c>
      <c r="E54" t="str">
        <f t="shared" si="0"/>
        <v>SGSN SW Equity</v>
      </c>
    </row>
    <row r="55" spans="1:5" ht="15.75" customHeight="1" x14ac:dyDescent="0.25">
      <c r="A55" s="4" t="s">
        <v>155</v>
      </c>
      <c r="B55" s="17" t="s">
        <v>245</v>
      </c>
      <c r="C55" s="4" t="s">
        <v>106</v>
      </c>
      <c r="D55" s="4" t="s">
        <v>374</v>
      </c>
      <c r="E55" t="str">
        <f t="shared" si="0"/>
        <v>TKA AV Equity</v>
      </c>
    </row>
    <row r="56" spans="1:5" ht="15.75" customHeight="1" x14ac:dyDescent="0.25">
      <c r="A56" s="17" t="s">
        <v>247</v>
      </c>
      <c r="B56" s="17" t="s">
        <v>246</v>
      </c>
      <c r="C56" s="17" t="s">
        <v>55</v>
      </c>
      <c r="D56" s="17" t="s">
        <v>375</v>
      </c>
      <c r="E56" t="str">
        <f t="shared" si="0"/>
        <v>EBAY US Equity</v>
      </c>
    </row>
    <row r="57" spans="1:5" ht="15.75" customHeight="1" x14ac:dyDescent="0.25">
      <c r="A57" s="17" t="s">
        <v>249</v>
      </c>
      <c r="B57" s="17" t="s">
        <v>248</v>
      </c>
      <c r="C57" s="4" t="s">
        <v>106</v>
      </c>
      <c r="D57" s="4" t="str">
        <f t="shared" ref="D57" si="5">A57&amp;" AV"</f>
        <v>ATS AV</v>
      </c>
      <c r="E57" t="str">
        <f t="shared" si="0"/>
        <v>ATS AV Equity</v>
      </c>
    </row>
    <row r="58" spans="1:5" ht="15.75" customHeight="1" x14ac:dyDescent="0.25">
      <c r="A58" s="4" t="s">
        <v>156</v>
      </c>
      <c r="B58" s="4" t="s">
        <v>157</v>
      </c>
      <c r="C58" s="4" t="s">
        <v>55</v>
      </c>
      <c r="D58" s="4" t="str">
        <f>A58&amp;" US"</f>
        <v>AAPL US</v>
      </c>
      <c r="E58" t="str">
        <f t="shared" si="0"/>
        <v>AAPL US Equity</v>
      </c>
    </row>
    <row r="59" spans="1:5" ht="15.75" customHeight="1" x14ac:dyDescent="0.25">
      <c r="A59" s="4" t="s">
        <v>158</v>
      </c>
      <c r="B59" s="4" t="s">
        <v>159</v>
      </c>
      <c r="C59" s="4" t="s">
        <v>55</v>
      </c>
      <c r="D59" s="4" t="str">
        <f t="shared" ref="D59:D64" si="6">A59&amp;" US"</f>
        <v>MSFT US</v>
      </c>
      <c r="E59" t="str">
        <f t="shared" si="0"/>
        <v>MSFT US Equity</v>
      </c>
    </row>
    <row r="60" spans="1:5" ht="15.75" customHeight="1" x14ac:dyDescent="0.25">
      <c r="A60" s="4" t="s">
        <v>160</v>
      </c>
      <c r="B60" s="17" t="s">
        <v>161</v>
      </c>
      <c r="C60" s="4" t="s">
        <v>55</v>
      </c>
      <c r="D60" s="4" t="str">
        <f t="shared" si="6"/>
        <v>AMZN US</v>
      </c>
      <c r="E60" t="str">
        <f t="shared" si="0"/>
        <v>AMZN US Equity</v>
      </c>
    </row>
    <row r="61" spans="1:5" ht="15.75" customHeight="1" x14ac:dyDescent="0.25">
      <c r="A61" s="4" t="s">
        <v>162</v>
      </c>
      <c r="B61" s="4" t="s">
        <v>163</v>
      </c>
      <c r="C61" s="4" t="s">
        <v>55</v>
      </c>
      <c r="D61" s="4" t="str">
        <f>A61&amp;" US"</f>
        <v>SHLDQ US</v>
      </c>
      <c r="E61" t="str">
        <f t="shared" si="0"/>
        <v>SHLDQ US Equity</v>
      </c>
    </row>
    <row r="62" spans="1:5" ht="15.75" customHeight="1" x14ac:dyDescent="0.25">
      <c r="A62" s="4" t="s">
        <v>164</v>
      </c>
      <c r="B62" t="s">
        <v>165</v>
      </c>
      <c r="C62" s="4" t="s">
        <v>55</v>
      </c>
      <c r="D62" s="4" t="str">
        <f t="shared" si="6"/>
        <v>GE US</v>
      </c>
      <c r="E62" t="str">
        <f t="shared" si="0"/>
        <v>GE US Equity</v>
      </c>
    </row>
    <row r="63" spans="1:5" ht="15.75" customHeight="1" x14ac:dyDescent="0.25">
      <c r="A63" s="4" t="s">
        <v>166</v>
      </c>
      <c r="B63" s="4" t="s">
        <v>167</v>
      </c>
      <c r="C63" s="4" t="s">
        <v>55</v>
      </c>
      <c r="D63" s="4" t="str">
        <f t="shared" si="6"/>
        <v>M US</v>
      </c>
      <c r="E63" t="str">
        <f t="shared" si="0"/>
        <v>M US Equity</v>
      </c>
    </row>
    <row r="64" spans="1:5" ht="15.75" customHeight="1" x14ac:dyDescent="0.25">
      <c r="A64" s="4" t="s">
        <v>168</v>
      </c>
      <c r="B64" s="4" t="s">
        <v>169</v>
      </c>
      <c r="C64" s="4" t="s">
        <v>55</v>
      </c>
      <c r="D64" s="4" t="str">
        <f t="shared" si="6"/>
        <v>TWTR US</v>
      </c>
      <c r="E64" t="str">
        <f t="shared" si="0"/>
        <v>TWTR US Equity</v>
      </c>
    </row>
    <row r="65" spans="1:5" ht="15.75" customHeight="1" x14ac:dyDescent="0.25">
      <c r="A65" s="4" t="s">
        <v>209</v>
      </c>
      <c r="B65" s="4" t="s">
        <v>284</v>
      </c>
      <c r="C65" s="4" t="s">
        <v>55</v>
      </c>
      <c r="D65" s="4" t="str">
        <f>A65</f>
        <v>PLTR:US</v>
      </c>
      <c r="E65" t="str">
        <f t="shared" si="0"/>
        <v>PLTR:US Equity</v>
      </c>
    </row>
    <row r="66" spans="1:5" ht="15.75" customHeight="1" x14ac:dyDescent="0.25">
      <c r="A66" s="17" t="s">
        <v>286</v>
      </c>
      <c r="B66" s="17" t="s">
        <v>285</v>
      </c>
      <c r="C66" s="4" t="s">
        <v>55</v>
      </c>
      <c r="D66" s="17" t="s">
        <v>376</v>
      </c>
      <c r="E66" t="str">
        <f t="shared" si="0"/>
        <v>INTC US Equity</v>
      </c>
    </row>
    <row r="67" spans="1:5" ht="15.75" customHeight="1" x14ac:dyDescent="0.25">
      <c r="A67" s="17" t="s">
        <v>288</v>
      </c>
      <c r="B67" s="17" t="s">
        <v>287</v>
      </c>
      <c r="C67" s="4" t="s">
        <v>55</v>
      </c>
      <c r="D67" s="17" t="s">
        <v>377</v>
      </c>
      <c r="E67" t="str">
        <f t="shared" ref="E67:E121" si="7">D67&amp;" Equity"</f>
        <v>ROKU US Equity</v>
      </c>
    </row>
    <row r="68" spans="1:5" ht="15.75" customHeight="1" x14ac:dyDescent="0.25">
      <c r="A68" s="17" t="s">
        <v>290</v>
      </c>
      <c r="B68" s="4" t="s">
        <v>289</v>
      </c>
      <c r="C68" s="4" t="s">
        <v>55</v>
      </c>
      <c r="D68" s="17" t="s">
        <v>378</v>
      </c>
      <c r="E68" t="str">
        <f t="shared" si="7"/>
        <v>ZM US Equity</v>
      </c>
    </row>
    <row r="69" spans="1:5" ht="15.75" customHeight="1" x14ac:dyDescent="0.25">
      <c r="A69" s="17" t="s">
        <v>291</v>
      </c>
      <c r="B69" s="17" t="s">
        <v>293</v>
      </c>
      <c r="C69" s="4" t="s">
        <v>170</v>
      </c>
      <c r="D69" s="17" t="s">
        <v>379</v>
      </c>
      <c r="E69" t="str">
        <f t="shared" si="7"/>
        <v>BIDU US Equity</v>
      </c>
    </row>
    <row r="70" spans="1:5" ht="15.75" customHeight="1" x14ac:dyDescent="0.25">
      <c r="A70" s="17" t="s">
        <v>292</v>
      </c>
      <c r="B70" s="17" t="s">
        <v>171</v>
      </c>
      <c r="C70" s="4" t="s">
        <v>170</v>
      </c>
      <c r="D70" s="17" t="s">
        <v>292</v>
      </c>
      <c r="E70" t="str">
        <f t="shared" si="7"/>
        <v>BABA US Equity</v>
      </c>
    </row>
    <row r="71" spans="1:5" ht="15.75" customHeight="1" x14ac:dyDescent="0.25">
      <c r="A71" s="17" t="s">
        <v>295</v>
      </c>
      <c r="B71" s="17" t="s">
        <v>294</v>
      </c>
      <c r="C71" s="4" t="s">
        <v>170</v>
      </c>
      <c r="D71" s="17" t="s">
        <v>380</v>
      </c>
      <c r="E71" t="str">
        <f t="shared" si="7"/>
        <v>66 HK Equity</v>
      </c>
    </row>
    <row r="72" spans="1:5" ht="15.75" customHeight="1" x14ac:dyDescent="0.25">
      <c r="A72" s="17" t="s">
        <v>296</v>
      </c>
      <c r="B72" s="17" t="s">
        <v>297</v>
      </c>
      <c r="C72" s="4" t="s">
        <v>170</v>
      </c>
      <c r="D72" s="17" t="s">
        <v>381</v>
      </c>
      <c r="E72" t="str">
        <f t="shared" si="7"/>
        <v>700 HK Equity</v>
      </c>
    </row>
    <row r="73" spans="1:5" ht="15.75" customHeight="1" x14ac:dyDescent="0.25">
      <c r="A73" s="4" t="s">
        <v>299</v>
      </c>
      <c r="B73" s="4" t="s">
        <v>298</v>
      </c>
      <c r="C73" s="4" t="s">
        <v>170</v>
      </c>
      <c r="D73" s="4" t="s">
        <v>382</v>
      </c>
      <c r="E73" t="str">
        <f t="shared" si="7"/>
        <v>1810 HK Equity</v>
      </c>
    </row>
    <row r="74" spans="1:5" ht="15.75" customHeight="1" x14ac:dyDescent="0.25">
      <c r="A74" s="4" t="s">
        <v>300</v>
      </c>
      <c r="B74" s="17" t="s">
        <v>301</v>
      </c>
      <c r="C74" s="4" t="s">
        <v>170</v>
      </c>
      <c r="D74" s="17" t="s">
        <v>383</v>
      </c>
      <c r="E74" t="str">
        <f t="shared" si="7"/>
        <v>JD US Equity</v>
      </c>
    </row>
    <row r="75" spans="1:5" ht="15.75" customHeight="1" x14ac:dyDescent="0.25">
      <c r="A75" s="4" t="s">
        <v>303</v>
      </c>
      <c r="B75" s="17" t="s">
        <v>302</v>
      </c>
      <c r="C75" s="4" t="s">
        <v>181</v>
      </c>
      <c r="D75" s="4" t="s">
        <v>384</v>
      </c>
      <c r="E75" t="str">
        <f t="shared" si="7"/>
        <v>INFY US Equity</v>
      </c>
    </row>
    <row r="76" spans="1:5" ht="15.75" customHeight="1" x14ac:dyDescent="0.25">
      <c r="A76" s="4" t="s">
        <v>304</v>
      </c>
      <c r="B76" s="17" t="s">
        <v>305</v>
      </c>
      <c r="C76" s="4" t="s">
        <v>181</v>
      </c>
      <c r="D76" s="17" t="s">
        <v>385</v>
      </c>
      <c r="E76" t="str">
        <f t="shared" si="7"/>
        <v>WIT US Equity</v>
      </c>
    </row>
    <row r="77" spans="1:5" ht="15.75" customHeight="1" x14ac:dyDescent="0.25">
      <c r="A77" s="4" t="s">
        <v>306</v>
      </c>
      <c r="B77" s="17" t="s">
        <v>174</v>
      </c>
      <c r="C77" s="17" t="s">
        <v>173</v>
      </c>
      <c r="D77" s="17" t="s">
        <v>386</v>
      </c>
      <c r="E77" t="str">
        <f t="shared" si="7"/>
        <v>005930 KS Equity</v>
      </c>
    </row>
    <row r="78" spans="1:5" ht="15.75" customHeight="1" x14ac:dyDescent="0.25">
      <c r="A78" s="4" t="s">
        <v>307</v>
      </c>
      <c r="B78" s="4" t="s">
        <v>308</v>
      </c>
      <c r="C78" s="4" t="s">
        <v>181</v>
      </c>
      <c r="D78" s="4" t="s">
        <v>387</v>
      </c>
      <c r="E78" t="str">
        <f t="shared" si="7"/>
        <v>TECHM IN Equity</v>
      </c>
    </row>
    <row r="79" spans="1:5" ht="15.75" customHeight="1" x14ac:dyDescent="0.25">
      <c r="A79" s="17" t="s">
        <v>309</v>
      </c>
      <c r="B79" s="17" t="s">
        <v>175</v>
      </c>
      <c r="C79" s="4" t="s">
        <v>172</v>
      </c>
      <c r="D79" s="17" t="s">
        <v>388</v>
      </c>
      <c r="E79" t="str">
        <f t="shared" si="7"/>
        <v>6758 JP Equity</v>
      </c>
    </row>
    <row r="80" spans="1:5" ht="15.75" customHeight="1" x14ac:dyDescent="0.25">
      <c r="A80" s="4" t="s">
        <v>311</v>
      </c>
      <c r="B80" s="17" t="s">
        <v>310</v>
      </c>
      <c r="C80" s="17" t="s">
        <v>255</v>
      </c>
      <c r="D80" s="4" t="s">
        <v>389</v>
      </c>
      <c r="E80" t="str">
        <f t="shared" si="7"/>
        <v>2038 HK Equity</v>
      </c>
    </row>
    <row r="81" spans="1:5" ht="15.75" customHeight="1" x14ac:dyDescent="0.25">
      <c r="A81" s="4" t="s">
        <v>313</v>
      </c>
      <c r="B81" s="4" t="s">
        <v>312</v>
      </c>
      <c r="C81" s="4" t="s">
        <v>181</v>
      </c>
      <c r="D81" s="4" t="s">
        <v>390</v>
      </c>
      <c r="E81" t="str">
        <f t="shared" si="7"/>
        <v>ZOMATO IN Equity</v>
      </c>
    </row>
    <row r="82" spans="1:5" ht="15.75" customHeight="1" x14ac:dyDescent="0.25">
      <c r="A82" s="17" t="s">
        <v>314</v>
      </c>
      <c r="B82" s="4" t="s">
        <v>315</v>
      </c>
      <c r="C82" s="4" t="s">
        <v>172</v>
      </c>
      <c r="D82" s="17" t="s">
        <v>391</v>
      </c>
      <c r="E82" t="str">
        <f t="shared" si="7"/>
        <v>4755 JP Equity</v>
      </c>
    </row>
    <row r="83" spans="1:5" ht="15.75" customHeight="1" x14ac:dyDescent="0.25">
      <c r="A83" s="4" t="s">
        <v>317</v>
      </c>
      <c r="B83" s="17" t="s">
        <v>316</v>
      </c>
      <c r="C83" s="4" t="s">
        <v>172</v>
      </c>
      <c r="D83" s="17" t="s">
        <v>392</v>
      </c>
      <c r="E83" t="str">
        <f t="shared" si="7"/>
        <v>6702 JP Equity</v>
      </c>
    </row>
    <row r="84" spans="1:5" ht="15.75" customHeight="1" x14ac:dyDescent="0.25">
      <c r="A84" s="4" t="s">
        <v>320</v>
      </c>
      <c r="B84" s="4" t="s">
        <v>176</v>
      </c>
      <c r="C84" s="4" t="s">
        <v>172</v>
      </c>
      <c r="D84" s="17" t="s">
        <v>393</v>
      </c>
      <c r="E84" t="str">
        <f t="shared" si="7"/>
        <v>6501 JP Equity</v>
      </c>
    </row>
    <row r="85" spans="1:5" ht="15.75" customHeight="1" x14ac:dyDescent="0.25">
      <c r="A85" s="17" t="s">
        <v>319</v>
      </c>
      <c r="B85" s="17" t="s">
        <v>318</v>
      </c>
      <c r="C85" s="4" t="s">
        <v>172</v>
      </c>
      <c r="D85" s="17" t="s">
        <v>394</v>
      </c>
      <c r="E85" t="str">
        <f t="shared" si="7"/>
        <v>6723 JP Equity</v>
      </c>
    </row>
    <row r="86" spans="1:5" ht="15.75" customHeight="1" x14ac:dyDescent="0.25">
      <c r="A86" s="4" t="s">
        <v>177</v>
      </c>
      <c r="B86" s="4" t="s">
        <v>178</v>
      </c>
      <c r="C86" s="4" t="s">
        <v>109</v>
      </c>
      <c r="D86" s="4" t="str">
        <f>A86&amp;" LN"</f>
        <v>PHO LN</v>
      </c>
      <c r="E86" t="str">
        <f t="shared" si="7"/>
        <v>PHO LN Equity</v>
      </c>
    </row>
    <row r="87" spans="1:5" ht="15.75" customHeight="1" x14ac:dyDescent="0.25">
      <c r="A87" s="4" t="s">
        <v>322</v>
      </c>
      <c r="B87" s="4" t="s">
        <v>321</v>
      </c>
      <c r="C87" s="17" t="s">
        <v>183</v>
      </c>
      <c r="D87" s="4" t="s">
        <v>395</v>
      </c>
      <c r="E87" t="str">
        <f t="shared" si="7"/>
        <v>AMS SM Equity</v>
      </c>
    </row>
    <row r="88" spans="1:5" ht="15.75" customHeight="1" x14ac:dyDescent="0.25">
      <c r="A88" s="4" t="s">
        <v>324</v>
      </c>
      <c r="B88" s="4" t="s">
        <v>323</v>
      </c>
      <c r="C88" s="17" t="s">
        <v>183</v>
      </c>
      <c r="D88" s="4" t="s">
        <v>396</v>
      </c>
      <c r="E88" t="str">
        <f t="shared" si="7"/>
        <v>IDR SM Equity</v>
      </c>
    </row>
    <row r="89" spans="1:5" ht="15.75" customHeight="1" x14ac:dyDescent="0.25">
      <c r="A89" s="4" t="s">
        <v>326</v>
      </c>
      <c r="B89" s="4" t="s">
        <v>325</v>
      </c>
      <c r="C89" s="17" t="s">
        <v>183</v>
      </c>
      <c r="D89" s="4" t="s">
        <v>397</v>
      </c>
      <c r="E89" t="str">
        <f t="shared" si="7"/>
        <v>FDR SM Equity</v>
      </c>
    </row>
    <row r="90" spans="1:5" ht="15.75" customHeight="1" x14ac:dyDescent="0.25">
      <c r="A90" s="17" t="s">
        <v>327</v>
      </c>
      <c r="B90" s="17" t="s">
        <v>179</v>
      </c>
      <c r="C90" s="4" t="s">
        <v>109</v>
      </c>
      <c r="D90" s="17" t="s">
        <v>398</v>
      </c>
      <c r="E90" t="str">
        <f t="shared" si="7"/>
        <v>TSCO LN Equity</v>
      </c>
    </row>
    <row r="91" spans="1:5" ht="15.75" customHeight="1" x14ac:dyDescent="0.25">
      <c r="A91" s="4" t="s">
        <v>329</v>
      </c>
      <c r="B91" s="17" t="s">
        <v>328</v>
      </c>
      <c r="C91" s="4" t="s">
        <v>80</v>
      </c>
      <c r="D91" s="4" t="s">
        <v>399</v>
      </c>
      <c r="E91" t="str">
        <f t="shared" si="7"/>
        <v>BSS GR Equity</v>
      </c>
    </row>
    <row r="92" spans="1:5" ht="15.75" customHeight="1" x14ac:dyDescent="0.25">
      <c r="A92" s="4" t="s">
        <v>331</v>
      </c>
      <c r="B92" s="17" t="s">
        <v>330</v>
      </c>
      <c r="C92" s="4" t="s">
        <v>80</v>
      </c>
      <c r="D92" s="4" t="s">
        <v>400</v>
      </c>
      <c r="E92" t="str">
        <f t="shared" si="7"/>
        <v>TMV GR Equity</v>
      </c>
    </row>
    <row r="93" spans="1:5" ht="15.75" customHeight="1" x14ac:dyDescent="0.25">
      <c r="A93" s="4" t="s">
        <v>332</v>
      </c>
      <c r="B93" s="17" t="s">
        <v>84</v>
      </c>
      <c r="C93" s="4" t="s">
        <v>80</v>
      </c>
      <c r="D93" s="4" t="s">
        <v>217</v>
      </c>
      <c r="E93" t="str">
        <f t="shared" si="7"/>
        <v>IFX GR Equity</v>
      </c>
    </row>
    <row r="94" spans="1:5" ht="15.75" customHeight="1" x14ac:dyDescent="0.25">
      <c r="A94" s="4" t="s">
        <v>335</v>
      </c>
      <c r="B94" s="17" t="s">
        <v>334</v>
      </c>
      <c r="C94" s="4" t="s">
        <v>93</v>
      </c>
      <c r="D94" s="4" t="s">
        <v>401</v>
      </c>
      <c r="E94" t="str">
        <f t="shared" si="7"/>
        <v>WLN FP Equity</v>
      </c>
    </row>
    <row r="95" spans="1:5" ht="15.75" customHeight="1" x14ac:dyDescent="0.25">
      <c r="A95" s="4" t="s">
        <v>337</v>
      </c>
      <c r="B95" s="4" t="s">
        <v>336</v>
      </c>
      <c r="C95" s="4" t="s">
        <v>93</v>
      </c>
      <c r="D95" s="4" t="s">
        <v>402</v>
      </c>
      <c r="E95" t="str">
        <f t="shared" si="7"/>
        <v>OVH FP Equity</v>
      </c>
    </row>
    <row r="96" spans="1:5" ht="15.75" customHeight="1" x14ac:dyDescent="0.25">
      <c r="A96" s="4" t="s">
        <v>339</v>
      </c>
      <c r="B96" s="4" t="s">
        <v>338</v>
      </c>
      <c r="C96" s="4" t="s">
        <v>77</v>
      </c>
      <c r="D96" s="4" t="s">
        <v>403</v>
      </c>
      <c r="E96" t="str">
        <f t="shared" si="7"/>
        <v>PHIA NA Equity</v>
      </c>
    </row>
    <row r="97" spans="1:5" ht="15.75" customHeight="1" x14ac:dyDescent="0.25">
      <c r="A97" s="4" t="s">
        <v>341</v>
      </c>
      <c r="B97" s="4" t="s">
        <v>340</v>
      </c>
      <c r="C97" s="17" t="s">
        <v>173</v>
      </c>
      <c r="D97" s="17" t="s">
        <v>404</v>
      </c>
      <c r="E97" t="str">
        <f t="shared" si="7"/>
        <v>035420 KS Equity</v>
      </c>
    </row>
    <row r="98" spans="1:5" ht="15.75" customHeight="1" x14ac:dyDescent="0.25">
      <c r="A98" s="4" t="s">
        <v>343</v>
      </c>
      <c r="B98" s="4" t="s">
        <v>342</v>
      </c>
      <c r="C98" s="17" t="s">
        <v>173</v>
      </c>
      <c r="D98" s="4" t="s">
        <v>405</v>
      </c>
      <c r="E98" t="str">
        <f t="shared" si="7"/>
        <v>000660 KS Equity</v>
      </c>
    </row>
    <row r="99" spans="1:5" ht="15.75" customHeight="1" x14ac:dyDescent="0.25">
      <c r="A99" s="4" t="s">
        <v>345</v>
      </c>
      <c r="B99" s="4" t="s">
        <v>344</v>
      </c>
      <c r="C99" s="17" t="s">
        <v>173</v>
      </c>
      <c r="D99" s="4" t="s">
        <v>406</v>
      </c>
      <c r="E99" t="str">
        <f t="shared" si="7"/>
        <v>035720 KS Equity</v>
      </c>
    </row>
    <row r="100" spans="1:5" ht="15.75" customHeight="1" x14ac:dyDescent="0.25">
      <c r="A100" s="4" t="s">
        <v>347</v>
      </c>
      <c r="B100" s="4" t="s">
        <v>346</v>
      </c>
      <c r="C100" s="17" t="s">
        <v>182</v>
      </c>
      <c r="D100" s="4" t="s">
        <v>407</v>
      </c>
      <c r="E100" t="str">
        <f t="shared" si="7"/>
        <v>SE US Equity</v>
      </c>
    </row>
    <row r="101" spans="1:5" ht="15.75" customHeight="1" x14ac:dyDescent="0.25">
      <c r="A101" s="4" t="s">
        <v>349</v>
      </c>
      <c r="B101" s="17" t="s">
        <v>348</v>
      </c>
      <c r="C101" s="4" t="s">
        <v>182</v>
      </c>
      <c r="D101" s="4" t="s">
        <v>408</v>
      </c>
      <c r="E101" t="str">
        <f t="shared" si="7"/>
        <v>GRAB US Equity</v>
      </c>
    </row>
    <row r="102" spans="1:5" ht="15.75" customHeight="1" x14ac:dyDescent="0.25">
      <c r="A102" s="4" t="s">
        <v>351</v>
      </c>
      <c r="B102" s="4" t="s">
        <v>350</v>
      </c>
      <c r="C102" s="17" t="s">
        <v>352</v>
      </c>
      <c r="D102" s="17" t="s">
        <v>409</v>
      </c>
      <c r="E102" t="str">
        <f t="shared" si="7"/>
        <v>GOTO IJ Equity</v>
      </c>
    </row>
    <row r="103" spans="1:5" ht="15.75" customHeight="1" x14ac:dyDescent="0.25">
      <c r="A103" s="4" t="s">
        <v>354</v>
      </c>
      <c r="B103" s="4" t="s">
        <v>353</v>
      </c>
      <c r="C103" s="4" t="s">
        <v>355</v>
      </c>
      <c r="D103" s="4" t="s">
        <v>410</v>
      </c>
      <c r="E103" t="str">
        <f t="shared" si="7"/>
        <v>BUKA IJ Equity</v>
      </c>
    </row>
    <row r="104" spans="1:5" ht="15.75" customHeight="1" x14ac:dyDescent="0.25">
      <c r="A104" t="s">
        <v>218</v>
      </c>
      <c r="B104" t="s">
        <v>219</v>
      </c>
      <c r="C104" t="s">
        <v>220</v>
      </c>
      <c r="D104" t="s">
        <v>223</v>
      </c>
      <c r="E104" t="str">
        <f t="shared" si="7"/>
        <v xml:space="preserve"> PINS US Equity</v>
      </c>
    </row>
    <row r="105" spans="1:5" ht="15.75" customHeight="1" x14ac:dyDescent="0.25">
      <c r="A105" t="s">
        <v>221</v>
      </c>
      <c r="B105" t="s">
        <v>222</v>
      </c>
      <c r="C105" t="s">
        <v>220</v>
      </c>
      <c r="D105" t="s">
        <v>224</v>
      </c>
      <c r="E105" t="str">
        <f t="shared" si="7"/>
        <v xml:space="preserve"> SNAP US Equity</v>
      </c>
    </row>
    <row r="106" spans="1:5" ht="15.75" customHeight="1" x14ac:dyDescent="0.25">
      <c r="A106" t="s">
        <v>234</v>
      </c>
      <c r="B106" s="17" t="s">
        <v>233</v>
      </c>
      <c r="C106" t="s">
        <v>170</v>
      </c>
      <c r="D106" t="s">
        <v>411</v>
      </c>
      <c r="E106" t="str">
        <f t="shared" si="7"/>
        <v>1053045D CH Equity</v>
      </c>
    </row>
    <row r="107" spans="1:5" ht="15.75" customHeight="1" x14ac:dyDescent="0.25">
      <c r="A107" t="s">
        <v>237</v>
      </c>
      <c r="B107" s="17" t="s">
        <v>235</v>
      </c>
      <c r="C107" t="s">
        <v>236</v>
      </c>
      <c r="D107" t="s">
        <v>412</v>
      </c>
      <c r="E107" t="str">
        <f t="shared" si="7"/>
        <v>1402618D IM Equity</v>
      </c>
    </row>
    <row r="108" spans="1:5" ht="15.75" customHeight="1" x14ac:dyDescent="0.25">
      <c r="A108" t="s">
        <v>250</v>
      </c>
      <c r="B108" t="s">
        <v>251</v>
      </c>
      <c r="C108" s="17" t="s">
        <v>242</v>
      </c>
      <c r="D108" s="17" t="s">
        <v>413</v>
      </c>
      <c r="E108" t="str">
        <f t="shared" si="7"/>
        <v>2235606D US Equity</v>
      </c>
    </row>
    <row r="109" spans="1:5" ht="15.75" customHeight="1" x14ac:dyDescent="0.25">
      <c r="A109" s="17" t="s">
        <v>253</v>
      </c>
      <c r="B109" t="s">
        <v>252</v>
      </c>
      <c r="C109" t="s">
        <v>254</v>
      </c>
      <c r="D109" t="s">
        <v>414</v>
      </c>
      <c r="E109" t="str">
        <f t="shared" si="7"/>
        <v>IT TB Equity</v>
      </c>
    </row>
    <row r="110" spans="1:5" ht="15.75" customHeight="1" x14ac:dyDescent="0.25">
      <c r="A110" t="s">
        <v>257</v>
      </c>
      <c r="B110" t="s">
        <v>256</v>
      </c>
      <c r="C110" t="s">
        <v>255</v>
      </c>
      <c r="D110" t="s">
        <v>415</v>
      </c>
      <c r="E110" t="str">
        <f t="shared" si="7"/>
        <v>6980 TT Equity</v>
      </c>
    </row>
    <row r="111" spans="1:5" ht="15.75" customHeight="1" x14ac:dyDescent="0.25">
      <c r="A111" t="s">
        <v>259</v>
      </c>
      <c r="B111" t="s">
        <v>258</v>
      </c>
      <c r="C111" s="20" t="s">
        <v>260</v>
      </c>
      <c r="D111" t="s">
        <v>416</v>
      </c>
      <c r="E111" t="str">
        <f t="shared" si="7"/>
        <v>MELI US Equity</v>
      </c>
    </row>
    <row r="112" spans="1:5" ht="15.75" customHeight="1" x14ac:dyDescent="0.25">
      <c r="A112" t="s">
        <v>261</v>
      </c>
      <c r="B112" t="s">
        <v>262</v>
      </c>
      <c r="C112" t="s">
        <v>260</v>
      </c>
      <c r="D112" s="17" t="s">
        <v>417</v>
      </c>
      <c r="E112" t="str">
        <f t="shared" si="7"/>
        <v>GLOB US Equity</v>
      </c>
    </row>
    <row r="113" spans="1:5" ht="15.75" customHeight="1" x14ac:dyDescent="0.25">
      <c r="A113" t="s">
        <v>264</v>
      </c>
      <c r="B113" t="s">
        <v>265</v>
      </c>
      <c r="C113" t="s">
        <v>263</v>
      </c>
      <c r="D113" t="s">
        <v>418</v>
      </c>
      <c r="E113" t="str">
        <f t="shared" si="7"/>
        <v>NU US Equity</v>
      </c>
    </row>
    <row r="114" spans="1:5" ht="15.75" customHeight="1" x14ac:dyDescent="0.25">
      <c r="A114" t="s">
        <v>267</v>
      </c>
      <c r="B114" t="s">
        <v>266</v>
      </c>
      <c r="C114" t="s">
        <v>263</v>
      </c>
      <c r="D114" t="s">
        <v>419</v>
      </c>
      <c r="E114" t="str">
        <f t="shared" si="7"/>
        <v>STNE US Equity</v>
      </c>
    </row>
    <row r="115" spans="1:5" ht="15.75" customHeight="1" x14ac:dyDescent="0.25">
      <c r="A115" t="s">
        <v>269</v>
      </c>
      <c r="B115" t="s">
        <v>268</v>
      </c>
      <c r="C115" t="s">
        <v>184</v>
      </c>
      <c r="D115" t="s">
        <v>420</v>
      </c>
      <c r="E115" t="str">
        <f t="shared" si="7"/>
        <v>LINX CN Equity</v>
      </c>
    </row>
    <row r="116" spans="1:5" ht="15.75" customHeight="1" x14ac:dyDescent="0.25">
      <c r="A116" t="s">
        <v>271</v>
      </c>
      <c r="B116" t="s">
        <v>270</v>
      </c>
      <c r="C116" t="s">
        <v>263</v>
      </c>
      <c r="D116" t="s">
        <v>421</v>
      </c>
      <c r="E116" t="str">
        <f t="shared" si="7"/>
        <v>TOTS3 BZ Equity</v>
      </c>
    </row>
    <row r="117" spans="1:5" ht="15.75" customHeight="1" x14ac:dyDescent="0.25">
      <c r="A117" t="s">
        <v>273</v>
      </c>
      <c r="B117" t="s">
        <v>272</v>
      </c>
      <c r="C117" t="s">
        <v>183</v>
      </c>
      <c r="D117" t="s">
        <v>422</v>
      </c>
      <c r="E117" t="str">
        <f t="shared" si="7"/>
        <v>2354010D SM Equity</v>
      </c>
    </row>
    <row r="118" spans="1:5" ht="15.75" customHeight="1" x14ac:dyDescent="0.25">
      <c r="A118" t="s">
        <v>275</v>
      </c>
      <c r="B118" t="s">
        <v>274</v>
      </c>
      <c r="C118" s="17" t="s">
        <v>180</v>
      </c>
      <c r="D118" t="s">
        <v>423</v>
      </c>
      <c r="E118" t="str">
        <f t="shared" si="7"/>
        <v>1057992Z MM Equity</v>
      </c>
    </row>
    <row r="119" spans="1:5" ht="15.75" customHeight="1" x14ac:dyDescent="0.25">
      <c r="A119" t="s">
        <v>277</v>
      </c>
      <c r="B119" t="s">
        <v>276</v>
      </c>
      <c r="C119" t="s">
        <v>278</v>
      </c>
      <c r="D119" t="s">
        <v>424</v>
      </c>
      <c r="E119" t="str">
        <f t="shared" si="7"/>
        <v>SONDA CI Equity</v>
      </c>
    </row>
    <row r="120" spans="1:5" ht="15.75" customHeight="1" x14ac:dyDescent="0.25">
      <c r="A120" s="21" t="s">
        <v>280</v>
      </c>
      <c r="B120" t="s">
        <v>279</v>
      </c>
      <c r="C120" t="s">
        <v>281</v>
      </c>
      <c r="D120" t="s">
        <v>425</v>
      </c>
      <c r="E120" t="str">
        <f t="shared" si="7"/>
        <v>DESP US Equity</v>
      </c>
    </row>
    <row r="121" spans="1:5" ht="15.75" customHeight="1" x14ac:dyDescent="0.25">
      <c r="A121" t="s">
        <v>282</v>
      </c>
      <c r="B121" t="s">
        <v>283</v>
      </c>
      <c r="C121" t="s">
        <v>263</v>
      </c>
      <c r="D121" t="s">
        <v>426</v>
      </c>
      <c r="E121" t="str">
        <f t="shared" si="7"/>
        <v>LVRO US Equity</v>
      </c>
    </row>
    <row r="122" spans="1:5" ht="15.75" customHeight="1" x14ac:dyDescent="0.25"/>
    <row r="123" spans="1:5" ht="15.75" customHeight="1" x14ac:dyDescent="0.25"/>
    <row r="124" spans="1:5" ht="15.75" customHeight="1" x14ac:dyDescent="0.25"/>
    <row r="125" spans="1:5" ht="15.75" customHeight="1" x14ac:dyDescent="0.25"/>
    <row r="126" spans="1:5" ht="15.75" customHeight="1" x14ac:dyDescent="0.25"/>
    <row r="127" spans="1:5" ht="15.75" customHeight="1" x14ac:dyDescent="0.25"/>
    <row r="128" spans="1:5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</sheetData>
  <autoFilter ref="C1:C977" xr:uid="{00000000-0001-0000-0100-000000000000}"/>
  <pageMargins left="0.7" right="0.7" top="0.75" bottom="0.75" header="0" footer="0"/>
  <pageSetup orientation="landscape"/>
  <ignoredErrors>
    <ignoredError sqref="D6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Mark HARD</vt:lpstr>
      <vt:lpstr>Indicators</vt:lpstr>
      <vt:lpstr>Companies (2)</vt:lpstr>
      <vt:lpstr>Companies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2025-03-04T08:11:43Z</dcterms:modified>
</cp:coreProperties>
</file>