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E23D87-E1A8-4F43-AC42-988999402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Sheet1!$A$1:$AS$583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58" i="1" l="1"/>
  <c r="AR557" i="1" s="1"/>
  <c r="AR556" i="1" s="1"/>
  <c r="AR555" i="1" s="1"/>
  <c r="AR554" i="1" s="1"/>
  <c r="AR564" i="1"/>
  <c r="AR563" i="1" s="1"/>
  <c r="AR562" i="1" s="1"/>
  <c r="AR561" i="1" s="1"/>
  <c r="AR560" i="1" s="1"/>
  <c r="AR570" i="1"/>
  <c r="AR569" i="1" s="1"/>
  <c r="AR568" i="1" s="1"/>
  <c r="AR567" i="1" s="1"/>
  <c r="AR566" i="1" s="1"/>
  <c r="AR576" i="1"/>
  <c r="AR575" i="1" s="1"/>
  <c r="AR574" i="1" s="1"/>
  <c r="AR573" i="1" s="1"/>
  <c r="AR572" i="1" s="1"/>
  <c r="AR582" i="1"/>
  <c r="AR581" i="1" s="1"/>
  <c r="AR580" i="1" s="1"/>
  <c r="AR579" i="1" s="1"/>
  <c r="AR578" i="1" s="1"/>
  <c r="AR84" i="1"/>
  <c r="AR83" i="1" s="1"/>
  <c r="AR82" i="1" s="1"/>
  <c r="AR81" i="1" s="1"/>
  <c r="AR80" i="1" s="1"/>
  <c r="AR90" i="1"/>
  <c r="AR89" i="1" s="1"/>
  <c r="AR88" i="1" s="1"/>
  <c r="AR87" i="1" s="1"/>
  <c r="AR86" i="1" s="1"/>
  <c r="AR96" i="1"/>
  <c r="AR95" i="1" s="1"/>
  <c r="AR94" i="1" s="1"/>
  <c r="AR93" i="1" s="1"/>
  <c r="AR92" i="1" s="1"/>
  <c r="AR102" i="1"/>
  <c r="AR101" i="1" s="1"/>
  <c r="AR100" i="1" s="1"/>
  <c r="AR99" i="1" s="1"/>
  <c r="AR98" i="1" s="1"/>
  <c r="AR108" i="1"/>
  <c r="AR107" i="1" s="1"/>
  <c r="AR106" i="1" s="1"/>
  <c r="AR105" i="1" s="1"/>
  <c r="AR104" i="1" s="1"/>
  <c r="AR114" i="1"/>
  <c r="AR113" i="1" s="1"/>
  <c r="AR112" i="1" s="1"/>
  <c r="AR111" i="1" s="1"/>
  <c r="AR110" i="1" s="1"/>
  <c r="AR120" i="1"/>
  <c r="AR119" i="1" s="1"/>
  <c r="AR118" i="1" s="1"/>
  <c r="AR117" i="1" s="1"/>
  <c r="AR116" i="1" s="1"/>
  <c r="AR126" i="1"/>
  <c r="AR125" i="1" s="1"/>
  <c r="AR124" i="1" s="1"/>
  <c r="AR123" i="1" s="1"/>
  <c r="AR122" i="1" s="1"/>
  <c r="AR132" i="1"/>
  <c r="AR131" i="1" s="1"/>
  <c r="AR130" i="1" s="1"/>
  <c r="AR129" i="1" s="1"/>
  <c r="AR128" i="1" s="1"/>
  <c r="AR138" i="1"/>
  <c r="AR137" i="1" s="1"/>
  <c r="AR136" i="1" s="1"/>
  <c r="AR135" i="1" s="1"/>
  <c r="AR134" i="1" s="1"/>
  <c r="AR144" i="1"/>
  <c r="AR143" i="1" s="1"/>
  <c r="AR142" i="1" s="1"/>
  <c r="AR141" i="1" s="1"/>
  <c r="AR140" i="1" s="1"/>
  <c r="AR150" i="1"/>
  <c r="AR149" i="1" s="1"/>
  <c r="AR148" i="1" s="1"/>
  <c r="AR147" i="1" s="1"/>
  <c r="AR146" i="1" s="1"/>
  <c r="AR156" i="1"/>
  <c r="AR155" i="1" s="1"/>
  <c r="AR154" i="1" s="1"/>
  <c r="AR153" i="1" s="1"/>
  <c r="AR152" i="1" s="1"/>
  <c r="AR162" i="1"/>
  <c r="AR161" i="1" s="1"/>
  <c r="AR160" i="1" s="1"/>
  <c r="AR159" i="1" s="1"/>
  <c r="AR158" i="1" s="1"/>
  <c r="AR168" i="1"/>
  <c r="AR167" i="1" s="1"/>
  <c r="AR166" i="1" s="1"/>
  <c r="AR165" i="1" s="1"/>
  <c r="AR164" i="1" s="1"/>
  <c r="AR174" i="1"/>
  <c r="AR173" i="1" s="1"/>
  <c r="AR172" i="1" s="1"/>
  <c r="AR171" i="1" s="1"/>
  <c r="AR170" i="1" s="1"/>
  <c r="AR180" i="1"/>
  <c r="AR179" i="1" s="1"/>
  <c r="AR178" i="1" s="1"/>
  <c r="AR177" i="1" s="1"/>
  <c r="AR176" i="1" s="1"/>
  <c r="AR186" i="1"/>
  <c r="AR185" i="1" s="1"/>
  <c r="AR184" i="1" s="1"/>
  <c r="AR183" i="1" s="1"/>
  <c r="AR182" i="1" s="1"/>
  <c r="AR192" i="1"/>
  <c r="AR191" i="1" s="1"/>
  <c r="AR190" i="1" s="1"/>
  <c r="AR189" i="1" s="1"/>
  <c r="AR188" i="1" s="1"/>
  <c r="AR198" i="1"/>
  <c r="AR197" i="1" s="1"/>
  <c r="AR196" i="1" s="1"/>
  <c r="AR195" i="1" s="1"/>
  <c r="AR194" i="1" s="1"/>
  <c r="AR204" i="1"/>
  <c r="AR203" i="1" s="1"/>
  <c r="AR202" i="1" s="1"/>
  <c r="AR201" i="1" s="1"/>
  <c r="AR200" i="1" s="1"/>
  <c r="AR210" i="1"/>
  <c r="AR209" i="1" s="1"/>
  <c r="AR208" i="1" s="1"/>
  <c r="AR207" i="1" s="1"/>
  <c r="AR206" i="1" s="1"/>
  <c r="AR216" i="1"/>
  <c r="AR215" i="1" s="1"/>
  <c r="AR214" i="1" s="1"/>
  <c r="AR213" i="1" s="1"/>
  <c r="AR212" i="1" s="1"/>
  <c r="AR222" i="1"/>
  <c r="AR221" i="1" s="1"/>
  <c r="AR220" i="1" s="1"/>
  <c r="AR219" i="1" s="1"/>
  <c r="AR218" i="1" s="1"/>
  <c r="AR228" i="1"/>
  <c r="AR227" i="1" s="1"/>
  <c r="AR226" i="1" s="1"/>
  <c r="AR225" i="1" s="1"/>
  <c r="AR224" i="1" s="1"/>
  <c r="AR234" i="1"/>
  <c r="AR233" i="1" s="1"/>
  <c r="AR232" i="1" s="1"/>
  <c r="AR231" i="1" s="1"/>
  <c r="AR230" i="1" s="1"/>
  <c r="AR240" i="1"/>
  <c r="AR239" i="1" s="1"/>
  <c r="AR238" i="1" s="1"/>
  <c r="AR237" i="1" s="1"/>
  <c r="AR236" i="1" s="1"/>
  <c r="AR246" i="1"/>
  <c r="AR245" i="1" s="1"/>
  <c r="AR244" i="1" s="1"/>
  <c r="AR243" i="1" s="1"/>
  <c r="AR242" i="1" s="1"/>
  <c r="AR252" i="1"/>
  <c r="AR251" i="1" s="1"/>
  <c r="AR250" i="1" s="1"/>
  <c r="AR249" i="1" s="1"/>
  <c r="AR248" i="1" s="1"/>
  <c r="AR258" i="1"/>
  <c r="AR257" i="1" s="1"/>
  <c r="AR256" i="1" s="1"/>
  <c r="AR255" i="1" s="1"/>
  <c r="AR254" i="1" s="1"/>
  <c r="AR264" i="1"/>
  <c r="AR263" i="1" s="1"/>
  <c r="AR262" i="1" s="1"/>
  <c r="AR261" i="1" s="1"/>
  <c r="AR260" i="1" s="1"/>
  <c r="AR270" i="1"/>
  <c r="AR269" i="1" s="1"/>
  <c r="AR268" i="1" s="1"/>
  <c r="AR267" i="1" s="1"/>
  <c r="AR266" i="1" s="1"/>
  <c r="AR276" i="1"/>
  <c r="AR275" i="1" s="1"/>
  <c r="AR274" i="1" s="1"/>
  <c r="AR273" i="1" s="1"/>
  <c r="AR272" i="1" s="1"/>
  <c r="AR282" i="1"/>
  <c r="AR281" i="1" s="1"/>
  <c r="AR280" i="1" s="1"/>
  <c r="AR279" i="1" s="1"/>
  <c r="AR278" i="1" s="1"/>
  <c r="AR288" i="1"/>
  <c r="AR287" i="1" s="1"/>
  <c r="AR286" i="1" s="1"/>
  <c r="AR285" i="1" s="1"/>
  <c r="AR284" i="1" s="1"/>
  <c r="AR294" i="1"/>
  <c r="AR293" i="1" s="1"/>
  <c r="AR292" i="1" s="1"/>
  <c r="AR291" i="1" s="1"/>
  <c r="AR290" i="1" s="1"/>
  <c r="AR300" i="1"/>
  <c r="AR299" i="1" s="1"/>
  <c r="AR298" i="1" s="1"/>
  <c r="AR297" i="1" s="1"/>
  <c r="AR296" i="1" s="1"/>
  <c r="AR306" i="1"/>
  <c r="AR305" i="1" s="1"/>
  <c r="AR304" i="1" s="1"/>
  <c r="AR303" i="1" s="1"/>
  <c r="AR302" i="1" s="1"/>
  <c r="AR312" i="1"/>
  <c r="AR311" i="1" s="1"/>
  <c r="AR310" i="1" s="1"/>
  <c r="AR309" i="1" s="1"/>
  <c r="AR308" i="1" s="1"/>
  <c r="AR318" i="1"/>
  <c r="AR317" i="1" s="1"/>
  <c r="AR316" i="1" s="1"/>
  <c r="AR315" i="1" s="1"/>
  <c r="AR314" i="1" s="1"/>
  <c r="AR324" i="1"/>
  <c r="AR323" i="1" s="1"/>
  <c r="AR322" i="1" s="1"/>
  <c r="AR321" i="1" s="1"/>
  <c r="AR320" i="1" s="1"/>
  <c r="AR330" i="1"/>
  <c r="AR329" i="1" s="1"/>
  <c r="AR328" i="1" s="1"/>
  <c r="AR327" i="1" s="1"/>
  <c r="AR326" i="1" s="1"/>
  <c r="AR336" i="1"/>
  <c r="AR335" i="1" s="1"/>
  <c r="AR334" i="1" s="1"/>
  <c r="AR333" i="1" s="1"/>
  <c r="AR332" i="1" s="1"/>
  <c r="AR342" i="1"/>
  <c r="AR341" i="1" s="1"/>
  <c r="AR340" i="1" s="1"/>
  <c r="AR339" i="1" s="1"/>
  <c r="AR338" i="1" s="1"/>
  <c r="AR348" i="1"/>
  <c r="AR347" i="1" s="1"/>
  <c r="AR346" i="1" s="1"/>
  <c r="AR345" i="1" s="1"/>
  <c r="AR344" i="1" s="1"/>
  <c r="AR354" i="1"/>
  <c r="AR353" i="1" s="1"/>
  <c r="AR352" i="1" s="1"/>
  <c r="AR351" i="1" s="1"/>
  <c r="AR350" i="1" s="1"/>
  <c r="AR360" i="1"/>
  <c r="AR359" i="1" s="1"/>
  <c r="AR358" i="1" s="1"/>
  <c r="AR357" i="1" s="1"/>
  <c r="AR356" i="1" s="1"/>
  <c r="AR366" i="1"/>
  <c r="AR365" i="1" s="1"/>
  <c r="AR364" i="1" s="1"/>
  <c r="AR363" i="1" s="1"/>
  <c r="AR362" i="1" s="1"/>
  <c r="AR372" i="1"/>
  <c r="AR371" i="1" s="1"/>
  <c r="AR370" i="1" s="1"/>
  <c r="AR369" i="1" s="1"/>
  <c r="AR368" i="1" s="1"/>
  <c r="AR378" i="1"/>
  <c r="AR377" i="1" s="1"/>
  <c r="AR376" i="1" s="1"/>
  <c r="AR375" i="1" s="1"/>
  <c r="AR374" i="1" s="1"/>
  <c r="AR384" i="1"/>
  <c r="AR383" i="1" s="1"/>
  <c r="AR382" i="1" s="1"/>
  <c r="AR381" i="1" s="1"/>
  <c r="AR380" i="1" s="1"/>
  <c r="AR390" i="1"/>
  <c r="AR389" i="1" s="1"/>
  <c r="AR388" i="1" s="1"/>
  <c r="AR387" i="1" s="1"/>
  <c r="AR386" i="1" s="1"/>
  <c r="AR396" i="1"/>
  <c r="AR395" i="1" s="1"/>
  <c r="AR394" i="1" s="1"/>
  <c r="AR393" i="1" s="1"/>
  <c r="AR392" i="1" s="1"/>
  <c r="AR402" i="1"/>
  <c r="AR401" i="1" s="1"/>
  <c r="AR400" i="1" s="1"/>
  <c r="AR399" i="1" s="1"/>
  <c r="AR398" i="1" s="1"/>
  <c r="AR408" i="1"/>
  <c r="AR407" i="1" s="1"/>
  <c r="AR406" i="1" s="1"/>
  <c r="AR405" i="1" s="1"/>
  <c r="AR404" i="1" s="1"/>
  <c r="AR414" i="1"/>
  <c r="AR413" i="1" s="1"/>
  <c r="AR412" i="1" s="1"/>
  <c r="AR411" i="1" s="1"/>
  <c r="AR410" i="1" s="1"/>
  <c r="AR420" i="1"/>
  <c r="AR419" i="1" s="1"/>
  <c r="AR418" i="1" s="1"/>
  <c r="AR417" i="1" s="1"/>
  <c r="AR416" i="1" s="1"/>
  <c r="AR426" i="1"/>
  <c r="AR425" i="1" s="1"/>
  <c r="AR424" i="1" s="1"/>
  <c r="AR423" i="1" s="1"/>
  <c r="AR422" i="1" s="1"/>
  <c r="AR432" i="1"/>
  <c r="AR431" i="1" s="1"/>
  <c r="AR430" i="1" s="1"/>
  <c r="AR429" i="1" s="1"/>
  <c r="AR428" i="1" s="1"/>
  <c r="AR438" i="1"/>
  <c r="AR437" i="1" s="1"/>
  <c r="AR436" i="1" s="1"/>
  <c r="AR435" i="1" s="1"/>
  <c r="AR434" i="1" s="1"/>
  <c r="AR444" i="1"/>
  <c r="AR443" i="1" s="1"/>
  <c r="AR442" i="1" s="1"/>
  <c r="AR441" i="1" s="1"/>
  <c r="AR440" i="1" s="1"/>
  <c r="AR450" i="1"/>
  <c r="AR449" i="1" s="1"/>
  <c r="AR448" i="1" s="1"/>
  <c r="AR447" i="1" s="1"/>
  <c r="AR446" i="1" s="1"/>
  <c r="AR456" i="1"/>
  <c r="AR455" i="1" s="1"/>
  <c r="AR454" i="1" s="1"/>
  <c r="AR453" i="1" s="1"/>
  <c r="AR452" i="1" s="1"/>
  <c r="AR462" i="1"/>
  <c r="AR461" i="1" s="1"/>
  <c r="AR460" i="1" s="1"/>
  <c r="AR459" i="1" s="1"/>
  <c r="AR458" i="1" s="1"/>
  <c r="AR468" i="1"/>
  <c r="AR467" i="1" s="1"/>
  <c r="AR466" i="1" s="1"/>
  <c r="AR465" i="1" s="1"/>
  <c r="AR464" i="1" s="1"/>
  <c r="AR474" i="1"/>
  <c r="AR473" i="1" s="1"/>
  <c r="AR472" i="1" s="1"/>
  <c r="AR471" i="1" s="1"/>
  <c r="AR470" i="1" s="1"/>
  <c r="AR480" i="1"/>
  <c r="AR479" i="1" s="1"/>
  <c r="AR478" i="1" s="1"/>
  <c r="AR477" i="1" s="1"/>
  <c r="AR476" i="1" s="1"/>
  <c r="AR486" i="1"/>
  <c r="AR485" i="1" s="1"/>
  <c r="AR484" i="1" s="1"/>
  <c r="AR483" i="1" s="1"/>
  <c r="AR482" i="1" s="1"/>
  <c r="AR492" i="1"/>
  <c r="AR491" i="1" s="1"/>
  <c r="AR490" i="1" s="1"/>
  <c r="AR489" i="1" s="1"/>
  <c r="AR488" i="1" s="1"/>
  <c r="AR498" i="1"/>
  <c r="AR497" i="1" s="1"/>
  <c r="AR496" i="1" s="1"/>
  <c r="AR495" i="1" s="1"/>
  <c r="AR494" i="1" s="1"/>
  <c r="AR504" i="1"/>
  <c r="AR503" i="1" s="1"/>
  <c r="AR502" i="1" s="1"/>
  <c r="AR501" i="1" s="1"/>
  <c r="AR500" i="1" s="1"/>
  <c r="AR510" i="1"/>
  <c r="AR509" i="1" s="1"/>
  <c r="AR508" i="1" s="1"/>
  <c r="AR507" i="1" s="1"/>
  <c r="AR506" i="1" s="1"/>
  <c r="AR516" i="1"/>
  <c r="AR515" i="1" s="1"/>
  <c r="AR514" i="1" s="1"/>
  <c r="AR513" i="1" s="1"/>
  <c r="AR512" i="1" s="1"/>
  <c r="AR522" i="1"/>
  <c r="AR521" i="1" s="1"/>
  <c r="AR520" i="1" s="1"/>
  <c r="AR519" i="1" s="1"/>
  <c r="AR518" i="1" s="1"/>
  <c r="AR528" i="1"/>
  <c r="AR527" i="1" s="1"/>
  <c r="AR526" i="1" s="1"/>
  <c r="AR525" i="1" s="1"/>
  <c r="AR524" i="1" s="1"/>
  <c r="AR534" i="1"/>
  <c r="AR533" i="1" s="1"/>
  <c r="AR532" i="1" s="1"/>
  <c r="AR531" i="1" s="1"/>
  <c r="AR530" i="1" s="1"/>
  <c r="AR540" i="1"/>
  <c r="AR539" i="1" s="1"/>
  <c r="AR538" i="1" s="1"/>
  <c r="AR537" i="1" s="1"/>
  <c r="AR536" i="1" s="1"/>
  <c r="AR546" i="1"/>
  <c r="AR545" i="1" s="1"/>
  <c r="AR544" i="1" s="1"/>
  <c r="AR543" i="1" s="1"/>
  <c r="AR542" i="1" s="1"/>
  <c r="AR552" i="1"/>
  <c r="AR551" i="1" s="1"/>
  <c r="AR550" i="1" s="1"/>
  <c r="AR549" i="1" s="1"/>
  <c r="AR548" i="1" s="1"/>
  <c r="AR54" i="1"/>
  <c r="AR53" i="1" s="1"/>
  <c r="AR52" i="1" s="1"/>
  <c r="AR51" i="1" s="1"/>
  <c r="AR50" i="1" s="1"/>
  <c r="AR60" i="1"/>
  <c r="AR59" i="1" s="1"/>
  <c r="AR58" i="1" s="1"/>
  <c r="AR57" i="1" s="1"/>
  <c r="AR56" i="1" s="1"/>
  <c r="AR66" i="1"/>
  <c r="AR65" i="1" s="1"/>
  <c r="AR64" i="1" s="1"/>
  <c r="AR63" i="1" s="1"/>
  <c r="AR62" i="1" s="1"/>
  <c r="AR72" i="1"/>
  <c r="AR71" i="1" s="1"/>
  <c r="AR70" i="1" s="1"/>
  <c r="AR69" i="1" s="1"/>
  <c r="AR68" i="1" s="1"/>
  <c r="AR78" i="1"/>
  <c r="AR77" i="1" s="1"/>
  <c r="AR76" i="1" s="1"/>
  <c r="AR75" i="1" s="1"/>
  <c r="AR74" i="1" s="1"/>
  <c r="AR48" i="1"/>
  <c r="AR47" i="1" s="1"/>
  <c r="AR46" i="1" s="1"/>
  <c r="AR45" i="1" s="1"/>
  <c r="AR44" i="1" s="1"/>
  <c r="AR42" i="1"/>
  <c r="AR41" i="1" s="1"/>
  <c r="AR40" i="1" s="1"/>
  <c r="AR39" i="1" s="1"/>
  <c r="AR38" i="1" s="1"/>
  <c r="AR36" i="1"/>
  <c r="AR35" i="1" s="1"/>
  <c r="AR34" i="1" s="1"/>
  <c r="AR33" i="1" s="1"/>
  <c r="AR32" i="1" s="1"/>
  <c r="AR30" i="1"/>
  <c r="AR29" i="1" s="1"/>
  <c r="AR28" i="1" s="1"/>
  <c r="AR27" i="1" s="1"/>
  <c r="AR26" i="1" s="1"/>
  <c r="AR24" i="1"/>
  <c r="AR23" i="1" s="1"/>
  <c r="AR22" i="1" s="1"/>
  <c r="AR21" i="1" s="1"/>
  <c r="AR20" i="1" s="1"/>
  <c r="AR18" i="1"/>
  <c r="AR17" i="1" s="1"/>
  <c r="AR16" i="1" s="1"/>
  <c r="AR15" i="1" s="1"/>
  <c r="AR14" i="1" s="1"/>
  <c r="AR12" i="1"/>
  <c r="AR11" i="1" s="1"/>
  <c r="AR10" i="1" s="1"/>
  <c r="AR9" i="1" s="1"/>
  <c r="AR8" i="1" s="1"/>
  <c r="AR6" i="1"/>
  <c r="AR5" i="1" s="1"/>
  <c r="AR4" i="1" s="1"/>
  <c r="AR3" i="1" s="1"/>
  <c r="AR2" i="1" s="1"/>
  <c r="AQ12" i="1"/>
  <c r="AQ11" i="1" s="1"/>
  <c r="AQ10" i="1" s="1"/>
  <c r="AQ9" i="1" s="1"/>
  <c r="AQ8" i="1" s="1"/>
  <c r="AQ18" i="1"/>
  <c r="AQ17" i="1" s="1"/>
  <c r="AQ16" i="1" s="1"/>
  <c r="AQ15" i="1" s="1"/>
  <c r="AQ14" i="1" s="1"/>
  <c r="AQ576" i="1"/>
  <c r="AQ575" i="1" s="1"/>
  <c r="AQ574" i="1" s="1"/>
  <c r="AQ573" i="1" s="1"/>
  <c r="AQ572" i="1" s="1"/>
  <c r="AQ570" i="1"/>
  <c r="AQ569" i="1" s="1"/>
  <c r="AQ568" i="1" s="1"/>
  <c r="AQ567" i="1" s="1"/>
  <c r="AQ566" i="1" s="1"/>
  <c r="AQ564" i="1"/>
  <c r="AQ563" i="1" s="1"/>
  <c r="AQ562" i="1" s="1"/>
  <c r="AQ561" i="1" s="1"/>
  <c r="AQ560" i="1" s="1"/>
  <c r="AQ558" i="1"/>
  <c r="AQ557" i="1" s="1"/>
  <c r="AQ556" i="1" s="1"/>
  <c r="AQ555" i="1" s="1"/>
  <c r="AQ554" i="1" s="1"/>
  <c r="AQ312" i="1"/>
  <c r="AQ311" i="1" s="1"/>
  <c r="AQ310" i="1" s="1"/>
  <c r="AQ309" i="1" s="1"/>
  <c r="AQ308" i="1" s="1"/>
  <c r="AQ198" i="1"/>
  <c r="AQ197" i="1" s="1"/>
  <c r="AQ196" i="1" s="1"/>
  <c r="AQ195" i="1" s="1"/>
  <c r="AQ194" i="1" s="1"/>
  <c r="AQ132" i="1"/>
  <c r="AQ131" i="1" s="1"/>
  <c r="AQ130" i="1" s="1"/>
  <c r="AQ129" i="1" s="1"/>
  <c r="AQ128" i="1" s="1"/>
  <c r="AQ90" i="1"/>
  <c r="AQ89" i="1" s="1"/>
  <c r="AQ88" i="1" s="1"/>
  <c r="AQ87" i="1" s="1"/>
  <c r="AQ86" i="1" s="1"/>
</calcChain>
</file>

<file path=xl/sharedStrings.xml><?xml version="1.0" encoding="utf-8"?>
<sst xmlns="http://schemas.openxmlformats.org/spreadsheetml/2006/main" count="2525" uniqueCount="282">
  <si>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</si>
  <si>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</si>
  <si>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</si>
  <si>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</si>
  <si>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</si>
  <si>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</si>
  <si>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</si>
  <si>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</si>
  <si>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</si>
  <si>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</si>
  <si>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</si>
  <si>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</si>
  <si>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</si>
  <si>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</si>
  <si>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</si>
  <si>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</si>
  <si>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</si>
  <si>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</si>
  <si>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</si>
  <si>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</si>
  <si>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</si>
  <si>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</si>
  <si>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</si>
  <si>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</si>
  <si>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</si>
  <si>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</si>
  <si>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</si>
  <si>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</si>
  <si>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</si>
  <si>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</si>
  <si>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</si>
  <si>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</si>
  <si>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</si>
  <si>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</si>
  <si>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</si>
  <si>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</si>
  <si>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</si>
  <si>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</si>
  <si>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</si>
  <si>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</si>
  <si>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</si>
  <si>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Years in Market</t>
  </si>
  <si>
    <t>NVIDIA Corporation</t>
  </si>
  <si>
    <t>USA</t>
  </si>
  <si>
    <t>NVDA US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</si>
  <si>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</si>
  <si>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</si>
  <si>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</si>
  <si>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</si>
  <si>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</si>
  <si>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</si>
  <si>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</si>
  <si>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</si>
  <si>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Samsung Electronics</t>
  </si>
  <si>
    <t>5930 KS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</si>
  <si>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</si>
  <si>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</si>
  <si>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</si>
  <si>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</si>
  <si>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</si>
  <si>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</si>
  <si>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</si>
  <si>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</si>
  <si>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</si>
  <si>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</si>
  <si>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</si>
  <si>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</si>
  <si>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</si>
  <si>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</si>
  <si>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</si>
  <si>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</si>
  <si>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Hitachi Ltd.</t>
  </si>
  <si>
    <t>6501 JP</t>
  </si>
  <si>
    <t>MTR Corp Ltd</t>
  </si>
  <si>
    <t>66 HK</t>
  </si>
  <si>
    <t>Fujitsu Ltd</t>
  </si>
  <si>
    <t>6702 JP</t>
  </si>
  <si>
    <t>Renesas Electronics Corp</t>
  </si>
  <si>
    <t>6723 JP</t>
  </si>
  <si>
    <t>Sony Corporation</t>
  </si>
  <si>
    <t>6758 JP</t>
  </si>
  <si>
    <t>Tencent Holdings Ltd</t>
  </si>
  <si>
    <t>700 HK</t>
  </si>
  <si>
    <t>Apple Inc.</t>
  </si>
  <si>
    <t>AAPL US</t>
  </si>
  <si>
    <t>ABB Ltd.</t>
  </si>
  <si>
    <t>Switzerland</t>
  </si>
  <si>
    <t>ABBN SW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</si>
  <si>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</si>
  <si>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</si>
  <si>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</si>
  <si>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</si>
  <si>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</si>
  <si>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</si>
  <si>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</si>
  <si>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</si>
  <si>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</si>
  <si>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</si>
  <si>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</si>
  <si>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Dassault Aviation S.A.</t>
  </si>
  <si>
    <t>AM FP</t>
  </si>
  <si>
    <t>Advanced Micro Devices</t>
  </si>
  <si>
    <t>AMD US</t>
  </si>
  <si>
    <t>Amadeus IT Group SA</t>
  </si>
  <si>
    <t>Spain</t>
  </si>
  <si>
    <t>AMS SM</t>
  </si>
  <si>
    <t>ams OSRAM</t>
  </si>
  <si>
    <t>Austria</t>
  </si>
  <si>
    <t>AMS2 AV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</si>
  <si>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</si>
  <si>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</si>
  <si>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</si>
  <si>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</si>
  <si>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</si>
  <si>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</si>
  <si>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</si>
  <si>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</si>
  <si>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</si>
  <si>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</si>
  <si>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</si>
  <si>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</si>
  <si>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</si>
  <si>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</si>
  <si>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</si>
  <si>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Bukalapak.com PT Tbk</t>
  </si>
  <si>
    <t>Indonesia</t>
  </si>
  <si>
    <t>BUKA IJ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</si>
  <si>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</si>
  <si>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</si>
  <si>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</si>
  <si>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</si>
  <si>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</si>
  <si>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</si>
  <si>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</si>
  <si>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</si>
  <si>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</si>
  <si>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</si>
  <si>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</si>
  <si>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</si>
  <si>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</si>
  <si>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</si>
  <si>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</si>
  <si>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</si>
  <si>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</si>
  <si>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</si>
  <si>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</si>
  <si>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</si>
  <si>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</si>
  <si>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</si>
  <si>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</si>
  <si>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</si>
  <si>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</si>
  <si>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</si>
  <si>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</si>
  <si>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</si>
  <si>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</si>
  <si>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</si>
  <si>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</si>
  <si>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</si>
  <si>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</si>
  <si>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</si>
  <si>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</si>
  <si>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</si>
  <si>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</si>
  <si>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</si>
  <si>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</si>
  <si>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</si>
  <si>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</si>
  <si>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</si>
  <si>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</si>
  <si>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</si>
  <si>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</si>
  <si>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</si>
  <si>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</si>
  <si>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</si>
  <si>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</si>
  <si>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</si>
  <si>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</si>
  <si>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</si>
  <si>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</si>
  <si>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</si>
  <si>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</si>
  <si>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</si>
  <si>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</si>
  <si>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</si>
  <si>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</si>
  <si>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</si>
  <si>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</si>
  <si>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</si>
  <si>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</si>
  <si>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</si>
  <si>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</si>
  <si>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</si>
  <si>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</si>
  <si>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</si>
  <si>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</si>
  <si>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</si>
  <si>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</si>
  <si>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</si>
  <si>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</si>
  <si>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</si>
  <si>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</si>
  <si>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</si>
  <si>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</si>
  <si>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</si>
  <si>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</si>
  <si>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</si>
  <si>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</si>
  <si>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</si>
  <si>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</si>
  <si>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</si>
  <si>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</si>
  <si>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</si>
  <si>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</si>
  <si>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</si>
  <si>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</si>
  <si>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</si>
  <si>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</si>
  <si>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</si>
  <si>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</si>
  <si>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</si>
  <si>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</si>
  <si>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</si>
  <si>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</si>
  <si>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</si>
  <si>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</si>
  <si>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</si>
  <si>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</si>
  <si>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</si>
  <si>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</si>
  <si>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</si>
  <si>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</si>
  <si>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</si>
  <si>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</si>
  <si>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</si>
  <si>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</si>
  <si>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</si>
  <si>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</si>
  <si>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</si>
  <si>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</si>
  <si>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</si>
  <si>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</si>
  <si>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</si>
  <si>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</si>
  <si>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</si>
  <si>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</si>
  <si>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</si>
  <si>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</si>
  <si>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</si>
  <si>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</si>
  <si>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</si>
  <si>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</si>
  <si>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</si>
  <si>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</si>
  <si>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</si>
  <si>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</si>
  <si>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</si>
  <si>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</si>
  <si>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</si>
  <si>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</si>
  <si>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</si>
  <si>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International_presence</t>
  </si>
  <si>
    <t>ESG Risk Rating</t>
  </si>
  <si>
    <t>Aa3</t>
  </si>
  <si>
    <t>Baa</t>
  </si>
  <si>
    <t>Aaa</t>
  </si>
  <si>
    <t>Baa2</t>
  </si>
  <si>
    <t>Baa3</t>
  </si>
  <si>
    <t>A1</t>
  </si>
  <si>
    <t>Ba2</t>
  </si>
  <si>
    <t>A2</t>
  </si>
  <si>
    <t>Baa1</t>
  </si>
  <si>
    <t>Ba1</t>
  </si>
  <si>
    <t>Aa2</t>
  </si>
  <si>
    <t>A3</t>
  </si>
  <si>
    <t>B1</t>
  </si>
  <si>
    <t xml:space="preserve"> </t>
  </si>
  <si>
    <t>-</t>
  </si>
  <si>
    <t>Moody's Credit Rating</t>
  </si>
  <si>
    <t>Ba3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</si>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</sst>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Inte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83"/>
  <sheetViews>
    <sheetView tabSelected="1" topLeftCell="AI1" zoomScale="70" zoomScaleNormal="70" workbookViewId="0">
      <selection activeCell="AI1" sqref="A1:XFD2"/>
    </sheetView>
  </sheetViews>
  <sheetFormatPr defaultColWidth="8.85546875" defaultRowHeight="15"/>
  <cols>
    <col min="1" max="1" width="40" bestFit="1" customWidth="1"/>
    <col min="2" max="41" width="9.140625"/>
    <col min="42" max="42" width="21.5703125" bestFit="1" customWidth="1"/>
    <col min="43" max="43" width="18.5703125" bestFit="1" customWidth="1"/>
    <col min="44" max="44" width="13.85546875" bestFit="1" customWidth="1"/>
    <col min="45" max="45" width="26.285156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261</v>
      </c>
      <c r="AQ1" s="1" t="s">
        <v>41</v>
      </c>
      <c r="AR1" s="2" t="s">
        <v>262</v>
      </c>
      <c r="AS1" s="7" t="s">
        <v>278</v>
      </c>
    </row>
    <row r="2" spans="1:45">
      <c r="A2" t="s">
        <v>42</v>
      </c>
      <c r="B2" t="s">
        <v>43</v>
      </c>
      <c r="C2" t="s">
        <v>44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>
        <v>0</v>
      </c>
      <c r="AP2">
        <v>1</v>
      </c>
      <c r="AQ2">
        <v>27</v>
      </c>
      <c r="AR2" s="4">
        <f>AR3+(AR3*0.05)</f>
        <v>13.329555093750002</v>
      </c>
      <c r="AS2" s="8" t="s">
        <v>263</v>
      </c>
    </row>
    <row r="3" spans="1:45">
      <c r="A3" t="s">
        <v>42</v>
      </c>
      <c r="B3" t="s">
        <v>43</v>
      </c>
      <c r="C3" t="s">
        <v>44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>
        <v>0</v>
      </c>
      <c r="AP3">
        <v>1</v>
      </c>
      <c r="AQ3">
        <v>28</v>
      </c>
      <c r="AR3" s="4">
        <f>AR4+(AR4*0.03)</f>
        <v>12.694814375000002</v>
      </c>
      <c r="AS3" s="8" t="s">
        <v>263</v>
      </c>
    </row>
    <row r="4" spans="1:45">
      <c r="A4" t="s">
        <v>42</v>
      </c>
      <c r="B4" t="s">
        <v>43</v>
      </c>
      <c r="C4" t="s">
        <v>44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>
        <v>0</v>
      </c>
      <c r="AP4">
        <v>1</v>
      </c>
      <c r="AQ4">
        <v>29</v>
      </c>
      <c r="AR4" s="4">
        <f>AR5+(AR5*0.07)</f>
        <v>12.325062500000001</v>
      </c>
      <c r="AS4" s="8" t="s">
        <v>263</v>
      </c>
    </row>
    <row r="5" spans="1:45">
      <c r="A5" t="s">
        <v>42</v>
      </c>
      <c r="B5" t="s">
        <v>43</v>
      </c>
      <c r="C5" t="s">
        <v>44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>
        <v>1</v>
      </c>
      <c r="AP5">
        <v>1</v>
      </c>
      <c r="AQ5">
        <v>30</v>
      </c>
      <c r="AR5" s="4">
        <f>AR6-(AR6*0.05)</f>
        <v>11.518750000000001</v>
      </c>
      <c r="AS5" s="8" t="s">
        <v>263</v>
      </c>
    </row>
    <row r="6" spans="1:45">
      <c r="A6" t="s">
        <v>42</v>
      </c>
      <c r="B6" t="s">
        <v>43</v>
      </c>
      <c r="C6" t="s">
        <v>44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>
        <v>1</v>
      </c>
      <c r="AP6">
        <v>1</v>
      </c>
      <c r="AQ6">
        <v>31</v>
      </c>
      <c r="AR6" s="4">
        <f>AR7-(AR7*0.03)</f>
        <v>12.125</v>
      </c>
      <c r="AS6" s="8" t="s">
        <v>263</v>
      </c>
    </row>
    <row r="7" spans="1:45">
      <c r="A7" t="s">
        <v>42</v>
      </c>
      <c r="B7" t="s">
        <v>43</v>
      </c>
      <c r="C7" t="s">
        <v>44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2.3451784565603009E-2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>
        <v>1</v>
      </c>
      <c r="AP7">
        <v>1</v>
      </c>
      <c r="AQ7">
        <v>32</v>
      </c>
      <c r="AR7" s="4">
        <v>12.5</v>
      </c>
      <c r="AS7" s="8" t="s">
        <v>263</v>
      </c>
    </row>
    <row r="8" spans="1:45">
      <c r="A8" t="s">
        <v>45</v>
      </c>
      <c r="B8" t="s">
        <v>43</v>
      </c>
      <c r="C8" t="s">
        <v>46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47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>
        <v>0</v>
      </c>
      <c r="AP8">
        <v>1</v>
      </c>
      <c r="AQ8">
        <f t="shared" ref="AQ8:AQ11" si="0">AQ9-1</f>
        <v>8</v>
      </c>
      <c r="AR8" s="4">
        <f>AR9+(AR9*0.05)</f>
        <v>18.981286453500005</v>
      </c>
      <c r="AS8" s="8" t="s">
        <v>264</v>
      </c>
    </row>
    <row r="9" spans="1:45">
      <c r="A9" t="s">
        <v>45</v>
      </c>
      <c r="B9" t="s">
        <v>43</v>
      </c>
      <c r="C9" t="s">
        <v>46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>
        <v>0</v>
      </c>
      <c r="AP9">
        <v>1</v>
      </c>
      <c r="AQ9">
        <f t="shared" si="0"/>
        <v>9</v>
      </c>
      <c r="AR9" s="4">
        <f>AR10+(AR10*0.03)</f>
        <v>18.077415670000004</v>
      </c>
      <c r="AS9" s="8" t="s">
        <v>264</v>
      </c>
    </row>
    <row r="10" spans="1:45">
      <c r="A10" t="s">
        <v>45</v>
      </c>
      <c r="B10" t="s">
        <v>43</v>
      </c>
      <c r="C10" t="s">
        <v>46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>
        <v>0</v>
      </c>
      <c r="AP10">
        <v>1</v>
      </c>
      <c r="AQ10">
        <f t="shared" si="0"/>
        <v>10</v>
      </c>
      <c r="AR10" s="4">
        <f>AR11+(AR11*0.07)</f>
        <v>17.550889000000005</v>
      </c>
      <c r="AS10" s="8" t="s">
        <v>264</v>
      </c>
    </row>
    <row r="11" spans="1:45">
      <c r="A11" t="s">
        <v>45</v>
      </c>
      <c r="B11" t="s">
        <v>43</v>
      </c>
      <c r="C11" t="s">
        <v>46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>
        <v>0</v>
      </c>
      <c r="AP11">
        <v>1</v>
      </c>
      <c r="AQ11">
        <f t="shared" si="0"/>
        <v>11</v>
      </c>
      <c r="AR11" s="4">
        <f>AR12-(AR12*0.05)</f>
        <v>16.402700000000003</v>
      </c>
      <c r="AS11" s="8" t="s">
        <v>264</v>
      </c>
    </row>
    <row r="12" spans="1:45">
      <c r="A12" t="s">
        <v>45</v>
      </c>
      <c r="B12" t="s">
        <v>43</v>
      </c>
      <c r="C12" t="s">
        <v>46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>
        <v>0</v>
      </c>
      <c r="AP12">
        <v>1</v>
      </c>
      <c r="AQ12">
        <f>AQ13-1</f>
        <v>12</v>
      </c>
      <c r="AR12" s="4">
        <f>AR13-(AR13*0.03)</f>
        <v>17.266000000000002</v>
      </c>
      <c r="AS12" s="8" t="s">
        <v>264</v>
      </c>
    </row>
    <row r="13" spans="1:45">
      <c r="A13" s="3" t="s">
        <v>45</v>
      </c>
      <c r="B13" s="3" t="s">
        <v>43</v>
      </c>
      <c r="C13" s="3" t="s">
        <v>46</v>
      </c>
      <c r="D13" s="3">
        <v>2023</v>
      </c>
      <c r="E13" s="3">
        <v>3055.0709999999999</v>
      </c>
      <c r="F13" s="3">
        <v>-35.61</v>
      </c>
      <c r="G13" s="3">
        <v>3594.4050000000002</v>
      </c>
      <c r="H13" s="3">
        <v>24978.240000000002</v>
      </c>
      <c r="I13" s="3">
        <v>2793445621</v>
      </c>
      <c r="J13" s="3">
        <v>-53.125</v>
      </c>
      <c r="K13" s="3">
        <v>-2314.8020000000001</v>
      </c>
      <c r="L13" s="3">
        <v>3090.68</v>
      </c>
      <c r="M13" s="3">
        <v>-3.5745</v>
      </c>
      <c r="N13" s="3">
        <v>-125.678</v>
      </c>
      <c r="O13" s="3">
        <v>-36</v>
      </c>
      <c r="P13" s="3">
        <v>-8.0630000000000006</v>
      </c>
      <c r="Q13" s="3">
        <v>503.72500000000002</v>
      </c>
      <c r="R13" s="3">
        <v>196.28200000000001</v>
      </c>
      <c r="S13" s="3">
        <v>10.325900000000001</v>
      </c>
      <c r="T13" s="3">
        <v>1361.9359999999999</v>
      </c>
      <c r="U13" s="3">
        <v>1149.1479999999999</v>
      </c>
      <c r="V13" s="3">
        <v>0.84995180008930538</v>
      </c>
      <c r="W13" s="3">
        <v>-1.1656030252652071E-2</v>
      </c>
      <c r="X13" s="3">
        <v>-0.74896204071595907</v>
      </c>
      <c r="Y13" s="3">
        <v>3.555627009711082</v>
      </c>
      <c r="Z13" s="3">
        <v>8.0245581119248346</v>
      </c>
      <c r="AA13" s="3">
        <v>-1.1521736316927021E-2</v>
      </c>
      <c r="AB13" s="3">
        <v>3.2670833333333329</v>
      </c>
      <c r="AC13" s="3">
        <v>-9.9070638951370242E-3</v>
      </c>
      <c r="AD13" s="3">
        <v>43.572743529411767</v>
      </c>
      <c r="AE13" s="3">
        <v>0.14014141422572021</v>
      </c>
      <c r="AF13" s="3">
        <v>0.25298049435607162</v>
      </c>
      <c r="AG13" s="3">
        <v>6.3507707041816047E-2</v>
      </c>
      <c r="AH13" s="3">
        <v>7.7968511179676023E-3</v>
      </c>
      <c r="AI13" s="3">
        <v>12.793246451534021</v>
      </c>
      <c r="AJ13" s="3">
        <v>8.1759932911542812</v>
      </c>
      <c r="AK13" s="3">
        <v>8.0817942976950068</v>
      </c>
      <c r="AL13" s="3">
        <v>80034</v>
      </c>
      <c r="AM13" s="3">
        <v>4.1399999999999997</v>
      </c>
      <c r="AN13" s="3">
        <v>1.0660000000000001</v>
      </c>
      <c r="AO13" s="3">
        <v>0</v>
      </c>
      <c r="AP13" s="3">
        <v>1</v>
      </c>
      <c r="AQ13" s="3">
        <v>13</v>
      </c>
      <c r="AR13" s="5">
        <v>17.8</v>
      </c>
      <c r="AS13" s="8" t="s">
        <v>264</v>
      </c>
    </row>
    <row r="14" spans="1:45">
      <c r="A14" t="s">
        <v>48</v>
      </c>
      <c r="B14" t="s">
        <v>43</v>
      </c>
      <c r="C14" t="s">
        <v>49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>
        <v>0</v>
      </c>
      <c r="AP14">
        <v>1</v>
      </c>
      <c r="AQ14">
        <f t="shared" ref="AQ14:AQ17" si="1">AQ15-1</f>
        <v>7</v>
      </c>
      <c r="AR14" s="4">
        <f>AR15+(AR15*0.05)</f>
        <v>32.950660191749996</v>
      </c>
      <c r="AS14" s="8" t="s">
        <v>264</v>
      </c>
    </row>
    <row r="15" spans="1:45">
      <c r="A15" t="s">
        <v>48</v>
      </c>
      <c r="B15" t="s">
        <v>43</v>
      </c>
      <c r="C15" t="s">
        <v>49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>
        <v>0</v>
      </c>
      <c r="AP15">
        <v>1</v>
      </c>
      <c r="AQ15">
        <f t="shared" si="1"/>
        <v>8</v>
      </c>
      <c r="AR15" s="4">
        <f>AR16+(AR16*0.03)</f>
        <v>31.381581134999998</v>
      </c>
      <c r="AS15" s="8" t="s">
        <v>264</v>
      </c>
    </row>
    <row r="16" spans="1:45">
      <c r="A16" t="s">
        <v>48</v>
      </c>
      <c r="B16" t="s">
        <v>43</v>
      </c>
      <c r="C16" t="s">
        <v>49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>
        <v>0</v>
      </c>
      <c r="AP16">
        <v>1</v>
      </c>
      <c r="AQ16">
        <f t="shared" si="1"/>
        <v>9</v>
      </c>
      <c r="AR16" s="4">
        <f>AR17+(AR17*0.07)</f>
        <v>30.467554499999999</v>
      </c>
      <c r="AS16" s="8" t="s">
        <v>264</v>
      </c>
    </row>
    <row r="17" spans="1:45">
      <c r="A17" t="s">
        <v>48</v>
      </c>
      <c r="B17" t="s">
        <v>43</v>
      </c>
      <c r="C17" t="s">
        <v>49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>
        <v>0</v>
      </c>
      <c r="AP17">
        <v>1</v>
      </c>
      <c r="AQ17">
        <f t="shared" si="1"/>
        <v>10</v>
      </c>
      <c r="AR17" s="4">
        <f>AR18-(AR18*0.05)</f>
        <v>28.474349999999998</v>
      </c>
      <c r="AS17" s="8" t="s">
        <v>264</v>
      </c>
    </row>
    <row r="18" spans="1:45">
      <c r="A18" t="s">
        <v>48</v>
      </c>
      <c r="B18" t="s">
        <v>43</v>
      </c>
      <c r="C18" t="s">
        <v>49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>
        <v>0</v>
      </c>
      <c r="AP18">
        <v>1</v>
      </c>
      <c r="AQ18">
        <f>AQ19-1</f>
        <v>11</v>
      </c>
      <c r="AR18" s="4">
        <f>AR19-(AR19*0.03)</f>
        <v>29.972999999999999</v>
      </c>
      <c r="AS18" s="8" t="s">
        <v>264</v>
      </c>
    </row>
    <row r="19" spans="1:45">
      <c r="A19" s="3" t="s">
        <v>48</v>
      </c>
      <c r="B19" s="3" t="s">
        <v>43</v>
      </c>
      <c r="C19" s="3" t="s">
        <v>49</v>
      </c>
      <c r="D19" s="3">
        <v>2023</v>
      </c>
      <c r="E19" s="3">
        <v>4606.1149999999998</v>
      </c>
      <c r="F19" s="3">
        <v>-1322.4849999999999</v>
      </c>
      <c r="G19" s="3">
        <v>7967.7579999999998</v>
      </c>
      <c r="H19" s="3">
        <v>27873.475600000002</v>
      </c>
      <c r="I19" s="3">
        <v>6915514075</v>
      </c>
      <c r="J19" s="3">
        <v>-1128.9380000000001</v>
      </c>
      <c r="K19" s="3">
        <v>800.92</v>
      </c>
      <c r="L19" s="3">
        <v>2414.1120000000001</v>
      </c>
      <c r="M19" s="3">
        <v>-20.785799999999998</v>
      </c>
      <c r="N19" s="3">
        <v>-1398.3789999999999</v>
      </c>
      <c r="O19" s="3">
        <v>-146.37</v>
      </c>
      <c r="P19" s="3">
        <v>-211.727</v>
      </c>
      <c r="Q19" s="3">
        <v>5553.6459999999997</v>
      </c>
      <c r="R19" s="3">
        <v>4345</v>
      </c>
      <c r="S19" s="3">
        <v>4.2519999999999998</v>
      </c>
      <c r="T19" s="3">
        <v>1780.4</v>
      </c>
      <c r="U19" s="3">
        <v>1763.68</v>
      </c>
      <c r="V19" s="3">
        <v>0.57809423930797088</v>
      </c>
      <c r="W19" s="3">
        <v>-0.28711506334514009</v>
      </c>
      <c r="X19" s="3">
        <v>0.33176588327302131</v>
      </c>
      <c r="Y19" s="3">
        <v>3.9013361350465829</v>
      </c>
      <c r="Z19" s="3">
        <v>8.4351400475027312</v>
      </c>
      <c r="AA19" s="3">
        <v>-0.54781426876632067</v>
      </c>
      <c r="AB19" s="3">
        <v>8.1072077611532407</v>
      </c>
      <c r="AC19" s="3">
        <v>-0.16597956413836859</v>
      </c>
      <c r="AD19" s="3">
        <v>-0.70944551427979208</v>
      </c>
      <c r="AE19" s="3">
        <v>0.6970148942776625</v>
      </c>
      <c r="AF19" s="3">
        <v>1.351463997870006</v>
      </c>
      <c r="AG19" s="3">
        <v>1.7998336448350361</v>
      </c>
      <c r="AH19" s="3">
        <v>0.1348605084220682</v>
      </c>
      <c r="AI19" s="3">
        <v>0.81566858457997693</v>
      </c>
      <c r="AJ19" s="3">
        <v>6.0514067929263602</v>
      </c>
      <c r="AK19" s="3">
        <v>11.546057349451891</v>
      </c>
      <c r="AL19" s="3">
        <v>80034</v>
      </c>
      <c r="AM19" s="3">
        <v>4.1399999999999997</v>
      </c>
      <c r="AN19" s="3">
        <v>1.0660000000000001</v>
      </c>
      <c r="AO19" s="3">
        <v>0</v>
      </c>
      <c r="AP19" s="3">
        <v>1</v>
      </c>
      <c r="AQ19" s="3">
        <v>12</v>
      </c>
      <c r="AR19" s="5">
        <v>30.9</v>
      </c>
      <c r="AS19" s="8" t="s">
        <v>264</v>
      </c>
    </row>
    <row r="20" spans="1:45">
      <c r="A20" t="s">
        <v>50</v>
      </c>
      <c r="B20" t="s">
        <v>51</v>
      </c>
      <c r="C20" t="s">
        <v>52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>
        <v>0</v>
      </c>
      <c r="AP20">
        <v>1</v>
      </c>
      <c r="AQ20">
        <v>36</v>
      </c>
      <c r="AR20" s="4">
        <f>AR21+(AR21*0.05)</f>
        <v>18.448104249749999</v>
      </c>
      <c r="AS20" s="8" t="s">
        <v>266</v>
      </c>
    </row>
    <row r="21" spans="1:45">
      <c r="A21" t="s">
        <v>50</v>
      </c>
      <c r="B21" t="s">
        <v>51</v>
      </c>
      <c r="C21" t="s">
        <v>52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>
        <v>0</v>
      </c>
      <c r="AP21">
        <v>1</v>
      </c>
      <c r="AQ21">
        <v>37</v>
      </c>
      <c r="AR21" s="4">
        <f>AR22+(AR22*0.03)</f>
        <v>17.569623095000001</v>
      </c>
      <c r="AS21" s="8" t="s">
        <v>266</v>
      </c>
    </row>
    <row r="22" spans="1:45">
      <c r="A22" t="s">
        <v>50</v>
      </c>
      <c r="B22" t="s">
        <v>51</v>
      </c>
      <c r="C22" t="s">
        <v>52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>
        <v>0</v>
      </c>
      <c r="AP22">
        <v>1</v>
      </c>
      <c r="AQ22">
        <v>38</v>
      </c>
      <c r="AR22" s="4">
        <f>AR23+(AR23*0.07)</f>
        <v>17.057886500000002</v>
      </c>
      <c r="AS22" s="8" t="s">
        <v>266</v>
      </c>
    </row>
    <row r="23" spans="1:45">
      <c r="A23" t="s">
        <v>50</v>
      </c>
      <c r="B23" t="s">
        <v>51</v>
      </c>
      <c r="C23" t="s">
        <v>52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>
        <v>0</v>
      </c>
      <c r="AP23">
        <v>1</v>
      </c>
      <c r="AQ23">
        <v>39</v>
      </c>
      <c r="AR23" s="4">
        <f>AR24-(AR24*0.05)</f>
        <v>15.941950000000002</v>
      </c>
      <c r="AS23" s="8" t="s">
        <v>266</v>
      </c>
    </row>
    <row r="24" spans="1:45">
      <c r="A24" t="s">
        <v>50</v>
      </c>
      <c r="B24" t="s">
        <v>51</v>
      </c>
      <c r="C24" t="s">
        <v>52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>
        <v>1</v>
      </c>
      <c r="AP24">
        <v>1</v>
      </c>
      <c r="AQ24">
        <v>40</v>
      </c>
      <c r="AR24" s="4">
        <f>AR25-(AR25*0.03)</f>
        <v>16.781000000000002</v>
      </c>
      <c r="AS24" s="8" t="s">
        <v>266</v>
      </c>
    </row>
    <row r="25" spans="1:45">
      <c r="A25" t="s">
        <v>50</v>
      </c>
      <c r="B25" t="s">
        <v>51</v>
      </c>
      <c r="C25" t="s">
        <v>52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>
        <v>1</v>
      </c>
      <c r="AP25">
        <v>1</v>
      </c>
      <c r="AQ25">
        <v>41</v>
      </c>
      <c r="AR25" s="4">
        <v>17.3</v>
      </c>
      <c r="AS25" s="8" t="s">
        <v>266</v>
      </c>
    </row>
    <row r="26" spans="1:45">
      <c r="A26" t="s">
        <v>53</v>
      </c>
      <c r="B26" t="s">
        <v>51</v>
      </c>
      <c r="C26" t="s">
        <v>54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>
        <v>0</v>
      </c>
      <c r="AP26">
        <v>1</v>
      </c>
      <c r="AQ26">
        <v>50</v>
      </c>
      <c r="AR26" s="4">
        <f>AR27+(AR27*0.05)</f>
        <v>15.888829671750003</v>
      </c>
      <c r="AS26" s="8" t="s">
        <v>273</v>
      </c>
    </row>
    <row r="27" spans="1:45">
      <c r="A27" t="s">
        <v>53</v>
      </c>
      <c r="B27" t="s">
        <v>51</v>
      </c>
      <c r="C27" t="s">
        <v>54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>
        <v>0</v>
      </c>
      <c r="AP27">
        <v>1</v>
      </c>
      <c r="AQ27">
        <v>51</v>
      </c>
      <c r="AR27" s="4">
        <f>AR28+(AR28*0.03)</f>
        <v>15.132218735000002</v>
      </c>
      <c r="AS27" s="8" t="s">
        <v>273</v>
      </c>
    </row>
    <row r="28" spans="1:45">
      <c r="A28" t="s">
        <v>53</v>
      </c>
      <c r="B28" t="s">
        <v>51</v>
      </c>
      <c r="C28" t="s">
        <v>54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>
        <v>0</v>
      </c>
      <c r="AP28">
        <v>1</v>
      </c>
      <c r="AQ28">
        <v>52</v>
      </c>
      <c r="AR28" s="4">
        <f>AR29+(AR29*0.07)</f>
        <v>14.691474500000002</v>
      </c>
      <c r="AS28" s="8" t="s">
        <v>273</v>
      </c>
    </row>
    <row r="29" spans="1:45">
      <c r="A29" t="s">
        <v>53</v>
      </c>
      <c r="B29" t="s">
        <v>51</v>
      </c>
      <c r="C29" t="s">
        <v>54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>
        <v>1</v>
      </c>
      <c r="AP29">
        <v>1</v>
      </c>
      <c r="AQ29">
        <v>53</v>
      </c>
      <c r="AR29" s="4">
        <f>AR30-(AR30*0.05)</f>
        <v>13.730350000000001</v>
      </c>
      <c r="AS29" s="8" t="s">
        <v>273</v>
      </c>
    </row>
    <row r="30" spans="1:45">
      <c r="A30" t="s">
        <v>53</v>
      </c>
      <c r="B30" t="s">
        <v>51</v>
      </c>
      <c r="C30" t="s">
        <v>54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>
        <v>1</v>
      </c>
      <c r="AP30">
        <v>1</v>
      </c>
      <c r="AQ30">
        <v>54</v>
      </c>
      <c r="AR30" s="4">
        <f>AR31-(AR31*0.03)</f>
        <v>14.453000000000001</v>
      </c>
      <c r="AS30" s="8" t="s">
        <v>273</v>
      </c>
    </row>
    <row r="31" spans="1:45">
      <c r="A31" t="s">
        <v>53</v>
      </c>
      <c r="B31" t="s">
        <v>51</v>
      </c>
      <c r="C31" t="s">
        <v>54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>
        <v>1</v>
      </c>
      <c r="AP31">
        <v>1</v>
      </c>
      <c r="AQ31">
        <v>55</v>
      </c>
      <c r="AR31" s="4">
        <v>14.9</v>
      </c>
      <c r="AS31" s="8" t="s">
        <v>273</v>
      </c>
    </row>
    <row r="32" spans="1:45">
      <c r="A32" t="s">
        <v>55</v>
      </c>
      <c r="B32" t="s">
        <v>51</v>
      </c>
      <c r="C32" t="s">
        <v>56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>
        <v>0</v>
      </c>
      <c r="AP32">
        <v>1</v>
      </c>
      <c r="AQ32">
        <v>20</v>
      </c>
      <c r="AR32" s="4">
        <f>AR33+(AR33*0.05)</f>
        <v>16.102102553249999</v>
      </c>
      <c r="AS32" s="8" t="s">
        <v>264</v>
      </c>
    </row>
    <row r="33" spans="1:45">
      <c r="A33" t="s">
        <v>55</v>
      </c>
      <c r="B33" t="s">
        <v>51</v>
      </c>
      <c r="C33" t="s">
        <v>56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>
        <v>0</v>
      </c>
      <c r="AP33">
        <v>1</v>
      </c>
      <c r="AQ33">
        <v>21</v>
      </c>
      <c r="AR33" s="4">
        <f>AR34+(AR34*0.03)</f>
        <v>15.335335765</v>
      </c>
      <c r="AS33" s="8" t="s">
        <v>264</v>
      </c>
    </row>
    <row r="34" spans="1:45">
      <c r="A34" t="s">
        <v>55</v>
      </c>
      <c r="B34" t="s">
        <v>51</v>
      </c>
      <c r="C34" t="s">
        <v>56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>
        <v>0</v>
      </c>
      <c r="AP34">
        <v>1</v>
      </c>
      <c r="AQ34">
        <v>22</v>
      </c>
      <c r="AR34" s="4">
        <f>AR35+(AR35*0.07)</f>
        <v>14.8886755</v>
      </c>
      <c r="AS34" s="8" t="s">
        <v>264</v>
      </c>
    </row>
    <row r="35" spans="1:45">
      <c r="A35" t="s">
        <v>55</v>
      </c>
      <c r="B35" t="s">
        <v>51</v>
      </c>
      <c r="C35" t="s">
        <v>56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>
        <v>0</v>
      </c>
      <c r="AP35">
        <v>1</v>
      </c>
      <c r="AQ35">
        <v>23</v>
      </c>
      <c r="AR35" s="4">
        <f>AR36-(AR36*0.05)</f>
        <v>13.91465</v>
      </c>
      <c r="AS35" s="8" t="s">
        <v>264</v>
      </c>
    </row>
    <row r="36" spans="1:45">
      <c r="A36" t="s">
        <v>55</v>
      </c>
      <c r="B36" t="s">
        <v>51</v>
      </c>
      <c r="C36" t="s">
        <v>56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>
        <v>1</v>
      </c>
      <c r="AP36">
        <v>1</v>
      </c>
      <c r="AQ36">
        <v>24</v>
      </c>
      <c r="AR36" s="4">
        <f>AR37-(AR37*0.03)</f>
        <v>14.647</v>
      </c>
      <c r="AS36" s="8" t="s">
        <v>264</v>
      </c>
    </row>
    <row r="37" spans="1:45">
      <c r="A37" t="s">
        <v>55</v>
      </c>
      <c r="B37" t="s">
        <v>51</v>
      </c>
      <c r="C37" t="s">
        <v>56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>
        <v>1</v>
      </c>
      <c r="AP37">
        <v>1</v>
      </c>
      <c r="AQ37">
        <v>25</v>
      </c>
      <c r="AR37" s="4">
        <v>15.1</v>
      </c>
      <c r="AS37" s="8" t="s">
        <v>264</v>
      </c>
    </row>
    <row r="38" spans="1:45">
      <c r="A38" t="s">
        <v>57</v>
      </c>
      <c r="B38" t="s">
        <v>51</v>
      </c>
      <c r="C38" t="s">
        <v>58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>
        <v>0</v>
      </c>
      <c r="AP38">
        <v>1</v>
      </c>
      <c r="AQ38">
        <v>9</v>
      </c>
      <c r="AR38" s="4">
        <f>AR39+(AR39*0.05)</f>
        <v>22.287016116749999</v>
      </c>
      <c r="AS38" s="8" t="s">
        <v>264</v>
      </c>
    </row>
    <row r="39" spans="1:45">
      <c r="A39" t="s">
        <v>57</v>
      </c>
      <c r="B39" t="s">
        <v>51</v>
      </c>
      <c r="C39" t="s">
        <v>58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>
        <v>0</v>
      </c>
      <c r="AP39">
        <v>1</v>
      </c>
      <c r="AQ39">
        <v>10</v>
      </c>
      <c r="AR39" s="4">
        <f>AR40+(AR40*0.03)</f>
        <v>21.225729635</v>
      </c>
      <c r="AS39" s="8" t="s">
        <v>264</v>
      </c>
    </row>
    <row r="40" spans="1:45">
      <c r="A40" t="s">
        <v>57</v>
      </c>
      <c r="B40" t="s">
        <v>51</v>
      </c>
      <c r="C40" t="s">
        <v>58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>
        <v>0</v>
      </c>
      <c r="AP40">
        <v>1</v>
      </c>
      <c r="AQ40">
        <v>11</v>
      </c>
      <c r="AR40" s="4">
        <f>AR41+(AR41*0.07)</f>
        <v>20.607504500000001</v>
      </c>
      <c r="AS40" s="8" t="s">
        <v>264</v>
      </c>
    </row>
    <row r="41" spans="1:45">
      <c r="A41" t="s">
        <v>57</v>
      </c>
      <c r="B41" t="s">
        <v>51</v>
      </c>
      <c r="C41" t="s">
        <v>58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>
        <v>0</v>
      </c>
      <c r="AP41">
        <v>1</v>
      </c>
      <c r="AQ41">
        <v>12</v>
      </c>
      <c r="AR41" s="4">
        <f>AR42-(AR42*0.05)</f>
        <v>19.259350000000001</v>
      </c>
      <c r="AS41" s="8" t="s">
        <v>264</v>
      </c>
    </row>
    <row r="42" spans="1:45">
      <c r="A42" t="s">
        <v>57</v>
      </c>
      <c r="B42" t="s">
        <v>51</v>
      </c>
      <c r="C42" t="s">
        <v>58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>
        <v>1</v>
      </c>
      <c r="AP42">
        <v>1</v>
      </c>
      <c r="AQ42">
        <v>13</v>
      </c>
      <c r="AR42" s="4">
        <f>AR43-(AR43*0.03)</f>
        <v>20.273</v>
      </c>
      <c r="AS42" s="8" t="s">
        <v>264</v>
      </c>
    </row>
    <row r="43" spans="1:45">
      <c r="A43" t="s">
        <v>57</v>
      </c>
      <c r="B43" t="s">
        <v>51</v>
      </c>
      <c r="C43" t="s">
        <v>58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>
        <v>1</v>
      </c>
      <c r="AP43">
        <v>1</v>
      </c>
      <c r="AQ43">
        <v>14</v>
      </c>
      <c r="AR43" s="4">
        <v>20.9</v>
      </c>
      <c r="AS43" s="8" t="s">
        <v>264</v>
      </c>
    </row>
    <row r="44" spans="1:45">
      <c r="A44" t="s">
        <v>59</v>
      </c>
      <c r="B44" t="s">
        <v>60</v>
      </c>
      <c r="C44" t="s">
        <v>61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47</v>
      </c>
      <c r="P44" t="s">
        <v>47</v>
      </c>
      <c r="Q44">
        <v>46.7121</v>
      </c>
      <c r="R44">
        <v>0</v>
      </c>
      <c r="S44">
        <v>1.4460999999999999</v>
      </c>
      <c r="T44">
        <v>0.2737</v>
      </c>
      <c r="U44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>
        <v>0</v>
      </c>
      <c r="AP44">
        <v>1</v>
      </c>
      <c r="AQ44">
        <v>51</v>
      </c>
      <c r="AR44" s="4">
        <f>AR45+(AR45*0.05)</f>
        <v>14.182646619750001</v>
      </c>
      <c r="AS44" s="8" t="s">
        <v>264</v>
      </c>
    </row>
    <row r="45" spans="1:45">
      <c r="A45" t="s">
        <v>59</v>
      </c>
      <c r="B45" t="s">
        <v>60</v>
      </c>
      <c r="C45" t="s">
        <v>61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47</v>
      </c>
      <c r="P45" t="s">
        <v>47</v>
      </c>
      <c r="Q45">
        <v>49.232900000000001</v>
      </c>
      <c r="R45">
        <v>0</v>
      </c>
      <c r="S45">
        <v>1.5198</v>
      </c>
      <c r="T45">
        <v>0.81789999999999996</v>
      </c>
      <c r="U45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>
        <v>0</v>
      </c>
      <c r="AP45">
        <v>1</v>
      </c>
      <c r="AQ45">
        <v>52</v>
      </c>
      <c r="AR45" s="4">
        <f>AR46+(AR46*0.03)</f>
        <v>13.507282495</v>
      </c>
      <c r="AS45" s="8" t="s">
        <v>264</v>
      </c>
    </row>
    <row r="46" spans="1:45">
      <c r="A46" t="s">
        <v>59</v>
      </c>
      <c r="B46" t="s">
        <v>60</v>
      </c>
      <c r="C46" t="s">
        <v>61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47</v>
      </c>
      <c r="P46" t="s">
        <v>47</v>
      </c>
      <c r="Q46">
        <v>37.114699999999999</v>
      </c>
      <c r="R46">
        <v>0</v>
      </c>
      <c r="S46">
        <v>1.2241</v>
      </c>
      <c r="T46">
        <v>0.62509999999999999</v>
      </c>
      <c r="U46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>
        <v>0</v>
      </c>
      <c r="AP46">
        <v>1</v>
      </c>
      <c r="AQ46">
        <v>53</v>
      </c>
      <c r="AR46" s="4">
        <f>AR47+(AR47*0.07)</f>
        <v>13.1138665</v>
      </c>
      <c r="AS46" s="8" t="s">
        <v>264</v>
      </c>
    </row>
    <row r="47" spans="1:45">
      <c r="A47" t="s">
        <v>59</v>
      </c>
      <c r="B47" t="s">
        <v>60</v>
      </c>
      <c r="C47" t="s">
        <v>61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47</v>
      </c>
      <c r="P47" t="s">
        <v>47</v>
      </c>
      <c r="Q47">
        <v>36.912500000000001</v>
      </c>
      <c r="R47">
        <v>0</v>
      </c>
      <c r="S47">
        <v>1.1258999999999999</v>
      </c>
      <c r="T47">
        <v>1.1315999999999999</v>
      </c>
      <c r="U47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>
        <v>1</v>
      </c>
      <c r="AP47">
        <v>1</v>
      </c>
      <c r="AQ47">
        <v>54</v>
      </c>
      <c r="AR47" s="4">
        <f>AR48-(AR48*0.05)</f>
        <v>12.25595</v>
      </c>
      <c r="AS47" s="8" t="s">
        <v>264</v>
      </c>
    </row>
    <row r="48" spans="1:45">
      <c r="A48" t="s">
        <v>59</v>
      </c>
      <c r="B48" t="s">
        <v>60</v>
      </c>
      <c r="C48" t="s">
        <v>61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47</v>
      </c>
      <c r="P48" t="s">
        <v>47</v>
      </c>
      <c r="Q48">
        <v>41.567300000000003</v>
      </c>
      <c r="R48">
        <v>0</v>
      </c>
      <c r="S48">
        <v>1.0353000000000001</v>
      </c>
      <c r="T48">
        <v>2.3099999999999999E-2</v>
      </c>
      <c r="U48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>
        <v>1</v>
      </c>
      <c r="AP48">
        <v>1</v>
      </c>
      <c r="AQ48">
        <v>55</v>
      </c>
      <c r="AR48" s="4">
        <f>AR49-(AR49*0.03)</f>
        <v>12.901</v>
      </c>
      <c r="AS48" s="8" t="s">
        <v>264</v>
      </c>
    </row>
    <row r="49" spans="1:45">
      <c r="A49" t="s">
        <v>59</v>
      </c>
      <c r="B49" t="s">
        <v>60</v>
      </c>
      <c r="C49" t="s">
        <v>61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47</v>
      </c>
      <c r="P49" t="s">
        <v>47</v>
      </c>
      <c r="Q49">
        <v>44.740299999999998</v>
      </c>
      <c r="R49">
        <v>0</v>
      </c>
      <c r="S49">
        <v>0.9758</v>
      </c>
      <c r="T49">
        <v>1.24E-2</v>
      </c>
      <c r="U49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>
        <v>1</v>
      </c>
      <c r="AP49">
        <v>1</v>
      </c>
      <c r="AQ49">
        <v>56</v>
      </c>
      <c r="AR49" s="4">
        <v>13.3</v>
      </c>
      <c r="AS49" s="8" t="s">
        <v>264</v>
      </c>
    </row>
    <row r="50" spans="1:45">
      <c r="A50" t="s">
        <v>62</v>
      </c>
      <c r="B50" t="s">
        <v>63</v>
      </c>
      <c r="C50" t="s">
        <v>64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>
        <v>0</v>
      </c>
      <c r="AP50">
        <v>1</v>
      </c>
      <c r="AQ50">
        <v>9</v>
      </c>
      <c r="AR50" s="4">
        <f>AR51+(AR51*0.05)</f>
        <v>21.860470353750003</v>
      </c>
      <c r="AS50" t="s">
        <v>266</v>
      </c>
    </row>
    <row r="51" spans="1:45">
      <c r="A51" t="s">
        <v>62</v>
      </c>
      <c r="B51" t="s">
        <v>63</v>
      </c>
      <c r="C51" t="s">
        <v>64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>
        <v>0</v>
      </c>
      <c r="AP51">
        <v>1</v>
      </c>
      <c r="AQ51">
        <v>10</v>
      </c>
      <c r="AR51" s="4">
        <f>AR52+(AR52*0.03)</f>
        <v>20.819495575000001</v>
      </c>
      <c r="AS51" t="s">
        <v>266</v>
      </c>
    </row>
    <row r="52" spans="1:45">
      <c r="A52" t="s">
        <v>62</v>
      </c>
      <c r="B52" t="s">
        <v>63</v>
      </c>
      <c r="C52" t="s">
        <v>64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>
        <v>0</v>
      </c>
      <c r="AP52">
        <v>1</v>
      </c>
      <c r="AQ52">
        <v>11</v>
      </c>
      <c r="AR52" s="4">
        <f>AR53+(AR53*0.07)</f>
        <v>20.213102500000002</v>
      </c>
      <c r="AS52" t="s">
        <v>266</v>
      </c>
    </row>
    <row r="53" spans="1:45">
      <c r="A53" t="s">
        <v>62</v>
      </c>
      <c r="B53" t="s">
        <v>63</v>
      </c>
      <c r="C53" t="s">
        <v>64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>
        <v>1</v>
      </c>
      <c r="AP53">
        <v>1</v>
      </c>
      <c r="AQ53">
        <v>12</v>
      </c>
      <c r="AR53" s="4">
        <f>AR54-(AR54*0.05)</f>
        <v>18.890750000000001</v>
      </c>
      <c r="AS53" t="s">
        <v>266</v>
      </c>
    </row>
    <row r="54" spans="1:45">
      <c r="A54" t="s">
        <v>62</v>
      </c>
      <c r="B54" t="s">
        <v>63</v>
      </c>
      <c r="C54" t="s">
        <v>64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>
        <v>1</v>
      </c>
      <c r="AP54">
        <v>1</v>
      </c>
      <c r="AQ54">
        <v>13</v>
      </c>
      <c r="AR54" s="4">
        <f>AR55-(AR55*0.03)</f>
        <v>19.885000000000002</v>
      </c>
      <c r="AS54" t="s">
        <v>266</v>
      </c>
    </row>
    <row r="55" spans="1:45">
      <c r="A55" t="s">
        <v>62</v>
      </c>
      <c r="B55" t="s">
        <v>63</v>
      </c>
      <c r="C55" t="s">
        <v>64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>
        <v>1</v>
      </c>
      <c r="AP55">
        <v>1</v>
      </c>
      <c r="AQ55">
        <v>14</v>
      </c>
      <c r="AR55" s="4">
        <v>20.5</v>
      </c>
      <c r="AS55" t="s">
        <v>266</v>
      </c>
    </row>
    <row r="56" spans="1:45">
      <c r="A56" t="s">
        <v>65</v>
      </c>
      <c r="B56" t="s">
        <v>66</v>
      </c>
      <c r="C56" t="s">
        <v>67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>
        <v>1</v>
      </c>
      <c r="AP56">
        <v>1</v>
      </c>
      <c r="AQ56">
        <v>17</v>
      </c>
      <c r="AR56" s="4">
        <f>AR57+(AR57*0.05)</f>
        <v>16.315375434750003</v>
      </c>
      <c r="AS56" s="8" t="s">
        <v>264</v>
      </c>
    </row>
    <row r="57" spans="1:45">
      <c r="A57" t="s">
        <v>65</v>
      </c>
      <c r="B57" t="s">
        <v>66</v>
      </c>
      <c r="C57" t="s">
        <v>67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>
        <v>1</v>
      </c>
      <c r="AP57">
        <v>1</v>
      </c>
      <c r="AQ57">
        <v>18</v>
      </c>
      <c r="AR57" s="4">
        <f>AR58+(AR58*0.03)</f>
        <v>15.538452795000001</v>
      </c>
      <c r="AS57" s="8" t="s">
        <v>264</v>
      </c>
    </row>
    <row r="58" spans="1:45">
      <c r="A58" t="s">
        <v>65</v>
      </c>
      <c r="B58" t="s">
        <v>66</v>
      </c>
      <c r="C58" t="s">
        <v>67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>
        <v>1</v>
      </c>
      <c r="AP58">
        <v>1</v>
      </c>
      <c r="AQ58">
        <v>19</v>
      </c>
      <c r="AR58" s="4">
        <f>AR59+(AR59*0.07)</f>
        <v>15.085876500000001</v>
      </c>
      <c r="AS58" s="8" t="s">
        <v>264</v>
      </c>
    </row>
    <row r="59" spans="1:45">
      <c r="A59" t="s">
        <v>65</v>
      </c>
      <c r="B59" t="s">
        <v>66</v>
      </c>
      <c r="C59" t="s">
        <v>67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>
        <v>1</v>
      </c>
      <c r="AP59">
        <v>1</v>
      </c>
      <c r="AQ59">
        <v>20</v>
      </c>
      <c r="AR59" s="4">
        <f>AR60-(AR60*0.05)</f>
        <v>14.09895</v>
      </c>
      <c r="AS59" s="8" t="s">
        <v>264</v>
      </c>
    </row>
    <row r="60" spans="1:45">
      <c r="A60" t="s">
        <v>65</v>
      </c>
      <c r="B60" t="s">
        <v>66</v>
      </c>
      <c r="C60" t="s">
        <v>67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>
        <v>1</v>
      </c>
      <c r="AP60">
        <v>1</v>
      </c>
      <c r="AQ60">
        <v>21</v>
      </c>
      <c r="AR60" s="4">
        <f>AR61-(AR61*0.03)</f>
        <v>14.841000000000001</v>
      </c>
      <c r="AS60" s="8" t="s">
        <v>264</v>
      </c>
    </row>
    <row r="61" spans="1:45">
      <c r="A61" t="s">
        <v>65</v>
      </c>
      <c r="B61" t="s">
        <v>66</v>
      </c>
      <c r="C61" t="s">
        <v>67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>
        <v>1</v>
      </c>
      <c r="AP61">
        <v>1</v>
      </c>
      <c r="AQ61">
        <v>22</v>
      </c>
      <c r="AR61" s="4">
        <v>15.3</v>
      </c>
      <c r="AS61" s="8" t="s">
        <v>264</v>
      </c>
    </row>
    <row r="62" spans="1:45">
      <c r="A62" t="s">
        <v>68</v>
      </c>
      <c r="B62" t="s">
        <v>69</v>
      </c>
      <c r="C62" t="s">
        <v>70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>
        <v>0</v>
      </c>
      <c r="AP62">
        <v>1</v>
      </c>
      <c r="AQ62">
        <v>20</v>
      </c>
      <c r="AR62" s="4">
        <f>AR63+(AR63*0.05)</f>
        <v>22.287016116749999</v>
      </c>
      <c r="AS62" t="s">
        <v>272</v>
      </c>
    </row>
    <row r="63" spans="1:45">
      <c r="A63" t="s">
        <v>68</v>
      </c>
      <c r="B63" t="s">
        <v>69</v>
      </c>
      <c r="C63" t="s">
        <v>70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>
        <v>0</v>
      </c>
      <c r="AP63">
        <v>1</v>
      </c>
      <c r="AQ63">
        <v>21</v>
      </c>
      <c r="AR63" s="4">
        <f>AR64+(AR64*0.03)</f>
        <v>21.225729635</v>
      </c>
      <c r="AS63" t="s">
        <v>272</v>
      </c>
    </row>
    <row r="64" spans="1:45">
      <c r="A64" t="s">
        <v>68</v>
      </c>
      <c r="B64" t="s">
        <v>69</v>
      </c>
      <c r="C64" t="s">
        <v>70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>
        <v>0</v>
      </c>
      <c r="AP64">
        <v>1</v>
      </c>
      <c r="AQ64">
        <v>22</v>
      </c>
      <c r="AR64" s="4">
        <f>AR65+(AR65*0.07)</f>
        <v>20.607504500000001</v>
      </c>
      <c r="AS64" t="s">
        <v>272</v>
      </c>
    </row>
    <row r="65" spans="1:45">
      <c r="A65" t="s">
        <v>68</v>
      </c>
      <c r="B65" t="s">
        <v>69</v>
      </c>
      <c r="C65" t="s">
        <v>70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>
        <v>1</v>
      </c>
      <c r="AP65">
        <v>1</v>
      </c>
      <c r="AQ65">
        <v>23</v>
      </c>
      <c r="AR65" s="4">
        <f>AR66-(AR66*0.05)</f>
        <v>19.259350000000001</v>
      </c>
      <c r="AS65" t="s">
        <v>272</v>
      </c>
    </row>
    <row r="66" spans="1:45">
      <c r="A66" t="s">
        <v>68</v>
      </c>
      <c r="B66" t="s">
        <v>69</v>
      </c>
      <c r="C66" t="s">
        <v>70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>
        <v>1</v>
      </c>
      <c r="AP66">
        <v>1</v>
      </c>
      <c r="AQ66">
        <v>24</v>
      </c>
      <c r="AR66" s="4">
        <f>AR67-(AR67*0.03)</f>
        <v>20.273</v>
      </c>
      <c r="AS66" t="s">
        <v>272</v>
      </c>
    </row>
    <row r="67" spans="1:45">
      <c r="A67" t="s">
        <v>68</v>
      </c>
      <c r="B67" t="s">
        <v>69</v>
      </c>
      <c r="C67" t="s">
        <v>70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>
        <v>1</v>
      </c>
      <c r="AP67">
        <v>1</v>
      </c>
      <c r="AQ67">
        <v>25</v>
      </c>
      <c r="AR67" s="4">
        <v>20.9</v>
      </c>
      <c r="AS67" t="s">
        <v>272</v>
      </c>
    </row>
    <row r="68" spans="1:45">
      <c r="A68" t="s">
        <v>71</v>
      </c>
      <c r="B68" t="s">
        <v>69</v>
      </c>
      <c r="C68" t="s">
        <v>72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>
        <v>0</v>
      </c>
      <c r="AP68">
        <v>1</v>
      </c>
      <c r="AQ68">
        <v>108</v>
      </c>
      <c r="AR68" s="4">
        <f>AR69+(AR69*0.05)</f>
        <v>28.045383917250003</v>
      </c>
      <c r="AS68" s="8" t="s">
        <v>274</v>
      </c>
    </row>
    <row r="69" spans="1:45">
      <c r="A69" t="s">
        <v>71</v>
      </c>
      <c r="B69" t="s">
        <v>69</v>
      </c>
      <c r="C69" t="s">
        <v>72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>
        <v>0</v>
      </c>
      <c r="AP69">
        <v>1</v>
      </c>
      <c r="AQ69">
        <v>109</v>
      </c>
      <c r="AR69" s="4">
        <f>AR70+(AR70*0.03)</f>
        <v>26.709889445000002</v>
      </c>
      <c r="AS69" s="8" t="s">
        <v>274</v>
      </c>
    </row>
    <row r="70" spans="1:45">
      <c r="A70" t="s">
        <v>71</v>
      </c>
      <c r="B70" t="s">
        <v>69</v>
      </c>
      <c r="C70" t="s">
        <v>72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>
        <v>0</v>
      </c>
      <c r="AP70">
        <v>1</v>
      </c>
      <c r="AQ70">
        <v>110</v>
      </c>
      <c r="AR70" s="4">
        <f>AR71+(AR71*0.07)</f>
        <v>25.931931500000001</v>
      </c>
      <c r="AS70" s="8" t="s">
        <v>274</v>
      </c>
    </row>
    <row r="71" spans="1:45">
      <c r="A71" t="s">
        <v>71</v>
      </c>
      <c r="B71" t="s">
        <v>69</v>
      </c>
      <c r="C71" t="s">
        <v>72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>
        <v>1</v>
      </c>
      <c r="AP71">
        <v>1</v>
      </c>
      <c r="AQ71">
        <v>111</v>
      </c>
      <c r="AR71" s="4">
        <f>AR72-(AR72*0.05)</f>
        <v>24.23545</v>
      </c>
      <c r="AS71" s="8" t="s">
        <v>274</v>
      </c>
    </row>
    <row r="72" spans="1:45">
      <c r="A72" t="s">
        <v>71</v>
      </c>
      <c r="B72" t="s">
        <v>69</v>
      </c>
      <c r="C72" t="s">
        <v>72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>
        <v>1</v>
      </c>
      <c r="AP72">
        <v>1</v>
      </c>
      <c r="AQ72">
        <v>112</v>
      </c>
      <c r="AR72" s="4">
        <f>AR73-(AR73*0.03)</f>
        <v>25.510999999999999</v>
      </c>
      <c r="AS72" s="8" t="s">
        <v>274</v>
      </c>
    </row>
    <row r="73" spans="1:45">
      <c r="A73" t="s">
        <v>71</v>
      </c>
      <c r="B73" t="s">
        <v>69</v>
      </c>
      <c r="C73" t="s">
        <v>72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>
        <v>1</v>
      </c>
      <c r="AP73">
        <v>1</v>
      </c>
      <c r="AQ73">
        <v>113</v>
      </c>
      <c r="AR73" s="4">
        <v>26.3</v>
      </c>
      <c r="AS73" s="8" t="s">
        <v>274</v>
      </c>
    </row>
    <row r="74" spans="1:45">
      <c r="A74" t="s">
        <v>73</v>
      </c>
      <c r="B74" t="s">
        <v>63</v>
      </c>
      <c r="C74" t="s">
        <v>74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>
        <v>1</v>
      </c>
      <c r="AP74">
        <v>1</v>
      </c>
      <c r="AQ74">
        <v>23</v>
      </c>
      <c r="AR74" s="4">
        <f>AR75+(AR75*0.05)</f>
        <v>20.900742386999998</v>
      </c>
      <c r="AS74" t="s">
        <v>263</v>
      </c>
    </row>
    <row r="75" spans="1:45">
      <c r="A75" t="s">
        <v>73</v>
      </c>
      <c r="B75" t="s">
        <v>63</v>
      </c>
      <c r="C75" t="s">
        <v>74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>
        <v>1</v>
      </c>
      <c r="AP75">
        <v>1</v>
      </c>
      <c r="AQ75">
        <v>24</v>
      </c>
      <c r="AR75" s="4">
        <f>AR76+(AR76*0.03)</f>
        <v>19.905468939999999</v>
      </c>
      <c r="AS75" t="s">
        <v>263</v>
      </c>
    </row>
    <row r="76" spans="1:45">
      <c r="A76" t="s">
        <v>73</v>
      </c>
      <c r="B76" t="s">
        <v>63</v>
      </c>
      <c r="C76" t="s">
        <v>74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>
        <v>1</v>
      </c>
      <c r="AP76">
        <v>1</v>
      </c>
      <c r="AQ76">
        <v>25</v>
      </c>
      <c r="AR76" s="4">
        <f>AR77+(AR77*0.07)</f>
        <v>19.325697999999999</v>
      </c>
      <c r="AS76" t="s">
        <v>263</v>
      </c>
    </row>
    <row r="77" spans="1:45">
      <c r="A77" t="s">
        <v>73</v>
      </c>
      <c r="B77" t="s">
        <v>63</v>
      </c>
      <c r="C77" t="s">
        <v>74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>
        <v>1</v>
      </c>
      <c r="AP77">
        <v>1</v>
      </c>
      <c r="AQ77">
        <v>26</v>
      </c>
      <c r="AR77" s="4">
        <f>AR78-(AR78*0.05)</f>
        <v>18.061399999999999</v>
      </c>
      <c r="AS77" t="s">
        <v>263</v>
      </c>
    </row>
    <row r="78" spans="1:45">
      <c r="A78" t="s">
        <v>73</v>
      </c>
      <c r="B78" t="s">
        <v>63</v>
      </c>
      <c r="C78" t="s">
        <v>74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>
        <v>1</v>
      </c>
      <c r="AP78">
        <v>1</v>
      </c>
      <c r="AQ78">
        <v>27</v>
      </c>
      <c r="AR78" s="4">
        <f>AR79-(AR79*0.03)</f>
        <v>19.012</v>
      </c>
      <c r="AS78" t="s">
        <v>263</v>
      </c>
    </row>
    <row r="79" spans="1:45">
      <c r="A79" t="s">
        <v>73</v>
      </c>
      <c r="B79" t="s">
        <v>63</v>
      </c>
      <c r="C79" t="s">
        <v>74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>
        <v>1</v>
      </c>
      <c r="AP79">
        <v>1</v>
      </c>
      <c r="AQ79">
        <v>28</v>
      </c>
      <c r="AR79" s="4">
        <v>19.600000000000001</v>
      </c>
      <c r="AS79" t="s">
        <v>263</v>
      </c>
    </row>
    <row r="80" spans="1:45">
      <c r="A80" t="s">
        <v>75</v>
      </c>
      <c r="B80" t="s">
        <v>69</v>
      </c>
      <c r="C80" t="s">
        <v>76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>
        <v>0</v>
      </c>
      <c r="AP80">
        <v>1</v>
      </c>
      <c r="AQ80">
        <v>85</v>
      </c>
      <c r="AR80" s="4">
        <f>AR81+(AR81*0.05)</f>
        <v>13.329555093750002</v>
      </c>
      <c r="AS80" s="8" t="s">
        <v>274</v>
      </c>
    </row>
    <row r="81" spans="1:56">
      <c r="A81" t="s">
        <v>75</v>
      </c>
      <c r="B81" t="s">
        <v>69</v>
      </c>
      <c r="C81" t="s">
        <v>76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t="s">
        <v>47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>
        <v>0</v>
      </c>
      <c r="AP81">
        <v>1</v>
      </c>
      <c r="AQ81">
        <v>86</v>
      </c>
      <c r="AR81" s="4">
        <f>AR82+(AR82*0.03)</f>
        <v>12.694814375000002</v>
      </c>
      <c r="AS81" s="8" t="s">
        <v>274</v>
      </c>
    </row>
    <row r="82" spans="1:56">
      <c r="A82" t="s">
        <v>75</v>
      </c>
      <c r="B82" t="s">
        <v>69</v>
      </c>
      <c r="C82" t="s">
        <v>76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t="s">
        <v>47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>
        <v>0</v>
      </c>
      <c r="AP82">
        <v>1</v>
      </c>
      <c r="AQ82">
        <v>87</v>
      </c>
      <c r="AR82" s="4">
        <f>AR83+(AR83*0.07)</f>
        <v>12.325062500000001</v>
      </c>
      <c r="AS82" s="8" t="s">
        <v>274</v>
      </c>
    </row>
    <row r="83" spans="1:56">
      <c r="A83" t="s">
        <v>75</v>
      </c>
      <c r="B83" t="s">
        <v>69</v>
      </c>
      <c r="C83" t="s">
        <v>76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t="s">
        <v>47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>
        <v>1</v>
      </c>
      <c r="AP83">
        <v>1</v>
      </c>
      <c r="AQ83">
        <v>88</v>
      </c>
      <c r="AR83" s="4">
        <f>AR84-(AR84*0.05)</f>
        <v>11.518750000000001</v>
      </c>
      <c r="AS83" s="8" t="s">
        <v>274</v>
      </c>
    </row>
    <row r="84" spans="1:56">
      <c r="A84" t="s">
        <v>75</v>
      </c>
      <c r="B84" t="s">
        <v>69</v>
      </c>
      <c r="C84" t="s">
        <v>76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t="s">
        <v>47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>
        <v>1</v>
      </c>
      <c r="AP84">
        <v>1</v>
      </c>
      <c r="AQ84">
        <v>89</v>
      </c>
      <c r="AR84" s="4">
        <f>AR85-(AR85*0.03)</f>
        <v>12.125</v>
      </c>
      <c r="AS84" s="8" t="s">
        <v>274</v>
      </c>
    </row>
    <row r="85" spans="1:56">
      <c r="A85" t="s">
        <v>75</v>
      </c>
      <c r="B85" t="s">
        <v>69</v>
      </c>
      <c r="C85" t="s">
        <v>76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t="s">
        <v>47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>
        <v>1</v>
      </c>
      <c r="AP85">
        <v>1</v>
      </c>
      <c r="AQ85">
        <v>90</v>
      </c>
      <c r="AR85" s="4">
        <v>12.5</v>
      </c>
      <c r="AS85" s="8" t="s">
        <v>274</v>
      </c>
    </row>
    <row r="86" spans="1:56">
      <c r="A86" t="s">
        <v>77</v>
      </c>
      <c r="B86" t="s">
        <v>69</v>
      </c>
      <c r="C86" t="s">
        <v>78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>
        <v>0</v>
      </c>
      <c r="AP86">
        <v>1</v>
      </c>
      <c r="AQ86">
        <f t="shared" ref="AQ86:AQ89" si="2">AQ87-1</f>
        <v>16</v>
      </c>
      <c r="AR86" s="4">
        <f>AR87+(AR87*0.05)</f>
        <v>0</v>
      </c>
      <c r="AS86" s="8" t="s">
        <v>277</v>
      </c>
    </row>
    <row r="87" spans="1:56">
      <c r="A87" t="s">
        <v>77</v>
      </c>
      <c r="B87" t="s">
        <v>69</v>
      </c>
      <c r="C87" t="s">
        <v>78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t="s">
        <v>47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>
        <v>0</v>
      </c>
      <c r="AP87">
        <v>1</v>
      </c>
      <c r="AQ87">
        <f t="shared" si="2"/>
        <v>17</v>
      </c>
      <c r="AR87" s="4">
        <f>AR88+(AR88*0.03)</f>
        <v>0</v>
      </c>
      <c r="AS87" s="8" t="s">
        <v>277</v>
      </c>
    </row>
    <row r="88" spans="1:56">
      <c r="A88" t="s">
        <v>77</v>
      </c>
      <c r="B88" t="s">
        <v>69</v>
      </c>
      <c r="C88" t="s">
        <v>78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t="s">
        <v>47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>
        <v>0</v>
      </c>
      <c r="AP88">
        <v>1</v>
      </c>
      <c r="AQ88">
        <f t="shared" si="2"/>
        <v>18</v>
      </c>
      <c r="AR88" s="4">
        <f>AR89+(AR89*0.07)</f>
        <v>0</v>
      </c>
      <c r="AS88" s="8" t="s">
        <v>277</v>
      </c>
    </row>
    <row r="89" spans="1:56">
      <c r="A89" t="s">
        <v>77</v>
      </c>
      <c r="B89" t="s">
        <v>69</v>
      </c>
      <c r="C89" t="s">
        <v>78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>
        <v>0</v>
      </c>
      <c r="AP89">
        <v>1</v>
      </c>
      <c r="AQ89">
        <f t="shared" si="2"/>
        <v>19</v>
      </c>
      <c r="AR89" s="4">
        <f>AR90-(AR90*0.05)</f>
        <v>0</v>
      </c>
      <c r="AS89" s="8" t="s">
        <v>277</v>
      </c>
    </row>
    <row r="90" spans="1:56">
      <c r="A90" t="s">
        <v>77</v>
      </c>
      <c r="B90" t="s">
        <v>69</v>
      </c>
      <c r="C90" t="s">
        <v>78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>
        <v>1</v>
      </c>
      <c r="AP90">
        <v>1</v>
      </c>
      <c r="AQ90">
        <f>AQ91-1</f>
        <v>20</v>
      </c>
      <c r="AR90" s="4">
        <f>AR91-(AR91*0.03)</f>
        <v>0</v>
      </c>
      <c r="AS90" s="8" t="s">
        <v>277</v>
      </c>
    </row>
    <row r="91" spans="1:56">
      <c r="A91" s="3" t="s">
        <v>77</v>
      </c>
      <c r="B91" s="3" t="s">
        <v>69</v>
      </c>
      <c r="C91" s="3" t="s">
        <v>78</v>
      </c>
      <c r="D91" s="3">
        <v>2023</v>
      </c>
      <c r="E91" s="3">
        <v>10478.557699999999</v>
      </c>
      <c r="F91" s="3">
        <v>2403.7968000000001</v>
      </c>
      <c r="G91" s="3">
        <v>22486.5308</v>
      </c>
      <c r="H91" s="3">
        <v>35445.181100000002</v>
      </c>
      <c r="I91" s="3">
        <v>3067352300</v>
      </c>
      <c r="J91" s="3">
        <v>4113.0451000000003</v>
      </c>
      <c r="K91" s="3">
        <v>1654.2104999999999</v>
      </c>
      <c r="L91" s="3">
        <v>14240.187400000001</v>
      </c>
      <c r="M91" s="3">
        <v>12.065200000000001</v>
      </c>
      <c r="N91" s="3">
        <v>2786.5947000000001</v>
      </c>
      <c r="O91" s="3">
        <v>-110.79600000000001</v>
      </c>
      <c r="P91" s="3">
        <v>-629.12779999999998</v>
      </c>
      <c r="Q91" s="3">
        <v>8246.3433999999997</v>
      </c>
      <c r="R91" s="3">
        <v>4740.5567000000001</v>
      </c>
      <c r="S91" s="3">
        <v>0.71779999999999999</v>
      </c>
      <c r="T91" s="3">
        <v>3086.3462</v>
      </c>
      <c r="U91" s="3">
        <v>0</v>
      </c>
      <c r="V91" s="3">
        <v>0.4659926332433636</v>
      </c>
      <c r="W91" s="3">
        <v>0.22940149482595301</v>
      </c>
      <c r="X91" s="3">
        <v>0.1161649389529803</v>
      </c>
      <c r="Y91" s="3">
        <v>4.3519224580753288</v>
      </c>
      <c r="Z91" s="3">
        <v>9.2570863243581734</v>
      </c>
      <c r="AA91" s="3">
        <v>0.16880373358007911</v>
      </c>
      <c r="AB91" s="3">
        <v>-30.82893335499476</v>
      </c>
      <c r="AC91" s="3">
        <v>0.10689940664390971</v>
      </c>
      <c r="AD91" s="3">
        <v>0.40218632662209308</v>
      </c>
      <c r="AE91" s="3">
        <v>0.36672368331712601</v>
      </c>
      <c r="AF91" s="3">
        <v>0.29825330470681122</v>
      </c>
      <c r="AG91" s="3">
        <v>0.33289988164060258</v>
      </c>
      <c r="AH91" s="3">
        <v>0.1179661481790686</v>
      </c>
      <c r="AI91" s="3">
        <v>0.65105142609094835</v>
      </c>
      <c r="AJ91" s="3">
        <v>3.3826393015901419</v>
      </c>
      <c r="AK91" s="3">
        <v>2.4890951294643782</v>
      </c>
      <c r="AL91" s="3">
        <v>34017</v>
      </c>
      <c r="AM91" s="3">
        <v>3.27</v>
      </c>
      <c r="AN91" s="3">
        <v>-0.30499999999999999</v>
      </c>
      <c r="AO91" s="3">
        <v>1</v>
      </c>
      <c r="AP91" s="3">
        <v>1</v>
      </c>
      <c r="AQ91" s="3">
        <v>21</v>
      </c>
      <c r="AR91" s="5">
        <v>0</v>
      </c>
      <c r="AS91" s="8" t="s">
        <v>277</v>
      </c>
      <c r="BD91" t="s">
        <v>276</v>
      </c>
    </row>
    <row r="92" spans="1:56">
      <c r="A92" t="s">
        <v>79</v>
      </c>
      <c r="B92" t="s">
        <v>69</v>
      </c>
      <c r="C92" t="s">
        <v>80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47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>
        <v>0</v>
      </c>
      <c r="AP92">
        <v>1</v>
      </c>
      <c r="AQ92">
        <v>72</v>
      </c>
      <c r="AR92" s="4">
        <f>AR93+(AR93*0.05)</f>
        <v>18.128194927499997</v>
      </c>
      <c r="AS92" t="s">
        <v>271</v>
      </c>
    </row>
    <row r="93" spans="1:56">
      <c r="A93" t="s">
        <v>79</v>
      </c>
      <c r="B93" t="s">
        <v>69</v>
      </c>
      <c r="C93" t="s">
        <v>80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47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>
        <v>0</v>
      </c>
      <c r="AP93">
        <v>1</v>
      </c>
      <c r="AQ93">
        <v>73</v>
      </c>
      <c r="AR93" s="4">
        <f>AR94+(AR94*0.03)</f>
        <v>17.264947549999999</v>
      </c>
      <c r="AS93" t="s">
        <v>271</v>
      </c>
    </row>
    <row r="94" spans="1:56">
      <c r="A94" t="s">
        <v>79</v>
      </c>
      <c r="B94" t="s">
        <v>69</v>
      </c>
      <c r="C94" t="s">
        <v>80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47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>
        <v>0</v>
      </c>
      <c r="AP94">
        <v>1</v>
      </c>
      <c r="AQ94">
        <v>74</v>
      </c>
      <c r="AR94" s="4">
        <f>AR95+(AR95*0.07)</f>
        <v>16.762084999999999</v>
      </c>
      <c r="AS94" t="s">
        <v>271</v>
      </c>
    </row>
    <row r="95" spans="1:56">
      <c r="A95" t="s">
        <v>79</v>
      </c>
      <c r="B95" t="s">
        <v>69</v>
      </c>
      <c r="C95" t="s">
        <v>80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>
        <v>1</v>
      </c>
      <c r="AP95">
        <v>1</v>
      </c>
      <c r="AQ95">
        <v>75</v>
      </c>
      <c r="AR95" s="4">
        <f>AR96-(AR96*0.05)</f>
        <v>15.665499999999998</v>
      </c>
      <c r="AS95" t="s">
        <v>271</v>
      </c>
    </row>
    <row r="96" spans="1:56">
      <c r="A96" t="s">
        <v>79</v>
      </c>
      <c r="B96" t="s">
        <v>69</v>
      </c>
      <c r="C96" t="s">
        <v>80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>
        <v>1</v>
      </c>
      <c r="AP96">
        <v>1</v>
      </c>
      <c r="AQ96">
        <v>76</v>
      </c>
      <c r="AR96" s="4">
        <f>AR97-(AR97*0.03)</f>
        <v>16.489999999999998</v>
      </c>
      <c r="AS96" t="s">
        <v>271</v>
      </c>
    </row>
    <row r="97" spans="1:45">
      <c r="A97" t="s">
        <v>79</v>
      </c>
      <c r="B97" t="s">
        <v>69</v>
      </c>
      <c r="C97" t="s">
        <v>80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>
        <v>1</v>
      </c>
      <c r="AP97">
        <v>1</v>
      </c>
      <c r="AQ97">
        <v>77</v>
      </c>
      <c r="AR97" s="4">
        <v>17</v>
      </c>
      <c r="AS97" t="s">
        <v>271</v>
      </c>
    </row>
    <row r="98" spans="1:45">
      <c r="A98" t="s">
        <v>81</v>
      </c>
      <c r="B98" t="s">
        <v>63</v>
      </c>
      <c r="C98" t="s">
        <v>82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>
        <v>0</v>
      </c>
      <c r="AP98">
        <v>1</v>
      </c>
      <c r="AQ98">
        <v>20</v>
      </c>
      <c r="AR98" s="4">
        <f>AR99+(AR99*0.05)</f>
        <v>20.047650861000001</v>
      </c>
      <c r="AS98" t="s">
        <v>268</v>
      </c>
    </row>
    <row r="99" spans="1:45">
      <c r="A99" t="s">
        <v>81</v>
      </c>
      <c r="B99" t="s">
        <v>63</v>
      </c>
      <c r="C99" t="s">
        <v>82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>
        <v>0</v>
      </c>
      <c r="AP99">
        <v>1</v>
      </c>
      <c r="AQ99">
        <v>21</v>
      </c>
      <c r="AR99" s="4">
        <f>AR100+(AR100*0.03)</f>
        <v>19.09300082</v>
      </c>
      <c r="AS99" t="s">
        <v>268</v>
      </c>
    </row>
    <row r="100" spans="1:45">
      <c r="A100" t="s">
        <v>81</v>
      </c>
      <c r="B100" t="s">
        <v>63</v>
      </c>
      <c r="C100" t="s">
        <v>82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>
        <v>0</v>
      </c>
      <c r="AP100">
        <v>1</v>
      </c>
      <c r="AQ100">
        <v>22</v>
      </c>
      <c r="AR100" s="4">
        <f>AR101+(AR101*0.07)</f>
        <v>18.536894</v>
      </c>
      <c r="AS100" t="s">
        <v>268</v>
      </c>
    </row>
    <row r="101" spans="1:45">
      <c r="A101" t="s">
        <v>81</v>
      </c>
      <c r="B101" t="s">
        <v>63</v>
      </c>
      <c r="C101" t="s">
        <v>82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>
        <v>0</v>
      </c>
      <c r="AP101">
        <v>1</v>
      </c>
      <c r="AQ101">
        <v>23</v>
      </c>
      <c r="AR101" s="4">
        <f>AR102-(AR102*0.05)</f>
        <v>17.324200000000001</v>
      </c>
      <c r="AS101" t="s">
        <v>268</v>
      </c>
    </row>
    <row r="102" spans="1:45">
      <c r="A102" t="s">
        <v>81</v>
      </c>
      <c r="B102" t="s">
        <v>63</v>
      </c>
      <c r="C102" t="s">
        <v>82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>
        <v>1</v>
      </c>
      <c r="AP102">
        <v>1</v>
      </c>
      <c r="AQ102">
        <v>24</v>
      </c>
      <c r="AR102" s="4">
        <f>AR103-(AR103*0.03)</f>
        <v>18.236000000000001</v>
      </c>
      <c r="AS102" t="s">
        <v>268</v>
      </c>
    </row>
    <row r="103" spans="1:45">
      <c r="A103" t="s">
        <v>81</v>
      </c>
      <c r="B103" t="s">
        <v>63</v>
      </c>
      <c r="C103" t="s">
        <v>82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>
        <v>1</v>
      </c>
      <c r="AP103">
        <v>1</v>
      </c>
      <c r="AQ103">
        <v>25</v>
      </c>
      <c r="AR103" s="4">
        <v>18.8</v>
      </c>
      <c r="AS103" t="s">
        <v>268</v>
      </c>
    </row>
    <row r="104" spans="1:45">
      <c r="A104" t="s">
        <v>83</v>
      </c>
      <c r="B104" t="s">
        <v>43</v>
      </c>
      <c r="C104" t="s">
        <v>84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>
        <v>0</v>
      </c>
      <c r="AP104">
        <v>1</v>
      </c>
      <c r="AQ104">
        <v>42</v>
      </c>
      <c r="AR104" s="4">
        <f>AR105+(AR105*0.05)</f>
        <v>19.941014420249999</v>
      </c>
      <c r="AS104" s="8" t="s">
        <v>265</v>
      </c>
    </row>
    <row r="105" spans="1:45">
      <c r="A105" t="s">
        <v>83</v>
      </c>
      <c r="B105" t="s">
        <v>43</v>
      </c>
      <c r="C105" t="s">
        <v>84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>
        <v>0</v>
      </c>
      <c r="AP105">
        <v>1</v>
      </c>
      <c r="AQ105">
        <v>43</v>
      </c>
      <c r="AR105" s="4">
        <f>AR106+(AR106*0.03)</f>
        <v>18.991442305</v>
      </c>
      <c r="AS105" s="8" t="s">
        <v>265</v>
      </c>
    </row>
    <row r="106" spans="1:45">
      <c r="A106" t="s">
        <v>83</v>
      </c>
      <c r="B106" t="s">
        <v>43</v>
      </c>
      <c r="C106" t="s">
        <v>84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>
        <v>0</v>
      </c>
      <c r="AP106">
        <v>1</v>
      </c>
      <c r="AQ106">
        <v>44</v>
      </c>
      <c r="AR106" s="4">
        <f>AR107+(AR107*0.07)</f>
        <v>18.4382935</v>
      </c>
      <c r="AS106" s="8" t="s">
        <v>265</v>
      </c>
    </row>
    <row r="107" spans="1:45">
      <c r="A107" t="s">
        <v>83</v>
      </c>
      <c r="B107" t="s">
        <v>43</v>
      </c>
      <c r="C107" t="s">
        <v>84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>
        <v>1</v>
      </c>
      <c r="AP107">
        <v>1</v>
      </c>
      <c r="AQ107">
        <v>45</v>
      </c>
      <c r="AR107" s="4">
        <f>AR108-(AR108*0.05)</f>
        <v>17.232050000000001</v>
      </c>
      <c r="AS107" s="8" t="s">
        <v>265</v>
      </c>
    </row>
    <row r="108" spans="1:45">
      <c r="A108" t="s">
        <v>83</v>
      </c>
      <c r="B108" t="s">
        <v>43</v>
      </c>
      <c r="C108" t="s">
        <v>84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>
        <v>1</v>
      </c>
      <c r="AP108">
        <v>1</v>
      </c>
      <c r="AQ108">
        <v>46</v>
      </c>
      <c r="AR108" s="4">
        <f>AR109-(AR109*0.03)</f>
        <v>18.138999999999999</v>
      </c>
      <c r="AS108" s="8" t="s">
        <v>265</v>
      </c>
    </row>
    <row r="109" spans="1:45">
      <c r="A109" t="s">
        <v>83</v>
      </c>
      <c r="B109" t="s">
        <v>43</v>
      </c>
      <c r="C109" t="s">
        <v>84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>
        <v>1</v>
      </c>
      <c r="AP109">
        <v>1</v>
      </c>
      <c r="AQ109">
        <v>47</v>
      </c>
      <c r="AR109" s="4">
        <v>18.7</v>
      </c>
      <c r="AS109" s="8" t="s">
        <v>265</v>
      </c>
    </row>
    <row r="110" spans="1:45">
      <c r="A110" t="s">
        <v>85</v>
      </c>
      <c r="B110" t="s">
        <v>86</v>
      </c>
      <c r="C110" t="s">
        <v>87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>
        <v>0</v>
      </c>
      <c r="AP110">
        <v>1</v>
      </c>
      <c r="AQ110">
        <v>130</v>
      </c>
      <c r="AR110" s="4">
        <f>AR111+(AR111*0.05)</f>
        <v>0</v>
      </c>
      <c r="AS110" t="s">
        <v>270</v>
      </c>
    </row>
    <row r="111" spans="1:45">
      <c r="A111" t="s">
        <v>85</v>
      </c>
      <c r="B111" t="s">
        <v>86</v>
      </c>
      <c r="C111" t="s">
        <v>87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>
        <v>0</v>
      </c>
      <c r="AP111">
        <v>1</v>
      </c>
      <c r="AQ111">
        <v>131</v>
      </c>
      <c r="AR111" s="4">
        <f>AR112+(AR112*0.03)</f>
        <v>0</v>
      </c>
      <c r="AS111" t="s">
        <v>270</v>
      </c>
    </row>
    <row r="112" spans="1:45">
      <c r="A112" t="s">
        <v>85</v>
      </c>
      <c r="B112" t="s">
        <v>86</v>
      </c>
      <c r="C112" t="s">
        <v>87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>
        <v>0</v>
      </c>
      <c r="AP112">
        <v>1</v>
      </c>
      <c r="AQ112">
        <v>132</v>
      </c>
      <c r="AR112" s="4">
        <f>AR113+(AR113*0.07)</f>
        <v>0</v>
      </c>
      <c r="AS112" t="s">
        <v>270</v>
      </c>
    </row>
    <row r="113" spans="1:45">
      <c r="A113" t="s">
        <v>85</v>
      </c>
      <c r="B113" t="s">
        <v>86</v>
      </c>
      <c r="C113" t="s">
        <v>87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>
        <v>1</v>
      </c>
      <c r="AP113">
        <v>1</v>
      </c>
      <c r="AQ113">
        <v>133</v>
      </c>
      <c r="AR113" s="4">
        <f>AR114-(AR114*0.05)</f>
        <v>0</v>
      </c>
      <c r="AS113" t="s">
        <v>270</v>
      </c>
    </row>
    <row r="114" spans="1:45">
      <c r="A114" t="s">
        <v>85</v>
      </c>
      <c r="B114" t="s">
        <v>86</v>
      </c>
      <c r="C114" t="s">
        <v>87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>
        <v>1</v>
      </c>
      <c r="AP114">
        <v>1</v>
      </c>
      <c r="AQ114">
        <v>134</v>
      </c>
      <c r="AR114" s="4">
        <f>AR115-(AR115*0.03)</f>
        <v>0</v>
      </c>
      <c r="AS114" t="s">
        <v>270</v>
      </c>
    </row>
    <row r="115" spans="1:45">
      <c r="A115" t="s">
        <v>85</v>
      </c>
      <c r="B115" t="s">
        <v>86</v>
      </c>
      <c r="C115" t="s">
        <v>87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>
        <v>1</v>
      </c>
      <c r="AP115">
        <v>1</v>
      </c>
      <c r="AQ115">
        <v>135</v>
      </c>
      <c r="AR115" s="4">
        <v>0</v>
      </c>
      <c r="AS115" t="s">
        <v>270</v>
      </c>
    </row>
    <row r="116" spans="1:45">
      <c r="A116" t="s">
        <v>88</v>
      </c>
      <c r="B116" t="s">
        <v>43</v>
      </c>
      <c r="C116" t="s">
        <v>89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>
        <v>0</v>
      </c>
      <c r="AP116">
        <v>1</v>
      </c>
      <c r="AQ116">
        <v>36</v>
      </c>
      <c r="AR116" s="4">
        <f>AR117+(AR117*0.05)</f>
        <v>15.355647468000001</v>
      </c>
      <c r="AS116" t="s">
        <v>268</v>
      </c>
    </row>
    <row r="117" spans="1:45">
      <c r="A117" t="s">
        <v>88</v>
      </c>
      <c r="B117" t="s">
        <v>43</v>
      </c>
      <c r="C117" t="s">
        <v>89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>
        <v>0</v>
      </c>
      <c r="AP117">
        <v>1</v>
      </c>
      <c r="AQ117">
        <v>37</v>
      </c>
      <c r="AR117" s="4">
        <f>AR118+(AR118*0.03)</f>
        <v>14.624426160000001</v>
      </c>
      <c r="AS117" t="s">
        <v>268</v>
      </c>
    </row>
    <row r="118" spans="1:45">
      <c r="A118" t="s">
        <v>88</v>
      </c>
      <c r="B118" t="s">
        <v>43</v>
      </c>
      <c r="C118" t="s">
        <v>89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>
        <v>0</v>
      </c>
      <c r="AP118">
        <v>1</v>
      </c>
      <c r="AQ118">
        <v>38</v>
      </c>
      <c r="AR118" s="4">
        <f>AR119+(AR119*0.07)</f>
        <v>14.198472000000001</v>
      </c>
      <c r="AS118" t="s">
        <v>268</v>
      </c>
    </row>
    <row r="119" spans="1:45">
      <c r="A119" t="s">
        <v>88</v>
      </c>
      <c r="B119" t="s">
        <v>43</v>
      </c>
      <c r="C119" t="s">
        <v>89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>
        <v>1</v>
      </c>
      <c r="AP119">
        <v>1</v>
      </c>
      <c r="AQ119">
        <v>39</v>
      </c>
      <c r="AR119" s="4">
        <f>AR120-(AR120*0.05)</f>
        <v>13.269600000000001</v>
      </c>
      <c r="AS119" t="s">
        <v>268</v>
      </c>
    </row>
    <row r="120" spans="1:45">
      <c r="A120" t="s">
        <v>88</v>
      </c>
      <c r="B120" t="s">
        <v>43</v>
      </c>
      <c r="C120" t="s">
        <v>89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>
        <v>1</v>
      </c>
      <c r="AP120">
        <v>1</v>
      </c>
      <c r="AQ120">
        <v>40</v>
      </c>
      <c r="AR120" s="4">
        <f>AR121-(AR121*0.03)</f>
        <v>13.968</v>
      </c>
      <c r="AS120" t="s">
        <v>268</v>
      </c>
    </row>
    <row r="121" spans="1:45">
      <c r="A121" t="s">
        <v>88</v>
      </c>
      <c r="B121" t="s">
        <v>43</v>
      </c>
      <c r="C121" t="s">
        <v>89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>
        <v>1</v>
      </c>
      <c r="AP121">
        <v>1</v>
      </c>
      <c r="AQ121">
        <v>41</v>
      </c>
      <c r="AR121" s="4">
        <v>14.4</v>
      </c>
      <c r="AS121" t="s">
        <v>268</v>
      </c>
    </row>
    <row r="122" spans="1:45">
      <c r="A122" t="s">
        <v>90</v>
      </c>
      <c r="B122" t="s">
        <v>91</v>
      </c>
      <c r="C122" t="s">
        <v>92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47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>
        <v>0</v>
      </c>
      <c r="AP122">
        <v>1</v>
      </c>
      <c r="AQ122">
        <v>12</v>
      </c>
      <c r="AR122" s="4">
        <f>AR123+(AR123*0.05)</f>
        <v>19.301195775750006</v>
      </c>
      <c r="AS122" s="8" t="s">
        <v>277</v>
      </c>
    </row>
    <row r="123" spans="1:45">
      <c r="A123" t="s">
        <v>90</v>
      </c>
      <c r="B123" t="s">
        <v>91</v>
      </c>
      <c r="C123" t="s">
        <v>92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>
        <v>0</v>
      </c>
      <c r="AP123">
        <v>1</v>
      </c>
      <c r="AQ123">
        <v>13</v>
      </c>
      <c r="AR123" s="4">
        <f>AR124+(AR124*0.03)</f>
        <v>18.382091215000006</v>
      </c>
      <c r="AS123" s="8" t="s">
        <v>277</v>
      </c>
    </row>
    <row r="124" spans="1:45">
      <c r="A124" t="s">
        <v>90</v>
      </c>
      <c r="B124" t="s">
        <v>91</v>
      </c>
      <c r="C124" t="s">
        <v>92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>
        <v>0</v>
      </c>
      <c r="AP124">
        <v>1</v>
      </c>
      <c r="AQ124">
        <v>14</v>
      </c>
      <c r="AR124" s="4">
        <f>AR125+(AR125*0.07)</f>
        <v>17.846690500000005</v>
      </c>
      <c r="AS124" s="8" t="s">
        <v>277</v>
      </c>
    </row>
    <row r="125" spans="1:45">
      <c r="A125" t="s">
        <v>90</v>
      </c>
      <c r="B125" t="s">
        <v>91</v>
      </c>
      <c r="C125" t="s">
        <v>92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>
        <v>1</v>
      </c>
      <c r="AP125">
        <v>1</v>
      </c>
      <c r="AQ125">
        <v>15</v>
      </c>
      <c r="AR125" s="4">
        <f>AR126-(AR126*0.05)</f>
        <v>16.679150000000003</v>
      </c>
      <c r="AS125" s="8" t="s">
        <v>277</v>
      </c>
    </row>
    <row r="126" spans="1:45">
      <c r="A126" t="s">
        <v>90</v>
      </c>
      <c r="B126" t="s">
        <v>91</v>
      </c>
      <c r="C126" t="s">
        <v>92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>
        <v>1</v>
      </c>
      <c r="AP126">
        <v>1</v>
      </c>
      <c r="AQ126">
        <v>16</v>
      </c>
      <c r="AR126" s="4">
        <f>AR127-(AR127*0.03)</f>
        <v>17.557000000000002</v>
      </c>
      <c r="AS126" s="8" t="s">
        <v>277</v>
      </c>
    </row>
    <row r="127" spans="1:45">
      <c r="A127" t="s">
        <v>90</v>
      </c>
      <c r="B127" t="s">
        <v>91</v>
      </c>
      <c r="C127" t="s">
        <v>92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47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>
        <v>1</v>
      </c>
      <c r="AP127">
        <v>1</v>
      </c>
      <c r="AQ127">
        <v>17</v>
      </c>
      <c r="AR127" s="4">
        <v>18.100000000000001</v>
      </c>
      <c r="AS127" s="8" t="s">
        <v>277</v>
      </c>
    </row>
    <row r="128" spans="1:45">
      <c r="A128" t="s">
        <v>93</v>
      </c>
      <c r="B128" t="s">
        <v>94</v>
      </c>
      <c r="C128" t="s">
        <v>95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>
        <v>0</v>
      </c>
      <c r="AP128">
        <v>1</v>
      </c>
      <c r="AQ128">
        <f t="shared" ref="AQ128:AQ131" si="3">AQ129-1</f>
        <v>65</v>
      </c>
      <c r="AR128" s="4">
        <f>AR129+(AR129*0.05)</f>
        <v>0</v>
      </c>
      <c r="AS128" t="s">
        <v>271</v>
      </c>
    </row>
    <row r="129" spans="1:45">
      <c r="A129" t="s">
        <v>93</v>
      </c>
      <c r="B129" t="s">
        <v>94</v>
      </c>
      <c r="C129" t="s">
        <v>95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>
        <v>0</v>
      </c>
      <c r="AP129">
        <v>1</v>
      </c>
      <c r="AQ129">
        <f t="shared" si="3"/>
        <v>66</v>
      </c>
      <c r="AR129" s="4">
        <f>AR130+(AR130*0.03)</f>
        <v>0</v>
      </c>
      <c r="AS129" t="s">
        <v>271</v>
      </c>
    </row>
    <row r="130" spans="1:45">
      <c r="A130" t="s">
        <v>93</v>
      </c>
      <c r="B130" t="s">
        <v>94</v>
      </c>
      <c r="C130" t="s">
        <v>95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>
        <v>0</v>
      </c>
      <c r="AP130">
        <v>1</v>
      </c>
      <c r="AQ130">
        <f t="shared" si="3"/>
        <v>67</v>
      </c>
      <c r="AR130" s="4">
        <f>AR131+(AR131*0.07)</f>
        <v>0</v>
      </c>
      <c r="AS130" t="s">
        <v>271</v>
      </c>
    </row>
    <row r="131" spans="1:45">
      <c r="A131" t="s">
        <v>93</v>
      </c>
      <c r="B131" t="s">
        <v>94</v>
      </c>
      <c r="C131" t="s">
        <v>95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>
        <v>1</v>
      </c>
      <c r="AP131">
        <v>1</v>
      </c>
      <c r="AQ131">
        <f t="shared" si="3"/>
        <v>68</v>
      </c>
      <c r="AR131" s="4">
        <f>AR132-(AR132*0.05)</f>
        <v>0</v>
      </c>
      <c r="AS131" t="s">
        <v>271</v>
      </c>
    </row>
    <row r="132" spans="1:45">
      <c r="A132" t="s">
        <v>93</v>
      </c>
      <c r="B132" t="s">
        <v>94</v>
      </c>
      <c r="C132" t="s">
        <v>95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>
        <v>1</v>
      </c>
      <c r="AP132">
        <v>1</v>
      </c>
      <c r="AQ132">
        <f>AQ133-1</f>
        <v>69</v>
      </c>
      <c r="AR132" s="4">
        <f>AR133-(AR133*0.03)</f>
        <v>0</v>
      </c>
      <c r="AS132" t="s">
        <v>271</v>
      </c>
    </row>
    <row r="133" spans="1:45">
      <c r="A133" s="3" t="s">
        <v>93</v>
      </c>
      <c r="B133" s="3" t="s">
        <v>94</v>
      </c>
      <c r="C133" s="3" t="s">
        <v>95</v>
      </c>
      <c r="D133" s="3">
        <v>2023</v>
      </c>
      <c r="E133" s="3">
        <v>10475</v>
      </c>
      <c r="F133" s="3">
        <v>488</v>
      </c>
      <c r="G133" s="3">
        <v>8332</v>
      </c>
      <c r="H133" s="3">
        <v>9140.8876999999993</v>
      </c>
      <c r="I133" s="3">
        <v>44735889</v>
      </c>
      <c r="J133" s="3">
        <v>1121</v>
      </c>
      <c r="K133" s="3">
        <v>1538</v>
      </c>
      <c r="L133" s="3">
        <v>2570</v>
      </c>
      <c r="M133" s="3">
        <v>12.023999999999999</v>
      </c>
      <c r="N133" s="3">
        <v>690</v>
      </c>
      <c r="O133" s="3">
        <v>80</v>
      </c>
      <c r="P133" s="3">
        <v>-573</v>
      </c>
      <c r="Q133" s="3">
        <v>5762</v>
      </c>
      <c r="R133" s="3">
        <v>2036</v>
      </c>
      <c r="S133" s="3">
        <v>0.66820000000000002</v>
      </c>
      <c r="T133" s="3">
        <v>498</v>
      </c>
      <c r="U133" s="3">
        <v>0</v>
      </c>
      <c r="V133" s="3">
        <v>1.25720115218435</v>
      </c>
      <c r="W133" s="3">
        <v>4.6587112171837711E-2</v>
      </c>
      <c r="X133" s="3">
        <v>0.59844357976653695</v>
      </c>
      <c r="Y133" s="3">
        <v>3.920749261275708</v>
      </c>
      <c r="Z133" s="3">
        <v>9.2567467447903393</v>
      </c>
      <c r="AA133" s="3">
        <v>0.18988326848249029</v>
      </c>
      <c r="AB133" s="3">
        <v>15.7875</v>
      </c>
      <c r="AC133" s="3">
        <v>5.8569371099375898E-2</v>
      </c>
      <c r="AD133" s="3">
        <v>1.371989295272078</v>
      </c>
      <c r="AE133" s="3">
        <v>0.6915506481036966</v>
      </c>
      <c r="AF133" s="3">
        <v>0.49561830574488802</v>
      </c>
      <c r="AG133" s="3">
        <v>0.79221789883268479</v>
      </c>
      <c r="AH133" s="3">
        <v>0.18216162268499839</v>
      </c>
      <c r="AI133" s="3">
        <v>0.2445972495088409</v>
      </c>
      <c r="AJ133" s="3">
        <v>0.87263844391408107</v>
      </c>
      <c r="AK133" s="3">
        <v>3.556765642023346</v>
      </c>
      <c r="AL133" s="3">
        <v>60128</v>
      </c>
      <c r="AM133" s="3">
        <v>8.6300000000000008</v>
      </c>
      <c r="AN133" s="3">
        <v>-0.19600000000000001</v>
      </c>
      <c r="AO133" s="3">
        <v>1</v>
      </c>
      <c r="AP133" s="3">
        <v>1</v>
      </c>
      <c r="AQ133" s="3">
        <v>70</v>
      </c>
      <c r="AR133" s="5">
        <v>0</v>
      </c>
      <c r="AS133" t="s">
        <v>271</v>
      </c>
    </row>
    <row r="134" spans="1:45">
      <c r="A134" t="s">
        <v>96</v>
      </c>
      <c r="B134" t="s">
        <v>97</v>
      </c>
      <c r="C134" t="s">
        <v>98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>
        <v>0</v>
      </c>
      <c r="AP134">
        <v>1</v>
      </c>
      <c r="AQ134">
        <v>50</v>
      </c>
      <c r="AR134" s="4">
        <f>AR135+(AR135*0.05)</f>
        <v>18.661377131250003</v>
      </c>
      <c r="AS134" s="8" t="s">
        <v>269</v>
      </c>
    </row>
    <row r="135" spans="1:45">
      <c r="A135" t="s">
        <v>96</v>
      </c>
      <c r="B135" t="s">
        <v>97</v>
      </c>
      <c r="C135" t="s">
        <v>98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>
        <v>0</v>
      </c>
      <c r="AP135">
        <v>1</v>
      </c>
      <c r="AQ135">
        <v>51</v>
      </c>
      <c r="AR135" s="4">
        <f>AR136+(AR136*0.03)</f>
        <v>17.772740125000002</v>
      </c>
      <c r="AS135" s="8" t="s">
        <v>269</v>
      </c>
    </row>
    <row r="136" spans="1:45">
      <c r="A136" t="s">
        <v>96</v>
      </c>
      <c r="B136" t="s">
        <v>97</v>
      </c>
      <c r="C136" t="s">
        <v>98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>
        <v>0</v>
      </c>
      <c r="AP136">
        <v>1</v>
      </c>
      <c r="AQ136">
        <v>52</v>
      </c>
      <c r="AR136" s="4">
        <f>AR137+(AR137*0.07)</f>
        <v>17.255087500000002</v>
      </c>
      <c r="AS136" s="8" t="s">
        <v>269</v>
      </c>
    </row>
    <row r="137" spans="1:45">
      <c r="A137" t="s">
        <v>96</v>
      </c>
      <c r="B137" t="s">
        <v>97</v>
      </c>
      <c r="C137" t="s">
        <v>98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>
        <v>1</v>
      </c>
      <c r="AP137">
        <v>1</v>
      </c>
      <c r="AQ137">
        <v>53</v>
      </c>
      <c r="AR137" s="4">
        <f>AR138-(AR138*0.05)</f>
        <v>16.126250000000002</v>
      </c>
      <c r="AS137" s="8" t="s">
        <v>269</v>
      </c>
    </row>
    <row r="138" spans="1:45">
      <c r="A138" t="s">
        <v>96</v>
      </c>
      <c r="B138" t="s">
        <v>97</v>
      </c>
      <c r="C138" t="s">
        <v>98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>
        <v>1</v>
      </c>
      <c r="AP138">
        <v>1</v>
      </c>
      <c r="AQ138">
        <v>54</v>
      </c>
      <c r="AR138" s="4">
        <f>AR139-(AR139*0.03)</f>
        <v>16.975000000000001</v>
      </c>
      <c r="AS138" s="8" t="s">
        <v>269</v>
      </c>
    </row>
    <row r="139" spans="1:45">
      <c r="A139" t="s">
        <v>96</v>
      </c>
      <c r="B139" t="s">
        <v>97</v>
      </c>
      <c r="C139" t="s">
        <v>98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>
        <v>1</v>
      </c>
      <c r="AP139">
        <v>1</v>
      </c>
      <c r="AQ139">
        <v>55</v>
      </c>
      <c r="AR139" s="4">
        <v>17.5</v>
      </c>
      <c r="AS139" s="8" t="s">
        <v>269</v>
      </c>
    </row>
    <row r="140" spans="1:45">
      <c r="A140" t="s">
        <v>99</v>
      </c>
      <c r="B140" t="s">
        <v>97</v>
      </c>
      <c r="C140" t="s">
        <v>100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>
        <v>0</v>
      </c>
      <c r="AP140">
        <v>1</v>
      </c>
      <c r="AQ140">
        <v>97</v>
      </c>
      <c r="AR140" s="4">
        <f>AR141+(AR141*0.05)</f>
        <v>40.948393248000002</v>
      </c>
      <c r="AS140" t="s">
        <v>270</v>
      </c>
    </row>
    <row r="141" spans="1:45">
      <c r="A141" t="s">
        <v>99</v>
      </c>
      <c r="B141" t="s">
        <v>97</v>
      </c>
      <c r="C141" t="s">
        <v>100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>
        <v>0</v>
      </c>
      <c r="AP141">
        <v>1</v>
      </c>
      <c r="AQ141">
        <v>98</v>
      </c>
      <c r="AR141" s="4">
        <f>AR142+(AR142*0.03)</f>
        <v>38.998469759999999</v>
      </c>
      <c r="AS141" t="s">
        <v>270</v>
      </c>
    </row>
    <row r="142" spans="1:45">
      <c r="A142" t="s">
        <v>99</v>
      </c>
      <c r="B142" t="s">
        <v>97</v>
      </c>
      <c r="C142" t="s">
        <v>100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>
        <v>0</v>
      </c>
      <c r="AP142">
        <v>1</v>
      </c>
      <c r="AQ142">
        <v>99</v>
      </c>
      <c r="AR142" s="4">
        <f>AR143+(AR143*0.07)</f>
        <v>37.862591999999999</v>
      </c>
      <c r="AS142" t="s">
        <v>270</v>
      </c>
    </row>
    <row r="143" spans="1:45">
      <c r="A143" t="s">
        <v>99</v>
      </c>
      <c r="B143" t="s">
        <v>97</v>
      </c>
      <c r="C143" t="s">
        <v>100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>
        <v>1</v>
      </c>
      <c r="AP143">
        <v>1</v>
      </c>
      <c r="AQ143">
        <v>100</v>
      </c>
      <c r="AR143" s="4">
        <f>AR144-(AR144*0.05)</f>
        <v>35.385599999999997</v>
      </c>
      <c r="AS143" t="s">
        <v>270</v>
      </c>
    </row>
    <row r="144" spans="1:45">
      <c r="A144" t="s">
        <v>99</v>
      </c>
      <c r="B144" t="s">
        <v>97</v>
      </c>
      <c r="C144" t="s">
        <v>100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>
        <v>1</v>
      </c>
      <c r="AP144">
        <v>1</v>
      </c>
      <c r="AQ144">
        <v>101</v>
      </c>
      <c r="AR144" s="4">
        <f>AR145-(AR145*0.03)</f>
        <v>37.247999999999998</v>
      </c>
      <c r="AS144" t="s">
        <v>270</v>
      </c>
    </row>
    <row r="145" spans="1:45">
      <c r="A145" t="s">
        <v>99</v>
      </c>
      <c r="B145" t="s">
        <v>97</v>
      </c>
      <c r="C145" t="s">
        <v>100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>
        <v>1</v>
      </c>
      <c r="AP145">
        <v>1</v>
      </c>
      <c r="AQ145">
        <v>102</v>
      </c>
      <c r="AR145" s="4">
        <v>38.4</v>
      </c>
      <c r="AS145" t="s">
        <v>270</v>
      </c>
    </row>
    <row r="146" spans="1:45">
      <c r="A146" t="s">
        <v>101</v>
      </c>
      <c r="B146" t="s">
        <v>43</v>
      </c>
      <c r="C146" t="s">
        <v>102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>
        <v>0</v>
      </c>
      <c r="AP146">
        <v>1</v>
      </c>
      <c r="AQ146">
        <v>39</v>
      </c>
      <c r="AR146" s="4">
        <f>AR147+(AR147*0.05)</f>
        <v>13.329555093750002</v>
      </c>
      <c r="AS146" t="s">
        <v>267</v>
      </c>
    </row>
    <row r="147" spans="1:45">
      <c r="A147" t="s">
        <v>101</v>
      </c>
      <c r="B147" t="s">
        <v>43</v>
      </c>
      <c r="C147" t="s">
        <v>102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>
        <v>0</v>
      </c>
      <c r="AP147">
        <v>1</v>
      </c>
      <c r="AQ147">
        <v>40</v>
      </c>
      <c r="AR147" s="4">
        <f>AR148+(AR148*0.03)</f>
        <v>12.694814375000002</v>
      </c>
      <c r="AS147" t="s">
        <v>267</v>
      </c>
    </row>
    <row r="148" spans="1:45">
      <c r="A148" t="s">
        <v>101</v>
      </c>
      <c r="B148" t="s">
        <v>43</v>
      </c>
      <c r="C148" t="s">
        <v>102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>
        <v>0</v>
      </c>
      <c r="AP148">
        <v>1</v>
      </c>
      <c r="AQ148">
        <v>41</v>
      </c>
      <c r="AR148" s="4">
        <f>AR149+(AR149*0.07)</f>
        <v>12.325062500000001</v>
      </c>
      <c r="AS148" t="s">
        <v>267</v>
      </c>
    </row>
    <row r="149" spans="1:45">
      <c r="A149" t="s">
        <v>101</v>
      </c>
      <c r="B149" t="s">
        <v>43</v>
      </c>
      <c r="C149" t="s">
        <v>102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>
        <v>1</v>
      </c>
      <c r="AP149">
        <v>1</v>
      </c>
      <c r="AQ149">
        <v>42</v>
      </c>
      <c r="AR149" s="4">
        <f>AR150-(AR150*0.05)</f>
        <v>11.518750000000001</v>
      </c>
      <c r="AS149" t="s">
        <v>267</v>
      </c>
    </row>
    <row r="150" spans="1:45">
      <c r="A150" t="s">
        <v>101</v>
      </c>
      <c r="B150" t="s">
        <v>43</v>
      </c>
      <c r="C150" t="s">
        <v>102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>
        <v>1</v>
      </c>
      <c r="AP150">
        <v>1</v>
      </c>
      <c r="AQ150">
        <v>43</v>
      </c>
      <c r="AR150" s="4">
        <f>AR151-(AR151*0.03)</f>
        <v>12.125</v>
      </c>
      <c r="AS150" t="s">
        <v>267</v>
      </c>
    </row>
    <row r="151" spans="1:45">
      <c r="A151" t="s">
        <v>101</v>
      </c>
      <c r="B151" t="s">
        <v>43</v>
      </c>
      <c r="C151" t="s">
        <v>102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>
        <v>1</v>
      </c>
      <c r="AP151">
        <v>1</v>
      </c>
      <c r="AQ151">
        <v>44</v>
      </c>
      <c r="AR151" s="4">
        <v>12.5</v>
      </c>
      <c r="AS151" t="s">
        <v>267</v>
      </c>
    </row>
    <row r="152" spans="1:45">
      <c r="A152" t="s">
        <v>103</v>
      </c>
      <c r="B152" t="s">
        <v>104</v>
      </c>
      <c r="C152" t="s">
        <v>105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>
        <v>0</v>
      </c>
      <c r="AP152">
        <v>1</v>
      </c>
      <c r="AQ152">
        <v>30</v>
      </c>
      <c r="AR152" s="4">
        <f>AR153+(AR153*0.05)</f>
        <v>15.035738145749999</v>
      </c>
      <c r="AS152" t="s">
        <v>266</v>
      </c>
    </row>
    <row r="153" spans="1:45">
      <c r="A153" t="s">
        <v>103</v>
      </c>
      <c r="B153" t="s">
        <v>104</v>
      </c>
      <c r="C153" t="s">
        <v>105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>
        <v>0</v>
      </c>
      <c r="AP153">
        <v>1</v>
      </c>
      <c r="AQ153">
        <v>31</v>
      </c>
      <c r="AR153" s="4">
        <f>AR154+(AR154*0.03)</f>
        <v>14.319750614999998</v>
      </c>
      <c r="AS153" t="s">
        <v>266</v>
      </c>
    </row>
    <row r="154" spans="1:45">
      <c r="A154" t="s">
        <v>103</v>
      </c>
      <c r="B154" t="s">
        <v>104</v>
      </c>
      <c r="C154" t="s">
        <v>105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>
        <v>0</v>
      </c>
      <c r="AP154">
        <v>1</v>
      </c>
      <c r="AQ154">
        <v>32</v>
      </c>
      <c r="AR154" s="4">
        <f>AR155+(AR155*0.07)</f>
        <v>13.902670499999999</v>
      </c>
      <c r="AS154" t="s">
        <v>266</v>
      </c>
    </row>
    <row r="155" spans="1:45">
      <c r="A155" t="s">
        <v>103</v>
      </c>
      <c r="B155" t="s">
        <v>104</v>
      </c>
      <c r="C155" t="s">
        <v>105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>
        <v>1</v>
      </c>
      <c r="AP155">
        <v>1</v>
      </c>
      <c r="AQ155">
        <v>33</v>
      </c>
      <c r="AR155" s="4">
        <f>AR156-(AR156*0.05)</f>
        <v>12.99315</v>
      </c>
      <c r="AS155" t="s">
        <v>266</v>
      </c>
    </row>
    <row r="156" spans="1:45">
      <c r="A156" t="s">
        <v>103</v>
      </c>
      <c r="B156" t="s">
        <v>104</v>
      </c>
      <c r="C156" t="s">
        <v>105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>
        <v>1</v>
      </c>
      <c r="AP156">
        <v>1</v>
      </c>
      <c r="AQ156">
        <v>34</v>
      </c>
      <c r="AR156" s="4">
        <f>AR157-(AR157*0.03)</f>
        <v>13.677</v>
      </c>
      <c r="AS156" t="s">
        <v>266</v>
      </c>
    </row>
    <row r="157" spans="1:45">
      <c r="A157" t="s">
        <v>103</v>
      </c>
      <c r="B157" t="s">
        <v>104</v>
      </c>
      <c r="C157" t="s">
        <v>105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>
        <v>1</v>
      </c>
      <c r="AP157">
        <v>1</v>
      </c>
      <c r="AQ157">
        <v>35</v>
      </c>
      <c r="AR157" s="4">
        <v>14.1</v>
      </c>
      <c r="AS157" t="s">
        <v>266</v>
      </c>
    </row>
    <row r="158" spans="1:45">
      <c r="A158" t="s">
        <v>106</v>
      </c>
      <c r="B158" t="s">
        <v>107</v>
      </c>
      <c r="C158" t="s">
        <v>108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>
        <v>0</v>
      </c>
      <c r="AP158">
        <v>1</v>
      </c>
      <c r="AQ158">
        <v>49</v>
      </c>
      <c r="AR158" s="4">
        <f>AR159+(AR159*0.05)</f>
        <v>13.969373738249999</v>
      </c>
      <c r="AS158" t="s">
        <v>280</v>
      </c>
    </row>
    <row r="159" spans="1:45">
      <c r="A159" t="s">
        <v>106</v>
      </c>
      <c r="B159" t="s">
        <v>107</v>
      </c>
      <c r="C159" t="s">
        <v>108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>
        <v>0</v>
      </c>
      <c r="AP159">
        <v>1</v>
      </c>
      <c r="AQ159">
        <v>50</v>
      </c>
      <c r="AR159" s="4">
        <f>AR160+(AR160*0.03)</f>
        <v>13.304165464999999</v>
      </c>
      <c r="AS159" t="s">
        <v>280</v>
      </c>
    </row>
    <row r="160" spans="1:45">
      <c r="A160" t="s">
        <v>106</v>
      </c>
      <c r="B160" t="s">
        <v>107</v>
      </c>
      <c r="C160" t="s">
        <v>108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>
        <v>0</v>
      </c>
      <c r="AP160">
        <v>1</v>
      </c>
      <c r="AQ160">
        <v>51</v>
      </c>
      <c r="AR160" s="4">
        <f>AR161+(AR161*0.07)</f>
        <v>12.916665499999999</v>
      </c>
      <c r="AS160" t="s">
        <v>280</v>
      </c>
    </row>
    <row r="161" spans="1:45">
      <c r="A161" t="s">
        <v>106</v>
      </c>
      <c r="B161" t="s">
        <v>107</v>
      </c>
      <c r="C161" t="s">
        <v>108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>
        <v>1</v>
      </c>
      <c r="AP161">
        <v>1</v>
      </c>
      <c r="AQ161">
        <v>52</v>
      </c>
      <c r="AR161" s="4">
        <f>AR162-(AR162*0.05)</f>
        <v>12.071649999999998</v>
      </c>
      <c r="AS161" t="s">
        <v>280</v>
      </c>
    </row>
    <row r="162" spans="1:45">
      <c r="A162" t="s">
        <v>106</v>
      </c>
      <c r="B162" t="s">
        <v>107</v>
      </c>
      <c r="C162" t="s">
        <v>108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>
        <v>1</v>
      </c>
      <c r="AP162">
        <v>1</v>
      </c>
      <c r="AQ162">
        <v>53</v>
      </c>
      <c r="AR162" s="4">
        <f>AR163-(AR163*0.03)</f>
        <v>12.706999999999999</v>
      </c>
      <c r="AS162" t="s">
        <v>280</v>
      </c>
    </row>
    <row r="163" spans="1:45">
      <c r="A163" t="s">
        <v>106</v>
      </c>
      <c r="B163" t="s">
        <v>107</v>
      </c>
      <c r="C163" t="s">
        <v>108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>
        <v>1</v>
      </c>
      <c r="AP163">
        <v>1</v>
      </c>
      <c r="AQ163">
        <v>54</v>
      </c>
      <c r="AR163" s="4">
        <v>13.1</v>
      </c>
      <c r="AS163" t="s">
        <v>280</v>
      </c>
    </row>
    <row r="164" spans="1:45">
      <c r="A164" t="s">
        <v>109</v>
      </c>
      <c r="B164" t="s">
        <v>43</v>
      </c>
      <c r="C164" t="s">
        <v>110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>
        <v>0</v>
      </c>
      <c r="AP164">
        <v>1</v>
      </c>
      <c r="AQ164">
        <v>24</v>
      </c>
      <c r="AR164" s="4">
        <f>AR165+(AR165*0.05)</f>
        <v>27.83211103575</v>
      </c>
      <c r="AS164" t="s">
        <v>268</v>
      </c>
    </row>
    <row r="165" spans="1:45">
      <c r="A165" t="s">
        <v>109</v>
      </c>
      <c r="B165" t="s">
        <v>43</v>
      </c>
      <c r="C165" t="s">
        <v>110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>
        <v>0</v>
      </c>
      <c r="AP165">
        <v>1</v>
      </c>
      <c r="AQ165">
        <v>25</v>
      </c>
      <c r="AR165" s="4">
        <f>AR166+(AR166*0.03)</f>
        <v>26.506772415</v>
      </c>
      <c r="AS165" t="s">
        <v>268</v>
      </c>
    </row>
    <row r="166" spans="1:45">
      <c r="A166" t="s">
        <v>109</v>
      </c>
      <c r="B166" t="s">
        <v>43</v>
      </c>
      <c r="C166" t="s">
        <v>110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>
        <v>0</v>
      </c>
      <c r="AP166">
        <v>1</v>
      </c>
      <c r="AQ166">
        <v>26</v>
      </c>
      <c r="AR166" s="4">
        <f>AR167+(AR167*0.07)</f>
        <v>25.734730500000001</v>
      </c>
      <c r="AS166" t="s">
        <v>268</v>
      </c>
    </row>
    <row r="167" spans="1:45">
      <c r="A167" t="s">
        <v>109</v>
      </c>
      <c r="B167" t="s">
        <v>43</v>
      </c>
      <c r="C167" t="s">
        <v>110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>
        <v>1</v>
      </c>
      <c r="AP167">
        <v>1</v>
      </c>
      <c r="AQ167">
        <v>27</v>
      </c>
      <c r="AR167" s="4">
        <f>AR168-(AR168*0.05)</f>
        <v>24.05115</v>
      </c>
      <c r="AS167" t="s">
        <v>268</v>
      </c>
    </row>
    <row r="168" spans="1:45">
      <c r="A168" t="s">
        <v>109</v>
      </c>
      <c r="B168" t="s">
        <v>43</v>
      </c>
      <c r="C168" t="s">
        <v>110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>
        <v>1</v>
      </c>
      <c r="AP168">
        <v>1</v>
      </c>
      <c r="AQ168">
        <v>28</v>
      </c>
      <c r="AR168" s="4">
        <f>AR169-(AR169*0.03)</f>
        <v>25.317</v>
      </c>
      <c r="AS168" t="s">
        <v>268</v>
      </c>
    </row>
    <row r="169" spans="1:45">
      <c r="A169" t="s">
        <v>109</v>
      </c>
      <c r="B169" t="s">
        <v>43</v>
      </c>
      <c r="C169" t="s">
        <v>110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>
        <v>1</v>
      </c>
      <c r="AP169">
        <v>1</v>
      </c>
      <c r="AQ169">
        <v>29</v>
      </c>
      <c r="AR169" s="4">
        <v>26.1</v>
      </c>
      <c r="AS169" t="s">
        <v>268</v>
      </c>
    </row>
    <row r="170" spans="1:45">
      <c r="A170" t="s">
        <v>111</v>
      </c>
      <c r="B170" t="s">
        <v>91</v>
      </c>
      <c r="C170" t="s">
        <v>112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>
        <v>0</v>
      </c>
      <c r="AP170">
        <v>1</v>
      </c>
      <c r="AQ170">
        <v>39</v>
      </c>
      <c r="AR170" s="4">
        <f>AR171+(AR171*0.05)</f>
        <v>9.0640974637499987</v>
      </c>
      <c r="AS170" t="s">
        <v>268</v>
      </c>
    </row>
    <row r="171" spans="1:45">
      <c r="A171" t="s">
        <v>111</v>
      </c>
      <c r="B171" t="s">
        <v>91</v>
      </c>
      <c r="C171" t="s">
        <v>112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>
        <v>0</v>
      </c>
      <c r="AP171">
        <v>1</v>
      </c>
      <c r="AQ171">
        <v>40</v>
      </c>
      <c r="AR171" s="4">
        <f>AR172+(AR172*0.03)</f>
        <v>8.6324737749999993</v>
      </c>
      <c r="AS171" t="s">
        <v>268</v>
      </c>
    </row>
    <row r="172" spans="1:45">
      <c r="A172" t="s">
        <v>111</v>
      </c>
      <c r="B172" t="s">
        <v>91</v>
      </c>
      <c r="C172" t="s">
        <v>112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>
        <v>0</v>
      </c>
      <c r="AP172">
        <v>1</v>
      </c>
      <c r="AQ172">
        <v>41</v>
      </c>
      <c r="AR172" s="4">
        <f>AR173+(AR173*0.07)</f>
        <v>8.3810424999999995</v>
      </c>
      <c r="AS172" t="s">
        <v>268</v>
      </c>
    </row>
    <row r="173" spans="1:45">
      <c r="A173" t="s">
        <v>111</v>
      </c>
      <c r="B173" t="s">
        <v>91</v>
      </c>
      <c r="C173" t="s">
        <v>112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>
        <v>1</v>
      </c>
      <c r="AP173">
        <v>1</v>
      </c>
      <c r="AQ173">
        <v>42</v>
      </c>
      <c r="AR173" s="4">
        <f>AR174-(AR174*0.05)</f>
        <v>7.832749999999999</v>
      </c>
      <c r="AS173" t="s">
        <v>268</v>
      </c>
    </row>
    <row r="174" spans="1:45">
      <c r="A174" t="s">
        <v>111</v>
      </c>
      <c r="B174" t="s">
        <v>91</v>
      </c>
      <c r="C174" t="s">
        <v>112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>
        <v>1</v>
      </c>
      <c r="AP174">
        <v>1</v>
      </c>
      <c r="AQ174">
        <v>43</v>
      </c>
      <c r="AR174" s="4">
        <f>AR175-(AR175*0.03)</f>
        <v>8.2449999999999992</v>
      </c>
      <c r="AS174" t="s">
        <v>268</v>
      </c>
    </row>
    <row r="175" spans="1:45">
      <c r="A175" t="s">
        <v>111</v>
      </c>
      <c r="B175" t="s">
        <v>91</v>
      </c>
      <c r="C175" t="s">
        <v>112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>
        <v>1</v>
      </c>
      <c r="AP175">
        <v>1</v>
      </c>
      <c r="AQ175">
        <v>44</v>
      </c>
      <c r="AR175" s="4">
        <v>8.5</v>
      </c>
      <c r="AS175" t="s">
        <v>268</v>
      </c>
    </row>
    <row r="176" spans="1:45">
      <c r="A176" t="s">
        <v>113</v>
      </c>
      <c r="B176" t="s">
        <v>107</v>
      </c>
      <c r="C176" t="s">
        <v>114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>
        <v>0</v>
      </c>
      <c r="AP176">
        <v>1</v>
      </c>
      <c r="AQ176">
        <v>50</v>
      </c>
      <c r="AR176" s="4">
        <f>AR177+(AR177*0.05)</f>
        <v>23.566653405749999</v>
      </c>
      <c r="AS176" s="8" t="s">
        <v>267</v>
      </c>
    </row>
    <row r="177" spans="1:45">
      <c r="A177" t="s">
        <v>113</v>
      </c>
      <c r="B177" t="s">
        <v>107</v>
      </c>
      <c r="C177" t="s">
        <v>114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>
        <v>0</v>
      </c>
      <c r="AP177">
        <v>1</v>
      </c>
      <c r="AQ177">
        <v>51</v>
      </c>
      <c r="AR177" s="4">
        <f>AR178+(AR178*0.03)</f>
        <v>22.444431814999998</v>
      </c>
      <c r="AS177" s="8" t="s">
        <v>267</v>
      </c>
    </row>
    <row r="178" spans="1:45">
      <c r="A178" t="s">
        <v>113</v>
      </c>
      <c r="B178" t="s">
        <v>107</v>
      </c>
      <c r="C178" t="s">
        <v>114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>
        <v>0</v>
      </c>
      <c r="AP178">
        <v>1</v>
      </c>
      <c r="AQ178">
        <v>52</v>
      </c>
      <c r="AR178" s="4">
        <f>AR179+(AR179*0.07)</f>
        <v>21.790710499999999</v>
      </c>
      <c r="AS178" s="8" t="s">
        <v>267</v>
      </c>
    </row>
    <row r="179" spans="1:45">
      <c r="A179" t="s">
        <v>113</v>
      </c>
      <c r="B179" t="s">
        <v>107</v>
      </c>
      <c r="C179" t="s">
        <v>114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>
        <v>1</v>
      </c>
      <c r="AP179">
        <v>1</v>
      </c>
      <c r="AQ179">
        <v>53</v>
      </c>
      <c r="AR179" s="4">
        <f>AR180-(AR180*0.05)</f>
        <v>20.36515</v>
      </c>
      <c r="AS179" s="8" t="s">
        <v>267</v>
      </c>
    </row>
    <row r="180" spans="1:45">
      <c r="A180" t="s">
        <v>113</v>
      </c>
      <c r="B180" t="s">
        <v>107</v>
      </c>
      <c r="C180" t="s">
        <v>114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>
        <v>1</v>
      </c>
      <c r="AP180">
        <v>1</v>
      </c>
      <c r="AQ180">
        <v>54</v>
      </c>
      <c r="AR180" s="4">
        <f>AR181-(AR181*0.03)</f>
        <v>21.437000000000001</v>
      </c>
      <c r="AS180" s="8" t="s">
        <v>267</v>
      </c>
    </row>
    <row r="181" spans="1:45">
      <c r="A181" t="s">
        <v>113</v>
      </c>
      <c r="B181" t="s">
        <v>107</v>
      </c>
      <c r="C181" t="s">
        <v>114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>
        <v>1</v>
      </c>
      <c r="AP181">
        <v>1</v>
      </c>
      <c r="AQ181">
        <v>55</v>
      </c>
      <c r="AR181" s="4">
        <v>22.1</v>
      </c>
      <c r="AS181" s="8" t="s">
        <v>267</v>
      </c>
    </row>
    <row r="182" spans="1:45">
      <c r="A182" t="s">
        <v>115</v>
      </c>
      <c r="B182" t="s">
        <v>43</v>
      </c>
      <c r="C182" t="s">
        <v>116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>
        <v>0</v>
      </c>
      <c r="AP182">
        <v>1</v>
      </c>
      <c r="AQ182">
        <v>57</v>
      </c>
      <c r="AR182" s="4">
        <f>AR183+(AR183*0.05)</f>
        <v>20.474196624000001</v>
      </c>
      <c r="AS182" t="s">
        <v>267</v>
      </c>
    </row>
    <row r="183" spans="1:45">
      <c r="A183" t="s">
        <v>115</v>
      </c>
      <c r="B183" t="s">
        <v>43</v>
      </c>
      <c r="C183" t="s">
        <v>116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>
        <v>0</v>
      </c>
      <c r="AP183">
        <v>1</v>
      </c>
      <c r="AQ183">
        <v>58</v>
      </c>
      <c r="AR183" s="4">
        <f>AR184+(AR184*0.03)</f>
        <v>19.499234879999999</v>
      </c>
      <c r="AS183" t="s">
        <v>267</v>
      </c>
    </row>
    <row r="184" spans="1:45">
      <c r="A184" t="s">
        <v>115</v>
      </c>
      <c r="B184" t="s">
        <v>43</v>
      </c>
      <c r="C184" t="s">
        <v>116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>
        <v>0</v>
      </c>
      <c r="AP184">
        <v>1</v>
      </c>
      <c r="AQ184">
        <v>59</v>
      </c>
      <c r="AR184" s="4">
        <f>AR185+(AR185*0.07)</f>
        <v>18.931296</v>
      </c>
      <c r="AS184" t="s">
        <v>267</v>
      </c>
    </row>
    <row r="185" spans="1:45">
      <c r="A185" t="s">
        <v>115</v>
      </c>
      <c r="B185" t="s">
        <v>43</v>
      </c>
      <c r="C185" t="s">
        <v>116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>
        <v>1</v>
      </c>
      <c r="AP185">
        <v>1</v>
      </c>
      <c r="AQ185">
        <v>60</v>
      </c>
      <c r="AR185" s="4">
        <f>AR186-(AR186*0.05)</f>
        <v>17.692799999999998</v>
      </c>
      <c r="AS185" t="s">
        <v>267</v>
      </c>
    </row>
    <row r="186" spans="1:45">
      <c r="A186" t="s">
        <v>115</v>
      </c>
      <c r="B186" t="s">
        <v>43</v>
      </c>
      <c r="C186" t="s">
        <v>116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>
        <v>1</v>
      </c>
      <c r="AP186">
        <v>1</v>
      </c>
      <c r="AQ186">
        <v>61</v>
      </c>
      <c r="AR186" s="4">
        <f>AR187-(AR187*0.03)</f>
        <v>18.623999999999999</v>
      </c>
      <c r="AS186" t="s">
        <v>267</v>
      </c>
    </row>
    <row r="187" spans="1:45">
      <c r="A187" t="s">
        <v>115</v>
      </c>
      <c r="B187" t="s">
        <v>43</v>
      </c>
      <c r="C187" t="s">
        <v>116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>
        <v>1</v>
      </c>
      <c r="AP187">
        <v>1</v>
      </c>
      <c r="AQ187">
        <v>62</v>
      </c>
      <c r="AR187" s="4">
        <v>19.2</v>
      </c>
      <c r="AS187" t="s">
        <v>267</v>
      </c>
    </row>
    <row r="188" spans="1:45">
      <c r="A188" t="s">
        <v>117</v>
      </c>
      <c r="B188" t="s">
        <v>63</v>
      </c>
      <c r="C188" t="s">
        <v>118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>
        <v>0</v>
      </c>
      <c r="AP188">
        <v>1</v>
      </c>
      <c r="AQ188">
        <v>19</v>
      </c>
      <c r="AR188" s="4">
        <f>AR189+(AR189*0.05)</f>
        <v>19.194559335000001</v>
      </c>
      <c r="AS188" s="6" t="s">
        <v>268</v>
      </c>
    </row>
    <row r="189" spans="1:45">
      <c r="A189" t="s">
        <v>117</v>
      </c>
      <c r="B189" t="s">
        <v>63</v>
      </c>
      <c r="C189" t="s">
        <v>118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>
        <v>0</v>
      </c>
      <c r="AP189">
        <v>1</v>
      </c>
      <c r="AQ189">
        <v>20</v>
      </c>
      <c r="AR189" s="4">
        <f>AR190+(AR190*0.03)</f>
        <v>18.280532700000002</v>
      </c>
      <c r="AS189" s="6" t="s">
        <v>268</v>
      </c>
    </row>
    <row r="190" spans="1:45">
      <c r="A190" t="s">
        <v>117</v>
      </c>
      <c r="B190" t="s">
        <v>63</v>
      </c>
      <c r="C190" t="s">
        <v>118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>
        <v>0</v>
      </c>
      <c r="AP190">
        <v>1</v>
      </c>
      <c r="AQ190">
        <v>21</v>
      </c>
      <c r="AR190" s="4">
        <f>AR191+(AR191*0.07)</f>
        <v>17.748090000000001</v>
      </c>
      <c r="AS190" s="6" t="s">
        <v>268</v>
      </c>
    </row>
    <row r="191" spans="1:45">
      <c r="A191" t="s">
        <v>117</v>
      </c>
      <c r="B191" t="s">
        <v>63</v>
      </c>
      <c r="C191" t="s">
        <v>118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>
        <v>1</v>
      </c>
      <c r="AP191">
        <v>1</v>
      </c>
      <c r="AQ191">
        <v>22</v>
      </c>
      <c r="AR191" s="4">
        <f>AR192-(AR192*0.05)</f>
        <v>16.587</v>
      </c>
      <c r="AS191" s="6" t="s">
        <v>268</v>
      </c>
    </row>
    <row r="192" spans="1:45">
      <c r="A192" t="s">
        <v>117</v>
      </c>
      <c r="B192" t="s">
        <v>63</v>
      </c>
      <c r="C192" t="s">
        <v>118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>
        <v>1</v>
      </c>
      <c r="AP192">
        <v>1</v>
      </c>
      <c r="AQ192">
        <v>23</v>
      </c>
      <c r="AR192" s="4">
        <f>AR193-(AR193*0.03)</f>
        <v>17.46</v>
      </c>
      <c r="AS192" s="6" t="s">
        <v>268</v>
      </c>
    </row>
    <row r="193" spans="1:45">
      <c r="A193" t="s">
        <v>117</v>
      </c>
      <c r="B193" t="s">
        <v>63</v>
      </c>
      <c r="C193" t="s">
        <v>118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>
        <v>1</v>
      </c>
      <c r="AP193">
        <v>1</v>
      </c>
      <c r="AQ193">
        <v>24</v>
      </c>
      <c r="AR193" s="4">
        <v>18</v>
      </c>
      <c r="AS193" s="6" t="s">
        <v>268</v>
      </c>
    </row>
    <row r="194" spans="1:45">
      <c r="A194" t="s">
        <v>119</v>
      </c>
      <c r="B194" t="s">
        <v>63</v>
      </c>
      <c r="C194" t="s">
        <v>120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>
        <v>0</v>
      </c>
      <c r="AP194">
        <v>1</v>
      </c>
      <c r="AQ194">
        <f t="shared" ref="AQ194:AQ197" si="4">AQ195-1</f>
        <v>15</v>
      </c>
      <c r="AR194" s="4">
        <f>AR195+(AR195*0.05)</f>
        <v>19.194559335000001</v>
      </c>
      <c r="AS194" t="s">
        <v>274</v>
      </c>
    </row>
    <row r="195" spans="1:45">
      <c r="A195" t="s">
        <v>119</v>
      </c>
      <c r="B195" t="s">
        <v>63</v>
      </c>
      <c r="C195" t="s">
        <v>120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>
        <v>0</v>
      </c>
      <c r="AP195">
        <v>1</v>
      </c>
      <c r="AQ195">
        <f t="shared" si="4"/>
        <v>16</v>
      </c>
      <c r="AR195" s="4">
        <f>AR196+(AR196*0.03)</f>
        <v>18.280532700000002</v>
      </c>
      <c r="AS195" t="s">
        <v>274</v>
      </c>
    </row>
    <row r="196" spans="1:45">
      <c r="A196" t="s">
        <v>119</v>
      </c>
      <c r="B196" t="s">
        <v>63</v>
      </c>
      <c r="C196" t="s">
        <v>120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>
        <v>0</v>
      </c>
      <c r="AP196">
        <v>1</v>
      </c>
      <c r="AQ196">
        <f t="shared" si="4"/>
        <v>17</v>
      </c>
      <c r="AR196" s="4">
        <f>AR197+(AR197*0.07)</f>
        <v>17.748090000000001</v>
      </c>
      <c r="AS196" t="s">
        <v>274</v>
      </c>
    </row>
    <row r="197" spans="1:45">
      <c r="A197" t="s">
        <v>119</v>
      </c>
      <c r="B197" t="s">
        <v>63</v>
      </c>
      <c r="C197" t="s">
        <v>120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>
        <v>0</v>
      </c>
      <c r="AP197">
        <v>1</v>
      </c>
      <c r="AQ197">
        <f t="shared" si="4"/>
        <v>18</v>
      </c>
      <c r="AR197" s="4">
        <f>AR198-(AR198*0.05)</f>
        <v>16.587</v>
      </c>
      <c r="AS197" t="s">
        <v>274</v>
      </c>
    </row>
    <row r="198" spans="1:45">
      <c r="A198" t="s">
        <v>119</v>
      </c>
      <c r="B198" t="s">
        <v>63</v>
      </c>
      <c r="C198" t="s">
        <v>120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>
        <v>0</v>
      </c>
      <c r="AP198">
        <v>1</v>
      </c>
      <c r="AQ198">
        <f>AQ199-1</f>
        <v>19</v>
      </c>
      <c r="AR198" s="4">
        <f>AR199-(AR199*0.03)</f>
        <v>17.46</v>
      </c>
      <c r="AS198" t="s">
        <v>274</v>
      </c>
    </row>
    <row r="199" spans="1:45">
      <c r="A199" s="3" t="s">
        <v>119</v>
      </c>
      <c r="B199" s="3" t="s">
        <v>63</v>
      </c>
      <c r="C199" s="3" t="s">
        <v>120</v>
      </c>
      <c r="D199" s="3">
        <v>2023</v>
      </c>
      <c r="E199" s="3">
        <v>19007.495999999999</v>
      </c>
      <c r="F199" s="3">
        <v>2868.8189000000002</v>
      </c>
      <c r="G199" s="3">
        <v>57280.318800000001</v>
      </c>
      <c r="H199" s="3">
        <v>41633.533199999998</v>
      </c>
      <c r="I199" s="3">
        <v>698211701</v>
      </c>
      <c r="J199" s="3">
        <v>4607.7623000000003</v>
      </c>
      <c r="K199" s="3">
        <v>-25619.4728</v>
      </c>
      <c r="L199" s="3">
        <v>36980.792000000001</v>
      </c>
      <c r="M199" s="3">
        <v>5.4692999999999996</v>
      </c>
      <c r="N199" s="3">
        <v>3086.4339</v>
      </c>
      <c r="O199" s="3">
        <v>-672.33309999999994</v>
      </c>
      <c r="P199" s="3">
        <v>-1580.2157999999999</v>
      </c>
      <c r="Q199" s="3">
        <v>20299.5268</v>
      </c>
      <c r="R199" s="3">
        <v>11912.775299999999</v>
      </c>
      <c r="S199" s="3">
        <v>2.6781999999999999</v>
      </c>
      <c r="T199" s="3">
        <v>3553.0614999999998</v>
      </c>
      <c r="U199" s="3">
        <v>23752.3236</v>
      </c>
      <c r="V199" s="3">
        <v>0.33183292967287042</v>
      </c>
      <c r="W199" s="3">
        <v>0.15093092220037821</v>
      </c>
      <c r="X199" s="3">
        <v>-0.69277782909570995</v>
      </c>
      <c r="Y199" s="3">
        <v>4.7580054264208806</v>
      </c>
      <c r="Z199" s="3">
        <v>9.8525887066593238</v>
      </c>
      <c r="AA199" s="3">
        <v>7.7575918330791832E-2</v>
      </c>
      <c r="AB199" s="3">
        <v>-6.9409786607263566</v>
      </c>
      <c r="AC199" s="3">
        <v>5.008385009197959E-2</v>
      </c>
      <c r="AD199" s="3">
        <v>-5.5600682352906956</v>
      </c>
      <c r="AE199" s="3">
        <v>0.35438920776397631</v>
      </c>
      <c r="AF199" s="3">
        <v>1.048538034209971</v>
      </c>
      <c r="AG199" s="3">
        <v>0.32213413114570388</v>
      </c>
      <c r="AH199" s="3">
        <v>0.22247612643549461</v>
      </c>
      <c r="AI199" s="3">
        <v>2.2921094717534038</v>
      </c>
      <c r="AJ199" s="3">
        <v>2.1903744291199638</v>
      </c>
      <c r="AK199" s="3">
        <v>1.125815077189261</v>
      </c>
      <c r="AL199" s="3">
        <v>13721</v>
      </c>
      <c r="AM199" s="3">
        <v>0.24</v>
      </c>
      <c r="AN199" s="3">
        <v>5.24</v>
      </c>
      <c r="AO199" s="3">
        <v>0</v>
      </c>
      <c r="AP199" s="3">
        <v>1</v>
      </c>
      <c r="AQ199" s="3">
        <v>20</v>
      </c>
      <c r="AR199" s="5">
        <v>18</v>
      </c>
      <c r="AS199" t="s">
        <v>274</v>
      </c>
    </row>
    <row r="200" spans="1:45">
      <c r="A200" t="s">
        <v>121</v>
      </c>
      <c r="B200" t="s">
        <v>122</v>
      </c>
      <c r="C200" t="s">
        <v>123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>
        <v>0</v>
      </c>
      <c r="AP200">
        <v>1</v>
      </c>
      <c r="AQ200">
        <v>36</v>
      </c>
      <c r="AR200" s="4">
        <f>AR201+(AR201*0.05)</f>
        <v>0</v>
      </c>
      <c r="AS200" s="8" t="s">
        <v>275</v>
      </c>
    </row>
    <row r="201" spans="1:45">
      <c r="A201" t="s">
        <v>121</v>
      </c>
      <c r="B201" t="s">
        <v>122</v>
      </c>
      <c r="C201" t="s">
        <v>123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>
        <v>0</v>
      </c>
      <c r="AP201">
        <v>1</v>
      </c>
      <c r="AQ201">
        <v>37</v>
      </c>
      <c r="AR201" s="4">
        <f>AR202+(AR202*0.03)</f>
        <v>0</v>
      </c>
      <c r="AS201" s="8" t="s">
        <v>275</v>
      </c>
    </row>
    <row r="202" spans="1:45">
      <c r="A202" t="s">
        <v>121</v>
      </c>
      <c r="B202" t="s">
        <v>122</v>
      </c>
      <c r="C202" t="s">
        <v>123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>
        <v>0</v>
      </c>
      <c r="AP202">
        <v>1</v>
      </c>
      <c r="AQ202">
        <v>38</v>
      </c>
      <c r="AR202" s="4">
        <f>AR203+(AR203*0.07)</f>
        <v>0</v>
      </c>
      <c r="AS202" s="8" t="s">
        <v>275</v>
      </c>
    </row>
    <row r="203" spans="1:45">
      <c r="A203" t="s">
        <v>121</v>
      </c>
      <c r="B203" t="s">
        <v>122</v>
      </c>
      <c r="C203" t="s">
        <v>123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>
        <v>1</v>
      </c>
      <c r="AP203">
        <v>1</v>
      </c>
      <c r="AQ203">
        <v>39</v>
      </c>
      <c r="AR203" s="4">
        <f>AR204-(AR204*0.05)</f>
        <v>0</v>
      </c>
      <c r="AS203" s="8" t="s">
        <v>275</v>
      </c>
    </row>
    <row r="204" spans="1:45">
      <c r="A204" t="s">
        <v>121</v>
      </c>
      <c r="B204" t="s">
        <v>122</v>
      </c>
      <c r="C204" t="s">
        <v>123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>
        <v>1</v>
      </c>
      <c r="AP204">
        <v>1</v>
      </c>
      <c r="AQ204">
        <v>40</v>
      </c>
      <c r="AR204" s="4">
        <f>AR205-(AR205*0.03)</f>
        <v>0</v>
      </c>
      <c r="AS204" s="8" t="s">
        <v>275</v>
      </c>
    </row>
    <row r="205" spans="1:45">
      <c r="A205" t="s">
        <v>121</v>
      </c>
      <c r="B205" t="s">
        <v>122</v>
      </c>
      <c r="C205" t="s">
        <v>123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>
        <v>1</v>
      </c>
      <c r="AP205">
        <v>1</v>
      </c>
      <c r="AQ205">
        <v>41</v>
      </c>
      <c r="AR205" s="4">
        <v>0</v>
      </c>
      <c r="AS205" s="8" t="s">
        <v>275</v>
      </c>
    </row>
    <row r="206" spans="1:45">
      <c r="A206" t="s">
        <v>124</v>
      </c>
      <c r="B206" t="s">
        <v>125</v>
      </c>
      <c r="C206" t="s">
        <v>126</v>
      </c>
      <c r="D206">
        <v>2018</v>
      </c>
      <c r="E206">
        <v>20.5243</v>
      </c>
      <c r="F206">
        <v>-157.7371</v>
      </c>
      <c r="G206">
        <v>212.66380000000001</v>
      </c>
      <c r="H206" t="s">
        <v>47</v>
      </c>
      <c r="I206" t="s">
        <v>47</v>
      </c>
      <c r="J206">
        <v>-168.53360000000001</v>
      </c>
      <c r="K206">
        <v>-143.2302</v>
      </c>
      <c r="L206">
        <v>135.84800000000001</v>
      </c>
      <c r="M206" t="s">
        <v>47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>
        <v>0</v>
      </c>
      <c r="AP206">
        <v>1</v>
      </c>
      <c r="AQ206">
        <v>9</v>
      </c>
      <c r="AR206" s="4">
        <f>AR207+(AR207*0.05)</f>
        <v>0</v>
      </c>
      <c r="AS206" s="8" t="s">
        <v>280</v>
      </c>
    </row>
    <row r="207" spans="1:45">
      <c r="A207" t="s">
        <v>124</v>
      </c>
      <c r="B207" t="s">
        <v>125</v>
      </c>
      <c r="C207" t="s">
        <v>126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47</v>
      </c>
      <c r="I207" t="s">
        <v>47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>
        <v>0</v>
      </c>
      <c r="AP207">
        <v>1</v>
      </c>
      <c r="AQ207">
        <v>10</v>
      </c>
      <c r="AR207" s="4">
        <f>AR208+(AR208*0.03)</f>
        <v>0</v>
      </c>
      <c r="AS207" s="8" t="s">
        <v>280</v>
      </c>
    </row>
    <row r="208" spans="1:45">
      <c r="A208" t="s">
        <v>124</v>
      </c>
      <c r="B208" t="s">
        <v>125</v>
      </c>
      <c r="C208" t="s">
        <v>126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47</v>
      </c>
      <c r="I208" t="s">
        <v>47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>
        <v>0</v>
      </c>
      <c r="AP208">
        <v>1</v>
      </c>
      <c r="AQ208">
        <v>11</v>
      </c>
      <c r="AR208" s="4">
        <f>AR209+(AR209*0.07)</f>
        <v>0</v>
      </c>
      <c r="AS208" s="8" t="s">
        <v>280</v>
      </c>
    </row>
    <row r="209" spans="1:45">
      <c r="A209" t="s">
        <v>124</v>
      </c>
      <c r="B209" t="s">
        <v>125</v>
      </c>
      <c r="C209" t="s">
        <v>126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>
        <v>1</v>
      </c>
      <c r="AP209">
        <v>1</v>
      </c>
      <c r="AQ209">
        <v>12</v>
      </c>
      <c r="AR209" s="4">
        <f>AR210-(AR210*0.05)</f>
        <v>0</v>
      </c>
      <c r="AS209" s="8" t="s">
        <v>280</v>
      </c>
    </row>
    <row r="210" spans="1:45">
      <c r="A210" t="s">
        <v>124</v>
      </c>
      <c r="B210" t="s">
        <v>125</v>
      </c>
      <c r="C210" t="s">
        <v>126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>
        <v>1</v>
      </c>
      <c r="AP210">
        <v>1</v>
      </c>
      <c r="AQ210">
        <v>13</v>
      </c>
      <c r="AR210" s="4">
        <f>AR211-(AR211*0.03)</f>
        <v>0</v>
      </c>
      <c r="AS210" s="8" t="s">
        <v>280</v>
      </c>
    </row>
    <row r="211" spans="1:45">
      <c r="A211" t="s">
        <v>124</v>
      </c>
      <c r="B211" t="s">
        <v>125</v>
      </c>
      <c r="C211" t="s">
        <v>126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>
        <v>1</v>
      </c>
      <c r="AP211">
        <v>1</v>
      </c>
      <c r="AQ211">
        <v>14</v>
      </c>
      <c r="AR211" s="4">
        <v>0</v>
      </c>
      <c r="AS211" s="8" t="s">
        <v>280</v>
      </c>
    </row>
    <row r="212" spans="1:45">
      <c r="A212" t="s">
        <v>127</v>
      </c>
      <c r="B212" t="s">
        <v>97</v>
      </c>
      <c r="C212" t="s">
        <v>128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>
        <v>0</v>
      </c>
      <c r="AP212">
        <v>1</v>
      </c>
      <c r="AQ212">
        <v>51</v>
      </c>
      <c r="AR212" s="4">
        <f>AR213+(AR213*0.05)</f>
        <v>8.1043694969999986</v>
      </c>
      <c r="AS212" t="s">
        <v>271</v>
      </c>
    </row>
    <row r="213" spans="1:45">
      <c r="A213" t="s">
        <v>127</v>
      </c>
      <c r="B213" t="s">
        <v>97</v>
      </c>
      <c r="C213" t="s">
        <v>128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>
        <v>0</v>
      </c>
      <c r="AP213">
        <v>1</v>
      </c>
      <c r="AQ213">
        <v>52</v>
      </c>
      <c r="AR213" s="4">
        <f>AR214+(AR214*0.03)</f>
        <v>7.7184471399999994</v>
      </c>
      <c r="AS213" t="s">
        <v>271</v>
      </c>
    </row>
    <row r="214" spans="1:45">
      <c r="A214" t="s">
        <v>127</v>
      </c>
      <c r="B214" t="s">
        <v>97</v>
      </c>
      <c r="C214" t="s">
        <v>128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>
        <v>0</v>
      </c>
      <c r="AP214">
        <v>1</v>
      </c>
      <c r="AQ214">
        <v>53</v>
      </c>
      <c r="AR214" s="4">
        <f>AR215+(AR215*0.07)</f>
        <v>7.4936379999999998</v>
      </c>
      <c r="AS214" t="s">
        <v>271</v>
      </c>
    </row>
    <row r="215" spans="1:45">
      <c r="A215" t="s">
        <v>127</v>
      </c>
      <c r="B215" t="s">
        <v>97</v>
      </c>
      <c r="C215" t="s">
        <v>128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>
        <v>1</v>
      </c>
      <c r="AP215">
        <v>1</v>
      </c>
      <c r="AQ215">
        <v>54</v>
      </c>
      <c r="AR215" s="4">
        <f>AR216-(AR216*0.05)</f>
        <v>7.0034000000000001</v>
      </c>
      <c r="AS215" t="s">
        <v>271</v>
      </c>
    </row>
    <row r="216" spans="1:45">
      <c r="A216" t="s">
        <v>127</v>
      </c>
      <c r="B216" t="s">
        <v>97</v>
      </c>
      <c r="C216" t="s">
        <v>128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>
        <v>1</v>
      </c>
      <c r="AP216">
        <v>1</v>
      </c>
      <c r="AQ216">
        <v>55</v>
      </c>
      <c r="AR216" s="4">
        <f>AR217-(AR217*0.03)</f>
        <v>7.3719999999999999</v>
      </c>
      <c r="AS216" t="s">
        <v>271</v>
      </c>
    </row>
    <row r="217" spans="1:45">
      <c r="A217" t="s">
        <v>127</v>
      </c>
      <c r="B217" t="s">
        <v>97</v>
      </c>
      <c r="C217" t="s">
        <v>128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>
        <v>1</v>
      </c>
      <c r="AP217">
        <v>1</v>
      </c>
      <c r="AQ217">
        <v>56</v>
      </c>
      <c r="AR217" s="4">
        <v>7.6</v>
      </c>
      <c r="AS217" t="s">
        <v>271</v>
      </c>
    </row>
    <row r="218" spans="1:45">
      <c r="A218" t="s">
        <v>129</v>
      </c>
      <c r="B218" t="s">
        <v>43</v>
      </c>
      <c r="C218" t="s">
        <v>130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>
        <v>0</v>
      </c>
      <c r="AP218">
        <v>1</v>
      </c>
      <c r="AQ218">
        <v>20</v>
      </c>
      <c r="AR218" s="4">
        <f>AR219+(AR219*0.05)</f>
        <v>19.301195775750006</v>
      </c>
      <c r="AS218" t="s">
        <v>270</v>
      </c>
    </row>
    <row r="219" spans="1:45">
      <c r="A219" t="s">
        <v>129</v>
      </c>
      <c r="B219" t="s">
        <v>43</v>
      </c>
      <c r="C219" t="s">
        <v>130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>
        <v>0</v>
      </c>
      <c r="AP219">
        <v>1</v>
      </c>
      <c r="AQ219">
        <v>21</v>
      </c>
      <c r="AR219" s="4">
        <f>AR220+(AR220*0.03)</f>
        <v>18.382091215000006</v>
      </c>
      <c r="AS219" t="s">
        <v>270</v>
      </c>
    </row>
    <row r="220" spans="1:45">
      <c r="A220" t="s">
        <v>129</v>
      </c>
      <c r="B220" t="s">
        <v>43</v>
      </c>
      <c r="C220" t="s">
        <v>130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>
        <v>0</v>
      </c>
      <c r="AP220">
        <v>1</v>
      </c>
      <c r="AQ220">
        <v>22</v>
      </c>
      <c r="AR220" s="4">
        <f>AR221+(AR221*0.07)</f>
        <v>17.846690500000005</v>
      </c>
      <c r="AS220" t="s">
        <v>270</v>
      </c>
    </row>
    <row r="221" spans="1:45">
      <c r="A221" t="s">
        <v>129</v>
      </c>
      <c r="B221" t="s">
        <v>43</v>
      </c>
      <c r="C221" t="s">
        <v>130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47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>
        <v>1</v>
      </c>
      <c r="AP221">
        <v>1</v>
      </c>
      <c r="AQ221">
        <v>23</v>
      </c>
      <c r="AR221" s="4">
        <f>AR222-(AR222*0.05)</f>
        <v>16.679150000000003</v>
      </c>
      <c r="AS221" t="s">
        <v>270</v>
      </c>
    </row>
    <row r="222" spans="1:45">
      <c r="A222" t="s">
        <v>129</v>
      </c>
      <c r="B222" t="s">
        <v>43</v>
      </c>
      <c r="C222" t="s">
        <v>130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>
        <v>1</v>
      </c>
      <c r="AP222">
        <v>1</v>
      </c>
      <c r="AQ222">
        <v>24</v>
      </c>
      <c r="AR222" s="4">
        <f>AR223-(AR223*0.03)</f>
        <v>17.557000000000002</v>
      </c>
      <c r="AS222" t="s">
        <v>270</v>
      </c>
    </row>
    <row r="223" spans="1:45">
      <c r="A223" t="s">
        <v>129</v>
      </c>
      <c r="B223" t="s">
        <v>43</v>
      </c>
      <c r="C223" t="s">
        <v>130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>
        <v>1</v>
      </c>
      <c r="AP223">
        <v>1</v>
      </c>
      <c r="AQ223">
        <v>25</v>
      </c>
      <c r="AR223" s="4">
        <v>18.100000000000001</v>
      </c>
      <c r="AS223" t="s">
        <v>270</v>
      </c>
    </row>
    <row r="224" spans="1:45">
      <c r="A224" t="s">
        <v>131</v>
      </c>
      <c r="B224" t="s">
        <v>132</v>
      </c>
      <c r="C224" t="s">
        <v>133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>
        <v>0</v>
      </c>
      <c r="AP224">
        <v>1</v>
      </c>
      <c r="AQ224">
        <v>20</v>
      </c>
      <c r="AR224" s="4">
        <f>AR225+(AR225*0.05)</f>
        <v>0</v>
      </c>
      <c r="AS224" t="s">
        <v>275</v>
      </c>
    </row>
    <row r="225" spans="1:45">
      <c r="A225" t="s">
        <v>131</v>
      </c>
      <c r="B225" t="s">
        <v>132</v>
      </c>
      <c r="C225" t="s">
        <v>133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>
        <v>0</v>
      </c>
      <c r="AP225">
        <v>1</v>
      </c>
      <c r="AQ225">
        <v>21</v>
      </c>
      <c r="AR225" s="4">
        <f>AR226+(AR226*0.03)</f>
        <v>0</v>
      </c>
      <c r="AS225" t="s">
        <v>275</v>
      </c>
    </row>
    <row r="226" spans="1:45">
      <c r="A226" t="s">
        <v>131</v>
      </c>
      <c r="B226" t="s">
        <v>132</v>
      </c>
      <c r="C226" t="s">
        <v>133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>
        <v>0</v>
      </c>
      <c r="AP226">
        <v>1</v>
      </c>
      <c r="AQ226">
        <v>22</v>
      </c>
      <c r="AR226" s="4">
        <f>AR227+(AR227*0.07)</f>
        <v>0</v>
      </c>
      <c r="AS226" t="s">
        <v>275</v>
      </c>
    </row>
    <row r="227" spans="1:45">
      <c r="A227" t="s">
        <v>131</v>
      </c>
      <c r="B227" t="s">
        <v>132</v>
      </c>
      <c r="C227" t="s">
        <v>133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>
        <v>1</v>
      </c>
      <c r="AP227">
        <v>1</v>
      </c>
      <c r="AQ227">
        <v>23</v>
      </c>
      <c r="AR227" s="4">
        <f>AR228-(AR228*0.05)</f>
        <v>0</v>
      </c>
      <c r="AS227" t="s">
        <v>275</v>
      </c>
    </row>
    <row r="228" spans="1:45">
      <c r="A228" t="s">
        <v>131</v>
      </c>
      <c r="B228" t="s">
        <v>132</v>
      </c>
      <c r="C228" t="s">
        <v>133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>
        <v>1</v>
      </c>
      <c r="AP228">
        <v>1</v>
      </c>
      <c r="AQ228">
        <v>24</v>
      </c>
      <c r="AR228" s="4">
        <f>AR229-(AR229*0.03)</f>
        <v>0</v>
      </c>
      <c r="AS228" t="s">
        <v>275</v>
      </c>
    </row>
    <row r="229" spans="1:45">
      <c r="A229" t="s">
        <v>131</v>
      </c>
      <c r="B229" t="s">
        <v>132</v>
      </c>
      <c r="C229" t="s">
        <v>133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>
        <v>1</v>
      </c>
      <c r="AP229">
        <v>1</v>
      </c>
      <c r="AQ229">
        <v>25</v>
      </c>
      <c r="AR229" s="4">
        <v>0</v>
      </c>
      <c r="AS229" t="s">
        <v>275</v>
      </c>
    </row>
    <row r="230" spans="1:45">
      <c r="A230" t="s">
        <v>134</v>
      </c>
      <c r="B230" t="s">
        <v>97</v>
      </c>
      <c r="C230" t="s">
        <v>135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>
        <v>0</v>
      </c>
      <c r="AP230">
        <v>1</v>
      </c>
      <c r="AQ230">
        <v>38</v>
      </c>
      <c r="AR230" s="4">
        <f>AR231+(AR231*0.05)</f>
        <v>14.076010178999999</v>
      </c>
      <c r="AS230" t="s">
        <v>270</v>
      </c>
    </row>
    <row r="231" spans="1:45">
      <c r="A231" t="s">
        <v>134</v>
      </c>
      <c r="B231" t="s">
        <v>97</v>
      </c>
      <c r="C231" t="s">
        <v>135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>
        <v>0</v>
      </c>
      <c r="AP231">
        <v>1</v>
      </c>
      <c r="AQ231">
        <v>39</v>
      </c>
      <c r="AR231" s="4">
        <f>AR232+(AR232*0.03)</f>
        <v>13.405723979999999</v>
      </c>
      <c r="AS231" t="s">
        <v>270</v>
      </c>
    </row>
    <row r="232" spans="1:45">
      <c r="A232" t="s">
        <v>134</v>
      </c>
      <c r="B232" t="s">
        <v>97</v>
      </c>
      <c r="C232" t="s">
        <v>135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>
        <v>0</v>
      </c>
      <c r="AP232">
        <v>1</v>
      </c>
      <c r="AQ232">
        <v>40</v>
      </c>
      <c r="AR232" s="4">
        <f>AR233+(AR233*0.07)</f>
        <v>13.015265999999999</v>
      </c>
      <c r="AS232" t="s">
        <v>270</v>
      </c>
    </row>
    <row r="233" spans="1:45">
      <c r="A233" t="s">
        <v>134</v>
      </c>
      <c r="B233" t="s">
        <v>97</v>
      </c>
      <c r="C233" t="s">
        <v>135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>
        <v>1</v>
      </c>
      <c r="AP233">
        <v>1</v>
      </c>
      <c r="AQ233">
        <v>41</v>
      </c>
      <c r="AR233" s="4">
        <f>AR234-(AR234*0.05)</f>
        <v>12.163799999999998</v>
      </c>
      <c r="AS233" t="s">
        <v>270</v>
      </c>
    </row>
    <row r="234" spans="1:45">
      <c r="A234" t="s">
        <v>134</v>
      </c>
      <c r="B234" t="s">
        <v>97</v>
      </c>
      <c r="C234" t="s">
        <v>135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>
        <v>1</v>
      </c>
      <c r="AP234">
        <v>1</v>
      </c>
      <c r="AQ234">
        <v>42</v>
      </c>
      <c r="AR234" s="4">
        <f>AR235-(AR235*0.03)</f>
        <v>12.803999999999998</v>
      </c>
      <c r="AS234" t="s">
        <v>270</v>
      </c>
    </row>
    <row r="235" spans="1:45">
      <c r="A235" t="s">
        <v>134</v>
      </c>
      <c r="B235" t="s">
        <v>97</v>
      </c>
      <c r="C235" t="s">
        <v>135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>
        <v>1</v>
      </c>
      <c r="AP235">
        <v>1</v>
      </c>
      <c r="AQ235">
        <v>43</v>
      </c>
      <c r="AR235" s="4">
        <v>13.2</v>
      </c>
      <c r="AS235" t="s">
        <v>270</v>
      </c>
    </row>
    <row r="236" spans="1:45">
      <c r="A236" t="s">
        <v>136</v>
      </c>
      <c r="B236" t="s">
        <v>43</v>
      </c>
      <c r="C236" t="s">
        <v>137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>
        <v>0</v>
      </c>
      <c r="AP236">
        <v>1</v>
      </c>
      <c r="AQ236">
        <v>23</v>
      </c>
      <c r="AR236" s="4">
        <f>AR237+(AR237*0.05)</f>
        <v>16.422011875500001</v>
      </c>
      <c r="AS236" t="s">
        <v>271</v>
      </c>
    </row>
    <row r="237" spans="1:45">
      <c r="A237" t="s">
        <v>136</v>
      </c>
      <c r="B237" t="s">
        <v>43</v>
      </c>
      <c r="C237" t="s">
        <v>137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>
        <v>0</v>
      </c>
      <c r="AP237">
        <v>1</v>
      </c>
      <c r="AQ237">
        <v>24</v>
      </c>
      <c r="AR237" s="4">
        <f>AR238+(AR238*0.03)</f>
        <v>15.640011310000002</v>
      </c>
      <c r="AS237" t="s">
        <v>271</v>
      </c>
    </row>
    <row r="238" spans="1:45">
      <c r="A238" t="s">
        <v>136</v>
      </c>
      <c r="B238" t="s">
        <v>43</v>
      </c>
      <c r="C238" t="s">
        <v>137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>
        <v>0</v>
      </c>
      <c r="AP238">
        <v>1</v>
      </c>
      <c r="AQ238">
        <v>25</v>
      </c>
      <c r="AR238" s="4">
        <f>AR239+(AR239*0.07)</f>
        <v>15.184477000000001</v>
      </c>
      <c r="AS238" t="s">
        <v>271</v>
      </c>
    </row>
    <row r="239" spans="1:45">
      <c r="A239" t="s">
        <v>136</v>
      </c>
      <c r="B239" t="s">
        <v>43</v>
      </c>
      <c r="C239" t="s">
        <v>137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>
        <v>1</v>
      </c>
      <c r="AP239">
        <v>1</v>
      </c>
      <c r="AQ239">
        <v>26</v>
      </c>
      <c r="AR239" s="4">
        <f>AR240-(AR240*0.05)</f>
        <v>14.1911</v>
      </c>
      <c r="AS239" t="s">
        <v>271</v>
      </c>
    </row>
    <row r="240" spans="1:45">
      <c r="A240" t="s">
        <v>136</v>
      </c>
      <c r="B240" t="s">
        <v>43</v>
      </c>
      <c r="C240" t="s">
        <v>137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>
        <v>1</v>
      </c>
      <c r="AP240">
        <v>1</v>
      </c>
      <c r="AQ240">
        <v>27</v>
      </c>
      <c r="AR240" s="4">
        <f>AR241-(AR241*0.03)</f>
        <v>14.938000000000001</v>
      </c>
      <c r="AS240" t="s">
        <v>271</v>
      </c>
    </row>
    <row r="241" spans="1:45">
      <c r="A241" t="s">
        <v>136</v>
      </c>
      <c r="B241" t="s">
        <v>43</v>
      </c>
      <c r="C241" t="s">
        <v>137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>
        <v>1</v>
      </c>
      <c r="AP241">
        <v>1</v>
      </c>
      <c r="AQ241">
        <v>28</v>
      </c>
      <c r="AR241" s="4">
        <v>15.4</v>
      </c>
      <c r="AS241" t="s">
        <v>271</v>
      </c>
    </row>
    <row r="242" spans="1:45">
      <c r="A242" t="s">
        <v>138</v>
      </c>
      <c r="B242" t="s">
        <v>94</v>
      </c>
      <c r="C242" t="s">
        <v>139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>
        <v>0</v>
      </c>
      <c r="AP242">
        <v>1</v>
      </c>
      <c r="AQ242">
        <v>142</v>
      </c>
      <c r="AR242" s="4">
        <f>AR243+(AR243*0.05)</f>
        <v>15.995466112500001</v>
      </c>
      <c r="AS242" t="s">
        <v>271</v>
      </c>
    </row>
    <row r="243" spans="1:45">
      <c r="A243" t="s">
        <v>138</v>
      </c>
      <c r="B243" t="s">
        <v>94</v>
      </c>
      <c r="C243" t="s">
        <v>139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>
        <v>0</v>
      </c>
      <c r="AP243">
        <v>1</v>
      </c>
      <c r="AQ243">
        <v>143</v>
      </c>
      <c r="AR243" s="4">
        <f>AR244+(AR244*0.03)</f>
        <v>15.233777250000001</v>
      </c>
      <c r="AS243" t="s">
        <v>271</v>
      </c>
    </row>
    <row r="244" spans="1:45">
      <c r="A244" t="s">
        <v>138</v>
      </c>
      <c r="B244" t="s">
        <v>94</v>
      </c>
      <c r="C244" t="s">
        <v>139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>
        <v>0</v>
      </c>
      <c r="AP244">
        <v>1</v>
      </c>
      <c r="AQ244">
        <v>144</v>
      </c>
      <c r="AR244" s="4">
        <f>AR245+(AR245*0.07)</f>
        <v>14.790075000000002</v>
      </c>
      <c r="AS244" t="s">
        <v>271</v>
      </c>
    </row>
    <row r="245" spans="1:45">
      <c r="A245" t="s">
        <v>138</v>
      </c>
      <c r="B245" t="s">
        <v>94</v>
      </c>
      <c r="C245" t="s">
        <v>139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>
        <v>1</v>
      </c>
      <c r="AP245">
        <v>1</v>
      </c>
      <c r="AQ245">
        <v>145</v>
      </c>
      <c r="AR245" s="4">
        <f>AR246-(AR246*0.05)</f>
        <v>13.822500000000002</v>
      </c>
      <c r="AS245" t="s">
        <v>271</v>
      </c>
    </row>
    <row r="246" spans="1:45">
      <c r="A246" t="s">
        <v>138</v>
      </c>
      <c r="B246" t="s">
        <v>94</v>
      </c>
      <c r="C246" t="s">
        <v>139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>
        <v>1</v>
      </c>
      <c r="AP246">
        <v>1</v>
      </c>
      <c r="AQ246">
        <v>146</v>
      </c>
      <c r="AR246" s="4">
        <f>AR247-(AR247*0.03)</f>
        <v>14.55</v>
      </c>
      <c r="AS246" t="s">
        <v>271</v>
      </c>
    </row>
    <row r="247" spans="1:45">
      <c r="A247" t="s">
        <v>138</v>
      </c>
      <c r="B247" t="s">
        <v>94</v>
      </c>
      <c r="C247" t="s">
        <v>139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>
        <v>1</v>
      </c>
      <c r="AP247">
        <v>1</v>
      </c>
      <c r="AQ247">
        <v>147</v>
      </c>
      <c r="AR247" s="4">
        <v>15</v>
      </c>
      <c r="AS247" t="s">
        <v>271</v>
      </c>
    </row>
    <row r="248" spans="1:45">
      <c r="A248" t="s">
        <v>140</v>
      </c>
      <c r="B248" t="s">
        <v>104</v>
      </c>
      <c r="C248" t="s">
        <v>141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>
        <v>0</v>
      </c>
      <c r="AP248">
        <v>1</v>
      </c>
      <c r="AQ248">
        <v>7</v>
      </c>
      <c r="AR248" s="4">
        <f>AR249+(AR249*0.05)</f>
        <v>24.419744931749999</v>
      </c>
      <c r="AS248" s="8" t="s">
        <v>266</v>
      </c>
    </row>
    <row r="249" spans="1:45">
      <c r="A249" t="s">
        <v>140</v>
      </c>
      <c r="B249" t="s">
        <v>104</v>
      </c>
      <c r="C249" t="s">
        <v>141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>
        <v>0</v>
      </c>
      <c r="AP249">
        <v>1</v>
      </c>
      <c r="AQ249">
        <v>8</v>
      </c>
      <c r="AR249" s="4">
        <f>AR250+(AR250*0.03)</f>
        <v>23.256899935</v>
      </c>
      <c r="AS249" s="8" t="s">
        <v>266</v>
      </c>
    </row>
    <row r="250" spans="1:45">
      <c r="A250" t="s">
        <v>140</v>
      </c>
      <c r="B250" t="s">
        <v>104</v>
      </c>
      <c r="C250" t="s">
        <v>141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>
        <v>0</v>
      </c>
      <c r="AP250">
        <v>1</v>
      </c>
      <c r="AQ250">
        <v>9</v>
      </c>
      <c r="AR250" s="4">
        <f>AR251+(AR251*0.07)</f>
        <v>22.579514499999998</v>
      </c>
      <c r="AS250" s="8" t="s">
        <v>266</v>
      </c>
    </row>
    <row r="251" spans="1:45">
      <c r="A251" t="s">
        <v>140</v>
      </c>
      <c r="B251" t="s">
        <v>104</v>
      </c>
      <c r="C251" t="s">
        <v>141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>
        <v>1</v>
      </c>
      <c r="AP251">
        <v>1</v>
      </c>
      <c r="AQ251">
        <v>10</v>
      </c>
      <c r="AR251" s="4">
        <f>AR252-(AR252*0.05)</f>
        <v>21.102349999999998</v>
      </c>
      <c r="AS251" s="8" t="s">
        <v>266</v>
      </c>
    </row>
    <row r="252" spans="1:45">
      <c r="A252" t="s">
        <v>140</v>
      </c>
      <c r="B252" t="s">
        <v>104</v>
      </c>
      <c r="C252" t="s">
        <v>141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>
        <v>1</v>
      </c>
      <c r="AP252">
        <v>1</v>
      </c>
      <c r="AQ252">
        <v>11</v>
      </c>
      <c r="AR252" s="4">
        <f>AR253-(AR253*0.03)</f>
        <v>22.212999999999997</v>
      </c>
      <c r="AS252" s="8" t="s">
        <v>266</v>
      </c>
    </row>
    <row r="253" spans="1:45">
      <c r="A253" t="s">
        <v>140</v>
      </c>
      <c r="B253" t="s">
        <v>104</v>
      </c>
      <c r="C253" t="s">
        <v>141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>
        <v>1</v>
      </c>
      <c r="AP253">
        <v>1</v>
      </c>
      <c r="AQ253">
        <v>12</v>
      </c>
      <c r="AR253" s="4">
        <v>22.9</v>
      </c>
      <c r="AS253" s="8" t="s">
        <v>266</v>
      </c>
    </row>
    <row r="254" spans="1:45">
      <c r="A254" t="s">
        <v>142</v>
      </c>
      <c r="B254" t="s">
        <v>43</v>
      </c>
      <c r="C254" t="s">
        <v>143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>
        <v>0</v>
      </c>
      <c r="AP254">
        <v>1</v>
      </c>
      <c r="AQ254">
        <v>126</v>
      </c>
      <c r="AR254" s="4">
        <f>AR255+(AR255*0.05)</f>
        <v>34.550206802999995</v>
      </c>
      <c r="AS254" t="s">
        <v>271</v>
      </c>
    </row>
    <row r="255" spans="1:45">
      <c r="A255" t="s">
        <v>142</v>
      </c>
      <c r="B255" t="s">
        <v>43</v>
      </c>
      <c r="C255" t="s">
        <v>143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>
        <v>0</v>
      </c>
      <c r="AP255">
        <v>1</v>
      </c>
      <c r="AQ255">
        <v>127</v>
      </c>
      <c r="AR255" s="4">
        <f>AR256+(AR256*0.03)</f>
        <v>32.904958859999994</v>
      </c>
      <c r="AS255" t="s">
        <v>271</v>
      </c>
    </row>
    <row r="256" spans="1:45">
      <c r="A256" t="s">
        <v>142</v>
      </c>
      <c r="B256" t="s">
        <v>43</v>
      </c>
      <c r="C256" t="s">
        <v>143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>
        <v>0</v>
      </c>
      <c r="AP256">
        <v>1</v>
      </c>
      <c r="AQ256">
        <v>128</v>
      </c>
      <c r="AR256" s="4">
        <f>AR257+(AR257*0.07)</f>
        <v>31.946561999999997</v>
      </c>
      <c r="AS256" t="s">
        <v>271</v>
      </c>
    </row>
    <row r="257" spans="1:45">
      <c r="A257" t="s">
        <v>142</v>
      </c>
      <c r="B257" t="s">
        <v>43</v>
      </c>
      <c r="C257" t="s">
        <v>143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>
        <v>1</v>
      </c>
      <c r="AP257">
        <v>1</v>
      </c>
      <c r="AQ257">
        <v>129</v>
      </c>
      <c r="AR257" s="4">
        <f>AR258-(AR258*0.05)</f>
        <v>29.856599999999997</v>
      </c>
      <c r="AS257" t="s">
        <v>271</v>
      </c>
    </row>
    <row r="258" spans="1:45">
      <c r="A258" t="s">
        <v>142</v>
      </c>
      <c r="B258" t="s">
        <v>43</v>
      </c>
      <c r="C258" t="s">
        <v>143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>
        <v>1</v>
      </c>
      <c r="AP258">
        <v>1</v>
      </c>
      <c r="AQ258">
        <v>130</v>
      </c>
      <c r="AR258" s="4">
        <f>AR259-(AR259*0.03)</f>
        <v>31.427999999999997</v>
      </c>
      <c r="AS258" t="s">
        <v>271</v>
      </c>
    </row>
    <row r="259" spans="1:45">
      <c r="A259" t="s">
        <v>142</v>
      </c>
      <c r="B259" t="s">
        <v>43</v>
      </c>
      <c r="C259" t="s">
        <v>143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>
        <v>1</v>
      </c>
      <c r="AP259">
        <v>1</v>
      </c>
      <c r="AQ259">
        <v>131</v>
      </c>
      <c r="AR259" s="4">
        <v>32.4</v>
      </c>
      <c r="AS259" t="s">
        <v>271</v>
      </c>
    </row>
    <row r="260" spans="1:45">
      <c r="A260" t="s">
        <v>144</v>
      </c>
      <c r="B260" t="s">
        <v>145</v>
      </c>
      <c r="C260" t="s">
        <v>146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>
        <v>0</v>
      </c>
      <c r="AP260">
        <v>1</v>
      </c>
      <c r="AQ260">
        <v>16</v>
      </c>
      <c r="AR260" s="4">
        <f>AR261+(AR261*0.05)</f>
        <v>16.741921197749999</v>
      </c>
      <c r="AS260" t="s">
        <v>275</v>
      </c>
    </row>
    <row r="261" spans="1:45">
      <c r="A261" t="s">
        <v>144</v>
      </c>
      <c r="B261" t="s">
        <v>145</v>
      </c>
      <c r="C261" t="s">
        <v>146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>
        <v>0</v>
      </c>
      <c r="AP261">
        <v>1</v>
      </c>
      <c r="AQ261">
        <v>17</v>
      </c>
      <c r="AR261" s="4">
        <f>AR262+(AR262*0.03)</f>
        <v>15.944686854999999</v>
      </c>
      <c r="AS261" t="s">
        <v>275</v>
      </c>
    </row>
    <row r="262" spans="1:45">
      <c r="A262" t="s">
        <v>144</v>
      </c>
      <c r="B262" t="s">
        <v>145</v>
      </c>
      <c r="C262" t="s">
        <v>146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>
        <v>0</v>
      </c>
      <c r="AP262">
        <v>1</v>
      </c>
      <c r="AQ262">
        <v>18</v>
      </c>
      <c r="AR262" s="4">
        <f>AR263+(AR263*0.07)</f>
        <v>15.480278499999999</v>
      </c>
      <c r="AS262" t="s">
        <v>275</v>
      </c>
    </row>
    <row r="263" spans="1:45">
      <c r="A263" t="s">
        <v>144</v>
      </c>
      <c r="B263" t="s">
        <v>145</v>
      </c>
      <c r="C263" t="s">
        <v>146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>
        <v>1</v>
      </c>
      <c r="AP263">
        <v>1</v>
      </c>
      <c r="AQ263">
        <v>19</v>
      </c>
      <c r="AR263" s="4">
        <f>AR264-(AR264*0.05)</f>
        <v>14.467549999999999</v>
      </c>
      <c r="AS263" t="s">
        <v>275</v>
      </c>
    </row>
    <row r="264" spans="1:45">
      <c r="A264" t="s">
        <v>144</v>
      </c>
      <c r="B264" t="s">
        <v>145</v>
      </c>
      <c r="C264" t="s">
        <v>146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>
        <v>1</v>
      </c>
      <c r="AP264">
        <v>1</v>
      </c>
      <c r="AQ264">
        <v>20</v>
      </c>
      <c r="AR264" s="4">
        <f>AR265-(AR265*0.03)</f>
        <v>15.228999999999999</v>
      </c>
      <c r="AS264" t="s">
        <v>275</v>
      </c>
    </row>
    <row r="265" spans="1:45">
      <c r="A265" t="s">
        <v>144</v>
      </c>
      <c r="B265" t="s">
        <v>145</v>
      </c>
      <c r="C265" t="s">
        <v>146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>
        <v>1</v>
      </c>
      <c r="AP265">
        <v>1</v>
      </c>
      <c r="AQ265">
        <v>21</v>
      </c>
      <c r="AR265" s="4">
        <v>15.7</v>
      </c>
      <c r="AS265" t="s">
        <v>275</v>
      </c>
    </row>
    <row r="266" spans="1:45">
      <c r="A266" t="s">
        <v>147</v>
      </c>
      <c r="B266" t="s">
        <v>43</v>
      </c>
      <c r="C266" t="s">
        <v>148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>
        <v>0</v>
      </c>
      <c r="AP266">
        <v>1</v>
      </c>
      <c r="AQ266">
        <v>20</v>
      </c>
      <c r="AR266" s="4">
        <f>AR267+(AR267*0.05)</f>
        <v>26.55247374675</v>
      </c>
      <c r="AS266" t="s">
        <v>273</v>
      </c>
    </row>
    <row r="267" spans="1:45">
      <c r="A267" t="s">
        <v>147</v>
      </c>
      <c r="B267" t="s">
        <v>43</v>
      </c>
      <c r="C267" t="s">
        <v>148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>
        <v>0</v>
      </c>
      <c r="AP267">
        <v>1</v>
      </c>
      <c r="AQ267">
        <v>21</v>
      </c>
      <c r="AR267" s="4">
        <f>AR268+(AR268*0.03)</f>
        <v>25.288070234999999</v>
      </c>
      <c r="AS267" t="s">
        <v>273</v>
      </c>
    </row>
    <row r="268" spans="1:45">
      <c r="A268" t="s">
        <v>147</v>
      </c>
      <c r="B268" t="s">
        <v>43</v>
      </c>
      <c r="C268" t="s">
        <v>148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>
        <v>0</v>
      </c>
      <c r="AP268">
        <v>1</v>
      </c>
      <c r="AQ268">
        <v>22</v>
      </c>
      <c r="AR268" s="4">
        <f>AR269+(AR269*0.07)</f>
        <v>24.551524499999999</v>
      </c>
      <c r="AS268" t="s">
        <v>273</v>
      </c>
    </row>
    <row r="269" spans="1:45">
      <c r="A269" t="s">
        <v>147</v>
      </c>
      <c r="B269" t="s">
        <v>43</v>
      </c>
      <c r="C269" t="s">
        <v>148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>
        <v>1</v>
      </c>
      <c r="AP269">
        <v>1</v>
      </c>
      <c r="AQ269">
        <v>23</v>
      </c>
      <c r="AR269" s="4">
        <f>AR270-(AR270*0.05)</f>
        <v>22.945349999999998</v>
      </c>
      <c r="AS269" t="s">
        <v>273</v>
      </c>
    </row>
    <row r="270" spans="1:45">
      <c r="A270" t="s">
        <v>147</v>
      </c>
      <c r="B270" t="s">
        <v>43</v>
      </c>
      <c r="C270" t="s">
        <v>148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>
        <v>1</v>
      </c>
      <c r="AP270">
        <v>1</v>
      </c>
      <c r="AQ270">
        <v>24</v>
      </c>
      <c r="AR270" s="4">
        <f>AR271-(AR271*0.03)</f>
        <v>24.152999999999999</v>
      </c>
      <c r="AS270" t="s">
        <v>273</v>
      </c>
    </row>
    <row r="271" spans="1:45">
      <c r="A271" t="s">
        <v>147</v>
      </c>
      <c r="B271" t="s">
        <v>43</v>
      </c>
      <c r="C271" t="s">
        <v>148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>
        <v>1</v>
      </c>
      <c r="AP271">
        <v>1</v>
      </c>
      <c r="AQ271">
        <v>25</v>
      </c>
      <c r="AR271" s="4">
        <v>24.9</v>
      </c>
      <c r="AS271" t="s">
        <v>273</v>
      </c>
    </row>
    <row r="272" spans="1:45">
      <c r="A272" t="s">
        <v>149</v>
      </c>
      <c r="B272" t="s">
        <v>125</v>
      </c>
      <c r="C272" t="s">
        <v>150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47</v>
      </c>
      <c r="J272">
        <v>-795.67830000000004</v>
      </c>
      <c r="K272">
        <v>-402.43709999999999</v>
      </c>
      <c r="L272">
        <v>1138.0951</v>
      </c>
      <c r="M272" t="s">
        <v>47</v>
      </c>
      <c r="N272">
        <v>-839.39160000000004</v>
      </c>
      <c r="O272" t="s">
        <v>47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>
        <v>0</v>
      </c>
      <c r="AP272">
        <v>1</v>
      </c>
      <c r="AQ272">
        <v>5</v>
      </c>
      <c r="AR272" s="4">
        <f>AR273+(AR273*0.05)</f>
        <v>18.448104249749999</v>
      </c>
      <c r="AS272" s="8" t="s">
        <v>280</v>
      </c>
    </row>
    <row r="273" spans="1:45">
      <c r="A273" t="s">
        <v>149</v>
      </c>
      <c r="B273" t="s">
        <v>125</v>
      </c>
      <c r="C273" t="s">
        <v>150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47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47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>
        <v>0</v>
      </c>
      <c r="AP273">
        <v>1</v>
      </c>
      <c r="AQ273">
        <v>6</v>
      </c>
      <c r="AR273" s="4">
        <f>AR274+(AR274*0.03)</f>
        <v>17.569623095000001</v>
      </c>
      <c r="AS273" s="8" t="s">
        <v>280</v>
      </c>
    </row>
    <row r="274" spans="1:45">
      <c r="A274" t="s">
        <v>149</v>
      </c>
      <c r="B274" t="s">
        <v>125</v>
      </c>
      <c r="C274" t="s">
        <v>150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47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47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>
        <v>0</v>
      </c>
      <c r="AP274">
        <v>1</v>
      </c>
      <c r="AQ274">
        <v>7</v>
      </c>
      <c r="AR274" s="4">
        <f>AR275+(AR275*0.07)</f>
        <v>17.057886500000002</v>
      </c>
      <c r="AS274" s="8" t="s">
        <v>280</v>
      </c>
    </row>
    <row r="275" spans="1:45">
      <c r="A275" t="s">
        <v>149</v>
      </c>
      <c r="B275" t="s">
        <v>125</v>
      </c>
      <c r="C275" t="s">
        <v>150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47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>
        <v>1</v>
      </c>
      <c r="AP275">
        <v>1</v>
      </c>
      <c r="AQ275">
        <v>8</v>
      </c>
      <c r="AR275" s="4">
        <f>AR276-(AR276*0.05)</f>
        <v>15.941950000000002</v>
      </c>
      <c r="AS275" s="8" t="s">
        <v>280</v>
      </c>
    </row>
    <row r="276" spans="1:45">
      <c r="A276" t="s">
        <v>149</v>
      </c>
      <c r="B276" t="s">
        <v>125</v>
      </c>
      <c r="C276" t="s">
        <v>150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>
        <v>1</v>
      </c>
      <c r="AP276">
        <v>1</v>
      </c>
      <c r="AQ276">
        <v>9</v>
      </c>
      <c r="AR276" s="4">
        <f>AR277-(AR277*0.03)</f>
        <v>16.781000000000002</v>
      </c>
      <c r="AS276" s="8" t="s">
        <v>280</v>
      </c>
    </row>
    <row r="277" spans="1:45">
      <c r="A277" t="s">
        <v>149</v>
      </c>
      <c r="B277" t="s">
        <v>125</v>
      </c>
      <c r="C277" t="s">
        <v>150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>
        <v>1</v>
      </c>
      <c r="AP277">
        <v>1</v>
      </c>
      <c r="AQ277">
        <v>10</v>
      </c>
      <c r="AR277" s="4">
        <v>17.3</v>
      </c>
      <c r="AS277" s="8" t="s">
        <v>280</v>
      </c>
    </row>
    <row r="278" spans="1:45">
      <c r="A278" t="s">
        <v>151</v>
      </c>
      <c r="B278" t="s">
        <v>152</v>
      </c>
      <c r="C278" t="s">
        <v>153</v>
      </c>
      <c r="D278">
        <v>2018</v>
      </c>
      <c r="E278" t="s">
        <v>47</v>
      </c>
      <c r="F278" t="s">
        <v>47</v>
      </c>
      <c r="G278" t="s">
        <v>47</v>
      </c>
      <c r="H278" t="s">
        <v>47</v>
      </c>
      <c r="I278" t="s">
        <v>47</v>
      </c>
      <c r="J278" t="s">
        <v>47</v>
      </c>
      <c r="K278" t="s">
        <v>47</v>
      </c>
      <c r="L278" t="s">
        <v>47</v>
      </c>
      <c r="M278" t="s">
        <v>47</v>
      </c>
      <c r="N278" t="s">
        <v>47</v>
      </c>
      <c r="O278" t="s">
        <v>47</v>
      </c>
      <c r="P278" t="s">
        <v>47</v>
      </c>
      <c r="Q278" t="s">
        <v>47</v>
      </c>
      <c r="R278" t="s">
        <v>47</v>
      </c>
      <c r="S278" t="s">
        <v>47</v>
      </c>
      <c r="T278" t="s">
        <v>47</v>
      </c>
      <c r="U278" t="s">
        <v>47</v>
      </c>
      <c r="AL278">
        <v>64582</v>
      </c>
      <c r="AM278">
        <v>0.4</v>
      </c>
      <c r="AN278">
        <v>3.2509999999999999</v>
      </c>
      <c r="AO278">
        <v>0</v>
      </c>
      <c r="AP278">
        <v>1</v>
      </c>
      <c r="AQ278">
        <v>6</v>
      </c>
      <c r="AR278" s="4">
        <f>AR279+(AR279*0.05)</f>
        <v>24.739654253999998</v>
      </c>
      <c r="AS278" s="8" t="s">
        <v>280</v>
      </c>
    </row>
    <row r="279" spans="1:45">
      <c r="A279" t="s">
        <v>151</v>
      </c>
      <c r="B279" t="s">
        <v>152</v>
      </c>
      <c r="C279" t="s">
        <v>153</v>
      </c>
      <c r="D279">
        <v>2019</v>
      </c>
      <c r="E279">
        <v>-845</v>
      </c>
      <c r="F279">
        <v>-3747</v>
      </c>
      <c r="G279">
        <v>5024</v>
      </c>
      <c r="H279" t="s">
        <v>47</v>
      </c>
      <c r="I279" t="s">
        <v>47</v>
      </c>
      <c r="J279">
        <v>-2363</v>
      </c>
      <c r="K279">
        <v>5847</v>
      </c>
      <c r="L279">
        <v>-4224</v>
      </c>
      <c r="M279" t="s">
        <v>47</v>
      </c>
      <c r="N279">
        <v>-3010</v>
      </c>
      <c r="O279" t="s">
        <v>47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>
        <v>0</v>
      </c>
      <c r="AP279">
        <v>1</v>
      </c>
      <c r="AQ279">
        <v>7</v>
      </c>
      <c r="AR279" s="4">
        <f>AR280+(AR280*0.03)</f>
        <v>23.561575479999998</v>
      </c>
      <c r="AS279" s="8" t="s">
        <v>280</v>
      </c>
    </row>
    <row r="280" spans="1:45">
      <c r="A280" t="s">
        <v>151</v>
      </c>
      <c r="B280" t="s">
        <v>152</v>
      </c>
      <c r="C280" t="s">
        <v>153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47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>
        <v>0</v>
      </c>
      <c r="AP280">
        <v>1</v>
      </c>
      <c r="AQ280">
        <v>8</v>
      </c>
      <c r="AR280" s="4">
        <f>AR281+(AR281*0.07)</f>
        <v>22.875315999999998</v>
      </c>
      <c r="AS280" s="8" t="s">
        <v>280</v>
      </c>
    </row>
    <row r="281" spans="1:45">
      <c r="A281" t="s">
        <v>151</v>
      </c>
      <c r="B281" t="s">
        <v>152</v>
      </c>
      <c r="C281" t="s">
        <v>153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47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>
        <v>1</v>
      </c>
      <c r="AP281">
        <v>1</v>
      </c>
      <c r="AQ281">
        <v>9</v>
      </c>
      <c r="AR281" s="4">
        <f>AR282-(AR282*0.05)</f>
        <v>21.378799999999998</v>
      </c>
      <c r="AS281" s="8" t="s">
        <v>280</v>
      </c>
    </row>
    <row r="282" spans="1:45">
      <c r="A282" t="s">
        <v>151</v>
      </c>
      <c r="B282" t="s">
        <v>152</v>
      </c>
      <c r="C282" t="s">
        <v>153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47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>
        <v>1</v>
      </c>
      <c r="AP282">
        <v>1</v>
      </c>
      <c r="AQ282">
        <v>10</v>
      </c>
      <c r="AR282" s="4">
        <f>AR283-(AR283*0.03)</f>
        <v>22.503999999999998</v>
      </c>
      <c r="AS282" s="8" t="s">
        <v>280</v>
      </c>
    </row>
    <row r="283" spans="1:45">
      <c r="A283" t="s">
        <v>151</v>
      </c>
      <c r="B283" t="s">
        <v>152</v>
      </c>
      <c r="C283" t="s">
        <v>153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47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>
        <v>1</v>
      </c>
      <c r="AP283">
        <v>1</v>
      </c>
      <c r="AQ283">
        <v>11</v>
      </c>
      <c r="AR283" s="4">
        <v>23.2</v>
      </c>
      <c r="AS283" s="8" t="s">
        <v>280</v>
      </c>
    </row>
    <row r="284" spans="1:45">
      <c r="A284" t="s">
        <v>154</v>
      </c>
      <c r="B284" t="s">
        <v>94</v>
      </c>
      <c r="C284" t="s">
        <v>155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>
        <v>0</v>
      </c>
      <c r="AP284">
        <v>1</v>
      </c>
      <c r="AQ284">
        <v>50</v>
      </c>
      <c r="AR284" s="4">
        <f>AR285+(AR285*0.05)</f>
        <v>15.142374586499999</v>
      </c>
      <c r="AS284" t="s">
        <v>274</v>
      </c>
    </row>
    <row r="285" spans="1:45">
      <c r="A285" t="s">
        <v>154</v>
      </c>
      <c r="B285" t="s">
        <v>94</v>
      </c>
      <c r="C285" t="s">
        <v>155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>
        <v>0</v>
      </c>
      <c r="AP285">
        <v>1</v>
      </c>
      <c r="AQ285">
        <v>51</v>
      </c>
      <c r="AR285" s="4">
        <f>AR286+(AR286*0.03)</f>
        <v>14.421309129999999</v>
      </c>
      <c r="AS285" t="s">
        <v>274</v>
      </c>
    </row>
    <row r="286" spans="1:45">
      <c r="A286" t="s">
        <v>154</v>
      </c>
      <c r="B286" t="s">
        <v>94</v>
      </c>
      <c r="C286" t="s">
        <v>155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>
        <v>0</v>
      </c>
      <c r="AP286">
        <v>1</v>
      </c>
      <c r="AQ286">
        <v>52</v>
      </c>
      <c r="AR286" s="4">
        <f>AR287+(AR287*0.07)</f>
        <v>14.001270999999999</v>
      </c>
      <c r="AS286" t="s">
        <v>274</v>
      </c>
    </row>
    <row r="287" spans="1:45">
      <c r="A287" t="s">
        <v>154</v>
      </c>
      <c r="B287" t="s">
        <v>94</v>
      </c>
      <c r="C287" t="s">
        <v>155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>
        <v>1</v>
      </c>
      <c r="AP287">
        <v>1</v>
      </c>
      <c r="AQ287">
        <v>53</v>
      </c>
      <c r="AR287" s="4">
        <f>AR288-(AR288*0.05)</f>
        <v>13.085299999999998</v>
      </c>
      <c r="AS287" t="s">
        <v>274</v>
      </c>
    </row>
    <row r="288" spans="1:45">
      <c r="A288" t="s">
        <v>154</v>
      </c>
      <c r="B288" t="s">
        <v>94</v>
      </c>
      <c r="C288" t="s">
        <v>155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>
        <v>1</v>
      </c>
      <c r="AP288">
        <v>1</v>
      </c>
      <c r="AQ288">
        <v>54</v>
      </c>
      <c r="AR288" s="4">
        <f>AR289-(AR289*0.03)</f>
        <v>13.773999999999999</v>
      </c>
      <c r="AS288" t="s">
        <v>274</v>
      </c>
    </row>
    <row r="289" spans="1:45">
      <c r="A289" t="s">
        <v>154</v>
      </c>
      <c r="B289" t="s">
        <v>94</v>
      </c>
      <c r="C289" t="s">
        <v>155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>
        <v>1</v>
      </c>
      <c r="AP289">
        <v>1</v>
      </c>
      <c r="AQ289">
        <v>55</v>
      </c>
      <c r="AR289" s="4">
        <v>14.2</v>
      </c>
      <c r="AS289" t="s">
        <v>274</v>
      </c>
    </row>
    <row r="290" spans="1:45">
      <c r="A290" t="s">
        <v>156</v>
      </c>
      <c r="B290" t="s">
        <v>97</v>
      </c>
      <c r="C290" t="s">
        <v>157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>
        <v>0</v>
      </c>
      <c r="AP290">
        <v>1</v>
      </c>
      <c r="AQ290">
        <v>47</v>
      </c>
      <c r="AR290" s="4">
        <f>AR291+(AR291*0.05)</f>
        <v>29.111748324750007</v>
      </c>
      <c r="AS290" t="s">
        <v>274</v>
      </c>
    </row>
    <row r="291" spans="1:45">
      <c r="A291" t="s">
        <v>156</v>
      </c>
      <c r="B291" t="s">
        <v>97</v>
      </c>
      <c r="C291" t="s">
        <v>157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>
        <v>0</v>
      </c>
      <c r="AP291">
        <v>1</v>
      </c>
      <c r="AQ291">
        <v>48</v>
      </c>
      <c r="AR291" s="4">
        <f>AR292+(AR292*0.03)</f>
        <v>27.725474595000005</v>
      </c>
      <c r="AS291" t="s">
        <v>274</v>
      </c>
    </row>
    <row r="292" spans="1:45">
      <c r="A292" t="s">
        <v>156</v>
      </c>
      <c r="B292" t="s">
        <v>97</v>
      </c>
      <c r="C292" t="s">
        <v>157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>
        <v>0</v>
      </c>
      <c r="AP292">
        <v>1</v>
      </c>
      <c r="AQ292">
        <v>49</v>
      </c>
      <c r="AR292" s="4">
        <f>AR293+(AR293*0.07)</f>
        <v>26.917936500000003</v>
      </c>
      <c r="AS292" t="s">
        <v>274</v>
      </c>
    </row>
    <row r="293" spans="1:45">
      <c r="A293" t="s">
        <v>156</v>
      </c>
      <c r="B293" t="s">
        <v>97</v>
      </c>
      <c r="C293" t="s">
        <v>157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>
        <v>1</v>
      </c>
      <c r="AP293">
        <v>1</v>
      </c>
      <c r="AQ293">
        <v>50</v>
      </c>
      <c r="AR293" s="4">
        <f>AR294-(AR294*0.05)</f>
        <v>25.156950000000002</v>
      </c>
      <c r="AS293" t="s">
        <v>274</v>
      </c>
    </row>
    <row r="294" spans="1:45">
      <c r="A294" t="s">
        <v>156</v>
      </c>
      <c r="B294" t="s">
        <v>97</v>
      </c>
      <c r="C294" t="s">
        <v>157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>
        <v>1</v>
      </c>
      <c r="AP294">
        <v>1</v>
      </c>
      <c r="AQ294">
        <v>51</v>
      </c>
      <c r="AR294" s="4">
        <f>AR295-(AR295*0.03)</f>
        <v>26.481000000000002</v>
      </c>
      <c r="AS294" t="s">
        <v>274</v>
      </c>
    </row>
    <row r="295" spans="1:45">
      <c r="A295" t="s">
        <v>156</v>
      </c>
      <c r="B295" t="s">
        <v>97</v>
      </c>
      <c r="C295" t="s">
        <v>157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>
        <v>1</v>
      </c>
      <c r="AP295">
        <v>1</v>
      </c>
      <c r="AQ295">
        <v>52</v>
      </c>
      <c r="AR295" s="4">
        <v>27.3</v>
      </c>
      <c r="AS295" t="s">
        <v>274</v>
      </c>
    </row>
    <row r="296" spans="1:45">
      <c r="A296" t="s">
        <v>158</v>
      </c>
      <c r="B296" t="s">
        <v>104</v>
      </c>
      <c r="C296" t="s">
        <v>159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>
        <v>0</v>
      </c>
      <c r="AP296">
        <v>1</v>
      </c>
      <c r="AQ296">
        <v>49</v>
      </c>
      <c r="AR296" s="4">
        <f>AR297+(AR297*0.05)</f>
        <v>12.583100008500002</v>
      </c>
      <c r="AS296" t="s">
        <v>274</v>
      </c>
    </row>
    <row r="297" spans="1:45">
      <c r="A297" t="s">
        <v>158</v>
      </c>
      <c r="B297" t="s">
        <v>104</v>
      </c>
      <c r="C297" t="s">
        <v>159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>
        <v>0</v>
      </c>
      <c r="AP297">
        <v>1</v>
      </c>
      <c r="AQ297">
        <v>50</v>
      </c>
      <c r="AR297" s="4">
        <f>AR298+(AR298*0.03)</f>
        <v>11.983904770000002</v>
      </c>
      <c r="AS297" t="s">
        <v>274</v>
      </c>
    </row>
    <row r="298" spans="1:45">
      <c r="A298" t="s">
        <v>158</v>
      </c>
      <c r="B298" t="s">
        <v>104</v>
      </c>
      <c r="C298" t="s">
        <v>159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>
        <v>0</v>
      </c>
      <c r="AP298">
        <v>1</v>
      </c>
      <c r="AQ298">
        <v>51</v>
      </c>
      <c r="AR298" s="4">
        <f>AR299+(AR299*0.07)</f>
        <v>11.634859000000002</v>
      </c>
      <c r="AS298" t="s">
        <v>274</v>
      </c>
    </row>
    <row r="299" spans="1:45">
      <c r="A299" t="s">
        <v>158</v>
      </c>
      <c r="B299" t="s">
        <v>104</v>
      </c>
      <c r="C299" t="s">
        <v>159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>
        <v>1</v>
      </c>
      <c r="AP299">
        <v>1</v>
      </c>
      <c r="AQ299">
        <v>52</v>
      </c>
      <c r="AR299" s="4">
        <f>AR300-(AR300*0.05)</f>
        <v>10.873700000000001</v>
      </c>
      <c r="AS299" t="s">
        <v>274</v>
      </c>
    </row>
    <row r="300" spans="1:45">
      <c r="A300" t="s">
        <v>158</v>
      </c>
      <c r="B300" t="s">
        <v>104</v>
      </c>
      <c r="C300" t="s">
        <v>159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>
        <v>1</v>
      </c>
      <c r="AP300">
        <v>1</v>
      </c>
      <c r="AQ300">
        <v>53</v>
      </c>
      <c r="AR300" s="4">
        <f>AR301-(AR301*0.03)</f>
        <v>11.446000000000002</v>
      </c>
      <c r="AS300" t="s">
        <v>274</v>
      </c>
    </row>
    <row r="301" spans="1:45">
      <c r="A301" t="s">
        <v>158</v>
      </c>
      <c r="B301" t="s">
        <v>104</v>
      </c>
      <c r="C301" t="s">
        <v>159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>
        <v>1</v>
      </c>
      <c r="AP301">
        <v>1</v>
      </c>
      <c r="AQ301">
        <v>54</v>
      </c>
      <c r="AR301" s="4">
        <v>11.8</v>
      </c>
      <c r="AS301" t="s">
        <v>274</v>
      </c>
    </row>
    <row r="302" spans="1:45">
      <c r="A302" t="s">
        <v>160</v>
      </c>
      <c r="B302" t="s">
        <v>122</v>
      </c>
      <c r="C302" t="s">
        <v>161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>
        <v>0</v>
      </c>
      <c r="AP302">
        <v>1</v>
      </c>
      <c r="AQ302">
        <v>70</v>
      </c>
      <c r="AR302" s="4">
        <f>AR303+(AR303*0.05)</f>
        <v>20.260923742499994</v>
      </c>
      <c r="AS302" t="s">
        <v>271</v>
      </c>
    </row>
    <row r="303" spans="1:45">
      <c r="A303" t="s">
        <v>160</v>
      </c>
      <c r="B303" t="s">
        <v>122</v>
      </c>
      <c r="C303" t="s">
        <v>161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>
        <v>0</v>
      </c>
      <c r="AP303">
        <v>1</v>
      </c>
      <c r="AQ303">
        <v>71</v>
      </c>
      <c r="AR303" s="4">
        <f>AR304+(AR304*0.03)</f>
        <v>19.296117849999995</v>
      </c>
      <c r="AS303" t="s">
        <v>271</v>
      </c>
    </row>
    <row r="304" spans="1:45">
      <c r="A304" t="s">
        <v>160</v>
      </c>
      <c r="B304" t="s">
        <v>122</v>
      </c>
      <c r="C304" t="s">
        <v>161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>
        <v>0</v>
      </c>
      <c r="AP304">
        <v>1</v>
      </c>
      <c r="AQ304">
        <v>72</v>
      </c>
      <c r="AR304" s="4">
        <f>AR305+(AR305*0.07)</f>
        <v>18.734094999999996</v>
      </c>
      <c r="AS304" t="s">
        <v>271</v>
      </c>
    </row>
    <row r="305" spans="1:45">
      <c r="A305" t="s">
        <v>160</v>
      </c>
      <c r="B305" t="s">
        <v>122</v>
      </c>
      <c r="C305" t="s">
        <v>161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>
        <v>1</v>
      </c>
      <c r="AP305">
        <v>1</v>
      </c>
      <c r="AQ305">
        <v>73</v>
      </c>
      <c r="AR305" s="4">
        <f>AR306-(AR306*0.05)</f>
        <v>17.508499999999998</v>
      </c>
      <c r="AS305" t="s">
        <v>271</v>
      </c>
    </row>
    <row r="306" spans="1:45">
      <c r="A306" t="s">
        <v>160</v>
      </c>
      <c r="B306" t="s">
        <v>122</v>
      </c>
      <c r="C306" t="s">
        <v>161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>
        <v>1</v>
      </c>
      <c r="AP306">
        <v>1</v>
      </c>
      <c r="AQ306">
        <v>74</v>
      </c>
      <c r="AR306" s="4">
        <f>AR307-(AR307*0.03)</f>
        <v>18.43</v>
      </c>
      <c r="AS306" t="s">
        <v>271</v>
      </c>
    </row>
    <row r="307" spans="1:45">
      <c r="A307" t="s">
        <v>160</v>
      </c>
      <c r="B307" t="s">
        <v>122</v>
      </c>
      <c r="C307" t="s">
        <v>161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>
        <v>1</v>
      </c>
      <c r="AP307">
        <v>1</v>
      </c>
      <c r="AQ307">
        <v>75</v>
      </c>
      <c r="AR307" s="4">
        <v>19</v>
      </c>
      <c r="AS307" t="s">
        <v>271</v>
      </c>
    </row>
    <row r="308" spans="1:45">
      <c r="A308" t="s">
        <v>162</v>
      </c>
      <c r="B308" t="s">
        <v>97</v>
      </c>
      <c r="C308" t="s">
        <v>163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>
        <v>0</v>
      </c>
      <c r="AP308">
        <v>0</v>
      </c>
      <c r="AQ308">
        <f t="shared" ref="AQ308:AQ311" si="5">AQ309-1</f>
        <v>15</v>
      </c>
      <c r="AR308" s="4">
        <f>AR309+(AR309*0.05)</f>
        <v>0</v>
      </c>
      <c r="AS308" s="8" t="s">
        <v>277</v>
      </c>
    </row>
    <row r="309" spans="1:45">
      <c r="A309" t="s">
        <v>162</v>
      </c>
      <c r="B309" t="s">
        <v>97</v>
      </c>
      <c r="C309" t="s">
        <v>163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>
        <v>0</v>
      </c>
      <c r="AP309">
        <v>0</v>
      </c>
      <c r="AQ309">
        <f t="shared" si="5"/>
        <v>16</v>
      </c>
      <c r="AR309" s="4">
        <f>AR310+(AR310*0.03)</f>
        <v>0</v>
      </c>
      <c r="AS309" s="8" t="s">
        <v>277</v>
      </c>
    </row>
    <row r="310" spans="1:45">
      <c r="A310" t="s">
        <v>162</v>
      </c>
      <c r="B310" t="s">
        <v>97</v>
      </c>
      <c r="C310" t="s">
        <v>163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>
        <v>0</v>
      </c>
      <c r="AP310">
        <v>0</v>
      </c>
      <c r="AQ310">
        <f t="shared" si="5"/>
        <v>17</v>
      </c>
      <c r="AR310" s="4">
        <f>AR311+(AR311*0.07)</f>
        <v>0</v>
      </c>
      <c r="AS310" s="8" t="s">
        <v>277</v>
      </c>
    </row>
    <row r="311" spans="1:45">
      <c r="A311" t="s">
        <v>162</v>
      </c>
      <c r="B311" t="s">
        <v>97</v>
      </c>
      <c r="C311" t="s">
        <v>163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>
        <v>1</v>
      </c>
      <c r="AP311">
        <v>0</v>
      </c>
      <c r="AQ311">
        <f t="shared" si="5"/>
        <v>18</v>
      </c>
      <c r="AR311" s="4">
        <f>AR312-(AR312*0.05)</f>
        <v>0</v>
      </c>
      <c r="AS311" s="8" t="s">
        <v>277</v>
      </c>
    </row>
    <row r="312" spans="1:45">
      <c r="A312" t="s">
        <v>162</v>
      </c>
      <c r="B312" t="s">
        <v>97</v>
      </c>
      <c r="C312" t="s">
        <v>163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47</v>
      </c>
      <c r="I312" t="s">
        <v>47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>
        <v>1</v>
      </c>
      <c r="AP312">
        <v>0</v>
      </c>
      <c r="AQ312">
        <f>AQ313-1</f>
        <v>19</v>
      </c>
      <c r="AR312" s="4">
        <f>AR313-(AR313*0.03)</f>
        <v>0</v>
      </c>
      <c r="AS312" s="8" t="s">
        <v>277</v>
      </c>
    </row>
    <row r="313" spans="1:45">
      <c r="A313" s="3" t="s">
        <v>162</v>
      </c>
      <c r="B313" s="3" t="s">
        <v>97</v>
      </c>
      <c r="C313" s="3" t="s">
        <v>163</v>
      </c>
      <c r="D313" s="3">
        <v>2023</v>
      </c>
      <c r="E313" s="3">
        <v>9994.4141999999993</v>
      </c>
      <c r="F313" s="3">
        <v>343.9264</v>
      </c>
      <c r="G313" s="3">
        <v>29131.511999999999</v>
      </c>
      <c r="H313" s="3" t="s">
        <v>47</v>
      </c>
      <c r="I313" s="3" t="s">
        <v>47</v>
      </c>
      <c r="J313" s="3">
        <v>4635.4354999999996</v>
      </c>
      <c r="K313" s="3">
        <v>17111.582399999999</v>
      </c>
      <c r="L313" s="3">
        <v>5308.5072</v>
      </c>
      <c r="M313" s="3">
        <v>2.7475000000000001</v>
      </c>
      <c r="N313" s="3">
        <v>1426.5373999999999</v>
      </c>
      <c r="O313" s="3">
        <v>805.73950000000002</v>
      </c>
      <c r="P313" s="3">
        <v>-2601.0785000000001</v>
      </c>
      <c r="Q313" s="3">
        <v>23823.004799999999</v>
      </c>
      <c r="R313" s="3">
        <v>18495.6888</v>
      </c>
      <c r="S313" s="3">
        <v>0.37519999999999998</v>
      </c>
      <c r="T313" s="3">
        <v>1025.6328000000001</v>
      </c>
      <c r="U313" s="3">
        <v>298.72800000000001</v>
      </c>
      <c r="V313" s="3">
        <v>0.34307914398675909</v>
      </c>
      <c r="W313" s="3">
        <v>3.4411861777751823E-2</v>
      </c>
      <c r="X313" s="3">
        <v>3.223426427678199</v>
      </c>
      <c r="Y313" s="3">
        <v>4.4643630262073222</v>
      </c>
      <c r="Z313" s="3">
        <v>9.2097816359122557</v>
      </c>
      <c r="AA313" s="3">
        <v>6.4787780640101614E-2</v>
      </c>
      <c r="AB313" s="3">
        <v>4.9986576306610262</v>
      </c>
      <c r="AC313" s="3">
        <v>1.180599208170177E-2</v>
      </c>
      <c r="AD313" s="3">
        <v>3.691472440938937</v>
      </c>
      <c r="AE313" s="3">
        <v>0.81777440182301553</v>
      </c>
      <c r="AF313" s="3">
        <v>0.82496052112120022</v>
      </c>
      <c r="AG313" s="3">
        <v>3.4841600666944559</v>
      </c>
      <c r="AH313" s="3"/>
      <c r="AI313" s="3">
        <v>7.1603756654902206E-2</v>
      </c>
      <c r="AJ313" s="3"/>
      <c r="AK313" s="3"/>
      <c r="AL313" s="3">
        <v>44408</v>
      </c>
      <c r="AM313" s="3">
        <v>4.8899999999999997</v>
      </c>
      <c r="AN313" s="3">
        <v>0.86899999999999999</v>
      </c>
      <c r="AO313" s="3">
        <v>1</v>
      </c>
      <c r="AP313" s="3">
        <v>0</v>
      </c>
      <c r="AQ313" s="3">
        <v>20</v>
      </c>
      <c r="AR313" s="5">
        <v>0</v>
      </c>
      <c r="AS313" s="8" t="s">
        <v>277</v>
      </c>
    </row>
    <row r="314" spans="1:45">
      <c r="A314" t="s">
        <v>164</v>
      </c>
      <c r="B314" t="s">
        <v>165</v>
      </c>
      <c r="C314" t="s">
        <v>166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>
        <v>0</v>
      </c>
      <c r="AP314">
        <v>1</v>
      </c>
      <c r="AQ314">
        <v>37</v>
      </c>
      <c r="AR314" s="4">
        <f>AR315+(AR315*0.05)</f>
        <v>15.142374586499999</v>
      </c>
      <c r="AS314" t="s">
        <v>271</v>
      </c>
    </row>
    <row r="315" spans="1:45">
      <c r="A315" t="s">
        <v>164</v>
      </c>
      <c r="B315" t="s">
        <v>165</v>
      </c>
      <c r="C315" t="s">
        <v>166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>
        <v>0</v>
      </c>
      <c r="AP315">
        <v>1</v>
      </c>
      <c r="AQ315">
        <v>38</v>
      </c>
      <c r="AR315" s="4">
        <f>AR316+(AR316*0.03)</f>
        <v>14.421309129999999</v>
      </c>
      <c r="AS315" t="s">
        <v>271</v>
      </c>
    </row>
    <row r="316" spans="1:45">
      <c r="A316" t="s">
        <v>164</v>
      </c>
      <c r="B316" t="s">
        <v>165</v>
      </c>
      <c r="C316" t="s">
        <v>166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>
        <v>0</v>
      </c>
      <c r="AP316">
        <v>1</v>
      </c>
      <c r="AQ316">
        <v>39</v>
      </c>
      <c r="AR316" s="4">
        <f>AR317+(AR317*0.07)</f>
        <v>14.001270999999999</v>
      </c>
      <c r="AS316" t="s">
        <v>271</v>
      </c>
    </row>
    <row r="317" spans="1:45">
      <c r="A317" t="s">
        <v>164</v>
      </c>
      <c r="B317" t="s">
        <v>165</v>
      </c>
      <c r="C317" t="s">
        <v>166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47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>
        <v>1</v>
      </c>
      <c r="AP317">
        <v>1</v>
      </c>
      <c r="AQ317">
        <v>40</v>
      </c>
      <c r="AR317" s="4">
        <f>AR318-(AR318*0.05)</f>
        <v>13.085299999999998</v>
      </c>
      <c r="AS317" t="s">
        <v>271</v>
      </c>
    </row>
    <row r="318" spans="1:45">
      <c r="A318" t="s">
        <v>164</v>
      </c>
      <c r="B318" t="s">
        <v>165</v>
      </c>
      <c r="C318" t="s">
        <v>166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47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>
        <v>1</v>
      </c>
      <c r="AP318">
        <v>1</v>
      </c>
      <c r="AQ318">
        <v>41</v>
      </c>
      <c r="AR318" s="4">
        <f>AR319-(AR319*0.03)</f>
        <v>13.773999999999999</v>
      </c>
      <c r="AS318" t="s">
        <v>271</v>
      </c>
    </row>
    <row r="319" spans="1:45">
      <c r="A319" t="s">
        <v>164</v>
      </c>
      <c r="B319" t="s">
        <v>165</v>
      </c>
      <c r="C319" t="s">
        <v>166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47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>
        <v>1</v>
      </c>
      <c r="AP319">
        <v>1</v>
      </c>
      <c r="AQ319">
        <v>42</v>
      </c>
      <c r="AR319" s="4">
        <v>14.2</v>
      </c>
      <c r="AS319" t="s">
        <v>271</v>
      </c>
    </row>
    <row r="320" spans="1:45">
      <c r="A320" t="s">
        <v>167</v>
      </c>
      <c r="B320" t="s">
        <v>43</v>
      </c>
      <c r="C320" t="s">
        <v>168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>
        <v>0</v>
      </c>
      <c r="AP320">
        <v>1</v>
      </c>
      <c r="AQ320">
        <v>50</v>
      </c>
      <c r="AR320" s="4">
        <f>AR321+(AR321*0.05)</f>
        <v>20.154287301749996</v>
      </c>
      <c r="AS320" s="6" t="s">
        <v>268</v>
      </c>
    </row>
    <row r="321" spans="1:45">
      <c r="A321" t="s">
        <v>167</v>
      </c>
      <c r="B321" t="s">
        <v>43</v>
      </c>
      <c r="C321" t="s">
        <v>168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>
        <v>0</v>
      </c>
      <c r="AP321">
        <v>1</v>
      </c>
      <c r="AQ321">
        <v>51</v>
      </c>
      <c r="AR321" s="4">
        <f>AR322+(AR322*0.03)</f>
        <v>19.194559334999997</v>
      </c>
      <c r="AS321" s="6" t="s">
        <v>268</v>
      </c>
    </row>
    <row r="322" spans="1:45">
      <c r="A322" t="s">
        <v>167</v>
      </c>
      <c r="B322" t="s">
        <v>43</v>
      </c>
      <c r="C322" t="s">
        <v>168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>
        <v>0</v>
      </c>
      <c r="AP322">
        <v>1</v>
      </c>
      <c r="AQ322">
        <v>52</v>
      </c>
      <c r="AR322" s="4">
        <f>AR323+(AR323*0.07)</f>
        <v>18.635494499999997</v>
      </c>
      <c r="AS322" s="6" t="s">
        <v>268</v>
      </c>
    </row>
    <row r="323" spans="1:45">
      <c r="A323" t="s">
        <v>167</v>
      </c>
      <c r="B323" t="s">
        <v>43</v>
      </c>
      <c r="C323" t="s">
        <v>168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>
        <v>1</v>
      </c>
      <c r="AP323">
        <v>1</v>
      </c>
      <c r="AQ323">
        <v>53</v>
      </c>
      <c r="AR323" s="4">
        <f>AR324-(AR324*0.05)</f>
        <v>17.416349999999998</v>
      </c>
      <c r="AS323" s="6" t="s">
        <v>268</v>
      </c>
    </row>
    <row r="324" spans="1:45">
      <c r="A324" t="s">
        <v>167</v>
      </c>
      <c r="B324" t="s">
        <v>43</v>
      </c>
      <c r="C324" t="s">
        <v>168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>
        <v>1</v>
      </c>
      <c r="AP324">
        <v>1</v>
      </c>
      <c r="AQ324">
        <v>54</v>
      </c>
      <c r="AR324" s="4">
        <f>AR325-(AR325*0.03)</f>
        <v>18.332999999999998</v>
      </c>
      <c r="AS324" s="6" t="s">
        <v>268</v>
      </c>
    </row>
    <row r="325" spans="1:45">
      <c r="A325" t="s">
        <v>167</v>
      </c>
      <c r="B325" t="s">
        <v>43</v>
      </c>
      <c r="C325" t="s">
        <v>168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>
        <v>1</v>
      </c>
      <c r="AP325">
        <v>1</v>
      </c>
      <c r="AQ325">
        <v>55</v>
      </c>
      <c r="AR325" s="4">
        <v>18.899999999999999</v>
      </c>
      <c r="AS325" s="6" t="s">
        <v>268</v>
      </c>
    </row>
    <row r="326" spans="1:45">
      <c r="A326" t="s">
        <v>169</v>
      </c>
      <c r="B326" t="s">
        <v>170</v>
      </c>
      <c r="C326" t="s">
        <v>171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>
        <v>0</v>
      </c>
      <c r="AP326">
        <v>0</v>
      </c>
      <c r="AQ326">
        <v>20</v>
      </c>
      <c r="AR326" s="4">
        <f>AR327+(AR327*0.05)</f>
        <v>17.381739842250003</v>
      </c>
      <c r="AS326" t="s">
        <v>281</v>
      </c>
    </row>
    <row r="327" spans="1:45">
      <c r="A327" t="s">
        <v>169</v>
      </c>
      <c r="B327" t="s">
        <v>170</v>
      </c>
      <c r="C327" t="s">
        <v>171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>
        <v>0</v>
      </c>
      <c r="AP327">
        <v>0</v>
      </c>
      <c r="AQ327">
        <v>21</v>
      </c>
      <c r="AR327" s="4">
        <f>AR328+(AR328*0.03)</f>
        <v>16.554037945000001</v>
      </c>
      <c r="AS327" t="s">
        <v>281</v>
      </c>
    </row>
    <row r="328" spans="1:45">
      <c r="A328" t="s">
        <v>169</v>
      </c>
      <c r="B328" t="s">
        <v>170</v>
      </c>
      <c r="C328" t="s">
        <v>171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>
        <v>0</v>
      </c>
      <c r="AP328">
        <v>0</v>
      </c>
      <c r="AQ328">
        <v>22</v>
      </c>
      <c r="AR328" s="4">
        <f>AR329+(AR329*0.07)</f>
        <v>16.0718815</v>
      </c>
      <c r="AS328" t="s">
        <v>281</v>
      </c>
    </row>
    <row r="329" spans="1:45">
      <c r="A329" t="s">
        <v>169</v>
      </c>
      <c r="B329" t="s">
        <v>170</v>
      </c>
      <c r="C329" t="s">
        <v>171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>
        <v>1</v>
      </c>
      <c r="AP329">
        <v>0</v>
      </c>
      <c r="AQ329">
        <v>23</v>
      </c>
      <c r="AR329" s="4">
        <f>AR330-(AR330*0.05)</f>
        <v>15.02045</v>
      </c>
      <c r="AS329" t="s">
        <v>281</v>
      </c>
    </row>
    <row r="330" spans="1:45">
      <c r="A330" t="s">
        <v>169</v>
      </c>
      <c r="B330" t="s">
        <v>170</v>
      </c>
      <c r="C330" t="s">
        <v>171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>
        <v>1</v>
      </c>
      <c r="AP330">
        <v>0</v>
      </c>
      <c r="AQ330">
        <v>24</v>
      </c>
      <c r="AR330" s="4">
        <f>AR331-(AR331*0.03)</f>
        <v>15.811</v>
      </c>
      <c r="AS330" t="s">
        <v>281</v>
      </c>
    </row>
    <row r="331" spans="1:45">
      <c r="A331" t="s">
        <v>169</v>
      </c>
      <c r="B331" t="s">
        <v>170</v>
      </c>
      <c r="C331" t="s">
        <v>171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>
        <v>1</v>
      </c>
      <c r="AP331">
        <v>0</v>
      </c>
      <c r="AQ331">
        <v>25</v>
      </c>
      <c r="AR331" s="4">
        <v>16.3</v>
      </c>
      <c r="AS331" t="s">
        <v>281</v>
      </c>
    </row>
    <row r="332" spans="1:45">
      <c r="A332" t="s">
        <v>172</v>
      </c>
      <c r="B332" t="s">
        <v>63</v>
      </c>
      <c r="C332" t="s">
        <v>173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>
        <v>0</v>
      </c>
      <c r="AP332">
        <v>1</v>
      </c>
      <c r="AQ332">
        <v>19</v>
      </c>
      <c r="AR332" s="4">
        <f>AR333+(AR333*0.05)</f>
        <v>27.61883815425</v>
      </c>
      <c r="AS332" t="s">
        <v>271</v>
      </c>
    </row>
    <row r="333" spans="1:45">
      <c r="A333" t="s">
        <v>172</v>
      </c>
      <c r="B333" t="s">
        <v>63</v>
      </c>
      <c r="C333" t="s">
        <v>173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>
        <v>0</v>
      </c>
      <c r="AP333">
        <v>1</v>
      </c>
      <c r="AQ333">
        <v>20</v>
      </c>
      <c r="AR333" s="4">
        <f>AR334+(AR334*0.03)</f>
        <v>26.303655384999999</v>
      </c>
      <c r="AS333" t="s">
        <v>271</v>
      </c>
    </row>
    <row r="334" spans="1:45">
      <c r="A334" t="s">
        <v>172</v>
      </c>
      <c r="B334" t="s">
        <v>63</v>
      </c>
      <c r="C334" t="s">
        <v>173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>
        <v>0</v>
      </c>
      <c r="AP334">
        <v>1</v>
      </c>
      <c r="AQ334">
        <v>21</v>
      </c>
      <c r="AR334" s="4">
        <f>AR335+(AR335*0.07)</f>
        <v>25.537529499999998</v>
      </c>
      <c r="AS334" t="s">
        <v>271</v>
      </c>
    </row>
    <row r="335" spans="1:45">
      <c r="A335" t="s">
        <v>172</v>
      </c>
      <c r="B335" t="s">
        <v>63</v>
      </c>
      <c r="C335" t="s">
        <v>173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>
        <v>1</v>
      </c>
      <c r="AP335">
        <v>1</v>
      </c>
      <c r="AQ335">
        <v>22</v>
      </c>
      <c r="AR335" s="4">
        <f>AR336-(AR336*0.05)</f>
        <v>23.866849999999999</v>
      </c>
      <c r="AS335" t="s">
        <v>271</v>
      </c>
    </row>
    <row r="336" spans="1:45">
      <c r="A336" t="s">
        <v>172</v>
      </c>
      <c r="B336" t="s">
        <v>63</v>
      </c>
      <c r="C336" t="s">
        <v>173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>
        <v>1</v>
      </c>
      <c r="AP336">
        <v>1</v>
      </c>
      <c r="AQ336">
        <v>23</v>
      </c>
      <c r="AR336" s="4">
        <f>AR337-(AR337*0.03)</f>
        <v>25.122999999999998</v>
      </c>
      <c r="AS336" t="s">
        <v>271</v>
      </c>
    </row>
    <row r="337" spans="1:45">
      <c r="A337" t="s">
        <v>172</v>
      </c>
      <c r="B337" t="s">
        <v>63</v>
      </c>
      <c r="C337" t="s">
        <v>173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>
        <v>1</v>
      </c>
      <c r="AP337">
        <v>1</v>
      </c>
      <c r="AQ337">
        <v>24</v>
      </c>
      <c r="AR337" s="4">
        <v>25.9</v>
      </c>
      <c r="AS337" t="s">
        <v>271</v>
      </c>
    </row>
    <row r="338" spans="1:45">
      <c r="A338" t="s">
        <v>174</v>
      </c>
      <c r="B338" t="s">
        <v>175</v>
      </c>
      <c r="C338" t="s">
        <v>176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>
        <v>0</v>
      </c>
      <c r="AP338">
        <v>1</v>
      </c>
      <c r="AQ338">
        <v>80</v>
      </c>
      <c r="AR338" s="4">
        <f>AR339+(AR339*0.05)</f>
        <v>13.862737297500001</v>
      </c>
      <c r="AS338" t="s">
        <v>272</v>
      </c>
    </row>
    <row r="339" spans="1:45">
      <c r="A339" t="s">
        <v>174</v>
      </c>
      <c r="B339" t="s">
        <v>175</v>
      </c>
      <c r="C339" t="s">
        <v>176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>
        <v>0</v>
      </c>
      <c r="AP339">
        <v>1</v>
      </c>
      <c r="AQ339">
        <v>81</v>
      </c>
      <c r="AR339" s="4">
        <f>AR340+(AR340*0.03)</f>
        <v>13.20260695</v>
      </c>
      <c r="AS339" t="s">
        <v>272</v>
      </c>
    </row>
    <row r="340" spans="1:45">
      <c r="A340" t="s">
        <v>174</v>
      </c>
      <c r="B340" t="s">
        <v>175</v>
      </c>
      <c r="C340" t="s">
        <v>176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>
        <v>0</v>
      </c>
      <c r="AP340">
        <v>1</v>
      </c>
      <c r="AQ340">
        <v>82</v>
      </c>
      <c r="AR340" s="4">
        <f>AR341+(AR341*0.07)</f>
        <v>12.818065000000001</v>
      </c>
      <c r="AS340" t="s">
        <v>272</v>
      </c>
    </row>
    <row r="341" spans="1:45">
      <c r="A341" t="s">
        <v>174</v>
      </c>
      <c r="B341" t="s">
        <v>175</v>
      </c>
      <c r="C341" t="s">
        <v>176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>
        <v>1</v>
      </c>
      <c r="AP341">
        <v>1</v>
      </c>
      <c r="AQ341">
        <v>83</v>
      </c>
      <c r="AR341" s="4">
        <f>AR342-(AR342*0.05)</f>
        <v>11.9795</v>
      </c>
      <c r="AS341" t="s">
        <v>272</v>
      </c>
    </row>
    <row r="342" spans="1:45">
      <c r="A342" t="s">
        <v>174</v>
      </c>
      <c r="B342" t="s">
        <v>175</v>
      </c>
      <c r="C342" t="s">
        <v>176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>
        <v>1</v>
      </c>
      <c r="AP342">
        <v>1</v>
      </c>
      <c r="AQ342">
        <v>84</v>
      </c>
      <c r="AR342" s="4">
        <f>AR343-(AR343*0.03)</f>
        <v>12.61</v>
      </c>
      <c r="AS342" t="s">
        <v>272</v>
      </c>
    </row>
    <row r="343" spans="1:45">
      <c r="A343" t="s">
        <v>174</v>
      </c>
      <c r="B343" t="s">
        <v>175</v>
      </c>
      <c r="C343" t="s">
        <v>176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>
        <v>1</v>
      </c>
      <c r="AP343">
        <v>1</v>
      </c>
      <c r="AQ343">
        <v>85</v>
      </c>
      <c r="AR343" s="4">
        <v>13</v>
      </c>
      <c r="AS343" t="s">
        <v>272</v>
      </c>
    </row>
    <row r="344" spans="1:45">
      <c r="A344" t="s">
        <v>177</v>
      </c>
      <c r="B344" t="s">
        <v>94</v>
      </c>
      <c r="C344" t="s">
        <v>178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47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47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>
        <v>0</v>
      </c>
      <c r="AP344">
        <v>1</v>
      </c>
      <c r="AQ344">
        <v>80</v>
      </c>
      <c r="AR344" s="4">
        <f>AR345+(AR345*0.05)</f>
        <v>8.4242788192500004</v>
      </c>
      <c r="AS344" t="s">
        <v>266</v>
      </c>
    </row>
    <row r="345" spans="1:45">
      <c r="A345" t="s">
        <v>177</v>
      </c>
      <c r="B345" t="s">
        <v>94</v>
      </c>
      <c r="C345" t="s">
        <v>178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47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>
        <v>0</v>
      </c>
      <c r="AP345">
        <v>1</v>
      </c>
      <c r="AQ345">
        <v>81</v>
      </c>
      <c r="AR345" s="4">
        <f>AR346+(AR346*0.03)</f>
        <v>8.0231226850000006</v>
      </c>
      <c r="AS345" t="s">
        <v>266</v>
      </c>
    </row>
    <row r="346" spans="1:45">
      <c r="A346" t="s">
        <v>177</v>
      </c>
      <c r="B346" t="s">
        <v>94</v>
      </c>
      <c r="C346" t="s">
        <v>178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47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>
        <v>0</v>
      </c>
      <c r="AP346">
        <v>1</v>
      </c>
      <c r="AQ346">
        <v>82</v>
      </c>
      <c r="AR346" s="4">
        <f>AR347+(AR347*0.07)</f>
        <v>7.7894395000000003</v>
      </c>
      <c r="AS346" t="s">
        <v>266</v>
      </c>
    </row>
    <row r="347" spans="1:45">
      <c r="A347" t="s">
        <v>177</v>
      </c>
      <c r="B347" t="s">
        <v>94</v>
      </c>
      <c r="C347" t="s">
        <v>178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47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>
        <v>1</v>
      </c>
      <c r="AP347">
        <v>1</v>
      </c>
      <c r="AQ347">
        <v>83</v>
      </c>
      <c r="AR347" s="4">
        <f>AR348-(AR348*0.05)</f>
        <v>7.2798500000000006</v>
      </c>
      <c r="AS347" t="s">
        <v>266</v>
      </c>
    </row>
    <row r="348" spans="1:45">
      <c r="A348" t="s">
        <v>177</v>
      </c>
      <c r="B348" t="s">
        <v>94</v>
      </c>
      <c r="C348" t="s">
        <v>178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47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>
        <v>1</v>
      </c>
      <c r="AP348">
        <v>1</v>
      </c>
      <c r="AQ348">
        <v>84</v>
      </c>
      <c r="AR348" s="4">
        <f>AR349-(AR349*0.03)</f>
        <v>7.6630000000000003</v>
      </c>
      <c r="AS348" t="s">
        <v>266</v>
      </c>
    </row>
    <row r="349" spans="1:45">
      <c r="A349" t="s">
        <v>177</v>
      </c>
      <c r="B349" t="s">
        <v>94</v>
      </c>
      <c r="C349" t="s">
        <v>178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47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>
        <v>1</v>
      </c>
      <c r="AP349">
        <v>1</v>
      </c>
      <c r="AQ349">
        <v>85</v>
      </c>
      <c r="AR349" s="4">
        <v>7.9</v>
      </c>
      <c r="AS349" t="s">
        <v>266</v>
      </c>
    </row>
    <row r="350" spans="1:45">
      <c r="A350" t="s">
        <v>179</v>
      </c>
      <c r="B350" t="s">
        <v>86</v>
      </c>
      <c r="C350" t="s">
        <v>180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>
        <v>0</v>
      </c>
      <c r="AP350">
        <v>1</v>
      </c>
      <c r="AQ350">
        <v>37</v>
      </c>
      <c r="AR350" s="4">
        <f>AR351+(AR351*0.05)</f>
        <v>9.1707339045000005</v>
      </c>
      <c r="AS350" t="s">
        <v>270</v>
      </c>
    </row>
    <row r="351" spans="1:45">
      <c r="A351" t="s">
        <v>179</v>
      </c>
      <c r="B351" t="s">
        <v>86</v>
      </c>
      <c r="C351" t="s">
        <v>180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>
        <v>0</v>
      </c>
      <c r="AP351">
        <v>1</v>
      </c>
      <c r="AQ351">
        <v>38</v>
      </c>
      <c r="AR351" s="4">
        <f>AR352+(AR352*0.03)</f>
        <v>8.73403229</v>
      </c>
      <c r="AS351" t="s">
        <v>270</v>
      </c>
    </row>
    <row r="352" spans="1:45">
      <c r="A352" t="s">
        <v>179</v>
      </c>
      <c r="B352" t="s">
        <v>86</v>
      </c>
      <c r="C352" t="s">
        <v>180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>
        <v>0</v>
      </c>
      <c r="AP352">
        <v>1</v>
      </c>
      <c r="AQ352">
        <v>39</v>
      </c>
      <c r="AR352" s="4">
        <f>AR353+(AR353*0.07)</f>
        <v>8.4796429999999994</v>
      </c>
      <c r="AS352" t="s">
        <v>270</v>
      </c>
    </row>
    <row r="353" spans="1:45">
      <c r="A353" t="s">
        <v>179</v>
      </c>
      <c r="B353" t="s">
        <v>86</v>
      </c>
      <c r="C353" t="s">
        <v>180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>
        <v>1</v>
      </c>
      <c r="AP353">
        <v>1</v>
      </c>
      <c r="AQ353">
        <v>40</v>
      </c>
      <c r="AR353" s="4">
        <f>AR354-(AR354*0.05)</f>
        <v>7.9248999999999992</v>
      </c>
      <c r="AS353" t="s">
        <v>270</v>
      </c>
    </row>
    <row r="354" spans="1:45">
      <c r="A354" t="s">
        <v>179</v>
      </c>
      <c r="B354" t="s">
        <v>86</v>
      </c>
      <c r="C354" t="s">
        <v>180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>
        <v>1</v>
      </c>
      <c r="AP354">
        <v>1</v>
      </c>
      <c r="AQ354">
        <v>41</v>
      </c>
      <c r="AR354" s="4">
        <f>AR355-(AR355*0.03)</f>
        <v>8.3419999999999987</v>
      </c>
      <c r="AS354" t="s">
        <v>270</v>
      </c>
    </row>
    <row r="355" spans="1:45">
      <c r="A355" t="s">
        <v>179</v>
      </c>
      <c r="B355" t="s">
        <v>86</v>
      </c>
      <c r="C355" t="s">
        <v>180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>
        <v>1</v>
      </c>
      <c r="AP355">
        <v>1</v>
      </c>
      <c r="AQ355">
        <v>42</v>
      </c>
      <c r="AR355" s="4">
        <v>8.6</v>
      </c>
      <c r="AS355" t="s">
        <v>270</v>
      </c>
    </row>
    <row r="356" spans="1:45">
      <c r="A356" t="s">
        <v>181</v>
      </c>
      <c r="B356" t="s">
        <v>43</v>
      </c>
      <c r="C356" t="s">
        <v>182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>
        <v>0</v>
      </c>
      <c r="AP356">
        <v>1</v>
      </c>
      <c r="AQ356">
        <v>9</v>
      </c>
      <c r="AR356" s="4">
        <f>AR357+(AR357*0.05)</f>
        <v>16.741921197749999</v>
      </c>
      <c r="AS356" t="s">
        <v>274</v>
      </c>
    </row>
    <row r="357" spans="1:45">
      <c r="A357" t="s">
        <v>181</v>
      </c>
      <c r="B357" t="s">
        <v>43</v>
      </c>
      <c r="C357" t="s">
        <v>182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>
        <v>0</v>
      </c>
      <c r="AP357">
        <v>1</v>
      </c>
      <c r="AQ357">
        <v>10</v>
      </c>
      <c r="AR357" s="4">
        <f>AR358+(AR358*0.03)</f>
        <v>15.944686854999999</v>
      </c>
      <c r="AS357" t="s">
        <v>274</v>
      </c>
    </row>
    <row r="358" spans="1:45">
      <c r="A358" t="s">
        <v>181</v>
      </c>
      <c r="B358" t="s">
        <v>43</v>
      </c>
      <c r="C358" t="s">
        <v>182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>
        <v>0</v>
      </c>
      <c r="AP358">
        <v>1</v>
      </c>
      <c r="AQ358">
        <v>11</v>
      </c>
      <c r="AR358" s="4">
        <f>AR359+(AR359*0.07)</f>
        <v>15.480278499999999</v>
      </c>
      <c r="AS358" t="s">
        <v>274</v>
      </c>
    </row>
    <row r="359" spans="1:45">
      <c r="A359" t="s">
        <v>181</v>
      </c>
      <c r="B359" t="s">
        <v>43</v>
      </c>
      <c r="C359" t="s">
        <v>182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>
        <v>1</v>
      </c>
      <c r="AP359">
        <v>1</v>
      </c>
      <c r="AQ359">
        <v>12</v>
      </c>
      <c r="AR359" s="4">
        <f>AR360-(AR360*0.05)</f>
        <v>14.467549999999999</v>
      </c>
      <c r="AS359" t="s">
        <v>274</v>
      </c>
    </row>
    <row r="360" spans="1:45">
      <c r="A360" t="s">
        <v>181</v>
      </c>
      <c r="B360" t="s">
        <v>43</v>
      </c>
      <c r="C360" t="s">
        <v>182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>
        <v>1</v>
      </c>
      <c r="AP360">
        <v>1</v>
      </c>
      <c r="AQ360">
        <v>13</v>
      </c>
      <c r="AR360" s="4">
        <f>AR361-(AR361*0.03)</f>
        <v>15.228999999999999</v>
      </c>
      <c r="AS360" t="s">
        <v>274</v>
      </c>
    </row>
    <row r="361" spans="1:45">
      <c r="A361" t="s">
        <v>181</v>
      </c>
      <c r="B361" t="s">
        <v>43</v>
      </c>
      <c r="C361" t="s">
        <v>182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>
        <v>1</v>
      </c>
      <c r="AP361">
        <v>1</v>
      </c>
      <c r="AQ361">
        <v>14</v>
      </c>
      <c r="AR361" s="4">
        <v>15.7</v>
      </c>
      <c r="AS361" t="s">
        <v>274</v>
      </c>
    </row>
    <row r="362" spans="1:45">
      <c r="A362" t="s">
        <v>183</v>
      </c>
      <c r="B362" t="s">
        <v>145</v>
      </c>
      <c r="C362" t="s">
        <v>184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>
        <v>0</v>
      </c>
      <c r="AP362">
        <v>1</v>
      </c>
      <c r="AQ362">
        <v>19</v>
      </c>
      <c r="AR362" s="4">
        <f>AR363+(AR363*0.05)</f>
        <v>24.313108491000001</v>
      </c>
      <c r="AS362" t="s">
        <v>272</v>
      </c>
    </row>
    <row r="363" spans="1:45">
      <c r="A363" t="s">
        <v>183</v>
      </c>
      <c r="B363" t="s">
        <v>145</v>
      </c>
      <c r="C363" t="s">
        <v>184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>
        <v>0</v>
      </c>
      <c r="AP363">
        <v>1</v>
      </c>
      <c r="AQ363">
        <v>20</v>
      </c>
      <c r="AR363" s="4">
        <f>AR364+(AR364*0.03)</f>
        <v>23.155341420000003</v>
      </c>
      <c r="AS363" t="s">
        <v>272</v>
      </c>
    </row>
    <row r="364" spans="1:45">
      <c r="A364" t="s">
        <v>183</v>
      </c>
      <c r="B364" t="s">
        <v>145</v>
      </c>
      <c r="C364" t="s">
        <v>184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>
        <v>0</v>
      </c>
      <c r="AP364">
        <v>1</v>
      </c>
      <c r="AQ364">
        <v>21</v>
      </c>
      <c r="AR364" s="4">
        <f>AR365+(AR365*0.07)</f>
        <v>22.480914000000002</v>
      </c>
      <c r="AS364" t="s">
        <v>272</v>
      </c>
    </row>
    <row r="365" spans="1:45">
      <c r="A365" t="s">
        <v>183</v>
      </c>
      <c r="B365" t="s">
        <v>145</v>
      </c>
      <c r="C365" t="s">
        <v>184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>
        <v>1</v>
      </c>
      <c r="AP365">
        <v>1</v>
      </c>
      <c r="AQ365">
        <v>22</v>
      </c>
      <c r="AR365" s="4">
        <f>AR366-(AR366*0.05)</f>
        <v>21.010200000000001</v>
      </c>
      <c r="AS365" t="s">
        <v>272</v>
      </c>
    </row>
    <row r="366" spans="1:45">
      <c r="A366" t="s">
        <v>183</v>
      </c>
      <c r="B366" t="s">
        <v>145</v>
      </c>
      <c r="C366" t="s">
        <v>184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>
        <v>1</v>
      </c>
      <c r="AP366">
        <v>1</v>
      </c>
      <c r="AQ366">
        <v>23</v>
      </c>
      <c r="AR366" s="4">
        <f>AR367-(AR367*0.03)</f>
        <v>22.116</v>
      </c>
      <c r="AS366" t="s">
        <v>272</v>
      </c>
    </row>
    <row r="367" spans="1:45">
      <c r="A367" t="s">
        <v>183</v>
      </c>
      <c r="B367" t="s">
        <v>145</v>
      </c>
      <c r="C367" t="s">
        <v>184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>
        <v>1</v>
      </c>
      <c r="AP367">
        <v>1</v>
      </c>
      <c r="AQ367">
        <v>24</v>
      </c>
      <c r="AR367" s="4">
        <v>22.8</v>
      </c>
      <c r="AS367" t="s">
        <v>272</v>
      </c>
    </row>
    <row r="368" spans="1:45">
      <c r="A368" t="s">
        <v>185</v>
      </c>
      <c r="B368" t="s">
        <v>43</v>
      </c>
      <c r="C368" t="s">
        <v>186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>
        <v>0</v>
      </c>
      <c r="AP368">
        <v>1</v>
      </c>
      <c r="AQ368">
        <v>14</v>
      </c>
      <c r="AR368" s="4">
        <f>AR369+(AR369*0.05)</f>
        <v>34.87011612525</v>
      </c>
      <c r="AS368" t="s">
        <v>263</v>
      </c>
    </row>
    <row r="369" spans="1:45">
      <c r="A369" t="s">
        <v>185</v>
      </c>
      <c r="B369" t="s">
        <v>43</v>
      </c>
      <c r="C369" t="s">
        <v>186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>
        <v>0</v>
      </c>
      <c r="AP369">
        <v>1</v>
      </c>
      <c r="AQ369">
        <v>15</v>
      </c>
      <c r="AR369" s="4">
        <f>AR370+(AR370*0.03)</f>
        <v>33.209634405000003</v>
      </c>
      <c r="AS369" t="s">
        <v>263</v>
      </c>
    </row>
    <row r="370" spans="1:45">
      <c r="A370" t="s">
        <v>185</v>
      </c>
      <c r="B370" t="s">
        <v>43</v>
      </c>
      <c r="C370" t="s">
        <v>186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>
        <v>0</v>
      </c>
      <c r="AP370">
        <v>1</v>
      </c>
      <c r="AQ370">
        <v>16</v>
      </c>
      <c r="AR370" s="4">
        <f>AR371+(AR371*0.07)</f>
        <v>32.242363500000003</v>
      </c>
      <c r="AS370" t="s">
        <v>263</v>
      </c>
    </row>
    <row r="371" spans="1:45">
      <c r="A371" t="s">
        <v>185</v>
      </c>
      <c r="B371" t="s">
        <v>43</v>
      </c>
      <c r="C371" t="s">
        <v>186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>
        <v>1</v>
      </c>
      <c r="AP371">
        <v>1</v>
      </c>
      <c r="AQ371">
        <v>17</v>
      </c>
      <c r="AR371" s="4">
        <f>AR372-(AR372*0.05)</f>
        <v>30.133050000000001</v>
      </c>
      <c r="AS371" t="s">
        <v>263</v>
      </c>
    </row>
    <row r="372" spans="1:45">
      <c r="A372" t="s">
        <v>185</v>
      </c>
      <c r="B372" t="s">
        <v>43</v>
      </c>
      <c r="C372" t="s">
        <v>186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>
        <v>1</v>
      </c>
      <c r="AP372">
        <v>1</v>
      </c>
      <c r="AQ372">
        <v>18</v>
      </c>
      <c r="AR372" s="4">
        <f>AR373-(AR373*0.03)</f>
        <v>31.719000000000001</v>
      </c>
      <c r="AS372" t="s">
        <v>263</v>
      </c>
    </row>
    <row r="373" spans="1:45">
      <c r="A373" t="s">
        <v>185</v>
      </c>
      <c r="B373" t="s">
        <v>43</v>
      </c>
      <c r="C373" t="s">
        <v>186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>
        <v>1</v>
      </c>
      <c r="AP373">
        <v>1</v>
      </c>
      <c r="AQ373">
        <v>19</v>
      </c>
      <c r="AR373" s="4">
        <v>32.700000000000003</v>
      </c>
      <c r="AS373" t="s">
        <v>263</v>
      </c>
    </row>
    <row r="374" spans="1:45">
      <c r="A374" t="s">
        <v>187</v>
      </c>
      <c r="B374" t="s">
        <v>43</v>
      </c>
      <c r="C374" t="s">
        <v>188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>
        <v>0</v>
      </c>
      <c r="AP374">
        <v>1</v>
      </c>
      <c r="AQ374">
        <v>43</v>
      </c>
      <c r="AR374" s="4">
        <f>AR375+(AR375*0.05)</f>
        <v>18.341467809000001</v>
      </c>
      <c r="AS374" t="s">
        <v>265</v>
      </c>
    </row>
    <row r="375" spans="1:45">
      <c r="A375" t="s">
        <v>187</v>
      </c>
      <c r="B375" t="s">
        <v>43</v>
      </c>
      <c r="C375" t="s">
        <v>188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>
        <v>0</v>
      </c>
      <c r="AP375">
        <v>1</v>
      </c>
      <c r="AQ375">
        <v>44</v>
      </c>
      <c r="AR375" s="4">
        <f>AR376+(AR376*0.03)</f>
        <v>17.46806458</v>
      </c>
      <c r="AS375" t="s">
        <v>265</v>
      </c>
    </row>
    <row r="376" spans="1:45">
      <c r="A376" t="s">
        <v>187</v>
      </c>
      <c r="B376" t="s">
        <v>43</v>
      </c>
      <c r="C376" t="s">
        <v>188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>
        <v>0</v>
      </c>
      <c r="AP376">
        <v>1</v>
      </c>
      <c r="AQ376">
        <v>45</v>
      </c>
      <c r="AR376" s="4">
        <f>AR377+(AR377*0.07)</f>
        <v>16.959285999999999</v>
      </c>
      <c r="AS376" t="s">
        <v>265</v>
      </c>
    </row>
    <row r="377" spans="1:45">
      <c r="A377" t="s">
        <v>187</v>
      </c>
      <c r="B377" t="s">
        <v>43</v>
      </c>
      <c r="C377" t="s">
        <v>188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>
        <v>1</v>
      </c>
      <c r="AP377">
        <v>1</v>
      </c>
      <c r="AQ377">
        <v>46</v>
      </c>
      <c r="AR377" s="4">
        <f>AR378-(AR378*0.05)</f>
        <v>15.849799999999998</v>
      </c>
      <c r="AS377" t="s">
        <v>265</v>
      </c>
    </row>
    <row r="378" spans="1:45">
      <c r="A378" t="s">
        <v>187</v>
      </c>
      <c r="B378" t="s">
        <v>43</v>
      </c>
      <c r="C378" t="s">
        <v>188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>
        <v>1</v>
      </c>
      <c r="AP378">
        <v>1</v>
      </c>
      <c r="AQ378">
        <v>47</v>
      </c>
      <c r="AR378" s="4">
        <f>AR379-(AR379*0.03)</f>
        <v>16.683999999999997</v>
      </c>
      <c r="AS378" t="s">
        <v>265</v>
      </c>
    </row>
    <row r="379" spans="1:45">
      <c r="A379" t="s">
        <v>187</v>
      </c>
      <c r="B379" t="s">
        <v>43</v>
      </c>
      <c r="C379" t="s">
        <v>188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>
        <v>1</v>
      </c>
      <c r="AP379">
        <v>1</v>
      </c>
      <c r="AQ379">
        <v>48</v>
      </c>
      <c r="AR379" s="4">
        <v>17.2</v>
      </c>
      <c r="AS379" t="s">
        <v>265</v>
      </c>
    </row>
    <row r="380" spans="1:45">
      <c r="A380" t="s">
        <v>189</v>
      </c>
      <c r="B380" t="s">
        <v>43</v>
      </c>
      <c r="C380" t="s">
        <v>190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>
        <v>0</v>
      </c>
      <c r="AP380">
        <v>1</v>
      </c>
      <c r="AQ380">
        <v>21</v>
      </c>
      <c r="AR380" s="4">
        <f>AR381+(AR381*0.05)</f>
        <v>16.955194079250003</v>
      </c>
      <c r="AS380" t="s">
        <v>272</v>
      </c>
    </row>
    <row r="381" spans="1:45">
      <c r="A381" t="s">
        <v>189</v>
      </c>
      <c r="B381" t="s">
        <v>43</v>
      </c>
      <c r="C381" t="s">
        <v>190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>
        <v>0</v>
      </c>
      <c r="AP381">
        <v>1</v>
      </c>
      <c r="AQ381">
        <v>22</v>
      </c>
      <c r="AR381" s="4">
        <f>AR382+(AR382*0.03)</f>
        <v>16.147803885000002</v>
      </c>
      <c r="AS381" t="s">
        <v>272</v>
      </c>
    </row>
    <row r="382" spans="1:45">
      <c r="A382" t="s">
        <v>189</v>
      </c>
      <c r="B382" t="s">
        <v>43</v>
      </c>
      <c r="C382" t="s">
        <v>190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>
        <v>0</v>
      </c>
      <c r="AP382">
        <v>1</v>
      </c>
      <c r="AQ382">
        <v>23</v>
      </c>
      <c r="AR382" s="4">
        <f>AR383+(AR383*0.07)</f>
        <v>15.6774795</v>
      </c>
      <c r="AS382" t="s">
        <v>272</v>
      </c>
    </row>
    <row r="383" spans="1:45">
      <c r="A383" t="s">
        <v>189</v>
      </c>
      <c r="B383" t="s">
        <v>43</v>
      </c>
      <c r="C383" t="s">
        <v>190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>
        <v>1</v>
      </c>
      <c r="AP383">
        <v>1</v>
      </c>
      <c r="AQ383">
        <v>24</v>
      </c>
      <c r="AR383" s="4">
        <f>AR384-(AR384*0.05)</f>
        <v>14.65185</v>
      </c>
      <c r="AS383" t="s">
        <v>272</v>
      </c>
    </row>
    <row r="384" spans="1:45">
      <c r="A384" t="s">
        <v>189</v>
      </c>
      <c r="B384" t="s">
        <v>43</v>
      </c>
      <c r="C384" t="s">
        <v>190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>
        <v>1</v>
      </c>
      <c r="AP384">
        <v>1</v>
      </c>
      <c r="AQ384">
        <v>25</v>
      </c>
      <c r="AR384" s="4">
        <f>AR385-(AR385*0.03)</f>
        <v>15.423</v>
      </c>
      <c r="AS384" t="s">
        <v>272</v>
      </c>
    </row>
    <row r="385" spans="1:45">
      <c r="A385" t="s">
        <v>189</v>
      </c>
      <c r="B385" t="s">
        <v>43</v>
      </c>
      <c r="C385" t="s">
        <v>190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>
        <v>1</v>
      </c>
      <c r="AP385">
        <v>1</v>
      </c>
      <c r="AQ385">
        <v>26</v>
      </c>
      <c r="AR385" s="4">
        <v>15.9</v>
      </c>
      <c r="AS385" t="s">
        <v>272</v>
      </c>
    </row>
    <row r="386" spans="1:45">
      <c r="A386" t="s">
        <v>191</v>
      </c>
      <c r="B386" t="s">
        <v>175</v>
      </c>
      <c r="C386" t="s">
        <v>192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>
        <v>0</v>
      </c>
      <c r="AP386">
        <v>1</v>
      </c>
      <c r="AQ386">
        <v>153</v>
      </c>
      <c r="AR386" s="4">
        <f>AR387+(AR387*0.05)</f>
        <v>11.730008482500001</v>
      </c>
      <c r="AS386" t="s">
        <v>269</v>
      </c>
    </row>
    <row r="387" spans="1:45">
      <c r="A387" t="s">
        <v>191</v>
      </c>
      <c r="B387" t="s">
        <v>175</v>
      </c>
      <c r="C387" t="s">
        <v>192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>
        <v>0</v>
      </c>
      <c r="AP387">
        <v>1</v>
      </c>
      <c r="AQ387">
        <v>154</v>
      </c>
      <c r="AR387" s="4">
        <f>AR388+(AR388*0.03)</f>
        <v>11.17143665</v>
      </c>
      <c r="AS387" t="s">
        <v>269</v>
      </c>
    </row>
    <row r="388" spans="1:45">
      <c r="A388" t="s">
        <v>191</v>
      </c>
      <c r="B388" t="s">
        <v>175</v>
      </c>
      <c r="C388" t="s">
        <v>192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>
        <v>0</v>
      </c>
      <c r="AP388">
        <v>1</v>
      </c>
      <c r="AQ388">
        <v>155</v>
      </c>
      <c r="AR388" s="4">
        <f>AR389+(AR389*0.07)</f>
        <v>10.846055</v>
      </c>
      <c r="AS388" t="s">
        <v>269</v>
      </c>
    </row>
    <row r="389" spans="1:45">
      <c r="A389" t="s">
        <v>191</v>
      </c>
      <c r="B389" t="s">
        <v>175</v>
      </c>
      <c r="C389" t="s">
        <v>192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>
        <v>1</v>
      </c>
      <c r="AP389">
        <v>1</v>
      </c>
      <c r="AQ389">
        <v>156</v>
      </c>
      <c r="AR389" s="4">
        <f>AR390-(AR390*0.05)</f>
        <v>10.1365</v>
      </c>
      <c r="AS389" t="s">
        <v>269</v>
      </c>
    </row>
    <row r="390" spans="1:45">
      <c r="A390" t="s">
        <v>191</v>
      </c>
      <c r="B390" t="s">
        <v>175</v>
      </c>
      <c r="C390" t="s">
        <v>192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>
        <v>1</v>
      </c>
      <c r="AP390">
        <v>1</v>
      </c>
      <c r="AQ390">
        <v>157</v>
      </c>
      <c r="AR390" s="4">
        <f>AR391-(AR391*0.03)</f>
        <v>10.67</v>
      </c>
      <c r="AS390" t="s">
        <v>269</v>
      </c>
    </row>
    <row r="391" spans="1:45">
      <c r="A391" t="s">
        <v>191</v>
      </c>
      <c r="B391" t="s">
        <v>175</v>
      </c>
      <c r="C391" t="s">
        <v>192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>
        <v>1</v>
      </c>
      <c r="AP391">
        <v>1</v>
      </c>
      <c r="AQ391">
        <v>158</v>
      </c>
      <c r="AR391" s="4">
        <v>11</v>
      </c>
      <c r="AS391" t="s">
        <v>269</v>
      </c>
    </row>
    <row r="392" spans="1:45">
      <c r="A392" t="s">
        <v>193</v>
      </c>
      <c r="B392" t="s">
        <v>43</v>
      </c>
      <c r="C392" t="s">
        <v>194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>
        <v>0</v>
      </c>
      <c r="AP392">
        <v>1</v>
      </c>
      <c r="AQ392">
        <v>9</v>
      </c>
      <c r="AR392" s="4">
        <f>AR393+(AR393*0.05)</f>
        <v>17.381739842250003</v>
      </c>
      <c r="AS392" t="s">
        <v>270</v>
      </c>
    </row>
    <row r="393" spans="1:45">
      <c r="A393" t="s">
        <v>193</v>
      </c>
      <c r="B393" t="s">
        <v>43</v>
      </c>
      <c r="C393" t="s">
        <v>194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>
        <v>0</v>
      </c>
      <c r="AP393">
        <v>1</v>
      </c>
      <c r="AQ393">
        <v>10</v>
      </c>
      <c r="AR393" s="4">
        <f>AR394+(AR394*0.03)</f>
        <v>16.554037945000001</v>
      </c>
      <c r="AS393" t="s">
        <v>270</v>
      </c>
    </row>
    <row r="394" spans="1:45">
      <c r="A394" t="s">
        <v>193</v>
      </c>
      <c r="B394" t="s">
        <v>43</v>
      </c>
      <c r="C394" t="s">
        <v>194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>
        <v>0</v>
      </c>
      <c r="AP394">
        <v>1</v>
      </c>
      <c r="AQ394">
        <v>11</v>
      </c>
      <c r="AR394" s="4">
        <f>AR395+(AR395*0.07)</f>
        <v>16.0718815</v>
      </c>
      <c r="AS394" t="s">
        <v>270</v>
      </c>
    </row>
    <row r="395" spans="1:45">
      <c r="A395" t="s">
        <v>193</v>
      </c>
      <c r="B395" t="s">
        <v>43</v>
      </c>
      <c r="C395" t="s">
        <v>194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>
        <v>1</v>
      </c>
      <c r="AP395">
        <v>1</v>
      </c>
      <c r="AQ395">
        <v>12</v>
      </c>
      <c r="AR395" s="4">
        <f>AR396-(AR396*0.05)</f>
        <v>15.02045</v>
      </c>
      <c r="AS395" t="s">
        <v>270</v>
      </c>
    </row>
    <row r="396" spans="1:45">
      <c r="A396" t="s">
        <v>193</v>
      </c>
      <c r="B396" t="s">
        <v>43</v>
      </c>
      <c r="C396" t="s">
        <v>194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>
        <v>1</v>
      </c>
      <c r="AP396">
        <v>1</v>
      </c>
      <c r="AQ396">
        <v>13</v>
      </c>
      <c r="AR396" s="4">
        <f>AR397-(AR397*0.03)</f>
        <v>15.811</v>
      </c>
      <c r="AS396" t="s">
        <v>270</v>
      </c>
    </row>
    <row r="397" spans="1:45">
      <c r="A397" t="s">
        <v>193</v>
      </c>
      <c r="B397" t="s">
        <v>43</v>
      </c>
      <c r="C397" t="s">
        <v>194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>
        <v>1</v>
      </c>
      <c r="AP397">
        <v>1</v>
      </c>
      <c r="AQ397">
        <v>14</v>
      </c>
      <c r="AR397" s="4">
        <v>16.3</v>
      </c>
      <c r="AS397" t="s">
        <v>270</v>
      </c>
    </row>
    <row r="398" spans="1:45">
      <c r="A398" t="s">
        <v>195</v>
      </c>
      <c r="B398" t="s">
        <v>196</v>
      </c>
      <c r="C398" t="s">
        <v>197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47</v>
      </c>
      <c r="J398">
        <v>20.414999999999999</v>
      </c>
      <c r="K398">
        <v>-263.79300000000001</v>
      </c>
      <c r="L398">
        <v>296.73200000000003</v>
      </c>
      <c r="M398" t="s">
        <v>47</v>
      </c>
      <c r="N398">
        <v>19.344000000000001</v>
      </c>
      <c r="O398" t="s">
        <v>47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t="s">
        <v>47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>
        <v>0</v>
      </c>
      <c r="AP398">
        <v>1</v>
      </c>
      <c r="AQ398">
        <v>4</v>
      </c>
      <c r="AR398" s="4">
        <f>AR399+(AR399*0.05)</f>
        <v>26.445837306000001</v>
      </c>
      <c r="AS398" t="s">
        <v>280</v>
      </c>
    </row>
    <row r="399" spans="1:45">
      <c r="A399" t="s">
        <v>195</v>
      </c>
      <c r="B399" t="s">
        <v>196</v>
      </c>
      <c r="C399" t="s">
        <v>197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47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t="s">
        <v>47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>
        <v>0</v>
      </c>
      <c r="AP399">
        <v>1</v>
      </c>
      <c r="AQ399">
        <v>5</v>
      </c>
      <c r="AR399" s="4">
        <f>AR400+(AR400*0.03)</f>
        <v>25.186511720000002</v>
      </c>
      <c r="AS399" t="s">
        <v>280</v>
      </c>
    </row>
    <row r="400" spans="1:45">
      <c r="A400" t="s">
        <v>195</v>
      </c>
      <c r="B400" t="s">
        <v>196</v>
      </c>
      <c r="C400" t="s">
        <v>197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47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t="s">
        <v>47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>
        <v>0</v>
      </c>
      <c r="AP400">
        <v>1</v>
      </c>
      <c r="AQ400">
        <v>6</v>
      </c>
      <c r="AR400" s="4">
        <f>AR401+(AR401*0.07)</f>
        <v>24.452924000000003</v>
      </c>
      <c r="AS400" t="s">
        <v>280</v>
      </c>
    </row>
    <row r="401" spans="1:45">
      <c r="A401" t="s">
        <v>195</v>
      </c>
      <c r="B401" t="s">
        <v>196</v>
      </c>
      <c r="C401" t="s">
        <v>197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>
        <v>1</v>
      </c>
      <c r="AP401">
        <v>1</v>
      </c>
      <c r="AQ401">
        <v>7</v>
      </c>
      <c r="AR401" s="4">
        <f>AR402-(AR402*0.05)</f>
        <v>22.853200000000001</v>
      </c>
      <c r="AS401" t="s">
        <v>280</v>
      </c>
    </row>
    <row r="402" spans="1:45">
      <c r="A402" t="s">
        <v>195</v>
      </c>
      <c r="B402" t="s">
        <v>196</v>
      </c>
      <c r="C402" t="s">
        <v>197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>
        <v>1</v>
      </c>
      <c r="AP402">
        <v>1</v>
      </c>
      <c r="AQ402">
        <v>8</v>
      </c>
      <c r="AR402" s="4">
        <f>AR403-(AR403*0.03)</f>
        <v>24.056000000000001</v>
      </c>
      <c r="AS402" t="s">
        <v>280</v>
      </c>
    </row>
    <row r="403" spans="1:45">
      <c r="A403" t="s">
        <v>195</v>
      </c>
      <c r="B403" t="s">
        <v>196</v>
      </c>
      <c r="C403" t="s">
        <v>197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>
        <v>1</v>
      </c>
      <c r="AP403">
        <v>1</v>
      </c>
      <c r="AQ403">
        <v>9</v>
      </c>
      <c r="AR403" s="4">
        <v>24.8</v>
      </c>
      <c r="AS403" t="s">
        <v>280</v>
      </c>
    </row>
    <row r="404" spans="1:45">
      <c r="A404" t="s">
        <v>198</v>
      </c>
      <c r="B404" t="s">
        <v>97</v>
      </c>
      <c r="C404" t="s">
        <v>199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>
        <v>0</v>
      </c>
      <c r="AP404">
        <v>1</v>
      </c>
      <c r="AQ404">
        <v>123</v>
      </c>
      <c r="AR404" s="4">
        <f>AR405+(AR405*0.05)</f>
        <v>23.033471202000005</v>
      </c>
      <c r="AS404" t="s">
        <v>271</v>
      </c>
    </row>
    <row r="405" spans="1:45">
      <c r="A405" t="s">
        <v>198</v>
      </c>
      <c r="B405" t="s">
        <v>97</v>
      </c>
      <c r="C405" t="s">
        <v>199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>
        <v>0</v>
      </c>
      <c r="AP405">
        <v>1</v>
      </c>
      <c r="AQ405">
        <v>124</v>
      </c>
      <c r="AR405" s="4">
        <f>AR406+(AR406*0.03)</f>
        <v>21.936639240000005</v>
      </c>
      <c r="AS405" t="s">
        <v>271</v>
      </c>
    </row>
    <row r="406" spans="1:45">
      <c r="A406" t="s">
        <v>198</v>
      </c>
      <c r="B406" t="s">
        <v>97</v>
      </c>
      <c r="C406" t="s">
        <v>199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>
        <v>0</v>
      </c>
      <c r="AP406">
        <v>1</v>
      </c>
      <c r="AQ406">
        <v>125</v>
      </c>
      <c r="AR406" s="4">
        <f>AR407+(AR407*0.07)</f>
        <v>21.297708000000004</v>
      </c>
      <c r="AS406" t="s">
        <v>271</v>
      </c>
    </row>
    <row r="407" spans="1:45">
      <c r="A407" t="s">
        <v>198</v>
      </c>
      <c r="B407" t="s">
        <v>97</v>
      </c>
      <c r="C407" t="s">
        <v>199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>
        <v>1</v>
      </c>
      <c r="AP407">
        <v>1</v>
      </c>
      <c r="AQ407">
        <v>126</v>
      </c>
      <c r="AR407" s="4">
        <f>AR408-(AR408*0.05)</f>
        <v>19.904400000000003</v>
      </c>
      <c r="AS407" t="s">
        <v>271</v>
      </c>
    </row>
    <row r="408" spans="1:45">
      <c r="A408" t="s">
        <v>198</v>
      </c>
      <c r="B408" t="s">
        <v>97</v>
      </c>
      <c r="C408" t="s">
        <v>199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>
        <v>1</v>
      </c>
      <c r="AP408">
        <v>1</v>
      </c>
      <c r="AQ408">
        <v>127</v>
      </c>
      <c r="AR408" s="4">
        <f>AR409-(AR409*0.03)</f>
        <v>20.952000000000002</v>
      </c>
      <c r="AS408" t="s">
        <v>271</v>
      </c>
    </row>
    <row r="409" spans="1:45">
      <c r="A409" t="s">
        <v>198</v>
      </c>
      <c r="B409" t="s">
        <v>97</v>
      </c>
      <c r="C409" t="s">
        <v>199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>
        <v>1</v>
      </c>
      <c r="AP409">
        <v>1</v>
      </c>
      <c r="AQ409">
        <v>128</v>
      </c>
      <c r="AR409" s="4">
        <v>21.6</v>
      </c>
      <c r="AS409" t="s">
        <v>271</v>
      </c>
    </row>
    <row r="410" spans="1:45">
      <c r="A410" t="s">
        <v>200</v>
      </c>
      <c r="B410" t="s">
        <v>97</v>
      </c>
      <c r="C410" t="s">
        <v>201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47</v>
      </c>
      <c r="J410">
        <v>170.67779999999999</v>
      </c>
      <c r="K410">
        <v>340.60430000000002</v>
      </c>
      <c r="L410">
        <v>368.65030000000002</v>
      </c>
      <c r="M410" t="s">
        <v>47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>
        <v>0</v>
      </c>
      <c r="AP410">
        <v>1</v>
      </c>
      <c r="AQ410">
        <v>98</v>
      </c>
      <c r="AR410" s="4">
        <f>AR411+(AR411*0.05)</f>
        <v>15.142374586499999</v>
      </c>
      <c r="AS410" t="s">
        <v>267</v>
      </c>
    </row>
    <row r="411" spans="1:45">
      <c r="A411" t="s">
        <v>200</v>
      </c>
      <c r="B411" t="s">
        <v>97</v>
      </c>
      <c r="C411" t="s">
        <v>201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47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>
        <v>0</v>
      </c>
      <c r="AP411">
        <v>1</v>
      </c>
      <c r="AQ411">
        <v>99</v>
      </c>
      <c r="AR411" s="4">
        <f>AR412+(AR412*0.03)</f>
        <v>14.421309129999999</v>
      </c>
      <c r="AS411" t="s">
        <v>267</v>
      </c>
    </row>
    <row r="412" spans="1:45">
      <c r="A412" t="s">
        <v>200</v>
      </c>
      <c r="B412" t="s">
        <v>97</v>
      </c>
      <c r="C412" t="s">
        <v>201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47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>
        <v>0</v>
      </c>
      <c r="AP412">
        <v>1</v>
      </c>
      <c r="AQ412">
        <v>100</v>
      </c>
      <c r="AR412" s="4">
        <f>AR413+(AR413*0.07)</f>
        <v>14.001270999999999</v>
      </c>
      <c r="AS412" t="s">
        <v>267</v>
      </c>
    </row>
    <row r="413" spans="1:45">
      <c r="A413" t="s">
        <v>200</v>
      </c>
      <c r="B413" t="s">
        <v>97</v>
      </c>
      <c r="C413" t="s">
        <v>201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47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>
        <v>1</v>
      </c>
      <c r="AP413">
        <v>1</v>
      </c>
      <c r="AQ413">
        <v>101</v>
      </c>
      <c r="AR413" s="4">
        <f>AR414-(AR414*0.05)</f>
        <v>13.085299999999998</v>
      </c>
      <c r="AS413" t="s">
        <v>267</v>
      </c>
    </row>
    <row r="414" spans="1:45">
      <c r="A414" t="s">
        <v>200</v>
      </c>
      <c r="B414" t="s">
        <v>97</v>
      </c>
      <c r="C414" t="s">
        <v>201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>
        <v>1</v>
      </c>
      <c r="AP414">
        <v>1</v>
      </c>
      <c r="AQ414">
        <v>102</v>
      </c>
      <c r="AR414" s="4">
        <f>AR415-(AR415*0.03)</f>
        <v>13.773999999999999</v>
      </c>
      <c r="AS414" t="s">
        <v>267</v>
      </c>
    </row>
    <row r="415" spans="1:45">
      <c r="A415" t="s">
        <v>200</v>
      </c>
      <c r="B415" t="s">
        <v>97</v>
      </c>
      <c r="C415" t="s">
        <v>201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>
        <v>1</v>
      </c>
      <c r="AP415">
        <v>1</v>
      </c>
      <c r="AQ415">
        <v>103</v>
      </c>
      <c r="AR415" s="4">
        <v>14.2</v>
      </c>
      <c r="AS415" t="s">
        <v>267</v>
      </c>
    </row>
    <row r="416" spans="1:45">
      <c r="A416" t="s">
        <v>202</v>
      </c>
      <c r="B416" t="s">
        <v>91</v>
      </c>
      <c r="C416" t="s">
        <v>203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>
        <v>0</v>
      </c>
      <c r="AP416">
        <v>1</v>
      </c>
      <c r="AQ416">
        <v>127</v>
      </c>
      <c r="AR416" s="4">
        <f>AR417+(AR417*0.05)</f>
        <v>24.313108491000001</v>
      </c>
      <c r="AS416" t="s">
        <v>271</v>
      </c>
    </row>
    <row r="417" spans="1:45">
      <c r="A417" t="s">
        <v>202</v>
      </c>
      <c r="B417" t="s">
        <v>91</v>
      </c>
      <c r="C417" t="s">
        <v>203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>
        <v>0</v>
      </c>
      <c r="AP417">
        <v>1</v>
      </c>
      <c r="AQ417">
        <v>128</v>
      </c>
      <c r="AR417" s="4">
        <f>AR418+(AR418*0.03)</f>
        <v>23.155341420000003</v>
      </c>
      <c r="AS417" t="s">
        <v>271</v>
      </c>
    </row>
    <row r="418" spans="1:45">
      <c r="A418" t="s">
        <v>202</v>
      </c>
      <c r="B418" t="s">
        <v>91</v>
      </c>
      <c r="C418" t="s">
        <v>203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>
        <v>0</v>
      </c>
      <c r="AP418">
        <v>1</v>
      </c>
      <c r="AQ418">
        <v>129</v>
      </c>
      <c r="AR418" s="4">
        <f>AR419+(AR419*0.07)</f>
        <v>22.480914000000002</v>
      </c>
      <c r="AS418" t="s">
        <v>271</v>
      </c>
    </row>
    <row r="419" spans="1:45">
      <c r="A419" t="s">
        <v>202</v>
      </c>
      <c r="B419" t="s">
        <v>91</v>
      </c>
      <c r="C419" t="s">
        <v>203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>
        <v>1</v>
      </c>
      <c r="AP419">
        <v>1</v>
      </c>
      <c r="AQ419">
        <v>130</v>
      </c>
      <c r="AR419" s="4">
        <f>AR420-(AR420*0.05)</f>
        <v>21.010200000000001</v>
      </c>
      <c r="AS419" t="s">
        <v>271</v>
      </c>
    </row>
    <row r="420" spans="1:45">
      <c r="A420" t="s">
        <v>202</v>
      </c>
      <c r="B420" t="s">
        <v>91</v>
      </c>
      <c r="C420" t="s">
        <v>203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>
        <v>1</v>
      </c>
      <c r="AP420">
        <v>1</v>
      </c>
      <c r="AQ420">
        <v>131</v>
      </c>
      <c r="AR420" s="4">
        <f>AR421-(AR421*0.03)</f>
        <v>22.116</v>
      </c>
      <c r="AS420" t="s">
        <v>271</v>
      </c>
    </row>
    <row r="421" spans="1:45">
      <c r="A421" t="s">
        <v>202</v>
      </c>
      <c r="B421" t="s">
        <v>91</v>
      </c>
      <c r="C421" t="s">
        <v>203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>
        <v>1</v>
      </c>
      <c r="AP421">
        <v>1</v>
      </c>
      <c r="AQ421">
        <v>132</v>
      </c>
      <c r="AR421" s="4">
        <v>22.8</v>
      </c>
      <c r="AS421" t="s">
        <v>271</v>
      </c>
    </row>
    <row r="422" spans="1:45">
      <c r="A422" t="s">
        <v>204</v>
      </c>
      <c r="B422" t="s">
        <v>43</v>
      </c>
      <c r="C422" t="s">
        <v>205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47</v>
      </c>
      <c r="J422">
        <v>-609.53</v>
      </c>
      <c r="K422">
        <v>-1040.2729999999999</v>
      </c>
      <c r="L422">
        <v>508.29500000000002</v>
      </c>
      <c r="M422" t="s">
        <v>47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>
        <v>0</v>
      </c>
      <c r="AP422">
        <v>1</v>
      </c>
      <c r="AQ422">
        <v>14</v>
      </c>
      <c r="AR422" s="4">
        <f>AR423+(AR423*0.05)</f>
        <v>23.140107642749999</v>
      </c>
      <c r="AS422" t="s">
        <v>269</v>
      </c>
    </row>
    <row r="423" spans="1:45">
      <c r="A423" t="s">
        <v>204</v>
      </c>
      <c r="B423" t="s">
        <v>43</v>
      </c>
      <c r="C423" t="s">
        <v>205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47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>
        <v>0</v>
      </c>
      <c r="AP423">
        <v>1</v>
      </c>
      <c r="AQ423">
        <v>15</v>
      </c>
      <c r="AR423" s="4">
        <f>AR424+(AR424*0.03)</f>
        <v>22.038197754999999</v>
      </c>
      <c r="AS423" t="s">
        <v>269</v>
      </c>
    </row>
    <row r="424" spans="1:45">
      <c r="A424" t="s">
        <v>204</v>
      </c>
      <c r="B424" t="s">
        <v>43</v>
      </c>
      <c r="C424" t="s">
        <v>205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>
        <v>0</v>
      </c>
      <c r="AP424">
        <v>1</v>
      </c>
      <c r="AQ424">
        <v>16</v>
      </c>
      <c r="AR424" s="4">
        <f>AR425+(AR425*0.07)</f>
        <v>21.3963085</v>
      </c>
      <c r="AS424" t="s">
        <v>269</v>
      </c>
    </row>
    <row r="425" spans="1:45">
      <c r="A425" t="s">
        <v>204</v>
      </c>
      <c r="B425" t="s">
        <v>43</v>
      </c>
      <c r="C425" t="s">
        <v>205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>
        <v>1</v>
      </c>
      <c r="AP425">
        <v>1</v>
      </c>
      <c r="AQ425">
        <v>17</v>
      </c>
      <c r="AR425" s="4">
        <f>AR426-(AR426*0.05)</f>
        <v>19.996549999999999</v>
      </c>
      <c r="AS425" t="s">
        <v>269</v>
      </c>
    </row>
    <row r="426" spans="1:45">
      <c r="A426" t="s">
        <v>204</v>
      </c>
      <c r="B426" t="s">
        <v>43</v>
      </c>
      <c r="C426" t="s">
        <v>205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>
        <v>1</v>
      </c>
      <c r="AP426">
        <v>1</v>
      </c>
      <c r="AQ426">
        <v>18</v>
      </c>
      <c r="AR426" s="4">
        <f>AR427-(AR427*0.03)</f>
        <v>21.048999999999999</v>
      </c>
      <c r="AS426" t="s">
        <v>269</v>
      </c>
    </row>
    <row r="427" spans="1:45">
      <c r="A427" t="s">
        <v>204</v>
      </c>
      <c r="B427" t="s">
        <v>43</v>
      </c>
      <c r="C427" t="s">
        <v>205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>
        <v>1</v>
      </c>
      <c r="AP427">
        <v>1</v>
      </c>
      <c r="AQ427">
        <v>19</v>
      </c>
      <c r="AR427" s="4">
        <v>21.7</v>
      </c>
      <c r="AS427" t="s">
        <v>269</v>
      </c>
    </row>
    <row r="428" spans="1:45">
      <c r="A428" t="s">
        <v>206</v>
      </c>
      <c r="B428" t="s">
        <v>43</v>
      </c>
      <c r="C428" t="s">
        <v>207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>
        <v>0</v>
      </c>
      <c r="AP428">
        <v>1</v>
      </c>
      <c r="AQ428">
        <v>16</v>
      </c>
      <c r="AR428" s="4">
        <f>AR429+(AR429*0.05)</f>
        <v>25.806018661500001</v>
      </c>
      <c r="AS428" t="s">
        <v>279</v>
      </c>
    </row>
    <row r="429" spans="1:45">
      <c r="A429" t="s">
        <v>206</v>
      </c>
      <c r="B429" t="s">
        <v>43</v>
      </c>
      <c r="C429" t="s">
        <v>207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>
        <v>0</v>
      </c>
      <c r="AP429">
        <v>1</v>
      </c>
      <c r="AQ429">
        <v>17</v>
      </c>
      <c r="AR429" s="4">
        <f>AR430+(AR430*0.03)</f>
        <v>24.577160630000002</v>
      </c>
      <c r="AS429" t="s">
        <v>279</v>
      </c>
    </row>
    <row r="430" spans="1:45">
      <c r="A430" t="s">
        <v>206</v>
      </c>
      <c r="B430" t="s">
        <v>43</v>
      </c>
      <c r="C430" t="s">
        <v>207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>
        <v>0</v>
      </c>
      <c r="AP430">
        <v>1</v>
      </c>
      <c r="AQ430">
        <v>18</v>
      </c>
      <c r="AR430" s="4">
        <f>AR431+(AR431*0.07)</f>
        <v>23.861321</v>
      </c>
      <c r="AS430" t="s">
        <v>279</v>
      </c>
    </row>
    <row r="431" spans="1:45">
      <c r="A431" t="s">
        <v>206</v>
      </c>
      <c r="B431" t="s">
        <v>43</v>
      </c>
      <c r="C431" t="s">
        <v>207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>
        <v>1</v>
      </c>
      <c r="AP431">
        <v>1</v>
      </c>
      <c r="AQ431">
        <v>19</v>
      </c>
      <c r="AR431" s="4">
        <f>AR432-(AR432*0.05)</f>
        <v>22.3003</v>
      </c>
      <c r="AS431" t="s">
        <v>279</v>
      </c>
    </row>
    <row r="432" spans="1:45">
      <c r="A432" t="s">
        <v>206</v>
      </c>
      <c r="B432" t="s">
        <v>43</v>
      </c>
      <c r="C432" t="s">
        <v>207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>
        <v>1</v>
      </c>
      <c r="AP432">
        <v>1</v>
      </c>
      <c r="AQ432">
        <v>20</v>
      </c>
      <c r="AR432" s="4">
        <f>AR433-(AR433*0.03)</f>
        <v>23.474</v>
      </c>
      <c r="AS432" t="s">
        <v>279</v>
      </c>
    </row>
    <row r="433" spans="1:45">
      <c r="A433" t="s">
        <v>206</v>
      </c>
      <c r="B433" t="s">
        <v>43</v>
      </c>
      <c r="C433" t="s">
        <v>207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>
        <v>1</v>
      </c>
      <c r="AP433">
        <v>1</v>
      </c>
      <c r="AQ433">
        <v>21</v>
      </c>
      <c r="AR433" s="4">
        <v>24.2</v>
      </c>
      <c r="AS433" t="s">
        <v>279</v>
      </c>
    </row>
    <row r="434" spans="1:45">
      <c r="A434" t="s">
        <v>208</v>
      </c>
      <c r="B434" t="s">
        <v>122</v>
      </c>
      <c r="C434" t="s">
        <v>209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>
        <v>0</v>
      </c>
      <c r="AP434">
        <v>1</v>
      </c>
      <c r="AQ434">
        <v>46</v>
      </c>
      <c r="AR434" s="4">
        <f>AR435+(AR435*0.05)</f>
        <v>15.355647468000001</v>
      </c>
      <c r="AS434" s="6" t="s">
        <v>270</v>
      </c>
    </row>
    <row r="435" spans="1:45">
      <c r="A435" t="s">
        <v>208</v>
      </c>
      <c r="B435" t="s">
        <v>122</v>
      </c>
      <c r="C435" t="s">
        <v>209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>
        <v>0</v>
      </c>
      <c r="AP435">
        <v>1</v>
      </c>
      <c r="AQ435">
        <v>47</v>
      </c>
      <c r="AR435" s="4">
        <f>AR436+(AR436*0.03)</f>
        <v>14.624426160000001</v>
      </c>
      <c r="AS435" s="6" t="s">
        <v>270</v>
      </c>
    </row>
    <row r="436" spans="1:45">
      <c r="A436" t="s">
        <v>208</v>
      </c>
      <c r="B436" t="s">
        <v>122</v>
      </c>
      <c r="C436" t="s">
        <v>209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>
        <v>0</v>
      </c>
      <c r="AP436">
        <v>1</v>
      </c>
      <c r="AQ436">
        <v>48</v>
      </c>
      <c r="AR436" s="4">
        <f>AR437+(AR437*0.07)</f>
        <v>14.198472000000001</v>
      </c>
      <c r="AS436" s="6" t="s">
        <v>270</v>
      </c>
    </row>
    <row r="437" spans="1:45">
      <c r="A437" t="s">
        <v>208</v>
      </c>
      <c r="B437" t="s">
        <v>122</v>
      </c>
      <c r="C437" t="s">
        <v>209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>
        <v>1</v>
      </c>
      <c r="AP437">
        <v>1</v>
      </c>
      <c r="AQ437">
        <v>49</v>
      </c>
      <c r="AR437" s="4">
        <f>AR438-(AR438*0.05)</f>
        <v>13.269600000000001</v>
      </c>
      <c r="AS437" s="6" t="s">
        <v>270</v>
      </c>
    </row>
    <row r="438" spans="1:45">
      <c r="A438" t="s">
        <v>208</v>
      </c>
      <c r="B438" t="s">
        <v>122</v>
      </c>
      <c r="C438" t="s">
        <v>209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>
        <v>1</v>
      </c>
      <c r="AP438">
        <v>1</v>
      </c>
      <c r="AQ438">
        <v>50</v>
      </c>
      <c r="AR438" s="4">
        <f>AR439-(AR439*0.03)</f>
        <v>13.968</v>
      </c>
      <c r="AS438" s="6" t="s">
        <v>270</v>
      </c>
    </row>
    <row r="439" spans="1:45">
      <c r="A439" t="s">
        <v>208</v>
      </c>
      <c r="B439" t="s">
        <v>122</v>
      </c>
      <c r="C439" t="s">
        <v>209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>
        <v>1</v>
      </c>
      <c r="AP439">
        <v>1</v>
      </c>
      <c r="AQ439">
        <v>51</v>
      </c>
      <c r="AR439" s="4">
        <v>14.4</v>
      </c>
      <c r="AS439" s="6" t="s">
        <v>270</v>
      </c>
    </row>
    <row r="440" spans="1:45">
      <c r="A440" t="s">
        <v>210</v>
      </c>
      <c r="B440" t="s">
        <v>152</v>
      </c>
      <c r="C440" t="s">
        <v>211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>
        <v>0</v>
      </c>
      <c r="AP440">
        <v>1</v>
      </c>
      <c r="AQ440">
        <v>19</v>
      </c>
      <c r="AR440" s="4">
        <f>AR441+(AR441*0.05)</f>
        <v>25.699382220750003</v>
      </c>
      <c r="AS440" t="s">
        <v>269</v>
      </c>
    </row>
    <row r="441" spans="1:45">
      <c r="A441" t="s">
        <v>210</v>
      </c>
      <c r="B441" t="s">
        <v>152</v>
      </c>
      <c r="C441" t="s">
        <v>211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>
        <v>0</v>
      </c>
      <c r="AP441">
        <v>1</v>
      </c>
      <c r="AQ441">
        <v>20</v>
      </c>
      <c r="AR441" s="4">
        <f>AR442+(AR442*0.03)</f>
        <v>24.475602115000004</v>
      </c>
      <c r="AS441" t="s">
        <v>269</v>
      </c>
    </row>
    <row r="442" spans="1:45">
      <c r="A442" t="s">
        <v>210</v>
      </c>
      <c r="B442" t="s">
        <v>152</v>
      </c>
      <c r="C442" t="s">
        <v>211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>
        <v>0</v>
      </c>
      <c r="AP442">
        <v>1</v>
      </c>
      <c r="AQ442">
        <v>21</v>
      </c>
      <c r="AR442" s="4">
        <f>AR443+(AR443*0.07)</f>
        <v>23.762720500000004</v>
      </c>
      <c r="AS442" t="s">
        <v>269</v>
      </c>
    </row>
    <row r="443" spans="1:45">
      <c r="A443" t="s">
        <v>210</v>
      </c>
      <c r="B443" t="s">
        <v>152</v>
      </c>
      <c r="C443" t="s">
        <v>211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>
        <v>1</v>
      </c>
      <c r="AP443">
        <v>1</v>
      </c>
      <c r="AQ443">
        <v>22</v>
      </c>
      <c r="AR443" s="4">
        <f>AR444-(AR444*0.05)</f>
        <v>22.208150000000003</v>
      </c>
      <c r="AS443" t="s">
        <v>269</v>
      </c>
    </row>
    <row r="444" spans="1:45">
      <c r="A444" t="s">
        <v>210</v>
      </c>
      <c r="B444" t="s">
        <v>152</v>
      </c>
      <c r="C444" t="s">
        <v>211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>
        <v>1</v>
      </c>
      <c r="AP444">
        <v>1</v>
      </c>
      <c r="AQ444">
        <v>23</v>
      </c>
      <c r="AR444" s="4">
        <f>AR445-(AR445*0.03)</f>
        <v>23.377000000000002</v>
      </c>
      <c r="AS444" t="s">
        <v>269</v>
      </c>
    </row>
    <row r="445" spans="1:45">
      <c r="A445" t="s">
        <v>210</v>
      </c>
      <c r="B445" t="s">
        <v>152</v>
      </c>
      <c r="C445" t="s">
        <v>211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>
        <v>1</v>
      </c>
      <c r="AP445">
        <v>1</v>
      </c>
      <c r="AQ445">
        <v>24</v>
      </c>
      <c r="AR445" s="4">
        <v>24.1</v>
      </c>
      <c r="AS445" t="s">
        <v>269</v>
      </c>
    </row>
    <row r="446" spans="1:45">
      <c r="A446" t="s">
        <v>212</v>
      </c>
      <c r="B446" t="s">
        <v>213</v>
      </c>
      <c r="C446" t="s">
        <v>214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>
        <v>0</v>
      </c>
      <c r="AP446">
        <v>1</v>
      </c>
      <c r="AQ446">
        <v>38</v>
      </c>
      <c r="AR446" s="4">
        <f>AR447+(AR447*0.05)</f>
        <v>17.914922046000001</v>
      </c>
      <c r="AS446" t="s">
        <v>271</v>
      </c>
    </row>
    <row r="447" spans="1:45">
      <c r="A447" t="s">
        <v>212</v>
      </c>
      <c r="B447" t="s">
        <v>213</v>
      </c>
      <c r="C447" t="s">
        <v>214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>
        <v>0</v>
      </c>
      <c r="AP447">
        <v>1</v>
      </c>
      <c r="AQ447">
        <v>39</v>
      </c>
      <c r="AR447" s="4">
        <f>AR448+(AR448*0.03)</f>
        <v>17.061830520000001</v>
      </c>
      <c r="AS447" t="s">
        <v>271</v>
      </c>
    </row>
    <row r="448" spans="1:45">
      <c r="A448" t="s">
        <v>212</v>
      </c>
      <c r="B448" t="s">
        <v>213</v>
      </c>
      <c r="C448" t="s">
        <v>214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>
        <v>0</v>
      </c>
      <c r="AP448">
        <v>1</v>
      </c>
      <c r="AQ448">
        <v>40</v>
      </c>
      <c r="AR448" s="4">
        <f>AR449+(AR449*0.07)</f>
        <v>16.564883999999999</v>
      </c>
      <c r="AS448" t="s">
        <v>271</v>
      </c>
    </row>
    <row r="449" spans="1:45">
      <c r="A449" t="s">
        <v>212</v>
      </c>
      <c r="B449" t="s">
        <v>213</v>
      </c>
      <c r="C449" t="s">
        <v>214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>
        <v>1</v>
      </c>
      <c r="AP449">
        <v>1</v>
      </c>
      <c r="AQ449">
        <v>41</v>
      </c>
      <c r="AR449" s="4">
        <f>AR450-(AR450*0.05)</f>
        <v>15.481199999999999</v>
      </c>
      <c r="AS449" t="s">
        <v>271</v>
      </c>
    </row>
    <row r="450" spans="1:45">
      <c r="A450" t="s">
        <v>212</v>
      </c>
      <c r="B450" t="s">
        <v>213</v>
      </c>
      <c r="C450" t="s">
        <v>214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>
        <v>1</v>
      </c>
      <c r="AP450">
        <v>1</v>
      </c>
      <c r="AQ450">
        <v>42</v>
      </c>
      <c r="AR450" s="4">
        <f>AR451-(AR451*0.03)</f>
        <v>16.295999999999999</v>
      </c>
      <c r="AS450" t="s">
        <v>271</v>
      </c>
    </row>
    <row r="451" spans="1:45">
      <c r="A451" t="s">
        <v>212</v>
      </c>
      <c r="B451" t="s">
        <v>213</v>
      </c>
      <c r="C451" t="s">
        <v>214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>
        <v>1</v>
      </c>
      <c r="AP451">
        <v>1</v>
      </c>
      <c r="AQ451">
        <v>43</v>
      </c>
      <c r="AR451" s="4">
        <v>16.8</v>
      </c>
      <c r="AS451" t="s">
        <v>271</v>
      </c>
    </row>
    <row r="452" spans="1:45">
      <c r="A452" t="s">
        <v>215</v>
      </c>
      <c r="B452" t="s">
        <v>86</v>
      </c>
      <c r="C452" t="s">
        <v>216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>
        <v>0</v>
      </c>
      <c r="AP452">
        <v>1</v>
      </c>
      <c r="AQ452">
        <v>140</v>
      </c>
      <c r="AR452" s="4">
        <f>AR453+(AR453*0.05)</f>
        <v>16.528648316250003</v>
      </c>
      <c r="AS452" t="s">
        <v>270</v>
      </c>
    </row>
    <row r="453" spans="1:45">
      <c r="A453" t="s">
        <v>215</v>
      </c>
      <c r="B453" t="s">
        <v>86</v>
      </c>
      <c r="C453" t="s">
        <v>216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>
        <v>0</v>
      </c>
      <c r="AP453">
        <v>1</v>
      </c>
      <c r="AQ453">
        <v>141</v>
      </c>
      <c r="AR453" s="4">
        <f>AR454+(AR454*0.03)</f>
        <v>15.741569825000001</v>
      </c>
      <c r="AS453" t="s">
        <v>270</v>
      </c>
    </row>
    <row r="454" spans="1:45">
      <c r="A454" t="s">
        <v>215</v>
      </c>
      <c r="B454" t="s">
        <v>86</v>
      </c>
      <c r="C454" t="s">
        <v>216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>
        <v>0</v>
      </c>
      <c r="AP454">
        <v>1</v>
      </c>
      <c r="AQ454">
        <v>142</v>
      </c>
      <c r="AR454" s="4">
        <f>AR455+(AR455*0.07)</f>
        <v>15.283077500000001</v>
      </c>
      <c r="AS454" t="s">
        <v>270</v>
      </c>
    </row>
    <row r="455" spans="1:45">
      <c r="A455" t="s">
        <v>215</v>
      </c>
      <c r="B455" t="s">
        <v>86</v>
      </c>
      <c r="C455" t="s">
        <v>216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>
        <v>1</v>
      </c>
      <c r="AP455">
        <v>1</v>
      </c>
      <c r="AQ455">
        <v>143</v>
      </c>
      <c r="AR455" s="4">
        <f>AR456-(AR456*0.05)</f>
        <v>14.283250000000001</v>
      </c>
      <c r="AS455" t="s">
        <v>270</v>
      </c>
    </row>
    <row r="456" spans="1:45">
      <c r="A456" t="s">
        <v>215</v>
      </c>
      <c r="B456" t="s">
        <v>86</v>
      </c>
      <c r="C456" t="s">
        <v>216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>
        <v>1</v>
      </c>
      <c r="AP456">
        <v>1</v>
      </c>
      <c r="AQ456">
        <v>144</v>
      </c>
      <c r="AR456" s="4">
        <f>AR457-(AR457*0.03)</f>
        <v>15.035</v>
      </c>
      <c r="AS456" t="s">
        <v>270</v>
      </c>
    </row>
    <row r="457" spans="1:45">
      <c r="A457" t="s">
        <v>215</v>
      </c>
      <c r="B457" t="s">
        <v>86</v>
      </c>
      <c r="C457" t="s">
        <v>216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>
        <v>1</v>
      </c>
      <c r="AP457">
        <v>1</v>
      </c>
      <c r="AQ457">
        <v>145</v>
      </c>
      <c r="AR457" s="4">
        <v>15.5</v>
      </c>
      <c r="AS457" t="s">
        <v>270</v>
      </c>
    </row>
    <row r="458" spans="1:45">
      <c r="A458" t="s">
        <v>217</v>
      </c>
      <c r="B458" t="s">
        <v>122</v>
      </c>
      <c r="C458" t="s">
        <v>218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>
        <v>0</v>
      </c>
      <c r="AP458">
        <v>1</v>
      </c>
      <c r="AQ458">
        <v>171</v>
      </c>
      <c r="AR458" s="4">
        <f>AR459+(AR459*0.05)</f>
        <v>27.512201713499998</v>
      </c>
      <c r="AS458" t="s">
        <v>268</v>
      </c>
    </row>
    <row r="459" spans="1:45">
      <c r="A459" t="s">
        <v>217</v>
      </c>
      <c r="B459" t="s">
        <v>122</v>
      </c>
      <c r="C459" t="s">
        <v>218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>
        <v>0</v>
      </c>
      <c r="AP459">
        <v>1</v>
      </c>
      <c r="AQ459">
        <v>172</v>
      </c>
      <c r="AR459" s="4">
        <f>AR460+(AR460*0.03)</f>
        <v>26.202096869999998</v>
      </c>
      <c r="AS459" t="s">
        <v>268</v>
      </c>
    </row>
    <row r="460" spans="1:45">
      <c r="A460" t="s">
        <v>217</v>
      </c>
      <c r="B460" t="s">
        <v>122</v>
      </c>
      <c r="C460" t="s">
        <v>218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>
        <v>0</v>
      </c>
      <c r="AP460">
        <v>1</v>
      </c>
      <c r="AQ460">
        <v>173</v>
      </c>
      <c r="AR460" s="4">
        <f>AR461+(AR461*0.07)</f>
        <v>25.438928999999998</v>
      </c>
      <c r="AS460" t="s">
        <v>268</v>
      </c>
    </row>
    <row r="461" spans="1:45">
      <c r="A461" t="s">
        <v>217</v>
      </c>
      <c r="B461" t="s">
        <v>122</v>
      </c>
      <c r="C461" t="s">
        <v>218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>
        <v>1</v>
      </c>
      <c r="AP461">
        <v>1</v>
      </c>
      <c r="AQ461">
        <v>174</v>
      </c>
      <c r="AR461" s="4">
        <f>AR462-(AR462*0.05)</f>
        <v>23.774699999999999</v>
      </c>
      <c r="AS461" t="s">
        <v>268</v>
      </c>
    </row>
    <row r="462" spans="1:45">
      <c r="A462" t="s">
        <v>217</v>
      </c>
      <c r="B462" t="s">
        <v>122</v>
      </c>
      <c r="C462" t="s">
        <v>218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>
        <v>1</v>
      </c>
      <c r="AP462">
        <v>1</v>
      </c>
      <c r="AQ462">
        <v>175</v>
      </c>
      <c r="AR462" s="4">
        <f>AR463-(AR463*0.03)</f>
        <v>25.026</v>
      </c>
      <c r="AS462" t="s">
        <v>268</v>
      </c>
    </row>
    <row r="463" spans="1:45">
      <c r="A463" t="s">
        <v>217</v>
      </c>
      <c r="B463" t="s">
        <v>122</v>
      </c>
      <c r="C463" t="s">
        <v>218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>
        <v>1</v>
      </c>
      <c r="AP463">
        <v>1</v>
      </c>
      <c r="AQ463">
        <v>176</v>
      </c>
      <c r="AR463" s="4">
        <v>25.8</v>
      </c>
      <c r="AS463" t="s">
        <v>268</v>
      </c>
    </row>
    <row r="464" spans="1:45">
      <c r="A464" t="s">
        <v>219</v>
      </c>
      <c r="B464" t="s">
        <v>43</v>
      </c>
      <c r="C464" t="s">
        <v>220</v>
      </c>
      <c r="D464">
        <v>2018</v>
      </c>
      <c r="E464" t="s">
        <v>47</v>
      </c>
      <c r="F464" t="s">
        <v>47</v>
      </c>
      <c r="G464" t="s">
        <v>47</v>
      </c>
      <c r="H464" t="s">
        <v>47</v>
      </c>
      <c r="I464" t="s">
        <v>47</v>
      </c>
      <c r="J464" t="s">
        <v>47</v>
      </c>
      <c r="K464" t="s">
        <v>47</v>
      </c>
      <c r="L464" t="s">
        <v>47</v>
      </c>
      <c r="M464" t="s">
        <v>47</v>
      </c>
      <c r="N464" t="s">
        <v>47</v>
      </c>
      <c r="O464" t="s">
        <v>47</v>
      </c>
      <c r="P464" t="s">
        <v>47</v>
      </c>
      <c r="Q464" t="s">
        <v>47</v>
      </c>
      <c r="R464" t="s">
        <v>47</v>
      </c>
      <c r="S464" t="s">
        <v>47</v>
      </c>
      <c r="T464" t="s">
        <v>47</v>
      </c>
      <c r="U464" t="s">
        <v>47</v>
      </c>
      <c r="AL464">
        <v>62641</v>
      </c>
      <c r="AM464">
        <v>2.44</v>
      </c>
      <c r="AN464">
        <v>2.875</v>
      </c>
      <c r="AO464">
        <v>0</v>
      </c>
      <c r="AP464">
        <v>1</v>
      </c>
      <c r="AQ464">
        <v>9</v>
      </c>
      <c r="AR464" s="4">
        <f>AR465+(AR465*0.05)</f>
        <v>17.914922046000001</v>
      </c>
      <c r="AS464" t="s">
        <v>266</v>
      </c>
    </row>
    <row r="465" spans="1:45">
      <c r="A465" t="s">
        <v>219</v>
      </c>
      <c r="B465" t="s">
        <v>43</v>
      </c>
      <c r="C465" t="s">
        <v>220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47</v>
      </c>
      <c r="I465" t="s">
        <v>47</v>
      </c>
      <c r="J465">
        <v>-180.93100000000001</v>
      </c>
      <c r="K465">
        <v>-592.13800000000003</v>
      </c>
      <c r="L465">
        <v>598.38599999999997</v>
      </c>
      <c r="M465" t="s">
        <v>47</v>
      </c>
      <c r="N465">
        <v>-185.465</v>
      </c>
      <c r="O465" t="s">
        <v>47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>
        <v>0</v>
      </c>
      <c r="AP465">
        <v>1</v>
      </c>
      <c r="AQ465">
        <v>10</v>
      </c>
      <c r="AR465" s="4">
        <f>AR466+(AR466*0.03)</f>
        <v>17.061830520000001</v>
      </c>
      <c r="AS465" t="s">
        <v>266</v>
      </c>
    </row>
    <row r="466" spans="1:45">
      <c r="A466" t="s">
        <v>219</v>
      </c>
      <c r="B466" t="s">
        <v>43</v>
      </c>
      <c r="C466" t="s">
        <v>220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47</v>
      </c>
      <c r="I466" t="s">
        <v>47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47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>
        <v>0</v>
      </c>
      <c r="AP466">
        <v>1</v>
      </c>
      <c r="AQ466">
        <v>11</v>
      </c>
      <c r="AR466" s="4">
        <f>AR467+(AR467*0.07)</f>
        <v>16.564883999999999</v>
      </c>
      <c r="AS466" t="s">
        <v>266</v>
      </c>
    </row>
    <row r="467" spans="1:45">
      <c r="A467" t="s">
        <v>219</v>
      </c>
      <c r="B467" t="s">
        <v>43</v>
      </c>
      <c r="C467" t="s">
        <v>220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>
        <v>1</v>
      </c>
      <c r="AP467">
        <v>1</v>
      </c>
      <c r="AQ467">
        <v>12</v>
      </c>
      <c r="AR467" s="4">
        <f>AR468-(AR468*0.05)</f>
        <v>15.481199999999999</v>
      </c>
      <c r="AS467" t="s">
        <v>266</v>
      </c>
    </row>
    <row r="468" spans="1:45">
      <c r="A468" t="s">
        <v>219</v>
      </c>
      <c r="B468" t="s">
        <v>43</v>
      </c>
      <c r="C468" t="s">
        <v>220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>
        <v>1</v>
      </c>
      <c r="AP468">
        <v>1</v>
      </c>
      <c r="AQ468">
        <v>13</v>
      </c>
      <c r="AR468" s="4">
        <f>AR469-(AR469*0.03)</f>
        <v>16.295999999999999</v>
      </c>
      <c r="AS468" t="s">
        <v>266</v>
      </c>
    </row>
    <row r="469" spans="1:45">
      <c r="A469" t="s">
        <v>219</v>
      </c>
      <c r="B469" t="s">
        <v>43</v>
      </c>
      <c r="C469" t="s">
        <v>220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>
        <v>1</v>
      </c>
      <c r="AP469">
        <v>1</v>
      </c>
      <c r="AQ469">
        <v>14</v>
      </c>
      <c r="AR469" s="4">
        <v>16.8</v>
      </c>
      <c r="AS469" t="s">
        <v>266</v>
      </c>
    </row>
    <row r="470" spans="1:45">
      <c r="A470" t="s">
        <v>221</v>
      </c>
      <c r="B470" t="s">
        <v>222</v>
      </c>
      <c r="C470" t="s">
        <v>223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>
        <v>0</v>
      </c>
      <c r="AP470">
        <v>1</v>
      </c>
      <c r="AQ470">
        <v>36</v>
      </c>
      <c r="AR470" s="4">
        <f>AR471+(AR471*0.05)</f>
        <v>25.379472898500005</v>
      </c>
      <c r="AS470" t="s">
        <v>266</v>
      </c>
    </row>
    <row r="471" spans="1:45">
      <c r="A471" t="s">
        <v>221</v>
      </c>
      <c r="B471" t="s">
        <v>222</v>
      </c>
      <c r="C471" t="s">
        <v>223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>
        <v>0</v>
      </c>
      <c r="AP471">
        <v>1</v>
      </c>
      <c r="AQ471">
        <v>37</v>
      </c>
      <c r="AR471" s="4">
        <f>AR472+(AR472*0.03)</f>
        <v>24.170926570000006</v>
      </c>
      <c r="AS471" t="s">
        <v>266</v>
      </c>
    </row>
    <row r="472" spans="1:45">
      <c r="A472" t="s">
        <v>221</v>
      </c>
      <c r="B472" t="s">
        <v>222</v>
      </c>
      <c r="C472" t="s">
        <v>223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>
        <v>0</v>
      </c>
      <c r="AP472">
        <v>1</v>
      </c>
      <c r="AQ472">
        <v>38</v>
      </c>
      <c r="AR472" s="4">
        <f>AR473+(AR473*0.07)</f>
        <v>23.466919000000004</v>
      </c>
      <c r="AS472" t="s">
        <v>266</v>
      </c>
    </row>
    <row r="473" spans="1:45">
      <c r="A473" t="s">
        <v>221</v>
      </c>
      <c r="B473" t="s">
        <v>222</v>
      </c>
      <c r="C473" t="s">
        <v>223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>
        <v>1</v>
      </c>
      <c r="AP473">
        <v>1</v>
      </c>
      <c r="AQ473">
        <v>39</v>
      </c>
      <c r="AR473" s="4">
        <f>AR474-(AR474*0.05)</f>
        <v>21.931700000000003</v>
      </c>
      <c r="AS473" t="s">
        <v>266</v>
      </c>
    </row>
    <row r="474" spans="1:45">
      <c r="A474" t="s">
        <v>221</v>
      </c>
      <c r="B474" t="s">
        <v>222</v>
      </c>
      <c r="C474" t="s">
        <v>223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>
        <v>1</v>
      </c>
      <c r="AP474">
        <v>1</v>
      </c>
      <c r="AQ474">
        <v>40</v>
      </c>
      <c r="AR474" s="4">
        <f>AR475-(AR475*0.03)</f>
        <v>23.086000000000002</v>
      </c>
      <c r="AS474" t="s">
        <v>266</v>
      </c>
    </row>
    <row r="475" spans="1:45">
      <c r="A475" t="s">
        <v>221</v>
      </c>
      <c r="B475" t="s">
        <v>222</v>
      </c>
      <c r="C475" t="s">
        <v>223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>
        <v>1</v>
      </c>
      <c r="AP475">
        <v>1</v>
      </c>
      <c r="AQ475">
        <v>41</v>
      </c>
      <c r="AR475" s="4">
        <v>23.8</v>
      </c>
      <c r="AS475" t="s">
        <v>266</v>
      </c>
    </row>
    <row r="476" spans="1:45">
      <c r="A476" t="s">
        <v>224</v>
      </c>
      <c r="B476" t="s">
        <v>97</v>
      </c>
      <c r="C476" t="s">
        <v>225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>
        <v>0</v>
      </c>
      <c r="AP476">
        <v>1</v>
      </c>
      <c r="AQ476">
        <v>51</v>
      </c>
      <c r="AR476" s="4">
        <f>AR477+(AR477*0.05)</f>
        <v>14.182646619750001</v>
      </c>
      <c r="AS476" t="s">
        <v>266</v>
      </c>
    </row>
    <row r="477" spans="1:45">
      <c r="A477" t="s">
        <v>224</v>
      </c>
      <c r="B477" t="s">
        <v>97</v>
      </c>
      <c r="C477" t="s">
        <v>225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>
        <v>0</v>
      </c>
      <c r="AP477">
        <v>1</v>
      </c>
      <c r="AQ477">
        <v>52</v>
      </c>
      <c r="AR477" s="4">
        <f>AR478+(AR478*0.03)</f>
        <v>13.507282495</v>
      </c>
      <c r="AS477" t="s">
        <v>266</v>
      </c>
    </row>
    <row r="478" spans="1:45">
      <c r="A478" t="s">
        <v>224</v>
      </c>
      <c r="B478" t="s">
        <v>97</v>
      </c>
      <c r="C478" t="s">
        <v>225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>
        <v>0</v>
      </c>
      <c r="AP478">
        <v>1</v>
      </c>
      <c r="AQ478">
        <v>53</v>
      </c>
      <c r="AR478" s="4">
        <f>AR479+(AR479*0.07)</f>
        <v>13.1138665</v>
      </c>
      <c r="AS478" t="s">
        <v>266</v>
      </c>
    </row>
    <row r="479" spans="1:45">
      <c r="A479" t="s">
        <v>224</v>
      </c>
      <c r="B479" t="s">
        <v>97</v>
      </c>
      <c r="C479" t="s">
        <v>225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>
        <v>1</v>
      </c>
      <c r="AP479">
        <v>1</v>
      </c>
      <c r="AQ479">
        <v>54</v>
      </c>
      <c r="AR479" s="4">
        <f>AR480-(AR480*0.05)</f>
        <v>12.25595</v>
      </c>
      <c r="AS479" t="s">
        <v>266</v>
      </c>
    </row>
    <row r="480" spans="1:45">
      <c r="A480" t="s">
        <v>224</v>
      </c>
      <c r="B480" t="s">
        <v>97</v>
      </c>
      <c r="C480" t="s">
        <v>225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>
        <v>1</v>
      </c>
      <c r="AP480">
        <v>1</v>
      </c>
      <c r="AQ480">
        <v>55</v>
      </c>
      <c r="AR480" s="4">
        <f>AR481-(AR481*0.03)</f>
        <v>12.901</v>
      </c>
      <c r="AS480" t="s">
        <v>266</v>
      </c>
    </row>
    <row r="481" spans="1:45">
      <c r="A481" t="s">
        <v>224</v>
      </c>
      <c r="B481" t="s">
        <v>97</v>
      </c>
      <c r="C481" t="s">
        <v>225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>
        <v>1</v>
      </c>
      <c r="AP481">
        <v>1</v>
      </c>
      <c r="AQ481">
        <v>56</v>
      </c>
      <c r="AR481" s="4">
        <v>13.3</v>
      </c>
      <c r="AS481" t="s">
        <v>266</v>
      </c>
    </row>
    <row r="482" spans="1:45">
      <c r="A482" t="s">
        <v>226</v>
      </c>
      <c r="B482" t="s">
        <v>94</v>
      </c>
      <c r="C482" t="s">
        <v>227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>
        <v>0</v>
      </c>
      <c r="AP482">
        <v>1</v>
      </c>
      <c r="AQ482">
        <v>12</v>
      </c>
      <c r="AR482" s="4">
        <f>AR483+(AR483*0.05)</f>
        <v>22.287016116749999</v>
      </c>
      <c r="AS482" t="s">
        <v>272</v>
      </c>
    </row>
    <row r="483" spans="1:45">
      <c r="A483" t="s">
        <v>226</v>
      </c>
      <c r="B483" t="s">
        <v>94</v>
      </c>
      <c r="C483" t="s">
        <v>227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>
        <v>0</v>
      </c>
      <c r="AP483">
        <v>1</v>
      </c>
      <c r="AQ483">
        <v>13</v>
      </c>
      <c r="AR483" s="4">
        <f>AR484+(AR484*0.03)</f>
        <v>21.225729635</v>
      </c>
      <c r="AS483" t="s">
        <v>272</v>
      </c>
    </row>
    <row r="484" spans="1:45">
      <c r="A484" t="s">
        <v>226</v>
      </c>
      <c r="B484" t="s">
        <v>94</v>
      </c>
      <c r="C484" t="s">
        <v>227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>
        <v>0</v>
      </c>
      <c r="AP484">
        <v>1</v>
      </c>
      <c r="AQ484">
        <v>14</v>
      </c>
      <c r="AR484" s="4">
        <f>AR485+(AR485*0.07)</f>
        <v>20.607504500000001</v>
      </c>
      <c r="AS484" t="s">
        <v>272</v>
      </c>
    </row>
    <row r="485" spans="1:45">
      <c r="A485" t="s">
        <v>226</v>
      </c>
      <c r="B485" t="s">
        <v>94</v>
      </c>
      <c r="C485" t="s">
        <v>227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>
        <v>1</v>
      </c>
      <c r="AP485">
        <v>1</v>
      </c>
      <c r="AQ485">
        <v>15</v>
      </c>
      <c r="AR485" s="4">
        <f>AR486-(AR486*0.05)</f>
        <v>19.259350000000001</v>
      </c>
      <c r="AS485" t="s">
        <v>272</v>
      </c>
    </row>
    <row r="486" spans="1:45">
      <c r="A486" t="s">
        <v>226</v>
      </c>
      <c r="B486" t="s">
        <v>94</v>
      </c>
      <c r="C486" t="s">
        <v>227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>
        <v>1</v>
      </c>
      <c r="AP486">
        <v>1</v>
      </c>
      <c r="AQ486">
        <v>16</v>
      </c>
      <c r="AR486" s="4">
        <f>AR487-(AR487*0.03)</f>
        <v>20.273</v>
      </c>
      <c r="AS486" t="s">
        <v>272</v>
      </c>
    </row>
    <row r="487" spans="1:45">
      <c r="A487" t="s">
        <v>226</v>
      </c>
      <c r="B487" t="s">
        <v>94</v>
      </c>
      <c r="C487" t="s">
        <v>227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>
        <v>1</v>
      </c>
      <c r="AP487">
        <v>1</v>
      </c>
      <c r="AQ487">
        <v>17</v>
      </c>
      <c r="AR487" s="4">
        <v>20.9</v>
      </c>
      <c r="AS487" t="s">
        <v>272</v>
      </c>
    </row>
    <row r="488" spans="1:45">
      <c r="A488" t="s">
        <v>228</v>
      </c>
      <c r="B488" t="s">
        <v>86</v>
      </c>
      <c r="C488" t="s">
        <v>229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>
        <v>0</v>
      </c>
      <c r="AP488">
        <v>1</v>
      </c>
      <c r="AQ488">
        <v>39</v>
      </c>
      <c r="AR488" s="4">
        <f>AR489+(AR489*0.05)</f>
        <v>13.436191534499999</v>
      </c>
      <c r="AS488" t="s">
        <v>274</v>
      </c>
    </row>
    <row r="489" spans="1:45">
      <c r="A489" t="s">
        <v>228</v>
      </c>
      <c r="B489" t="s">
        <v>86</v>
      </c>
      <c r="C489" t="s">
        <v>229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>
        <v>0</v>
      </c>
      <c r="AP489">
        <v>1</v>
      </c>
      <c r="AQ489">
        <v>40</v>
      </c>
      <c r="AR489" s="4">
        <f>AR490+(AR490*0.03)</f>
        <v>12.796372889999999</v>
      </c>
      <c r="AS489" t="s">
        <v>274</v>
      </c>
    </row>
    <row r="490" spans="1:45">
      <c r="A490" t="s">
        <v>228</v>
      </c>
      <c r="B490" t="s">
        <v>86</v>
      </c>
      <c r="C490" t="s">
        <v>229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>
        <v>0</v>
      </c>
      <c r="AP490">
        <v>1</v>
      </c>
      <c r="AQ490">
        <v>41</v>
      </c>
      <c r="AR490" s="4">
        <f>AR491+(AR491*0.07)</f>
        <v>12.423662999999999</v>
      </c>
      <c r="AS490" t="s">
        <v>274</v>
      </c>
    </row>
    <row r="491" spans="1:45">
      <c r="A491" t="s">
        <v>228</v>
      </c>
      <c r="B491" t="s">
        <v>86</v>
      </c>
      <c r="C491" t="s">
        <v>229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>
        <v>1</v>
      </c>
      <c r="AP491">
        <v>1</v>
      </c>
      <c r="AQ491">
        <v>42</v>
      </c>
      <c r="AR491" s="4">
        <f>AR492-(AR492*0.05)</f>
        <v>11.610899999999999</v>
      </c>
      <c r="AS491" t="s">
        <v>274</v>
      </c>
    </row>
    <row r="492" spans="1:45">
      <c r="A492" t="s">
        <v>228</v>
      </c>
      <c r="B492" t="s">
        <v>86</v>
      </c>
      <c r="C492" t="s">
        <v>229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>
        <v>1</v>
      </c>
      <c r="AP492">
        <v>1</v>
      </c>
      <c r="AQ492">
        <v>43</v>
      </c>
      <c r="AR492" s="4">
        <f>AR493-(AR493*0.03)</f>
        <v>12.222</v>
      </c>
      <c r="AS492" t="s">
        <v>274</v>
      </c>
    </row>
    <row r="493" spans="1:45">
      <c r="A493" t="s">
        <v>228</v>
      </c>
      <c r="B493" t="s">
        <v>86</v>
      </c>
      <c r="C493" t="s">
        <v>229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>
        <v>1</v>
      </c>
      <c r="AP493">
        <v>1</v>
      </c>
      <c r="AQ493">
        <v>44</v>
      </c>
      <c r="AR493" s="4">
        <v>12.6</v>
      </c>
      <c r="AS493" t="s">
        <v>274</v>
      </c>
    </row>
    <row r="494" spans="1:45">
      <c r="A494" t="s">
        <v>230</v>
      </c>
      <c r="B494" t="s">
        <v>196</v>
      </c>
      <c r="C494" t="s">
        <v>231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>
        <v>0</v>
      </c>
      <c r="AP494">
        <v>1</v>
      </c>
      <c r="AQ494">
        <v>19</v>
      </c>
      <c r="AR494" s="4">
        <f>AR495+(AR495*0.05)</f>
        <v>23.246744083499998</v>
      </c>
      <c r="AS494" t="s">
        <v>280</v>
      </c>
    </row>
    <row r="495" spans="1:45">
      <c r="A495" t="s">
        <v>230</v>
      </c>
      <c r="B495" t="s">
        <v>196</v>
      </c>
      <c r="C495" t="s">
        <v>231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>
        <v>0</v>
      </c>
      <c r="AP495">
        <v>1</v>
      </c>
      <c r="AQ495">
        <v>20</v>
      </c>
      <c r="AR495" s="4">
        <f>AR496+(AR496*0.03)</f>
        <v>22.139756269999999</v>
      </c>
      <c r="AS495" t="s">
        <v>280</v>
      </c>
    </row>
    <row r="496" spans="1:45">
      <c r="A496" t="s">
        <v>230</v>
      </c>
      <c r="B496" t="s">
        <v>196</v>
      </c>
      <c r="C496" t="s">
        <v>231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>
        <v>0</v>
      </c>
      <c r="AP496">
        <v>1</v>
      </c>
      <c r="AQ496">
        <v>21</v>
      </c>
      <c r="AR496" s="4">
        <f>AR497+(AR497*0.07)</f>
        <v>21.494909</v>
      </c>
      <c r="AS496" t="s">
        <v>280</v>
      </c>
    </row>
    <row r="497" spans="1:45">
      <c r="A497" t="s">
        <v>230</v>
      </c>
      <c r="B497" t="s">
        <v>196</v>
      </c>
      <c r="C497" t="s">
        <v>231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>
        <v>1</v>
      </c>
      <c r="AP497">
        <v>1</v>
      </c>
      <c r="AQ497">
        <v>22</v>
      </c>
      <c r="AR497" s="4">
        <f>AR498-(AR498*0.05)</f>
        <v>20.088699999999999</v>
      </c>
      <c r="AS497" t="s">
        <v>280</v>
      </c>
    </row>
    <row r="498" spans="1:45">
      <c r="A498" t="s">
        <v>230</v>
      </c>
      <c r="B498" t="s">
        <v>196</v>
      </c>
      <c r="C498" t="s">
        <v>231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232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>
        <v>1</v>
      </c>
      <c r="AP498">
        <v>1</v>
      </c>
      <c r="AQ498">
        <v>23</v>
      </c>
      <c r="AR498" s="4">
        <f>AR499-(AR499*0.03)</f>
        <v>21.146000000000001</v>
      </c>
      <c r="AS498" t="s">
        <v>280</v>
      </c>
    </row>
    <row r="499" spans="1:45">
      <c r="A499" t="s">
        <v>230</v>
      </c>
      <c r="B499" t="s">
        <v>196</v>
      </c>
      <c r="C499" t="s">
        <v>231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>
        <v>1</v>
      </c>
      <c r="AP499">
        <v>1</v>
      </c>
      <c r="AQ499">
        <v>24</v>
      </c>
      <c r="AR499" s="4">
        <v>21.8</v>
      </c>
      <c r="AS499" t="s">
        <v>280</v>
      </c>
    </row>
    <row r="500" spans="1:45">
      <c r="A500" t="s">
        <v>233</v>
      </c>
      <c r="B500" t="s">
        <v>165</v>
      </c>
      <c r="C500" t="s">
        <v>234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>
        <v>0</v>
      </c>
      <c r="AP500">
        <v>1</v>
      </c>
      <c r="AQ500">
        <v>33</v>
      </c>
      <c r="AR500" s="4">
        <f>AR501+(AR501*0.05)</f>
        <v>13.222918653000001</v>
      </c>
      <c r="AS500" t="s">
        <v>270</v>
      </c>
    </row>
    <row r="501" spans="1:45">
      <c r="A501" t="s">
        <v>233</v>
      </c>
      <c r="B501" t="s">
        <v>165</v>
      </c>
      <c r="C501" t="s">
        <v>234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>
        <v>0</v>
      </c>
      <c r="AP501">
        <v>1</v>
      </c>
      <c r="AQ501">
        <v>34</v>
      </c>
      <c r="AR501" s="4">
        <f>AR502+(AR502*0.03)</f>
        <v>12.593255860000001</v>
      </c>
      <c r="AS501" t="s">
        <v>270</v>
      </c>
    </row>
    <row r="502" spans="1:45">
      <c r="A502" t="s">
        <v>233</v>
      </c>
      <c r="B502" t="s">
        <v>165</v>
      </c>
      <c r="C502" t="s">
        <v>234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>
        <v>0</v>
      </c>
      <c r="AP502">
        <v>1</v>
      </c>
      <c r="AQ502">
        <v>35</v>
      </c>
      <c r="AR502" s="4">
        <f>AR503+(AR503*0.07)</f>
        <v>12.226462000000001</v>
      </c>
      <c r="AS502" t="s">
        <v>270</v>
      </c>
    </row>
    <row r="503" spans="1:45">
      <c r="A503" t="s">
        <v>233</v>
      </c>
      <c r="B503" t="s">
        <v>165</v>
      </c>
      <c r="C503" t="s">
        <v>234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>
        <v>1</v>
      </c>
      <c r="AP503">
        <v>1</v>
      </c>
      <c r="AQ503">
        <v>36</v>
      </c>
      <c r="AR503" s="4">
        <f>AR504-(AR504*0.05)</f>
        <v>11.426600000000001</v>
      </c>
      <c r="AS503" t="s">
        <v>270</v>
      </c>
    </row>
    <row r="504" spans="1:45">
      <c r="A504" t="s">
        <v>233</v>
      </c>
      <c r="B504" t="s">
        <v>165</v>
      </c>
      <c r="C504" t="s">
        <v>234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>
        <v>1</v>
      </c>
      <c r="AP504">
        <v>1</v>
      </c>
      <c r="AQ504">
        <v>37</v>
      </c>
      <c r="AR504" s="4">
        <f>AR505-(AR505*0.03)</f>
        <v>12.028</v>
      </c>
      <c r="AS504" t="s">
        <v>270</v>
      </c>
    </row>
    <row r="505" spans="1:45">
      <c r="A505" t="s">
        <v>233</v>
      </c>
      <c r="B505" t="s">
        <v>165</v>
      </c>
      <c r="C505" t="s">
        <v>234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>
        <v>1</v>
      </c>
      <c r="AP505">
        <v>1</v>
      </c>
      <c r="AQ505">
        <v>38</v>
      </c>
      <c r="AR505" s="4">
        <v>12.4</v>
      </c>
      <c r="AS505" t="s">
        <v>270</v>
      </c>
    </row>
    <row r="506" spans="1:45">
      <c r="A506" t="s">
        <v>235</v>
      </c>
      <c r="B506" t="s">
        <v>86</v>
      </c>
      <c r="C506" t="s">
        <v>236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>
        <v>0</v>
      </c>
      <c r="AP506">
        <v>1</v>
      </c>
      <c r="AQ506">
        <v>18</v>
      </c>
      <c r="AR506" s="4">
        <f>AR507+(AR507*0.05)</f>
        <v>11.516735601000002</v>
      </c>
      <c r="AS506" t="s">
        <v>266</v>
      </c>
    </row>
    <row r="507" spans="1:45">
      <c r="A507" t="s">
        <v>235</v>
      </c>
      <c r="B507" t="s">
        <v>86</v>
      </c>
      <c r="C507" t="s">
        <v>236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>
        <v>0</v>
      </c>
      <c r="AP507">
        <v>1</v>
      </c>
      <c r="AQ507">
        <v>19</v>
      </c>
      <c r="AR507" s="4">
        <f>AR508+(AR508*0.03)</f>
        <v>10.968319620000003</v>
      </c>
      <c r="AS507" t="s">
        <v>266</v>
      </c>
    </row>
    <row r="508" spans="1:45">
      <c r="A508" t="s">
        <v>235</v>
      </c>
      <c r="B508" t="s">
        <v>86</v>
      </c>
      <c r="C508" t="s">
        <v>236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>
        <v>0</v>
      </c>
      <c r="AP508">
        <v>1</v>
      </c>
      <c r="AQ508">
        <v>20</v>
      </c>
      <c r="AR508" s="4">
        <f>AR509+(AR509*0.07)</f>
        <v>10.648854000000002</v>
      </c>
      <c r="AS508" t="s">
        <v>266</v>
      </c>
    </row>
    <row r="509" spans="1:45">
      <c r="A509" t="s">
        <v>235</v>
      </c>
      <c r="B509" t="s">
        <v>86</v>
      </c>
      <c r="C509" t="s">
        <v>236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>
        <v>1</v>
      </c>
      <c r="AP509">
        <v>1</v>
      </c>
      <c r="AQ509">
        <v>21</v>
      </c>
      <c r="AR509" s="4">
        <f>AR510-(AR510*0.05)</f>
        <v>9.9522000000000013</v>
      </c>
      <c r="AS509" t="s">
        <v>266</v>
      </c>
    </row>
    <row r="510" spans="1:45">
      <c r="A510" t="s">
        <v>235</v>
      </c>
      <c r="B510" t="s">
        <v>86</v>
      </c>
      <c r="C510" t="s">
        <v>236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>
        <v>1</v>
      </c>
      <c r="AP510">
        <v>1</v>
      </c>
      <c r="AQ510">
        <v>22</v>
      </c>
      <c r="AR510" s="4">
        <f>AR511-(AR511*0.03)</f>
        <v>10.476000000000001</v>
      </c>
      <c r="AS510" t="s">
        <v>266</v>
      </c>
    </row>
    <row r="511" spans="1:45">
      <c r="A511" t="s">
        <v>235</v>
      </c>
      <c r="B511" t="s">
        <v>86</v>
      </c>
      <c r="C511" t="s">
        <v>236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>
        <v>1</v>
      </c>
      <c r="AP511">
        <v>1</v>
      </c>
      <c r="AQ511">
        <v>23</v>
      </c>
      <c r="AR511" s="4">
        <v>10.8</v>
      </c>
      <c r="AS511" t="s">
        <v>266</v>
      </c>
    </row>
    <row r="512" spans="1:45">
      <c r="A512" t="s">
        <v>237</v>
      </c>
      <c r="B512" t="s">
        <v>107</v>
      </c>
      <c r="C512" t="s">
        <v>238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>
        <v>0</v>
      </c>
      <c r="AP512">
        <v>1</v>
      </c>
      <c r="AQ512">
        <v>70</v>
      </c>
      <c r="AR512" s="4">
        <f>AR513+(AR513*0.05)</f>
        <v>13.116282212250001</v>
      </c>
      <c r="AS512" t="s">
        <v>271</v>
      </c>
    </row>
    <row r="513" spans="1:45">
      <c r="A513" t="s">
        <v>237</v>
      </c>
      <c r="B513" t="s">
        <v>107</v>
      </c>
      <c r="C513" t="s">
        <v>238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>
        <v>0</v>
      </c>
      <c r="AP513">
        <v>1</v>
      </c>
      <c r="AQ513">
        <v>71</v>
      </c>
      <c r="AR513" s="4">
        <f>AR514+(AR514*0.03)</f>
        <v>12.491697345</v>
      </c>
      <c r="AS513" t="s">
        <v>271</v>
      </c>
    </row>
    <row r="514" spans="1:45">
      <c r="A514" t="s">
        <v>237</v>
      </c>
      <c r="B514" t="s">
        <v>107</v>
      </c>
      <c r="C514" t="s">
        <v>238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>
        <v>0</v>
      </c>
      <c r="AP514">
        <v>1</v>
      </c>
      <c r="AQ514">
        <v>72</v>
      </c>
      <c r="AR514" s="4">
        <f>AR515+(AR515*0.07)</f>
        <v>12.1278615</v>
      </c>
      <c r="AS514" t="s">
        <v>271</v>
      </c>
    </row>
    <row r="515" spans="1:45">
      <c r="A515" t="s">
        <v>237</v>
      </c>
      <c r="B515" t="s">
        <v>107</v>
      </c>
      <c r="C515" t="s">
        <v>238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>
        <v>1</v>
      </c>
      <c r="AP515">
        <v>1</v>
      </c>
      <c r="AQ515">
        <v>73</v>
      </c>
      <c r="AR515" s="4">
        <f>AR516-(AR516*0.05)</f>
        <v>11.33445</v>
      </c>
      <c r="AS515" t="s">
        <v>271</v>
      </c>
    </row>
    <row r="516" spans="1:45">
      <c r="A516" t="s">
        <v>237</v>
      </c>
      <c r="B516" t="s">
        <v>107</v>
      </c>
      <c r="C516" t="s">
        <v>238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>
        <v>1</v>
      </c>
      <c r="AP516">
        <v>1</v>
      </c>
      <c r="AQ516">
        <v>74</v>
      </c>
      <c r="AR516" s="4">
        <f>AR517-(AR517*0.03)</f>
        <v>11.931000000000001</v>
      </c>
      <c r="AS516" t="s">
        <v>271</v>
      </c>
    </row>
    <row r="517" spans="1:45">
      <c r="A517" t="s">
        <v>237</v>
      </c>
      <c r="B517" t="s">
        <v>107</v>
      </c>
      <c r="C517" t="s">
        <v>238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>
        <v>1</v>
      </c>
      <c r="AP517">
        <v>1</v>
      </c>
      <c r="AQ517">
        <v>75</v>
      </c>
      <c r="AR517" s="4">
        <v>12.3</v>
      </c>
      <c r="AS517" t="s">
        <v>271</v>
      </c>
    </row>
    <row r="518" spans="1:45">
      <c r="A518" t="s">
        <v>239</v>
      </c>
      <c r="B518" t="s">
        <v>91</v>
      </c>
      <c r="C518" t="s">
        <v>240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>
        <v>0</v>
      </c>
      <c r="AP518">
        <v>1</v>
      </c>
      <c r="AQ518">
        <v>18</v>
      </c>
      <c r="AR518" s="4">
        <f>AR519+(AR519*0.05)</f>
        <v>24.206472050249999</v>
      </c>
      <c r="AS518" t="s">
        <v>267</v>
      </c>
    </row>
    <row r="519" spans="1:45">
      <c r="A519" t="s">
        <v>239</v>
      </c>
      <c r="B519" t="s">
        <v>91</v>
      </c>
      <c r="C519" t="s">
        <v>240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>
        <v>0</v>
      </c>
      <c r="AP519">
        <v>1</v>
      </c>
      <c r="AQ519">
        <v>19</v>
      </c>
      <c r="AR519" s="4">
        <f>AR520+(AR520*0.03)</f>
        <v>23.053782904999998</v>
      </c>
      <c r="AS519" t="s">
        <v>267</v>
      </c>
    </row>
    <row r="520" spans="1:45">
      <c r="A520" t="s">
        <v>239</v>
      </c>
      <c r="B520" t="s">
        <v>91</v>
      </c>
      <c r="C520" t="s">
        <v>240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>
        <v>0</v>
      </c>
      <c r="AP520">
        <v>1</v>
      </c>
      <c r="AQ520">
        <v>20</v>
      </c>
      <c r="AR520" s="4">
        <f>AR521+(AR521*0.07)</f>
        <v>22.382313499999999</v>
      </c>
      <c r="AS520" t="s">
        <v>267</v>
      </c>
    </row>
    <row r="521" spans="1:45">
      <c r="A521" t="s">
        <v>239</v>
      </c>
      <c r="B521" t="s">
        <v>91</v>
      </c>
      <c r="C521" t="s">
        <v>240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>
        <v>1</v>
      </c>
      <c r="AP521">
        <v>1</v>
      </c>
      <c r="AQ521">
        <v>21</v>
      </c>
      <c r="AR521" s="4">
        <f>AR522-(AR522*0.05)</f>
        <v>20.918049999999997</v>
      </c>
      <c r="AS521" t="s">
        <v>267</v>
      </c>
    </row>
    <row r="522" spans="1:45">
      <c r="A522" t="s">
        <v>239</v>
      </c>
      <c r="B522" t="s">
        <v>91</v>
      </c>
      <c r="C522" t="s">
        <v>240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>
        <v>1</v>
      </c>
      <c r="AP522">
        <v>1</v>
      </c>
      <c r="AQ522">
        <v>22</v>
      </c>
      <c r="AR522" s="4">
        <f>AR523-(AR523*0.03)</f>
        <v>22.018999999999998</v>
      </c>
      <c r="AS522" t="s">
        <v>267</v>
      </c>
    </row>
    <row r="523" spans="1:45">
      <c r="A523" t="s">
        <v>239</v>
      </c>
      <c r="B523" t="s">
        <v>91</v>
      </c>
      <c r="C523" t="s">
        <v>240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>
        <v>1</v>
      </c>
      <c r="AP523">
        <v>1</v>
      </c>
      <c r="AQ523">
        <v>23</v>
      </c>
      <c r="AR523" s="4">
        <v>22.7</v>
      </c>
      <c r="AS523" t="s">
        <v>267</v>
      </c>
    </row>
    <row r="524" spans="1:45">
      <c r="A524" t="s">
        <v>241</v>
      </c>
      <c r="B524" t="s">
        <v>122</v>
      </c>
      <c r="C524" t="s">
        <v>242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47</v>
      </c>
      <c r="I524" t="s">
        <v>47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>
        <v>0</v>
      </c>
      <c r="AP524">
        <v>1</v>
      </c>
      <c r="AQ524">
        <v>14</v>
      </c>
      <c r="AR524" s="4">
        <f>AR525+(AR525*0.05)</f>
        <v>7.8910966154999995</v>
      </c>
      <c r="AS524" t="s">
        <v>269</v>
      </c>
    </row>
    <row r="525" spans="1:45">
      <c r="A525" t="s">
        <v>241</v>
      </c>
      <c r="B525" t="s">
        <v>122</v>
      </c>
      <c r="C525" t="s">
        <v>242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>
        <v>0</v>
      </c>
      <c r="AP525">
        <v>1</v>
      </c>
      <c r="AQ525">
        <v>15</v>
      </c>
      <c r="AR525" s="4">
        <f>AR526+(AR526*0.03)</f>
        <v>7.5153301099999998</v>
      </c>
      <c r="AS525" t="s">
        <v>269</v>
      </c>
    </row>
    <row r="526" spans="1:45">
      <c r="A526" t="s">
        <v>241</v>
      </c>
      <c r="B526" t="s">
        <v>122</v>
      </c>
      <c r="C526" t="s">
        <v>242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>
        <v>0</v>
      </c>
      <c r="AP526">
        <v>1</v>
      </c>
      <c r="AQ526">
        <v>16</v>
      </c>
      <c r="AR526" s="4">
        <f>AR527+(AR527*0.07)</f>
        <v>7.2964370000000001</v>
      </c>
      <c r="AS526" t="s">
        <v>269</v>
      </c>
    </row>
    <row r="527" spans="1:45">
      <c r="A527" t="s">
        <v>241</v>
      </c>
      <c r="B527" t="s">
        <v>122</v>
      </c>
      <c r="C527" t="s">
        <v>242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>
        <v>1</v>
      </c>
      <c r="AP527">
        <v>1</v>
      </c>
      <c r="AQ527">
        <v>17</v>
      </c>
      <c r="AR527" s="4">
        <f>AR528-(AR528*0.05)</f>
        <v>6.8190999999999997</v>
      </c>
      <c r="AS527" t="s">
        <v>269</v>
      </c>
    </row>
    <row r="528" spans="1:45">
      <c r="A528" t="s">
        <v>241</v>
      </c>
      <c r="B528" t="s">
        <v>122</v>
      </c>
      <c r="C528" t="s">
        <v>242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>
        <v>1</v>
      </c>
      <c r="AP528">
        <v>1</v>
      </c>
      <c r="AQ528">
        <v>18</v>
      </c>
      <c r="AR528" s="4">
        <f>AR529-(AR529*0.03)</f>
        <v>7.1779999999999999</v>
      </c>
      <c r="AS528" t="s">
        <v>269</v>
      </c>
    </row>
    <row r="529" spans="1:45">
      <c r="A529" t="s">
        <v>241</v>
      </c>
      <c r="B529" t="s">
        <v>122</v>
      </c>
      <c r="C529" t="s">
        <v>242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>
        <v>1</v>
      </c>
      <c r="AP529">
        <v>1</v>
      </c>
      <c r="AQ529">
        <v>19</v>
      </c>
      <c r="AR529" s="4">
        <v>7.4</v>
      </c>
      <c r="AS529" t="s">
        <v>269</v>
      </c>
    </row>
    <row r="530" spans="1:45">
      <c r="A530" t="s">
        <v>243</v>
      </c>
      <c r="B530" t="s">
        <v>91</v>
      </c>
      <c r="C530" t="s">
        <v>244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>
        <v>0</v>
      </c>
      <c r="AP530">
        <v>1</v>
      </c>
      <c r="AQ530">
        <v>18</v>
      </c>
      <c r="AR530" s="4">
        <f>AR531+(AR531*0.05)</f>
        <v>19.301195775750006</v>
      </c>
      <c r="AS530" t="s">
        <v>272</v>
      </c>
    </row>
    <row r="531" spans="1:45">
      <c r="A531" t="s">
        <v>243</v>
      </c>
      <c r="B531" t="s">
        <v>91</v>
      </c>
      <c r="C531" t="s">
        <v>244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>
        <v>0</v>
      </c>
      <c r="AP531">
        <v>1</v>
      </c>
      <c r="AQ531">
        <v>19</v>
      </c>
      <c r="AR531" s="4">
        <f>AR532+(AR532*0.03)</f>
        <v>18.382091215000006</v>
      </c>
      <c r="AS531" t="s">
        <v>272</v>
      </c>
    </row>
    <row r="532" spans="1:45">
      <c r="A532" t="s">
        <v>243</v>
      </c>
      <c r="B532" t="s">
        <v>91</v>
      </c>
      <c r="C532" t="s">
        <v>244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>
        <v>0</v>
      </c>
      <c r="AP532">
        <v>1</v>
      </c>
      <c r="AQ532">
        <v>20</v>
      </c>
      <c r="AR532" s="4">
        <f>AR533+(AR533*0.07)</f>
        <v>17.846690500000005</v>
      </c>
      <c r="AS532" t="s">
        <v>272</v>
      </c>
    </row>
    <row r="533" spans="1:45">
      <c r="A533" t="s">
        <v>243</v>
      </c>
      <c r="B533" t="s">
        <v>91</v>
      </c>
      <c r="C533" t="s">
        <v>244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>
        <v>1</v>
      </c>
      <c r="AP533">
        <v>1</v>
      </c>
      <c r="AQ533">
        <v>21</v>
      </c>
      <c r="AR533" s="4">
        <f>AR534-(AR534*0.05)</f>
        <v>16.679150000000003</v>
      </c>
      <c r="AS533" t="s">
        <v>272</v>
      </c>
    </row>
    <row r="534" spans="1:45">
      <c r="A534" t="s">
        <v>243</v>
      </c>
      <c r="B534" t="s">
        <v>91</v>
      </c>
      <c r="C534" t="s">
        <v>244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>
        <v>1</v>
      </c>
      <c r="AP534">
        <v>1</v>
      </c>
      <c r="AQ534">
        <v>22</v>
      </c>
      <c r="AR534" s="4">
        <f>AR535-(AR535*0.03)</f>
        <v>17.557000000000002</v>
      </c>
      <c r="AS534" t="s">
        <v>272</v>
      </c>
    </row>
    <row r="535" spans="1:45">
      <c r="A535" t="s">
        <v>243</v>
      </c>
      <c r="B535" t="s">
        <v>91</v>
      </c>
      <c r="C535" t="s">
        <v>244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>
        <v>1</v>
      </c>
      <c r="AP535">
        <v>1</v>
      </c>
      <c r="AQ535">
        <v>23</v>
      </c>
      <c r="AR535" s="4">
        <v>18.100000000000001</v>
      </c>
      <c r="AS535" t="s">
        <v>272</v>
      </c>
    </row>
    <row r="536" spans="1:45">
      <c r="A536" t="s">
        <v>245</v>
      </c>
      <c r="B536" t="s">
        <v>196</v>
      </c>
      <c r="C536" t="s">
        <v>246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>
        <v>0</v>
      </c>
      <c r="AP536">
        <v>1</v>
      </c>
      <c r="AQ536">
        <v>19</v>
      </c>
      <c r="AR536" s="4">
        <f>AR537+(AR537*0.05)</f>
        <v>15.249011027250003</v>
      </c>
      <c r="AS536" t="s">
        <v>267</v>
      </c>
    </row>
    <row r="537" spans="1:45">
      <c r="A537" t="s">
        <v>245</v>
      </c>
      <c r="B537" t="s">
        <v>196</v>
      </c>
      <c r="C537" t="s">
        <v>246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>
        <v>0</v>
      </c>
      <c r="AP537">
        <v>1</v>
      </c>
      <c r="AQ537">
        <v>20</v>
      </c>
      <c r="AR537" s="4">
        <f>AR538+(AR538*0.03)</f>
        <v>14.522867645000002</v>
      </c>
      <c r="AS537" t="s">
        <v>267</v>
      </c>
    </row>
    <row r="538" spans="1:45">
      <c r="A538" t="s">
        <v>245</v>
      </c>
      <c r="B538" t="s">
        <v>196</v>
      </c>
      <c r="C538" t="s">
        <v>246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>
        <v>0</v>
      </c>
      <c r="AP538">
        <v>1</v>
      </c>
      <c r="AQ538">
        <v>21</v>
      </c>
      <c r="AR538" s="4">
        <f>AR539+(AR539*0.07)</f>
        <v>14.099871500000001</v>
      </c>
      <c r="AS538" t="s">
        <v>267</v>
      </c>
    </row>
    <row r="539" spans="1:45">
      <c r="A539" t="s">
        <v>245</v>
      </c>
      <c r="B539" t="s">
        <v>196</v>
      </c>
      <c r="C539" t="s">
        <v>246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>
        <v>1</v>
      </c>
      <c r="AP539">
        <v>1</v>
      </c>
      <c r="AQ539">
        <v>22</v>
      </c>
      <c r="AR539" s="4">
        <f>AR540-(AR540*0.05)</f>
        <v>13.17745</v>
      </c>
      <c r="AS539" t="s">
        <v>267</v>
      </c>
    </row>
    <row r="540" spans="1:45">
      <c r="A540" t="s">
        <v>245</v>
      </c>
      <c r="B540" t="s">
        <v>196</v>
      </c>
      <c r="C540" t="s">
        <v>246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>
        <v>1</v>
      </c>
      <c r="AP540">
        <v>1</v>
      </c>
      <c r="AQ540">
        <v>23</v>
      </c>
      <c r="AR540" s="4">
        <f>AR541-(AR541*0.03)</f>
        <v>13.871</v>
      </c>
      <c r="AS540" t="s">
        <v>267</v>
      </c>
    </row>
    <row r="541" spans="1:45">
      <c r="A541" t="s">
        <v>245</v>
      </c>
      <c r="B541" t="s">
        <v>196</v>
      </c>
      <c r="C541" t="s">
        <v>246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>
        <v>1</v>
      </c>
      <c r="AP541">
        <v>1</v>
      </c>
      <c r="AQ541">
        <v>24</v>
      </c>
      <c r="AR541" s="4">
        <v>14.3</v>
      </c>
      <c r="AS541" t="s">
        <v>267</v>
      </c>
    </row>
    <row r="542" spans="1:45">
      <c r="A542" t="s">
        <v>247</v>
      </c>
      <c r="B542" t="s">
        <v>213</v>
      </c>
      <c r="C542" t="s">
        <v>248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>
        <v>0</v>
      </c>
      <c r="AP542">
        <v>1</v>
      </c>
      <c r="AQ542">
        <v>99</v>
      </c>
      <c r="AR542" s="4">
        <f>AR543+(AR543*0.05)</f>
        <v>19.194559335000001</v>
      </c>
      <c r="AS542" s="6" t="s">
        <v>267</v>
      </c>
    </row>
    <row r="543" spans="1:45">
      <c r="A543" t="s">
        <v>247</v>
      </c>
      <c r="B543" t="s">
        <v>213</v>
      </c>
      <c r="C543" t="s">
        <v>248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>
        <v>0</v>
      </c>
      <c r="AP543">
        <v>1</v>
      </c>
      <c r="AQ543">
        <v>100</v>
      </c>
      <c r="AR543" s="4">
        <f>AR544+(AR544*0.03)</f>
        <v>18.280532700000002</v>
      </c>
      <c r="AS543" t="s">
        <v>267</v>
      </c>
    </row>
    <row r="544" spans="1:45">
      <c r="A544" t="s">
        <v>247</v>
      </c>
      <c r="B544" t="s">
        <v>213</v>
      </c>
      <c r="C544" t="s">
        <v>248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>
        <v>0</v>
      </c>
      <c r="AP544">
        <v>1</v>
      </c>
      <c r="AQ544">
        <v>101</v>
      </c>
      <c r="AR544" s="4">
        <f>AR545+(AR545*0.07)</f>
        <v>17.748090000000001</v>
      </c>
      <c r="AS544" t="s">
        <v>267</v>
      </c>
    </row>
    <row r="545" spans="1:45">
      <c r="A545" t="s">
        <v>247</v>
      </c>
      <c r="B545" t="s">
        <v>213</v>
      </c>
      <c r="C545" t="s">
        <v>248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>
        <v>1</v>
      </c>
      <c r="AP545">
        <v>1</v>
      </c>
      <c r="AQ545">
        <v>102</v>
      </c>
      <c r="AR545" s="4">
        <f>AR546-(AR546*0.05)</f>
        <v>16.587</v>
      </c>
      <c r="AS545" t="s">
        <v>267</v>
      </c>
    </row>
    <row r="546" spans="1:45">
      <c r="A546" t="s">
        <v>247</v>
      </c>
      <c r="B546" t="s">
        <v>213</v>
      </c>
      <c r="C546" t="s">
        <v>248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>
        <v>1</v>
      </c>
      <c r="AP546">
        <v>1</v>
      </c>
      <c r="AQ546">
        <v>103</v>
      </c>
      <c r="AR546" s="4">
        <f>AR547-(AR547*0.03)</f>
        <v>17.46</v>
      </c>
      <c r="AS546" t="s">
        <v>267</v>
      </c>
    </row>
    <row r="547" spans="1:45">
      <c r="A547" t="s">
        <v>247</v>
      </c>
      <c r="B547" t="s">
        <v>213</v>
      </c>
      <c r="C547" t="s">
        <v>248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>
        <v>1</v>
      </c>
      <c r="AP547">
        <v>1</v>
      </c>
      <c r="AQ547">
        <v>104</v>
      </c>
      <c r="AR547" s="4">
        <v>18</v>
      </c>
      <c r="AS547" t="s">
        <v>267</v>
      </c>
    </row>
    <row r="548" spans="1:45">
      <c r="A548" t="s">
        <v>249</v>
      </c>
      <c r="B548" t="s">
        <v>97</v>
      </c>
      <c r="C548" t="s">
        <v>250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>
        <v>0</v>
      </c>
      <c r="AP548">
        <v>1</v>
      </c>
      <c r="AQ548">
        <v>32</v>
      </c>
      <c r="AR548" s="4">
        <f>AR549+(AR549*0.05)</f>
        <v>14.289283060500001</v>
      </c>
      <c r="AS548" t="s">
        <v>267</v>
      </c>
    </row>
    <row r="549" spans="1:45">
      <c r="A549" t="s">
        <v>249</v>
      </c>
      <c r="B549" t="s">
        <v>97</v>
      </c>
      <c r="C549" t="s">
        <v>250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>
        <v>0</v>
      </c>
      <c r="AP549">
        <v>1</v>
      </c>
      <c r="AQ549">
        <v>33</v>
      </c>
      <c r="AR549" s="4">
        <f>AR550+(AR550*0.03)</f>
        <v>13.608841010000001</v>
      </c>
      <c r="AS549" t="s">
        <v>267</v>
      </c>
    </row>
    <row r="550" spans="1:45">
      <c r="A550" t="s">
        <v>249</v>
      </c>
      <c r="B550" t="s">
        <v>97</v>
      </c>
      <c r="C550" t="s">
        <v>250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>
        <v>0</v>
      </c>
      <c r="AP550">
        <v>1</v>
      </c>
      <c r="AQ550">
        <v>34</v>
      </c>
      <c r="AR550" s="4">
        <f>AR551+(AR551*0.07)</f>
        <v>13.212467</v>
      </c>
      <c r="AS550" t="s">
        <v>267</v>
      </c>
    </row>
    <row r="551" spans="1:45">
      <c r="A551" t="s">
        <v>249</v>
      </c>
      <c r="B551" t="s">
        <v>97</v>
      </c>
      <c r="C551" t="s">
        <v>250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>
        <v>1</v>
      </c>
      <c r="AP551">
        <v>1</v>
      </c>
      <c r="AQ551">
        <v>35</v>
      </c>
      <c r="AR551" s="4">
        <f>AR552-(AR552*0.05)</f>
        <v>12.348100000000001</v>
      </c>
      <c r="AS551" t="s">
        <v>267</v>
      </c>
    </row>
    <row r="552" spans="1:45">
      <c r="A552" t="s">
        <v>249</v>
      </c>
      <c r="B552" t="s">
        <v>97</v>
      </c>
      <c r="C552" t="s">
        <v>250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>
        <v>1</v>
      </c>
      <c r="AP552">
        <v>1</v>
      </c>
      <c r="AQ552">
        <v>36</v>
      </c>
      <c r="AR552" s="4">
        <f>AR553-(AR553*0.03)</f>
        <v>12.998000000000001</v>
      </c>
      <c r="AS552" t="s">
        <v>267</v>
      </c>
    </row>
    <row r="553" spans="1:45">
      <c r="A553" t="s">
        <v>249</v>
      </c>
      <c r="B553" t="s">
        <v>97</v>
      </c>
      <c r="C553" t="s">
        <v>250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>
        <v>1</v>
      </c>
      <c r="AP553">
        <v>1</v>
      </c>
      <c r="AQ553">
        <v>37</v>
      </c>
      <c r="AR553" s="4">
        <v>13.4</v>
      </c>
      <c r="AS553" t="s">
        <v>267</v>
      </c>
    </row>
    <row r="554" spans="1:45">
      <c r="A554" t="s">
        <v>251</v>
      </c>
      <c r="B554" t="s">
        <v>91</v>
      </c>
      <c r="C554" t="s">
        <v>252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>
        <v>0</v>
      </c>
      <c r="AP554">
        <v>1</v>
      </c>
      <c r="AQ554">
        <f t="shared" ref="AQ554:AQ557" si="6">AQ555-1</f>
        <v>15</v>
      </c>
      <c r="AR554" s="4">
        <f>AR555+(AR555*0.05)</f>
        <v>17.808285605249996</v>
      </c>
      <c r="AS554" t="s">
        <v>266</v>
      </c>
    </row>
    <row r="555" spans="1:45">
      <c r="A555" t="s">
        <v>251</v>
      </c>
      <c r="B555" t="s">
        <v>91</v>
      </c>
      <c r="C555" t="s">
        <v>252</v>
      </c>
      <c r="D555">
        <v>2019</v>
      </c>
      <c r="E555">
        <v>8877</v>
      </c>
      <c r="F555">
        <v>243</v>
      </c>
      <c r="G555">
        <v>20016</v>
      </c>
      <c r="H555" t="s">
        <v>47</v>
      </c>
      <c r="I555" t="s">
        <v>47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>
        <v>0</v>
      </c>
      <c r="AP555">
        <v>1</v>
      </c>
      <c r="AQ555">
        <f t="shared" si="6"/>
        <v>16</v>
      </c>
      <c r="AR555" s="4">
        <f>AR556+(AR556*0.03)</f>
        <v>16.960272004999997</v>
      </c>
      <c r="AS555" t="s">
        <v>266</v>
      </c>
    </row>
    <row r="556" spans="1:45">
      <c r="A556" t="s">
        <v>251</v>
      </c>
      <c r="B556" t="s">
        <v>91</v>
      </c>
      <c r="C556" t="s">
        <v>252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>
        <v>0</v>
      </c>
      <c r="AP556">
        <v>1</v>
      </c>
      <c r="AQ556">
        <f t="shared" si="6"/>
        <v>17</v>
      </c>
      <c r="AR556" s="4">
        <f>AR557+(AR557*0.07)</f>
        <v>16.466283499999996</v>
      </c>
      <c r="AS556" t="s">
        <v>266</v>
      </c>
    </row>
    <row r="557" spans="1:45">
      <c r="A557" t="s">
        <v>251</v>
      </c>
      <c r="B557" t="s">
        <v>91</v>
      </c>
      <c r="C557" t="s">
        <v>252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>
        <v>1</v>
      </c>
      <c r="AP557">
        <v>1</v>
      </c>
      <c r="AQ557">
        <f t="shared" si="6"/>
        <v>18</v>
      </c>
      <c r="AR557" s="4">
        <f>AR558-(AR558*0.05)</f>
        <v>15.389049999999997</v>
      </c>
      <c r="AS557" t="s">
        <v>266</v>
      </c>
    </row>
    <row r="558" spans="1:45">
      <c r="A558" t="s">
        <v>251</v>
      </c>
      <c r="B558" t="s">
        <v>91</v>
      </c>
      <c r="C558" t="s">
        <v>252</v>
      </c>
      <c r="D558">
        <v>2022</v>
      </c>
      <c r="E558">
        <v>13205</v>
      </c>
      <c r="F558">
        <v>2787</v>
      </c>
      <c r="G558">
        <v>23236</v>
      </c>
      <c r="H558" t="s">
        <v>47</v>
      </c>
      <c r="I558" t="s">
        <v>47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>
        <v>1</v>
      </c>
      <c r="AP558">
        <v>1</v>
      </c>
      <c r="AQ558">
        <f>AQ559-1</f>
        <v>19</v>
      </c>
      <c r="AR558" s="4">
        <f>AR559-(AR559*0.03)</f>
        <v>16.198999999999998</v>
      </c>
      <c r="AS558" t="s">
        <v>266</v>
      </c>
    </row>
    <row r="559" spans="1:45">
      <c r="A559" s="3" t="s">
        <v>251</v>
      </c>
      <c r="B559" s="3" t="s">
        <v>91</v>
      </c>
      <c r="C559" s="3" t="s">
        <v>252</v>
      </c>
      <c r="D559" s="3">
        <v>2023</v>
      </c>
      <c r="E559" s="3">
        <v>13276</v>
      </c>
      <c r="F559" s="3">
        <v>2797</v>
      </c>
      <c r="G559" s="3">
        <v>24353</v>
      </c>
      <c r="H559" s="3">
        <v>61407.990599999997</v>
      </c>
      <c r="I559" s="3">
        <v>705</v>
      </c>
      <c r="J559" s="3">
        <v>4835</v>
      </c>
      <c r="K559" s="3">
        <v>7163</v>
      </c>
      <c r="L559" s="3">
        <v>8960</v>
      </c>
      <c r="M559" s="3">
        <v>16.315000000000001</v>
      </c>
      <c r="N559" s="3">
        <v>3661</v>
      </c>
      <c r="O559" s="3">
        <v>251</v>
      </c>
      <c r="P559" s="3">
        <v>-827</v>
      </c>
      <c r="Q559" s="3">
        <v>15393</v>
      </c>
      <c r="R559" s="3">
        <v>11434</v>
      </c>
      <c r="S559" s="3">
        <v>1.2564</v>
      </c>
      <c r="T559" s="3">
        <v>4271</v>
      </c>
      <c r="U559" s="3">
        <v>0</v>
      </c>
      <c r="V559" s="3">
        <v>0.54514844167043075</v>
      </c>
      <c r="W559" s="3">
        <v>0.21068092799035851</v>
      </c>
      <c r="X559" s="3">
        <v>0.79944196428571423</v>
      </c>
      <c r="Y559" s="3">
        <v>4.3865524687618453</v>
      </c>
      <c r="Z559" s="3">
        <v>9.4937131728398647</v>
      </c>
      <c r="AA559" s="3">
        <v>0.31216517857142861</v>
      </c>
      <c r="AB559" s="3">
        <v>17.880478087649401</v>
      </c>
      <c r="AC559" s="3">
        <v>0.1148523795836242</v>
      </c>
      <c r="AD559" s="3">
        <v>1.481489141675284</v>
      </c>
      <c r="AE559" s="3">
        <v>0.6320781833860305</v>
      </c>
      <c r="AF559" s="3">
        <v>0.70917323078831485</v>
      </c>
      <c r="AG559" s="3">
        <v>1.276116071428572</v>
      </c>
      <c r="AH559" s="3">
        <v>0.15696990027068261</v>
      </c>
      <c r="AI559" s="3">
        <v>0.37353507084135029</v>
      </c>
      <c r="AJ559" s="3">
        <v>4.6254888972582098</v>
      </c>
      <c r="AK559" s="3">
        <v>6.8535703794642853</v>
      </c>
      <c r="AL559" s="3">
        <v>59229</v>
      </c>
      <c r="AM559" s="3">
        <v>3.93</v>
      </c>
      <c r="AN559" s="3">
        <v>9.2999999999999999E-2</v>
      </c>
      <c r="AO559" s="3">
        <v>1</v>
      </c>
      <c r="AP559" s="3">
        <v>1</v>
      </c>
      <c r="AQ559" s="3">
        <v>20</v>
      </c>
      <c r="AR559" s="5">
        <v>16.7</v>
      </c>
      <c r="AS559" t="s">
        <v>266</v>
      </c>
    </row>
    <row r="560" spans="1:45">
      <c r="A560" t="s">
        <v>253</v>
      </c>
      <c r="B560" t="s">
        <v>165</v>
      </c>
      <c r="C560" t="s">
        <v>254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>
        <v>0</v>
      </c>
      <c r="AP560">
        <v>1</v>
      </c>
      <c r="AQ560">
        <f t="shared" ref="AQ560:AQ563" si="7">AQ561-1</f>
        <v>72</v>
      </c>
      <c r="AR560" s="4">
        <f>AR561+(AR561*0.05)</f>
        <v>14.929101704999999</v>
      </c>
      <c r="AS560" t="s">
        <v>270</v>
      </c>
    </row>
    <row r="561" spans="1:45">
      <c r="A561" t="s">
        <v>253</v>
      </c>
      <c r="B561" t="s">
        <v>165</v>
      </c>
      <c r="C561" t="s">
        <v>254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>
        <v>0</v>
      </c>
      <c r="AP561">
        <v>1</v>
      </c>
      <c r="AQ561">
        <f t="shared" si="7"/>
        <v>73</v>
      </c>
      <c r="AR561" s="4">
        <f>AR562+(AR562*0.03)</f>
        <v>14.2181921</v>
      </c>
      <c r="AS561" t="s">
        <v>270</v>
      </c>
    </row>
    <row r="562" spans="1:45">
      <c r="A562" t="s">
        <v>253</v>
      </c>
      <c r="B562" t="s">
        <v>165</v>
      </c>
      <c r="C562" t="s">
        <v>254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>
        <v>0</v>
      </c>
      <c r="AP562">
        <v>1</v>
      </c>
      <c r="AQ562">
        <f t="shared" si="7"/>
        <v>74</v>
      </c>
      <c r="AR562" s="4">
        <f>AR563+(AR563*0.07)</f>
        <v>13.804069999999999</v>
      </c>
      <c r="AS562" t="s">
        <v>270</v>
      </c>
    </row>
    <row r="563" spans="1:45">
      <c r="A563" t="s">
        <v>253</v>
      </c>
      <c r="B563" t="s">
        <v>165</v>
      </c>
      <c r="C563" t="s">
        <v>254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>
        <v>1</v>
      </c>
      <c r="AP563">
        <v>1</v>
      </c>
      <c r="AQ563">
        <f t="shared" si="7"/>
        <v>75</v>
      </c>
      <c r="AR563" s="4">
        <f>AR564-(AR564*0.05)</f>
        <v>12.901</v>
      </c>
      <c r="AS563" t="s">
        <v>270</v>
      </c>
    </row>
    <row r="564" spans="1:45">
      <c r="A564" t="s">
        <v>253</v>
      </c>
      <c r="B564" t="s">
        <v>165</v>
      </c>
      <c r="C564" t="s">
        <v>254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>
        <v>1</v>
      </c>
      <c r="AP564">
        <v>1</v>
      </c>
      <c r="AQ564">
        <f>AQ565-1</f>
        <v>76</v>
      </c>
      <c r="AR564" s="4">
        <f>AR565-(AR565*0.03)</f>
        <v>13.58</v>
      </c>
      <c r="AS564" t="s">
        <v>270</v>
      </c>
    </row>
    <row r="565" spans="1:45">
      <c r="A565" s="3" t="s">
        <v>253</v>
      </c>
      <c r="B565" s="3" t="s">
        <v>165</v>
      </c>
      <c r="C565" s="3" t="s">
        <v>254</v>
      </c>
      <c r="D565" s="3">
        <v>2023</v>
      </c>
      <c r="E565" s="3">
        <v>11269.056</v>
      </c>
      <c r="F565" s="3">
        <v>1413.4952000000001</v>
      </c>
      <c r="G565" s="3">
        <v>14317.554400000001</v>
      </c>
      <c r="H565" s="3">
        <v>24640.750700000001</v>
      </c>
      <c r="I565" s="3">
        <v>1402140192</v>
      </c>
      <c r="J565" s="3">
        <v>2098.8971000000001</v>
      </c>
      <c r="K565" s="3">
        <v>-2757.3501000000001</v>
      </c>
      <c r="L565" s="3">
        <v>9519.1203999999998</v>
      </c>
      <c r="M565" s="3">
        <v>11.1668</v>
      </c>
      <c r="N565" s="3">
        <v>1682.9186</v>
      </c>
      <c r="O565" s="3">
        <v>-84.834599999999995</v>
      </c>
      <c r="P565" s="3">
        <v>-184.73820000000001</v>
      </c>
      <c r="Q565" s="3">
        <v>4798.4341000000004</v>
      </c>
      <c r="R565" s="3">
        <v>2126.8440000000001</v>
      </c>
      <c r="S565" s="3">
        <v>1.97</v>
      </c>
      <c r="T565" s="3">
        <v>1118.7891999999999</v>
      </c>
      <c r="U565" s="3">
        <v>3765.4050000000002</v>
      </c>
      <c r="V565" s="3">
        <v>0.78707967053367711</v>
      </c>
      <c r="W565" s="3">
        <v>0.12543155345043991</v>
      </c>
      <c r="X565" s="3">
        <v>-0.28966437907435227</v>
      </c>
      <c r="Y565" s="3">
        <v>4.1558688419040983</v>
      </c>
      <c r="Z565" s="3">
        <v>9.3298158413250398</v>
      </c>
      <c r="AA565" s="3">
        <v>0.1484901062917536</v>
      </c>
      <c r="AB565" s="3">
        <v>-22.015272070593841</v>
      </c>
      <c r="AC565" s="3">
        <v>9.8724625764299523E-2</v>
      </c>
      <c r="AD565" s="3">
        <v>-1.3137138071227981</v>
      </c>
      <c r="AE565" s="3">
        <v>0.33514341667177461</v>
      </c>
      <c r="AF565" s="3">
        <v>0.31453952229048648</v>
      </c>
      <c r="AG565" s="3">
        <v>0.2234286268718694</v>
      </c>
      <c r="AH565" s="3">
        <v>7.9455925115303694E-2</v>
      </c>
      <c r="AI565" s="3">
        <v>2.2964515498080722</v>
      </c>
      <c r="AJ565" s="3">
        <v>2.1865851673822552</v>
      </c>
      <c r="AK565" s="3">
        <v>2.5885533184347582</v>
      </c>
      <c r="AL565" s="3">
        <v>2601</v>
      </c>
      <c r="AM565" s="3">
        <v>5.56</v>
      </c>
      <c r="AN565" s="3">
        <v>7.827</v>
      </c>
      <c r="AO565" s="3">
        <v>1</v>
      </c>
      <c r="AP565" s="3">
        <v>1</v>
      </c>
      <c r="AQ565" s="3">
        <v>77</v>
      </c>
      <c r="AR565" s="5">
        <v>14</v>
      </c>
      <c r="AS565" t="s">
        <v>270</v>
      </c>
    </row>
    <row r="566" spans="1:45">
      <c r="A566" t="s">
        <v>255</v>
      </c>
      <c r="B566" t="s">
        <v>175</v>
      </c>
      <c r="C566" t="s">
        <v>256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>
        <v>0</v>
      </c>
      <c r="AP566">
        <v>1</v>
      </c>
      <c r="AQ566">
        <f t="shared" ref="AQ566:AQ569" si="8">AQ567-1</f>
        <v>1</v>
      </c>
      <c r="AR566" s="4">
        <f>AR567+(AR567*0.05)</f>
        <v>18.234831368249999</v>
      </c>
      <c r="AS566" t="s">
        <v>267</v>
      </c>
    </row>
    <row r="567" spans="1:45">
      <c r="A567" t="s">
        <v>255</v>
      </c>
      <c r="B567" t="s">
        <v>175</v>
      </c>
      <c r="C567" t="s">
        <v>256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>
        <v>0</v>
      </c>
      <c r="AP567">
        <v>1</v>
      </c>
      <c r="AQ567">
        <f t="shared" si="8"/>
        <v>2</v>
      </c>
      <c r="AR567" s="4">
        <f>AR568+(AR568*0.03)</f>
        <v>17.366506064999999</v>
      </c>
      <c r="AS567" t="s">
        <v>267</v>
      </c>
    </row>
    <row r="568" spans="1:45">
      <c r="A568" t="s">
        <v>255</v>
      </c>
      <c r="B568" t="s">
        <v>175</v>
      </c>
      <c r="C568" t="s">
        <v>256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47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>
        <v>0</v>
      </c>
      <c r="AP568">
        <v>1</v>
      </c>
      <c r="AQ568">
        <f t="shared" si="8"/>
        <v>3</v>
      </c>
      <c r="AR568" s="4">
        <f>AR569+(AR569*0.07)</f>
        <v>16.860685499999999</v>
      </c>
      <c r="AS568" t="s">
        <v>267</v>
      </c>
    </row>
    <row r="569" spans="1:45">
      <c r="A569" t="s">
        <v>255</v>
      </c>
      <c r="B569" t="s">
        <v>175</v>
      </c>
      <c r="C569" t="s">
        <v>256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47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>
        <v>1</v>
      </c>
      <c r="AP569">
        <v>1</v>
      </c>
      <c r="AQ569">
        <f t="shared" si="8"/>
        <v>4</v>
      </c>
      <c r="AR569" s="4">
        <f>AR570-(AR570*0.05)</f>
        <v>15.75765</v>
      </c>
      <c r="AS569" t="s">
        <v>267</v>
      </c>
    </row>
    <row r="570" spans="1:45">
      <c r="A570" t="s">
        <v>255</v>
      </c>
      <c r="B570" t="s">
        <v>175</v>
      </c>
      <c r="C570" t="s">
        <v>256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>
        <v>1</v>
      </c>
      <c r="AP570">
        <v>1</v>
      </c>
      <c r="AQ570">
        <f>AQ571-1</f>
        <v>5</v>
      </c>
      <c r="AR570" s="4">
        <f>AR571-(AR571*0.03)</f>
        <v>16.587</v>
      </c>
      <c r="AS570" t="s">
        <v>267</v>
      </c>
    </row>
    <row r="571" spans="1:45">
      <c r="A571" s="3" t="s">
        <v>255</v>
      </c>
      <c r="B571" s="3" t="s">
        <v>175</v>
      </c>
      <c r="C571" s="3" t="s">
        <v>256</v>
      </c>
      <c r="D571" s="3">
        <v>2023</v>
      </c>
      <c r="E571" s="3">
        <v>118.9023</v>
      </c>
      <c r="F571" s="3">
        <v>-43.293599999999998</v>
      </c>
      <c r="G571" s="3">
        <v>229.48060000000001</v>
      </c>
      <c r="H571" s="3">
        <v>201.84970000000001</v>
      </c>
      <c r="I571" s="3">
        <v>59951540</v>
      </c>
      <c r="J571" s="3">
        <v>-24.9466</v>
      </c>
      <c r="K571" s="3">
        <v>-25.329899999999999</v>
      </c>
      <c r="L571" s="3">
        <v>113.9371</v>
      </c>
      <c r="M571" s="3">
        <v>-25.211300000000001</v>
      </c>
      <c r="N571" s="3">
        <v>-38.601999999999997</v>
      </c>
      <c r="O571" s="3">
        <v>-1.2275</v>
      </c>
      <c r="P571" s="3">
        <v>-5.5796000000000001</v>
      </c>
      <c r="Q571" s="3">
        <v>115.5436</v>
      </c>
      <c r="R571" s="3">
        <v>15.1975</v>
      </c>
      <c r="S571" s="3">
        <v>0.86880000000000002</v>
      </c>
      <c r="T571" s="3">
        <v>40.498699999999999</v>
      </c>
      <c r="U571" s="3">
        <v>2.8799999999999999E-2</v>
      </c>
      <c r="V571" s="3">
        <v>0.51813660936915795</v>
      </c>
      <c r="W571" s="3">
        <v>-0.36411070265251388</v>
      </c>
      <c r="X571" s="3">
        <v>-0.22231476841169381</v>
      </c>
      <c r="Y571" s="3">
        <v>2.3607459767182841</v>
      </c>
      <c r="Z571" s="3">
        <v>4.7783021474961869</v>
      </c>
      <c r="AA571" s="3">
        <v>-0.37997807562242669</v>
      </c>
      <c r="AB571" s="3">
        <v>26.902158859470461</v>
      </c>
      <c r="AC571" s="3">
        <v>-0.18865908490739519</v>
      </c>
      <c r="AD571" s="3">
        <v>1.015364819253926</v>
      </c>
      <c r="AE571" s="3">
        <v>0.50350051376891991</v>
      </c>
      <c r="AF571" s="3">
        <v>0.17151540732581549</v>
      </c>
      <c r="AG571" s="3">
        <v>0.13338499926713951</v>
      </c>
      <c r="AH571" s="3">
        <v>7.0019332200553605E-2</v>
      </c>
      <c r="AI571" s="3">
        <v>2.666721500246751</v>
      </c>
      <c r="AJ571" s="3">
        <v>1.6976097182308501</v>
      </c>
      <c r="AK571" s="3">
        <v>1.7715888854464441</v>
      </c>
      <c r="AL571" s="3">
        <v>51867</v>
      </c>
      <c r="AM571" s="3">
        <v>6.29</v>
      </c>
      <c r="AN571" s="3">
        <v>-0.95699999999999996</v>
      </c>
      <c r="AO571" s="3">
        <v>1</v>
      </c>
      <c r="AP571" s="3">
        <v>1</v>
      </c>
      <c r="AQ571" s="3">
        <v>6</v>
      </c>
      <c r="AR571" s="5">
        <v>17.100000000000001</v>
      </c>
      <c r="AS571" t="s">
        <v>267</v>
      </c>
    </row>
    <row r="572" spans="1:45">
      <c r="A572" t="s">
        <v>257</v>
      </c>
      <c r="B572" t="s">
        <v>97</v>
      </c>
      <c r="C572" t="s">
        <v>258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>
        <v>0</v>
      </c>
      <c r="AP572">
        <v>1</v>
      </c>
      <c r="AQ572">
        <f t="shared" ref="AQ572:AQ575" si="9">AQ573-1</f>
        <v>15</v>
      </c>
      <c r="AR572" s="4">
        <f>AR573+(AR573*0.05)</f>
        <v>11.943281363999999</v>
      </c>
      <c r="AS572" t="s">
        <v>271</v>
      </c>
    </row>
    <row r="573" spans="1:45">
      <c r="A573" t="s">
        <v>257</v>
      </c>
      <c r="B573" t="s">
        <v>97</v>
      </c>
      <c r="C573" t="s">
        <v>258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>
        <v>0</v>
      </c>
      <c r="AP573">
        <v>1</v>
      </c>
      <c r="AQ573">
        <f t="shared" si="9"/>
        <v>16</v>
      </c>
      <c r="AR573" s="4">
        <f>AR574+(AR574*0.03)</f>
        <v>11.374553679999998</v>
      </c>
      <c r="AS573" t="s">
        <v>271</v>
      </c>
    </row>
    <row r="574" spans="1:45">
      <c r="A574" t="s">
        <v>257</v>
      </c>
      <c r="B574" t="s">
        <v>97</v>
      </c>
      <c r="C574" t="s">
        <v>258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>
        <v>0</v>
      </c>
      <c r="AP574">
        <v>1</v>
      </c>
      <c r="AQ574">
        <f t="shared" si="9"/>
        <v>17</v>
      </c>
      <c r="AR574" s="4">
        <f>AR575+(AR575*0.07)</f>
        <v>11.043255999999998</v>
      </c>
      <c r="AS574" t="s">
        <v>271</v>
      </c>
    </row>
    <row r="575" spans="1:45">
      <c r="A575" t="s">
        <v>257</v>
      </c>
      <c r="B575" t="s">
        <v>97</v>
      </c>
      <c r="C575" t="s">
        <v>258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>
        <v>1</v>
      </c>
      <c r="AP575">
        <v>1</v>
      </c>
      <c r="AQ575">
        <f t="shared" si="9"/>
        <v>18</v>
      </c>
      <c r="AR575" s="4">
        <f>AR576-(AR576*0.05)</f>
        <v>10.320799999999998</v>
      </c>
      <c r="AS575" t="s">
        <v>271</v>
      </c>
    </row>
    <row r="576" spans="1:45">
      <c r="A576" t="s">
        <v>257</v>
      </c>
      <c r="B576" t="s">
        <v>97</v>
      </c>
      <c r="C576" t="s">
        <v>258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>
        <v>1</v>
      </c>
      <c r="AP576">
        <v>1</v>
      </c>
      <c r="AQ576">
        <f>AQ577-1</f>
        <v>19</v>
      </c>
      <c r="AR576" s="4">
        <f>AR577-(AR577*0.03)</f>
        <v>10.863999999999999</v>
      </c>
      <c r="AS576" t="s">
        <v>271</v>
      </c>
    </row>
    <row r="577" spans="1:45">
      <c r="A577" s="3" t="s">
        <v>257</v>
      </c>
      <c r="B577" s="3" t="s">
        <v>97</v>
      </c>
      <c r="C577" s="3" t="s">
        <v>258</v>
      </c>
      <c r="D577" s="3">
        <v>2023</v>
      </c>
      <c r="E577" s="3">
        <v>4986.2837</v>
      </c>
      <c r="F577" s="3">
        <v>-883.93409999999994</v>
      </c>
      <c r="G577" s="3">
        <v>24044.174200000001</v>
      </c>
      <c r="H577" s="3">
        <v>4906.0186999999996</v>
      </c>
      <c r="I577" s="3">
        <v>261010044</v>
      </c>
      <c r="J577" s="3">
        <v>-618.20230000000004</v>
      </c>
      <c r="K577" s="3">
        <v>2321.0059000000001</v>
      </c>
      <c r="L577" s="3">
        <v>10581.830900000001</v>
      </c>
      <c r="M577" s="3">
        <v>-6.3514999999999997</v>
      </c>
      <c r="N577" s="3">
        <v>-940.9307</v>
      </c>
      <c r="O577" s="3">
        <v>27.0382</v>
      </c>
      <c r="P577" s="3">
        <v>-360.0412</v>
      </c>
      <c r="Q577" s="3">
        <v>13462.3433</v>
      </c>
      <c r="R577" s="3">
        <v>4482.6902</v>
      </c>
      <c r="S577" s="3">
        <v>0.31280000000000002</v>
      </c>
      <c r="T577" s="3">
        <v>2097.7343999999998</v>
      </c>
      <c r="U577" s="3">
        <v>63.9499</v>
      </c>
      <c r="V577" s="3">
        <v>0.20738011871499409</v>
      </c>
      <c r="W577" s="3">
        <v>-0.177273126276389</v>
      </c>
      <c r="X577" s="3">
        <v>0.2193387819115499</v>
      </c>
      <c r="Y577" s="3">
        <v>4.3810098657707384</v>
      </c>
      <c r="Z577" s="3">
        <v>8.5144461617828888</v>
      </c>
      <c r="AA577" s="3">
        <v>-8.3533190839403776E-2</v>
      </c>
      <c r="AB577" s="3">
        <v>-21.484030001997169</v>
      </c>
      <c r="AC577" s="3">
        <v>-3.6762921972175691E-2</v>
      </c>
      <c r="AD577" s="3">
        <v>-3.7544439740842122</v>
      </c>
      <c r="AE577" s="3">
        <v>0.5599004227809995</v>
      </c>
      <c r="AF577" s="3">
        <v>0.34741896448694132</v>
      </c>
      <c r="AG577" s="3">
        <v>0.42362141697047911</v>
      </c>
      <c r="AH577" s="3">
        <v>0.47745544650979649</v>
      </c>
      <c r="AI577" s="3">
        <v>0.48222924260971678</v>
      </c>
      <c r="AJ577" s="3">
        <v>0.98390284130844774</v>
      </c>
      <c r="AK577" s="3">
        <v>0.46362663950715738</v>
      </c>
      <c r="AL577" s="3">
        <v>44408</v>
      </c>
      <c r="AM577" s="3">
        <v>4.8899999999999997</v>
      </c>
      <c r="AN577" s="3">
        <v>0.86899999999999999</v>
      </c>
      <c r="AO577" s="3">
        <v>1</v>
      </c>
      <c r="AP577" s="3">
        <v>1</v>
      </c>
      <c r="AQ577" s="3">
        <v>20</v>
      </c>
      <c r="AR577" s="5">
        <v>11.2</v>
      </c>
      <c r="AS577" t="s">
        <v>271</v>
      </c>
    </row>
    <row r="578" spans="1:45">
      <c r="A578" t="s">
        <v>259</v>
      </c>
      <c r="B578" t="s">
        <v>165</v>
      </c>
      <c r="C578" t="s">
        <v>260</v>
      </c>
      <c r="D578">
        <v>2018</v>
      </c>
      <c r="E578" t="s">
        <v>47</v>
      </c>
      <c r="F578" t="s">
        <v>47</v>
      </c>
      <c r="G578" t="s">
        <v>47</v>
      </c>
      <c r="H578" t="s">
        <v>47</v>
      </c>
      <c r="I578" t="s">
        <v>47</v>
      </c>
      <c r="J578" t="s">
        <v>47</v>
      </c>
      <c r="K578" t="s">
        <v>47</v>
      </c>
      <c r="L578" t="s">
        <v>47</v>
      </c>
      <c r="M578" t="s">
        <v>47</v>
      </c>
      <c r="N578" t="s">
        <v>47</v>
      </c>
      <c r="O578" t="s">
        <v>47</v>
      </c>
      <c r="P578" t="s">
        <v>47</v>
      </c>
      <c r="Q578" t="s">
        <v>47</v>
      </c>
      <c r="R578" t="s">
        <v>47</v>
      </c>
      <c r="S578" t="s">
        <v>47</v>
      </c>
      <c r="T578" t="s">
        <v>47</v>
      </c>
      <c r="U578" t="s">
        <v>47</v>
      </c>
      <c r="AL578">
        <v>2010</v>
      </c>
      <c r="AM578">
        <v>3.4</v>
      </c>
      <c r="AN578">
        <v>6.3860000000000001</v>
      </c>
      <c r="AO578">
        <v>0</v>
      </c>
      <c r="AP578">
        <v>1</v>
      </c>
      <c r="AQ578">
        <v>10</v>
      </c>
      <c r="AR578" s="4">
        <f>AR579+(AR579*0.05)</f>
        <v>18.021558486749999</v>
      </c>
      <c r="AS578" t="s">
        <v>280</v>
      </c>
    </row>
    <row r="579" spans="1:45">
      <c r="A579" t="s">
        <v>259</v>
      </c>
      <c r="B579" t="s">
        <v>165</v>
      </c>
      <c r="C579" t="s">
        <v>260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47</v>
      </c>
      <c r="I579" t="s">
        <v>47</v>
      </c>
      <c r="J579">
        <v>-321.0086</v>
      </c>
      <c r="K579">
        <v>-328.755</v>
      </c>
      <c r="L579">
        <v>370.50749999999999</v>
      </c>
      <c r="M579" t="s">
        <v>47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>
        <v>0</v>
      </c>
      <c r="AP579">
        <v>1</v>
      </c>
      <c r="AQ579">
        <v>11</v>
      </c>
      <c r="AR579" s="4">
        <f>AR580+(AR580*0.03)</f>
        <v>17.163389034999998</v>
      </c>
      <c r="AS579" t="s">
        <v>280</v>
      </c>
    </row>
    <row r="580" spans="1:45">
      <c r="A580" t="s">
        <v>259</v>
      </c>
      <c r="B580" t="s">
        <v>165</v>
      </c>
      <c r="C580" t="s">
        <v>260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47</v>
      </c>
      <c r="I580" t="s">
        <v>47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>
        <v>0</v>
      </c>
      <c r="AP580">
        <v>1</v>
      </c>
      <c r="AQ580">
        <v>12</v>
      </c>
      <c r="AR580" s="4">
        <f>AR581+(AR581*0.07)</f>
        <v>16.663484499999999</v>
      </c>
      <c r="AS580" t="s">
        <v>280</v>
      </c>
    </row>
    <row r="581" spans="1:45">
      <c r="A581" t="s">
        <v>259</v>
      </c>
      <c r="B581" t="s">
        <v>165</v>
      </c>
      <c r="C581" t="s">
        <v>260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>
        <v>1</v>
      </c>
      <c r="AP581">
        <v>1</v>
      </c>
      <c r="AQ581">
        <v>13</v>
      </c>
      <c r="AR581" s="4">
        <f>AR582-(AR582*0.05)</f>
        <v>15.573349999999998</v>
      </c>
      <c r="AS581" t="s">
        <v>280</v>
      </c>
    </row>
    <row r="582" spans="1:45">
      <c r="A582" t="s">
        <v>259</v>
      </c>
      <c r="B582" t="s">
        <v>165</v>
      </c>
      <c r="C582" t="s">
        <v>260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>
        <v>1</v>
      </c>
      <c r="AP582">
        <v>1</v>
      </c>
      <c r="AQ582">
        <v>14</v>
      </c>
      <c r="AR582" s="4">
        <f>AR583-(AR583*0.03)</f>
        <v>16.392999999999997</v>
      </c>
      <c r="AS582" t="s">
        <v>280</v>
      </c>
    </row>
    <row r="583" spans="1:45">
      <c r="A583" t="s">
        <v>259</v>
      </c>
      <c r="B583" t="s">
        <v>165</v>
      </c>
      <c r="C583" t="s">
        <v>260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>
        <v>1</v>
      </c>
      <c r="AP583">
        <v>1</v>
      </c>
      <c r="AQ583">
        <v>15</v>
      </c>
      <c r="AR583" s="4">
        <v>16.899999999999999</v>
      </c>
      <c r="AS583" t="s">
        <v>280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2025-03-20T17:12:49Z</dcterms:created>
  <dcterms:modified xsi:type="dcterms:W3CDTF">2025-03-21T08:51:46Z</dcterms:modified>
</cp:coreProperties>
</file>