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cartes\Desktop\Eng. Software\Projeto final\"/>
    </mc:Choice>
  </mc:AlternateContent>
  <xr:revisionPtr revIDLastSave="0" documentId="8_{D4B18B69-1987-4420-8DE8-1F7660750F98}" xr6:coauthVersionLast="45" xr6:coauthVersionMax="45" xr10:uidLastSave="{00000000-0000-0000-0000-000000000000}"/>
  <bookViews>
    <workbookView xWindow="-120" yWindow="-120" windowWidth="19440" windowHeight="15150" tabRatio="439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RFC'!$A$12:$E$50</definedName>
    <definedName name="_Toc112831755" localSheetId="2">'RFS ou RFC'!$B$24</definedName>
    <definedName name="Atores">Atores!$B$13:$C$17</definedName>
    <definedName name="CUC">'RFS ou RFC'!$D$24:$D$50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RFC'!$A$12:$C$50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3" l="1"/>
  <c r="D23" i="3"/>
  <c r="D22" i="3"/>
  <c r="D21" i="3"/>
  <c r="D9" i="3" l="1"/>
  <c r="D10" i="3" s="1"/>
  <c r="D20" i="3"/>
  <c r="D19" i="3"/>
  <c r="D18" i="3"/>
  <c r="D17" i="3"/>
  <c r="D14" i="3"/>
  <c r="D15" i="3"/>
  <c r="D16" i="3"/>
  <c r="D13" i="3"/>
  <c r="D24" i="3"/>
  <c r="B57" i="3"/>
  <c r="K29" i="5"/>
  <c r="J29" i="5"/>
  <c r="I29" i="5"/>
  <c r="H29" i="5"/>
  <c r="G29" i="5"/>
  <c r="F29" i="5"/>
  <c r="E29" i="5"/>
  <c r="D9" i="5"/>
  <c r="L9" i="5" s="1"/>
  <c r="D8" i="5"/>
  <c r="L8" i="5" s="1"/>
  <c r="L7" i="5"/>
  <c r="D7" i="5"/>
  <c r="D6" i="5"/>
  <c r="L6" i="5" s="1"/>
  <c r="G36" i="4"/>
  <c r="E22" i="4"/>
  <c r="D9" i="2"/>
  <c r="D8" i="2"/>
  <c r="D7" i="2"/>
  <c r="D10" i="2" l="1"/>
  <c r="E13" i="1" s="1"/>
  <c r="D29" i="5"/>
  <c r="H31" i="5" s="1"/>
  <c r="K17" i="1" s="1"/>
  <c r="J19" i="1" l="1"/>
  <c r="C18" i="2"/>
  <c r="K31" i="5"/>
  <c r="K20" i="1" s="1"/>
  <c r="J31" i="5"/>
  <c r="K19" i="1" s="1"/>
  <c r="G31" i="5"/>
  <c r="K16" i="1" s="1"/>
  <c r="J16" i="1" s="1"/>
  <c r="F31" i="5"/>
  <c r="J20" i="1"/>
  <c r="J17" i="1"/>
  <c r="I31" i="5"/>
  <c r="K18" i="1" s="1"/>
  <c r="J18" i="1" s="1"/>
  <c r="E31" i="5"/>
  <c r="K15" i="1" l="1"/>
  <c r="J15" i="1" s="1"/>
  <c r="K14" i="1"/>
  <c r="J14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<sst xmlns="http://schemas.openxmlformats.org/spreadsheetml/2006/main" count="301" uniqueCount="224">
  <si>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</si>
  <si>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</si>
  <si>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</si>
  <si>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</si>
  <si>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</si>
  <si>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</si>
  <si>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</si>
  <si>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</si>
  <si>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</si>
  <si>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</si>
  <si>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</si>
  <si>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</si>
  <si>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</si>
  <si>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</si>
  <si>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</si>
  <si>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</si>
  <si>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</si>
  <si>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</si>
  <si>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</si>
  <si>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</si>
  <si>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</si>
  <si>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</si>
  <si>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</si>
  <si>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</si>
  <si>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</si>
  <si>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</si>
  <si>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</si>
  <si>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</si>
  <si>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</si>
  <si>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</si>
  <si>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</si>
  <si>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</si>
  <si>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</si>
  <si>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</si>
  <si>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</si>
  <si>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</si>
  <si>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</si>
  <si>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</si>
  <si>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</si>
  <si>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</si>
  <si>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</si>
  <si>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</si>
  <si>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</si>
  <si>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</si>
  <si>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</si>
  <si>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</si>
  <si>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</si>
  <si>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</si>
  <si>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</si>
  <si>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</si>
  <si>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</si>
  <si>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</si>
  <si>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Funcionário</t>
  </si>
  <si>
    <t>[RFS02]</t>
  </si>
  <si>
    <t>[RFS03]</t>
  </si>
  <si>
    <t>[RFS04]</t>
  </si>
  <si>
    <t>Excluir Funcionário</t>
  </si>
  <si>
    <t>[RFS05]</t>
  </si>
  <si>
    <t>[RFS06]</t>
  </si>
  <si>
    <t>[RFS07]</t>
  </si>
  <si>
    <t>[RFS08]</t>
  </si>
  <si>
    <t>[RFS09]</t>
  </si>
  <si>
    <t>[RFS10]</t>
  </si>
  <si>
    <t>[RFS11]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</si>
  <si>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</si>
  <si>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</si>
  <si>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</si>
  <si>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</si>
  <si>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</si>
  <si>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</si>
  <si>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</si>
  <si>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</si>
  <si>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</si>
  <si>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</si>
  <si>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</si>
  <si>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</si>
  <si>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</si>
  <si>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</si>
  <si>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</si>
  <si>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</si>
  <si>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</si>
  <si>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</si>
  <si>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</si>
  <si>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</si>
  <si>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</si>
  <si>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</si>
  <si>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</si>
  <si>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</si>
  <si>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</si>
  <si>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</si>
  <si>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</si>
  <si>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</si>
  <si>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</si>
  <si>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</si>
  <si>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</si>
  <si>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</si>
  <si>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</si>
  <si>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</si>
  <si>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</si>
  <si>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</si>
  <si>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</si>
  <si>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</si>
  <si>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</si>
  <si>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</si>
  <si>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</si>
  <si>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</si>
  <si>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</si>
  <si>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</si>
  <si>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</si>
  <si>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</si>
  <si>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</si>
  <si>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</si>
  <si>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</si>
  <si>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</si>
  <si>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</si>
  <si>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</si>
  <si>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</si>
  <si>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</si>
  <si>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</si>
  <si>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</si>
  <si>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</si>
  <si>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</si>
  <si>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</si>
  <si>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</si>
  <si>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</si>
  <si>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</si>
  <si>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</si>
  <si>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</si>
  <si>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</si>
  <si>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</si>
  <si>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</si>
  <si>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</si>
  <si>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Secretário(a)</t>
  </si>
  <si>
    <t>Corretor(a)</t>
  </si>
  <si>
    <t>Administrador(a)</t>
  </si>
  <si>
    <t>Cadastrar Funcionários</t>
  </si>
  <si>
    <t>Consultar Funcionários</t>
  </si>
  <si>
    <t>Alterar Funcionário</t>
  </si>
  <si>
    <t>Cadastrar Cliente</t>
  </si>
  <si>
    <t>Consultar Cliente</t>
  </si>
  <si>
    <t>[RFS12]</t>
  </si>
  <si>
    <t>[RFS13]</t>
  </si>
  <si>
    <t>[RFS14]</t>
  </si>
  <si>
    <t>[RFS15]</t>
  </si>
  <si>
    <t>Alterar Cliente</t>
  </si>
  <si>
    <t>Excluir Cliente</t>
  </si>
  <si>
    <t>Cadastrar Imóvel</t>
  </si>
  <si>
    <t>Consultar Imóvel</t>
  </si>
  <si>
    <t>Alterar Imóvel</t>
  </si>
  <si>
    <t>Excluir Imóvel</t>
  </si>
  <si>
    <t>Cadastrar Pagamento</t>
  </si>
  <si>
    <t>Consultar Pagamento</t>
  </si>
  <si>
    <t>Alterar Pagamento</t>
  </si>
  <si>
    <t>Excluir Pagamento</t>
  </si>
  <si>
    <t>[RFS16]</t>
  </si>
  <si>
    <t xml:space="preserve">Cadastrar Tipo de Imóvel </t>
  </si>
  <si>
    <t>Alterar Tipo de Imóvel</t>
  </si>
  <si>
    <t>Consultar Tipo de Imóvel</t>
  </si>
  <si>
    <t xml:space="preserve">Excluir Tipo de Imóvel </t>
  </si>
  <si>
    <t>Cadastrar Contrato</t>
  </si>
  <si>
    <t xml:space="preserve">Alterar Contrato </t>
  </si>
  <si>
    <t xml:space="preserve">Consultar Contrato </t>
  </si>
  <si>
    <t>Cadastrar Nota Fiscal</t>
  </si>
  <si>
    <t>[RFS24]</t>
  </si>
  <si>
    <t xml:space="preserve">Alterar Nota Fiscal </t>
  </si>
  <si>
    <t xml:space="preserve">Consultar Nota Fiscal </t>
  </si>
  <si>
    <t>Cadastrar Reunião</t>
  </si>
  <si>
    <t>Consultar Reunião</t>
  </si>
  <si>
    <t>Alterar Reunião</t>
  </si>
  <si>
    <t>Excluir Reunião</t>
  </si>
  <si>
    <t>[RFS30]</t>
  </si>
  <si>
    <t>[RFS29]</t>
  </si>
  <si>
    <t>[RFS28]</t>
  </si>
  <si>
    <t xml:space="preserve">[RFS27] </t>
  </si>
  <si>
    <t>[RFS26]</t>
  </si>
  <si>
    <t>[RFS25]</t>
  </si>
  <si>
    <t>[RFS23]</t>
  </si>
  <si>
    <t>[RFS22]</t>
  </si>
  <si>
    <t>[RFS21]</t>
  </si>
  <si>
    <t>[RFS20]</t>
  </si>
  <si>
    <t>[RFS19]</t>
  </si>
  <si>
    <t>[RFS18]</t>
  </si>
  <si>
    <t>[RFS17]</t>
  </si>
  <si>
    <t>Manter Funcionários</t>
  </si>
  <si>
    <t>[RFC01]</t>
  </si>
  <si>
    <t>Manter Clientes</t>
  </si>
  <si>
    <t>Manter Imóveis</t>
  </si>
  <si>
    <t>Manter Pagamentos</t>
  </si>
  <si>
    <t>Manter Contratos</t>
  </si>
  <si>
    <t>Manter Notas Fiscais</t>
  </si>
  <si>
    <t>Manter Tipos de Imóveis</t>
  </si>
  <si>
    <t>Manter Reuniões</t>
  </si>
  <si>
    <t>[RFC02]</t>
  </si>
  <si>
    <t>[RFC03]</t>
  </si>
  <si>
    <t>[RFC04]</t>
  </si>
  <si>
    <t>[RFC05]</t>
  </si>
  <si>
    <t>[RFC06]</t>
  </si>
  <si>
    <t>[RFC07]</t>
  </si>
  <si>
    <t>[RFC08]</t>
  </si>
  <si>
    <t>Imóvel</t>
  </si>
  <si>
    <t>Cliente</t>
  </si>
  <si>
    <t>Imóvel, Tipo do Imóvel, Tipo de Contrato</t>
  </si>
  <si>
    <t>Contrato, Pagamento</t>
  </si>
  <si>
    <t>Tipo de Imóvel</t>
  </si>
  <si>
    <t>Cliente, Funcionário, Imóvel, Contrato</t>
  </si>
  <si>
    <t>Cliente, Funcionário, Contrato</t>
  </si>
  <si>
    <t>Cliente, Contrato</t>
  </si>
  <si>
    <t>Cliente, Funcionário, Nota Fiscal, Pagamento</t>
  </si>
  <si>
    <t>Cliente, Funcionário, Nota Fiscal</t>
  </si>
  <si>
    <t>Cliente, Nota Fiscal</t>
  </si>
  <si>
    <t>Reunião, Cliente, Funcionário, Imóvel</t>
  </si>
  <si>
    <t xml:space="preserve">Reunião </t>
  </si>
  <si>
    <t>Reunião</t>
  </si>
  <si>
    <t>[RFC09]</t>
  </si>
  <si>
    <t>[RFC10]</t>
  </si>
  <si>
    <t>[RFC11]</t>
  </si>
  <si>
    <t>Emitir Relatório de Clientes Cadastrados no Sistema</t>
  </si>
  <si>
    <t>Emitir Relatório de Imóveis Ocupados em Aluguel no Mês</t>
  </si>
  <si>
    <t>Emitir Relatório de Pagamento dos Aluguéis dos Clientes do Mês</t>
  </si>
  <si>
    <t>Contrato, Pagamento, Imóvel, Tipo de Contrato</t>
  </si>
  <si>
    <t>Cliente, Pagamento</t>
  </si>
  <si>
    <t>[RFS31]</t>
  </si>
  <si>
    <t>[RFS32]</t>
  </si>
  <si>
    <t>[RFS33]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</si>
</sst>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3" fillId="0" borderId="0" applyBorder="0" applyProtection="0"/>
  </cellStyleXfs>
  <cellXfs count="163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0" xfId="0" applyFont="1" applyFill="1" applyBorder="1" applyProtection="1">
      <protection locked="0"/>
    </xf>
    <xf numFmtId="0" fontId="3" fillId="2" borderId="30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3" xfId="0" applyFill="1" applyBorder="1" applyProtection="1"/>
    <xf numFmtId="0" fontId="0" fillId="3" borderId="34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5" xfId="0" applyFont="1" applyFill="1" applyBorder="1"/>
    <xf numFmtId="0" fontId="11" fillId="5" borderId="36" xfId="0" applyFont="1" applyFill="1" applyBorder="1"/>
    <xf numFmtId="0" fontId="11" fillId="5" borderId="37" xfId="0" applyFont="1" applyFill="1" applyBorder="1"/>
    <xf numFmtId="0" fontId="11" fillId="5" borderId="38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39" xfId="0" applyFont="1" applyFill="1" applyBorder="1"/>
    <xf numFmtId="0" fontId="12" fillId="5" borderId="39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30" xfId="0" applyFont="1" applyFill="1" applyBorder="1" applyProtection="1">
      <protection locked="0"/>
    </xf>
    <xf numFmtId="0" fontId="0" fillId="0" borderId="22" xfId="0" applyFont="1" applyBorder="1" applyAlignment="1">
      <alignment wrapText="1"/>
    </xf>
    <xf numFmtId="166" fontId="0" fillId="2" borderId="30" xfId="0" applyNumberFormat="1" applyFont="1" applyFill="1" applyBorder="1" applyProtection="1">
      <protection locked="0"/>
    </xf>
    <xf numFmtId="0" fontId="0" fillId="2" borderId="30" xfId="0" applyFont="1" applyFill="1" applyBorder="1" applyAlignment="1" applyProtection="1">
      <alignment horizontal="center"/>
    </xf>
    <xf numFmtId="166" fontId="0" fillId="2" borderId="22" xfId="0" applyNumberFormat="1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</xf>
    <xf numFmtId="0" fontId="0" fillId="0" borderId="33" xfId="0" applyBorder="1" applyProtection="1">
      <protection locked="0"/>
    </xf>
    <xf numFmtId="0" fontId="0" fillId="2" borderId="33" xfId="0" applyFill="1" applyBorder="1" applyProtection="1">
      <protection locked="0"/>
    </xf>
    <xf numFmtId="0" fontId="0" fillId="0" borderId="33" xfId="0" applyBorder="1"/>
    <xf numFmtId="0" fontId="3" fillId="2" borderId="22" xfId="0" applyFont="1" applyFill="1" applyBorder="1" applyAlignment="1" applyProtection="1">
      <alignment horizontal="center"/>
      <protection locked="0"/>
    </xf>
    <xf numFmtId="0" fontId="3" fillId="2" borderId="40" xfId="0" applyFont="1" applyFill="1" applyBorder="1" applyProtection="1">
      <protection locked="0"/>
    </xf>
    <xf numFmtId="0" fontId="3" fillId="2" borderId="41" xfId="0" applyFont="1" applyFill="1" applyBorder="1" applyProtection="1">
      <protection locked="0"/>
    </xf>
    <xf numFmtId="0" fontId="14" fillId="2" borderId="22" xfId="0" applyFont="1" applyFill="1" applyBorder="1" applyProtection="1">
      <protection locked="0"/>
    </xf>
    <xf numFmtId="0" fontId="14" fillId="2" borderId="32" xfId="0" applyFont="1" applyFill="1" applyBorder="1" applyProtection="1">
      <protection locked="0"/>
    </xf>
    <xf numFmtId="0" fontId="14" fillId="0" borderId="33" xfId="0" applyFont="1" applyBorder="1" applyProtection="1">
      <protection locked="0"/>
    </xf>
    <xf numFmtId="0" fontId="14" fillId="0" borderId="33" xfId="0" applyFont="1" applyBorder="1"/>
    <xf numFmtId="0" fontId="3" fillId="2" borderId="19" xfId="0" applyFont="1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3" fillId="2" borderId="32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14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4" fillId="2" borderId="2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2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4" fillId="2" borderId="20" xfId="0" applyFont="1" applyFill="1" applyBorder="1" applyAlignment="1" applyProtection="1">
      <alignment horizontal="center"/>
      <protection locked="0"/>
    </xf>
    <xf numFmtId="0" fontId="14" fillId="2" borderId="12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14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D4D1937C-EB49-4941-9FC4-AF0EBBB1718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ECA7DE47-BFDB-44BA-9D56-6EF7CDB0A4F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1B6A20EE-B79B-4A64-881E-867467B40A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75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135F16AB-A39C-4A33-B872-98850CA6C0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75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800172FD-9734-4254-A8DA-0AF6FF9B62F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75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93D6A0A8-DCA3-43E5-88AF-9D09EB35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75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A0A24729-B601-4DFC-96C0-AFE9EB80740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zoomScale="110" zoomScaleNormal="110" workbookViewId="0">
      <selection activeCell="F17" sqref="F17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45" t="s">
        <v>0</v>
      </c>
      <c r="C3" s="145"/>
      <c r="D3" s="145"/>
      <c r="E3" s="145"/>
      <c r="F3" s="145"/>
      <c r="G3" s="145"/>
      <c r="H3" s="145"/>
      <c r="I3" s="145"/>
      <c r="J3" s="145"/>
      <c r="K3" s="2"/>
      <c r="L3"/>
      <c r="M3"/>
    </row>
    <row r="4" spans="1:13" ht="15.75" x14ac:dyDescent="0.2">
      <c r="A4" s="2"/>
      <c r="B4" s="145"/>
      <c r="C4" s="145"/>
      <c r="D4" s="145"/>
      <c r="E4" s="145"/>
      <c r="F4" s="145"/>
      <c r="G4" s="145"/>
      <c r="H4" s="145"/>
      <c r="I4" s="145"/>
      <c r="J4" s="145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46" t="s">
        <v>1</v>
      </c>
      <c r="C6" s="146"/>
      <c r="D6" s="147" t="s">
        <v>2</v>
      </c>
      <c r="E6" s="147"/>
      <c r="F6" s="147"/>
      <c r="G6" s="147"/>
      <c r="H6" s="147"/>
      <c r="I6" s="147"/>
      <c r="J6"/>
      <c r="K6"/>
      <c r="L6"/>
      <c r="M6"/>
    </row>
    <row r="7" spans="1:13" x14ac:dyDescent="0.2">
      <c r="B7" s="141" t="s">
        <v>3</v>
      </c>
      <c r="C7" s="141"/>
      <c r="D7" s="148" t="s">
        <v>4</v>
      </c>
      <c r="E7" s="148"/>
      <c r="F7" s="148"/>
      <c r="G7" s="148"/>
      <c r="H7" s="148"/>
      <c r="I7" s="148"/>
      <c r="J7"/>
      <c r="K7"/>
      <c r="L7"/>
      <c r="M7"/>
    </row>
    <row r="8" spans="1:13" x14ac:dyDescent="0.2">
      <c r="B8" s="140" t="s">
        <v>5</v>
      </c>
      <c r="C8" s="140"/>
      <c r="D8" s="3" t="s">
        <v>6</v>
      </c>
      <c r="E8" s="4"/>
      <c r="F8" s="141" t="s">
        <v>7</v>
      </c>
      <c r="G8" s="141"/>
      <c r="H8" s="3" t="s">
        <v>8</v>
      </c>
      <c r="I8" s="4"/>
      <c r="J8"/>
      <c r="K8"/>
      <c r="L8"/>
      <c r="M8"/>
    </row>
    <row r="9" spans="1:13" x14ac:dyDescent="0.2">
      <c r="B9"/>
      <c r="C9" s="5"/>
      <c r="D9" s="142" t="s">
        <v>9</v>
      </c>
      <c r="E9" s="142"/>
      <c r="F9" s="142"/>
      <c r="G9" s="142"/>
      <c r="H9" s="142"/>
      <c r="I9" s="142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43" t="s">
        <v>10</v>
      </c>
      <c r="C12" s="143"/>
      <c r="D12" s="143"/>
      <c r="E12" s="143"/>
      <c r="F12"/>
      <c r="G12" s="144" t="s">
        <v>11</v>
      </c>
      <c r="H12" s="144"/>
      <c r="I12" s="144"/>
      <c r="J12" s="7" t="s">
        <v>12</v>
      </c>
      <c r="K12" s="7" t="s">
        <v>13</v>
      </c>
      <c r="L12"/>
      <c r="M12" s="8"/>
    </row>
    <row r="13" spans="1:13" x14ac:dyDescent="0.2">
      <c r="B13" s="137" t="s">
        <v>14</v>
      </c>
      <c r="C13" s="137"/>
      <c r="D13" s="137"/>
      <c r="E13" s="9">
        <f>(Atores!D10+'RFS ou RFC'!D10)*Fatores!E22*Fatores!G36</f>
        <v>112.101</v>
      </c>
      <c r="F13"/>
      <c r="G13" s="137" t="s">
        <v>15</v>
      </c>
      <c r="H13" s="137"/>
      <c r="I13" s="137"/>
      <c r="J13" s="10">
        <f t="shared" ref="J13:J20" si="0">$E$13*$E$14*K13</f>
        <v>26.1569</v>
      </c>
      <c r="K13" s="11">
        <f>dadoshistoricos!E31</f>
        <v>4.6666666666666669E-2</v>
      </c>
      <c r="L13"/>
      <c r="M13" s="12"/>
    </row>
    <row r="14" spans="1:13" x14ac:dyDescent="0.2">
      <c r="B14" s="138" t="s">
        <v>16</v>
      </c>
      <c r="C14" s="138"/>
      <c r="D14" s="138"/>
      <c r="E14" s="13">
        <v>5</v>
      </c>
      <c r="F14"/>
      <c r="G14" s="136" t="s">
        <v>17</v>
      </c>
      <c r="H14" s="136"/>
      <c r="I14" s="136"/>
      <c r="J14" s="14">
        <f t="shared" si="0"/>
        <v>92.171933333333328</v>
      </c>
      <c r="K14" s="15">
        <f>dadoshistoricos!F31*0.8</f>
        <v>0.16444444444444445</v>
      </c>
      <c r="L14"/>
      <c r="M14" s="12"/>
    </row>
    <row r="15" spans="1:13" x14ac:dyDescent="0.2">
      <c r="B15" s="139"/>
      <c r="C15" s="139"/>
      <c r="D15" s="139"/>
      <c r="E15"/>
      <c r="F15"/>
      <c r="G15" s="136" t="s">
        <v>18</v>
      </c>
      <c r="H15" s="136"/>
      <c r="I15" s="136"/>
      <c r="J15" s="14">
        <f t="shared" si="0"/>
        <v>23.042983333333332</v>
      </c>
      <c r="K15" s="16">
        <f>dadoshistoricos!F31*0.2</f>
        <v>4.1111111111111112E-2</v>
      </c>
      <c r="L15"/>
      <c r="M15" s="12"/>
    </row>
    <row r="16" spans="1:13" x14ac:dyDescent="0.2">
      <c r="B16" s="135"/>
      <c r="C16" s="135"/>
      <c r="D16" s="135"/>
      <c r="E16"/>
      <c r="F16"/>
      <c r="G16" s="136" t="s">
        <v>19</v>
      </c>
      <c r="H16" s="136"/>
      <c r="I16" s="136"/>
      <c r="J16" s="14">
        <f t="shared" si="0"/>
        <v>37.366999999999997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31" t="s">
        <v>20</v>
      </c>
      <c r="H17" s="131"/>
      <c r="I17" s="131"/>
      <c r="J17" s="14">
        <f t="shared" si="0"/>
        <v>311.39166666666665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31" t="s">
        <v>21</v>
      </c>
      <c r="H18" s="131"/>
      <c r="I18" s="131"/>
      <c r="J18" s="14">
        <f t="shared" si="0"/>
        <v>12.455666666666668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31" t="s">
        <v>22</v>
      </c>
      <c r="H19" s="131"/>
      <c r="I19" s="131"/>
      <c r="J19" s="14">
        <f>$E$13*$E$14*K19</f>
        <v>37.989783333333335</v>
      </c>
      <c r="K19" s="16">
        <f>dadoshistoricos!J31</f>
        <v>6.7777777777777784E-2</v>
      </c>
      <c r="L19" s="12"/>
    </row>
    <row r="20" spans="2:13" x14ac:dyDescent="0.2">
      <c r="B20" s="17" t="s">
        <v>23</v>
      </c>
      <c r="C20" s="17"/>
      <c r="D20" s="17"/>
      <c r="E20" s="17"/>
      <c r="F20" s="17"/>
      <c r="G20" s="131" t="s">
        <v>24</v>
      </c>
      <c r="H20" s="131"/>
      <c r="I20" s="131"/>
      <c r="J20" s="14">
        <f t="shared" si="0"/>
        <v>19.929066666666667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32" t="s">
        <v>25</v>
      </c>
      <c r="H21" s="132"/>
      <c r="I21" s="132"/>
      <c r="J21" s="18">
        <f>SUM(J13:J20)</f>
        <v>560.505</v>
      </c>
      <c r="K21" s="19">
        <f>SUM(K13:K20)</f>
        <v>1</v>
      </c>
      <c r="L21" s="12"/>
    </row>
    <row r="22" spans="2:13" x14ac:dyDescent="0.2">
      <c r="B22" s="133" t="s">
        <v>26</v>
      </c>
      <c r="C22" s="133"/>
      <c r="D22" s="133"/>
      <c r="E22" s="133"/>
      <c r="F22" s="133"/>
      <c r="G22" s="133"/>
      <c r="H22" s="133"/>
      <c r="I22" s="133"/>
      <c r="J22" s="133"/>
      <c r="L22" s="12"/>
    </row>
    <row r="23" spans="2:13" ht="12.75" customHeight="1" x14ac:dyDescent="0.2">
      <c r="B23" s="134" t="s">
        <v>27</v>
      </c>
      <c r="C23" s="134"/>
      <c r="D23" s="134"/>
      <c r="E23" s="134"/>
      <c r="F23" s="134"/>
      <c r="G23" s="134"/>
      <c r="H23" s="134"/>
      <c r="I23" s="134"/>
      <c r="J23" s="134"/>
      <c r="L23" s="12"/>
    </row>
    <row r="24" spans="2:13" x14ac:dyDescent="0.2">
      <c r="B24" s="20" t="s">
        <v>28</v>
      </c>
      <c r="C24"/>
      <c r="D24"/>
      <c r="E24"/>
      <c r="F24"/>
      <c r="G24"/>
      <c r="H24"/>
      <c r="I24"/>
      <c r="J24"/>
      <c r="L24" s="12"/>
    </row>
    <row r="25" spans="2:13" x14ac:dyDescent="0.2">
      <c r="B25" s="20" t="s">
        <v>29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20" t="s">
        <v>30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34" t="s">
        <v>31</v>
      </c>
      <c r="C28" s="134"/>
      <c r="D28" s="134"/>
      <c r="E28" s="134"/>
      <c r="F28" s="134"/>
      <c r="G28" s="134"/>
      <c r="H28" s="134"/>
      <c r="I28" s="134"/>
      <c r="J28" s="134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="110" zoomScaleNormal="110" workbookViewId="0">
      <selection activeCell="B16" sqref="B16"/>
    </sheetView>
  </sheetViews>
  <sheetFormatPr defaultRowHeight="12.75" x14ac:dyDescent="0.2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x14ac:dyDescent="0.25">
      <c r="A2" s="20"/>
      <c r="B2" s="149" t="s">
        <v>32</v>
      </c>
      <c r="C2" s="149"/>
      <c r="D2" s="149"/>
      <c r="E2" s="22"/>
      <c r="F2" s="20"/>
      <c r="G2" s="20"/>
      <c r="H2" s="20"/>
      <c r="I2" s="20"/>
      <c r="J2" s="20"/>
      <c r="K2" s="20"/>
      <c r="L2" s="20"/>
    </row>
    <row r="3" spans="1:1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">
      <c r="A6" s="20"/>
      <c r="B6" s="23" t="s">
        <v>33</v>
      </c>
      <c r="C6" s="24" t="s">
        <v>34</v>
      </c>
      <c r="D6" s="25" t="s">
        <v>35</v>
      </c>
      <c r="E6" s="20"/>
      <c r="F6" s="20"/>
      <c r="G6" s="20"/>
      <c r="H6" s="20"/>
      <c r="I6" s="20"/>
      <c r="J6" s="20"/>
      <c r="K6" s="20"/>
      <c r="L6" s="20"/>
    </row>
    <row r="7" spans="1:12" x14ac:dyDescent="0.2">
      <c r="A7" s="20"/>
      <c r="B7" s="26" t="s">
        <v>36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9" t="s">
        <v>37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32" t="s">
        <v>38</v>
      </c>
      <c r="C9" s="33">
        <v>3</v>
      </c>
      <c r="D9" s="34">
        <f>COUNTIF(Atores,B9)</f>
        <v>3</v>
      </c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0"/>
      <c r="C10" s="35" t="s">
        <v>39</v>
      </c>
      <c r="D10" s="36">
        <f>(C7*D7)+(C8*D8)+(C9*D9)</f>
        <v>9</v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B12"/>
      <c r="C12"/>
      <c r="F12"/>
    </row>
    <row r="13" spans="1:12" x14ac:dyDescent="0.2">
      <c r="B13" s="37" t="s">
        <v>40</v>
      </c>
      <c r="C13" s="37" t="s">
        <v>41</v>
      </c>
      <c r="F13"/>
    </row>
    <row r="14" spans="1:12" x14ac:dyDescent="0.2">
      <c r="B14" s="38" t="s">
        <v>132</v>
      </c>
      <c r="C14" s="39" t="s">
        <v>38</v>
      </c>
      <c r="F14"/>
    </row>
    <row r="15" spans="1:12" x14ac:dyDescent="0.2">
      <c r="B15" s="38" t="s">
        <v>133</v>
      </c>
      <c r="C15" s="39" t="s">
        <v>38</v>
      </c>
      <c r="F15"/>
    </row>
    <row r="16" spans="1:12" x14ac:dyDescent="0.2">
      <c r="B16" s="40" t="s">
        <v>134</v>
      </c>
      <c r="C16" s="39" t="s">
        <v>38</v>
      </c>
      <c r="F16"/>
    </row>
    <row r="17" spans="2:6" x14ac:dyDescent="0.2">
      <c r="B17" s="38"/>
      <c r="C17" s="39"/>
      <c r="F17" s="41"/>
    </row>
    <row r="18" spans="2:6" x14ac:dyDescent="0.2">
      <c r="B18" s="42" t="s">
        <v>42</v>
      </c>
      <c r="C18" s="43">
        <f>D10</f>
        <v>9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27"/>
  <sheetViews>
    <sheetView topLeftCell="A31" zoomScale="110" zoomScaleNormal="110" workbookViewId="0">
      <selection activeCell="E9" sqref="E9"/>
    </sheetView>
  </sheetViews>
  <sheetFormatPr defaultRowHeight="12.75" x14ac:dyDescent="0.2"/>
  <cols>
    <col min="1" max="1" width="8.140625" style="21"/>
    <col min="2" max="2" width="57.140625" style="21" bestFit="1" customWidth="1"/>
    <col min="3" max="3" width="16.7109375" style="127"/>
    <col min="4" max="4" width="18.140625" style="130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025" x14ac:dyDescent="0.2">
      <c r="A1" s="44"/>
      <c r="B1" s="44"/>
      <c r="C1" s="123"/>
      <c r="D1" s="50"/>
      <c r="E1" s="44"/>
      <c r="F1"/>
      <c r="G1"/>
      <c r="H1"/>
      <c r="O1"/>
    </row>
    <row r="2" spans="1:1025" ht="15.75" x14ac:dyDescent="0.25">
      <c r="A2"/>
      <c r="B2" s="150" t="s">
        <v>43</v>
      </c>
      <c r="C2" s="150"/>
      <c r="D2" s="150"/>
      <c r="E2" s="45"/>
      <c r="F2" s="45"/>
      <c r="G2" s="45"/>
      <c r="H2"/>
      <c r="O2"/>
    </row>
    <row r="3" spans="1:1025" x14ac:dyDescent="0.2">
      <c r="A3"/>
      <c r="B3"/>
      <c r="C3" s="124"/>
      <c r="D3" s="128"/>
      <c r="E3"/>
      <c r="H3"/>
      <c r="O3"/>
    </row>
    <row r="4" spans="1:1025" x14ac:dyDescent="0.2">
      <c r="A4"/>
      <c r="B4"/>
      <c r="C4" s="124"/>
      <c r="D4" s="128"/>
      <c r="E4"/>
      <c r="H4"/>
      <c r="O4"/>
    </row>
    <row r="5" spans="1:1025" x14ac:dyDescent="0.2">
      <c r="A5"/>
      <c r="B5"/>
      <c r="C5" s="124"/>
      <c r="D5" s="128"/>
      <c r="E5"/>
      <c r="H5"/>
      <c r="O5"/>
    </row>
    <row r="6" spans="1:1025" x14ac:dyDescent="0.2">
      <c r="A6"/>
      <c r="B6" s="46" t="s">
        <v>44</v>
      </c>
      <c r="C6" s="114" t="s">
        <v>34</v>
      </c>
      <c r="D6" s="47" t="s">
        <v>45</v>
      </c>
      <c r="E6" s="48"/>
      <c r="H6"/>
      <c r="O6"/>
    </row>
    <row r="7" spans="1:1025" x14ac:dyDescent="0.2">
      <c r="A7"/>
      <c r="B7" s="49" t="s">
        <v>36</v>
      </c>
      <c r="C7" s="115">
        <v>3</v>
      </c>
      <c r="D7" s="9">
        <v>32</v>
      </c>
      <c r="E7" s="50"/>
      <c r="H7"/>
      <c r="O7"/>
    </row>
    <row r="8" spans="1:1025" x14ac:dyDescent="0.2">
      <c r="A8"/>
      <c r="B8" s="51" t="s">
        <v>37</v>
      </c>
      <c r="C8" s="116">
        <v>4</v>
      </c>
      <c r="D8" s="28">
        <v>6</v>
      </c>
      <c r="E8" s="50"/>
      <c r="H8"/>
      <c r="O8"/>
    </row>
    <row r="9" spans="1:1025" x14ac:dyDescent="0.2">
      <c r="A9"/>
      <c r="B9" s="53" t="s">
        <v>38</v>
      </c>
      <c r="C9" s="117">
        <v>5</v>
      </c>
      <c r="D9" s="28">
        <f>COUNTIF(CUC,B9)</f>
        <v>0</v>
      </c>
      <c r="E9" s="50"/>
      <c r="H9"/>
      <c r="O9"/>
    </row>
    <row r="10" spans="1:1025" x14ac:dyDescent="0.2">
      <c r="A10"/>
      <c r="B10"/>
      <c r="C10" s="118" t="s">
        <v>46</v>
      </c>
      <c r="D10" s="54">
        <f>(C7*D7)+(C8*D8)+(C9*D9)</f>
        <v>120</v>
      </c>
      <c r="E10"/>
      <c r="H10"/>
      <c r="O10"/>
    </row>
    <row r="11" spans="1:1025" x14ac:dyDescent="0.2">
      <c r="A11" s="151"/>
      <c r="B11" s="151"/>
      <c r="C11" s="151"/>
      <c r="D11" s="128"/>
      <c r="E11"/>
      <c r="H11"/>
      <c r="O11"/>
    </row>
    <row r="12" spans="1:1025" x14ac:dyDescent="0.2">
      <c r="A12" s="108" t="s">
        <v>47</v>
      </c>
      <c r="B12" s="59" t="s">
        <v>48</v>
      </c>
      <c r="C12" s="125" t="s">
        <v>49</v>
      </c>
      <c r="D12" s="60" t="s">
        <v>41</v>
      </c>
      <c r="E12" s="109" t="s">
        <v>50</v>
      </c>
      <c r="H12"/>
      <c r="O12"/>
    </row>
    <row r="13" spans="1:1025" s="113" customFormat="1" x14ac:dyDescent="0.2">
      <c r="A13" s="110" t="s">
        <v>184</v>
      </c>
      <c r="B13" s="110" t="s">
        <v>183</v>
      </c>
      <c r="C13" s="126">
        <v>1</v>
      </c>
      <c r="D13" s="129" t="str">
        <f t="shared" ref="D13:D23" si="0">IF(C13&lt;4,"Simples",(IF(C13&gt;7,"Complexo","Médio")))</f>
        <v>Simples</v>
      </c>
      <c r="E13" s="111" t="s">
        <v>52</v>
      </c>
      <c r="F13" s="112"/>
      <c r="G13" s="112"/>
      <c r="I13" s="112"/>
      <c r="J13" s="112"/>
      <c r="K13" s="112"/>
      <c r="L13" s="112"/>
      <c r="M13" s="112"/>
      <c r="N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  <c r="IR13" s="112"/>
      <c r="IS13" s="112"/>
      <c r="IT13" s="112"/>
      <c r="IU13" s="112"/>
      <c r="IV13" s="112"/>
      <c r="IW13" s="112"/>
      <c r="IX13" s="112"/>
      <c r="IY13" s="112"/>
      <c r="IZ13" s="112"/>
      <c r="JA13" s="112"/>
      <c r="JB13" s="112"/>
      <c r="JC13" s="112"/>
      <c r="JD13" s="112"/>
      <c r="JE13" s="112"/>
      <c r="JF13" s="112"/>
      <c r="JG13" s="112"/>
      <c r="JH13" s="112"/>
      <c r="JI13" s="112"/>
      <c r="JJ13" s="112"/>
      <c r="JK13" s="112"/>
      <c r="JL13" s="112"/>
      <c r="JM13" s="112"/>
      <c r="JN13" s="112"/>
      <c r="JO13" s="112"/>
      <c r="JP13" s="112"/>
      <c r="JQ13" s="112"/>
      <c r="JR13" s="112"/>
      <c r="JS13" s="112"/>
      <c r="JT13" s="112"/>
      <c r="JU13" s="112"/>
      <c r="JV13" s="112"/>
      <c r="JW13" s="112"/>
      <c r="JX13" s="112"/>
      <c r="JY13" s="112"/>
      <c r="JZ13" s="112"/>
      <c r="KA13" s="112"/>
      <c r="KB13" s="112"/>
      <c r="KC13" s="112"/>
      <c r="KD13" s="112"/>
      <c r="KE13" s="112"/>
      <c r="KF13" s="112"/>
      <c r="KG13" s="112"/>
      <c r="KH13" s="112"/>
      <c r="KI13" s="112"/>
      <c r="KJ13" s="112"/>
      <c r="KK13" s="112"/>
      <c r="KL13" s="112"/>
      <c r="KM13" s="112"/>
      <c r="KN13" s="112"/>
      <c r="KO13" s="112"/>
      <c r="KP13" s="112"/>
      <c r="KQ13" s="112"/>
      <c r="KR13" s="112"/>
      <c r="KS13" s="112"/>
      <c r="KT13" s="112"/>
      <c r="KU13" s="112"/>
      <c r="KV13" s="112"/>
      <c r="KW13" s="112"/>
      <c r="KX13" s="112"/>
      <c r="KY13" s="112"/>
      <c r="KZ13" s="112"/>
      <c r="LA13" s="112"/>
      <c r="LB13" s="112"/>
      <c r="LC13" s="112"/>
      <c r="LD13" s="112"/>
      <c r="LE13" s="112"/>
      <c r="LF13" s="112"/>
      <c r="LG13" s="112"/>
      <c r="LH13" s="112"/>
      <c r="LI13" s="112"/>
      <c r="LJ13" s="112"/>
      <c r="LK13" s="112"/>
      <c r="LL13" s="112"/>
      <c r="LM13" s="112"/>
      <c r="LN13" s="112"/>
      <c r="LO13" s="112"/>
      <c r="LP13" s="112"/>
      <c r="LQ13" s="112"/>
      <c r="LR13" s="112"/>
      <c r="LS13" s="112"/>
      <c r="LT13" s="112"/>
      <c r="LU13" s="112"/>
      <c r="LV13" s="112"/>
      <c r="LW13" s="112"/>
      <c r="LX13" s="112"/>
      <c r="LY13" s="112"/>
      <c r="LZ13" s="112"/>
      <c r="MA13" s="112"/>
      <c r="MB13" s="112"/>
      <c r="MC13" s="112"/>
      <c r="MD13" s="112"/>
      <c r="ME13" s="112"/>
      <c r="MF13" s="112"/>
      <c r="MG13" s="112"/>
      <c r="MH13" s="112"/>
      <c r="MI13" s="112"/>
      <c r="MJ13" s="112"/>
      <c r="MK13" s="112"/>
      <c r="ML13" s="112"/>
      <c r="MM13" s="112"/>
      <c r="MN13" s="112"/>
      <c r="MO13" s="112"/>
      <c r="MP13" s="112"/>
      <c r="MQ13" s="112"/>
      <c r="MR13" s="112"/>
      <c r="MS13" s="112"/>
      <c r="MT13" s="112"/>
      <c r="MU13" s="112"/>
      <c r="MV13" s="112"/>
      <c r="MW13" s="112"/>
      <c r="MX13" s="112"/>
      <c r="MY13" s="112"/>
      <c r="MZ13" s="112"/>
      <c r="NA13" s="112"/>
      <c r="NB13" s="112"/>
      <c r="NC13" s="112"/>
      <c r="ND13" s="112"/>
      <c r="NE13" s="112"/>
      <c r="NF13" s="112"/>
      <c r="NG13" s="112"/>
      <c r="NH13" s="112"/>
      <c r="NI13" s="112"/>
      <c r="NJ13" s="112"/>
      <c r="NK13" s="112"/>
      <c r="NL13" s="112"/>
      <c r="NM13" s="112"/>
      <c r="NN13" s="112"/>
      <c r="NO13" s="112"/>
      <c r="NP13" s="112"/>
      <c r="NQ13" s="112"/>
      <c r="NR13" s="112"/>
      <c r="NS13" s="112"/>
      <c r="NT13" s="112"/>
      <c r="NU13" s="112"/>
      <c r="NV13" s="112"/>
      <c r="NW13" s="112"/>
      <c r="NX13" s="112"/>
      <c r="NY13" s="112"/>
      <c r="NZ13" s="112"/>
      <c r="OA13" s="112"/>
      <c r="OB13" s="112"/>
      <c r="OC13" s="112"/>
      <c r="OD13" s="112"/>
      <c r="OE13" s="112"/>
      <c r="OF13" s="112"/>
      <c r="OG13" s="112"/>
      <c r="OH13" s="112"/>
      <c r="OI13" s="112"/>
      <c r="OJ13" s="112"/>
      <c r="OK13" s="112"/>
      <c r="OL13" s="112"/>
      <c r="OM13" s="112"/>
      <c r="ON13" s="112"/>
      <c r="OO13" s="112"/>
      <c r="OP13" s="112"/>
      <c r="OQ13" s="112"/>
      <c r="OR13" s="112"/>
      <c r="OS13" s="112"/>
      <c r="OT13" s="112"/>
      <c r="OU13" s="112"/>
      <c r="OV13" s="112"/>
      <c r="OW13" s="112"/>
      <c r="OX13" s="112"/>
      <c r="OY13" s="112"/>
      <c r="OZ13" s="112"/>
      <c r="PA13" s="112"/>
      <c r="PB13" s="112"/>
      <c r="PC13" s="112"/>
      <c r="PD13" s="112"/>
      <c r="PE13" s="112"/>
      <c r="PF13" s="112"/>
      <c r="PG13" s="112"/>
      <c r="PH13" s="112"/>
      <c r="PI13" s="112"/>
      <c r="PJ13" s="112"/>
      <c r="PK13" s="112"/>
      <c r="PL13" s="112"/>
      <c r="PM13" s="112"/>
      <c r="PN13" s="112"/>
      <c r="PO13" s="112"/>
      <c r="PP13" s="112"/>
      <c r="PQ13" s="112"/>
      <c r="PR13" s="112"/>
      <c r="PS13" s="112"/>
      <c r="PT13" s="112"/>
      <c r="PU13" s="112"/>
      <c r="PV13" s="112"/>
      <c r="PW13" s="112"/>
      <c r="PX13" s="112"/>
      <c r="PY13" s="112"/>
      <c r="PZ13" s="112"/>
      <c r="QA13" s="112"/>
      <c r="QB13" s="112"/>
      <c r="QC13" s="112"/>
      <c r="QD13" s="112"/>
      <c r="QE13" s="112"/>
      <c r="QF13" s="112"/>
      <c r="QG13" s="112"/>
      <c r="QH13" s="112"/>
      <c r="QI13" s="112"/>
      <c r="QJ13" s="112"/>
      <c r="QK13" s="112"/>
      <c r="QL13" s="112"/>
      <c r="QM13" s="112"/>
      <c r="QN13" s="112"/>
      <c r="QO13" s="112"/>
      <c r="QP13" s="112"/>
      <c r="QQ13" s="112"/>
      <c r="QR13" s="112"/>
      <c r="QS13" s="112"/>
      <c r="QT13" s="112"/>
      <c r="QU13" s="112"/>
      <c r="QV13" s="112"/>
      <c r="QW13" s="112"/>
      <c r="QX13" s="112"/>
      <c r="QY13" s="112"/>
      <c r="QZ13" s="112"/>
      <c r="RA13" s="112"/>
      <c r="RB13" s="112"/>
      <c r="RC13" s="112"/>
      <c r="RD13" s="112"/>
      <c r="RE13" s="112"/>
      <c r="RF13" s="112"/>
      <c r="RG13" s="112"/>
      <c r="RH13" s="112"/>
      <c r="RI13" s="112"/>
      <c r="RJ13" s="112"/>
      <c r="RK13" s="112"/>
      <c r="RL13" s="112"/>
      <c r="RM13" s="112"/>
      <c r="RN13" s="112"/>
      <c r="RO13" s="112"/>
      <c r="RP13" s="112"/>
      <c r="RQ13" s="112"/>
      <c r="RR13" s="112"/>
      <c r="RS13" s="112"/>
      <c r="RT13" s="112"/>
      <c r="RU13" s="112"/>
      <c r="RV13" s="112"/>
      <c r="RW13" s="112"/>
      <c r="RX13" s="112"/>
      <c r="RY13" s="112"/>
      <c r="RZ13" s="112"/>
      <c r="SA13" s="112"/>
      <c r="SB13" s="112"/>
      <c r="SC13" s="112"/>
      <c r="SD13" s="112"/>
      <c r="SE13" s="112"/>
      <c r="SF13" s="112"/>
      <c r="SG13" s="112"/>
      <c r="SH13" s="112"/>
      <c r="SI13" s="112"/>
      <c r="SJ13" s="112"/>
      <c r="SK13" s="112"/>
      <c r="SL13" s="112"/>
      <c r="SM13" s="112"/>
      <c r="SN13" s="112"/>
      <c r="SO13" s="112"/>
      <c r="SP13" s="112"/>
      <c r="SQ13" s="112"/>
      <c r="SR13" s="112"/>
      <c r="SS13" s="112"/>
      <c r="ST13" s="112"/>
      <c r="SU13" s="112"/>
      <c r="SV13" s="112"/>
      <c r="SW13" s="112"/>
      <c r="SX13" s="112"/>
      <c r="SY13" s="112"/>
      <c r="SZ13" s="112"/>
      <c r="TA13" s="112"/>
      <c r="TB13" s="112"/>
      <c r="TC13" s="112"/>
      <c r="TD13" s="112"/>
      <c r="TE13" s="112"/>
      <c r="TF13" s="112"/>
      <c r="TG13" s="112"/>
      <c r="TH13" s="112"/>
      <c r="TI13" s="112"/>
      <c r="TJ13" s="112"/>
      <c r="TK13" s="112"/>
      <c r="TL13" s="112"/>
      <c r="TM13" s="112"/>
      <c r="TN13" s="112"/>
      <c r="TO13" s="112"/>
      <c r="TP13" s="112"/>
      <c r="TQ13" s="112"/>
      <c r="TR13" s="112"/>
      <c r="TS13" s="112"/>
      <c r="TT13" s="112"/>
      <c r="TU13" s="112"/>
      <c r="TV13" s="112"/>
      <c r="TW13" s="112"/>
      <c r="TX13" s="112"/>
      <c r="TY13" s="112"/>
      <c r="TZ13" s="112"/>
      <c r="UA13" s="112"/>
      <c r="UB13" s="112"/>
      <c r="UC13" s="112"/>
      <c r="UD13" s="112"/>
      <c r="UE13" s="112"/>
      <c r="UF13" s="112"/>
      <c r="UG13" s="112"/>
      <c r="UH13" s="112"/>
      <c r="UI13" s="112"/>
      <c r="UJ13" s="112"/>
      <c r="UK13" s="112"/>
      <c r="UL13" s="112"/>
      <c r="UM13" s="112"/>
      <c r="UN13" s="112"/>
      <c r="UO13" s="112"/>
      <c r="UP13" s="112"/>
      <c r="UQ13" s="112"/>
      <c r="UR13" s="112"/>
      <c r="US13" s="112"/>
      <c r="UT13" s="112"/>
      <c r="UU13" s="112"/>
      <c r="UV13" s="112"/>
      <c r="UW13" s="112"/>
      <c r="UX13" s="112"/>
      <c r="UY13" s="112"/>
      <c r="UZ13" s="112"/>
      <c r="VA13" s="112"/>
      <c r="VB13" s="112"/>
      <c r="VC13" s="112"/>
      <c r="VD13" s="112"/>
      <c r="VE13" s="112"/>
      <c r="VF13" s="112"/>
      <c r="VG13" s="112"/>
      <c r="VH13" s="112"/>
      <c r="VI13" s="112"/>
      <c r="VJ13" s="112"/>
      <c r="VK13" s="112"/>
      <c r="VL13" s="112"/>
      <c r="VM13" s="112"/>
      <c r="VN13" s="112"/>
      <c r="VO13" s="112"/>
      <c r="VP13" s="112"/>
      <c r="VQ13" s="112"/>
      <c r="VR13" s="112"/>
      <c r="VS13" s="112"/>
      <c r="VT13" s="112"/>
      <c r="VU13" s="112"/>
      <c r="VV13" s="112"/>
      <c r="VW13" s="112"/>
      <c r="VX13" s="112"/>
      <c r="VY13" s="112"/>
      <c r="VZ13" s="112"/>
      <c r="WA13" s="112"/>
      <c r="WB13" s="112"/>
      <c r="WC13" s="112"/>
      <c r="WD13" s="112"/>
      <c r="WE13" s="112"/>
      <c r="WF13" s="112"/>
      <c r="WG13" s="112"/>
      <c r="WH13" s="112"/>
      <c r="WI13" s="112"/>
      <c r="WJ13" s="112"/>
      <c r="WK13" s="112"/>
      <c r="WL13" s="112"/>
      <c r="WM13" s="112"/>
      <c r="WN13" s="112"/>
      <c r="WO13" s="112"/>
      <c r="WP13" s="112"/>
      <c r="WQ13" s="112"/>
      <c r="WR13" s="112"/>
      <c r="WS13" s="112"/>
      <c r="WT13" s="112"/>
      <c r="WU13" s="112"/>
      <c r="WV13" s="112"/>
      <c r="WW13" s="112"/>
      <c r="WX13" s="112"/>
      <c r="WY13" s="112"/>
      <c r="WZ13" s="112"/>
      <c r="XA13" s="112"/>
      <c r="XB13" s="112"/>
      <c r="XC13" s="112"/>
      <c r="XD13" s="112"/>
      <c r="XE13" s="112"/>
      <c r="XF13" s="112"/>
      <c r="XG13" s="112"/>
      <c r="XH13" s="112"/>
      <c r="XI13" s="112"/>
      <c r="XJ13" s="112"/>
      <c r="XK13" s="112"/>
      <c r="XL13" s="112"/>
      <c r="XM13" s="112"/>
      <c r="XN13" s="112"/>
      <c r="XO13" s="112"/>
      <c r="XP13" s="112"/>
      <c r="XQ13" s="112"/>
      <c r="XR13" s="112"/>
      <c r="XS13" s="112"/>
      <c r="XT13" s="112"/>
      <c r="XU13" s="112"/>
      <c r="XV13" s="112"/>
      <c r="XW13" s="112"/>
      <c r="XX13" s="112"/>
      <c r="XY13" s="112"/>
      <c r="XZ13" s="112"/>
      <c r="YA13" s="112"/>
      <c r="YB13" s="112"/>
      <c r="YC13" s="112"/>
      <c r="YD13" s="112"/>
      <c r="YE13" s="112"/>
      <c r="YF13" s="112"/>
      <c r="YG13" s="112"/>
      <c r="YH13" s="112"/>
      <c r="YI13" s="112"/>
      <c r="YJ13" s="112"/>
      <c r="YK13" s="112"/>
      <c r="YL13" s="112"/>
      <c r="YM13" s="112"/>
      <c r="YN13" s="112"/>
      <c r="YO13" s="112"/>
      <c r="YP13" s="112"/>
      <c r="YQ13" s="112"/>
      <c r="YR13" s="112"/>
      <c r="YS13" s="112"/>
      <c r="YT13" s="112"/>
      <c r="YU13" s="112"/>
      <c r="YV13" s="112"/>
      <c r="YW13" s="112"/>
      <c r="YX13" s="112"/>
      <c r="YY13" s="112"/>
      <c r="YZ13" s="112"/>
      <c r="ZA13" s="112"/>
      <c r="ZB13" s="112"/>
      <c r="ZC13" s="112"/>
      <c r="ZD13" s="112"/>
      <c r="ZE13" s="112"/>
      <c r="ZF13" s="112"/>
      <c r="ZG13" s="112"/>
      <c r="ZH13" s="112"/>
      <c r="ZI13" s="112"/>
      <c r="ZJ13" s="112"/>
      <c r="ZK13" s="112"/>
      <c r="ZL13" s="112"/>
      <c r="ZM13" s="112"/>
      <c r="ZN13" s="112"/>
      <c r="ZO13" s="112"/>
      <c r="ZP13" s="112"/>
      <c r="ZQ13" s="112"/>
      <c r="ZR13" s="112"/>
      <c r="ZS13" s="112"/>
      <c r="ZT13" s="112"/>
      <c r="ZU13" s="112"/>
      <c r="ZV13" s="112"/>
      <c r="ZW13" s="112"/>
      <c r="ZX13" s="112"/>
      <c r="ZY13" s="112"/>
      <c r="ZZ13" s="112"/>
      <c r="AAA13" s="112"/>
      <c r="AAB13" s="112"/>
      <c r="AAC13" s="112"/>
      <c r="AAD13" s="112"/>
      <c r="AAE13" s="112"/>
      <c r="AAF13" s="112"/>
      <c r="AAG13" s="112"/>
      <c r="AAH13" s="112"/>
      <c r="AAI13" s="112"/>
      <c r="AAJ13" s="112"/>
      <c r="AAK13" s="112"/>
      <c r="AAL13" s="112"/>
      <c r="AAM13" s="112"/>
      <c r="AAN13" s="112"/>
      <c r="AAO13" s="112"/>
      <c r="AAP13" s="112"/>
      <c r="AAQ13" s="112"/>
      <c r="AAR13" s="112"/>
      <c r="AAS13" s="112"/>
      <c r="AAT13" s="112"/>
      <c r="AAU13" s="112"/>
      <c r="AAV13" s="112"/>
      <c r="AAW13" s="112"/>
      <c r="AAX13" s="112"/>
      <c r="AAY13" s="112"/>
      <c r="AAZ13" s="112"/>
      <c r="ABA13" s="112"/>
      <c r="ABB13" s="112"/>
      <c r="ABC13" s="112"/>
      <c r="ABD13" s="112"/>
      <c r="ABE13" s="112"/>
      <c r="ABF13" s="112"/>
      <c r="ABG13" s="112"/>
      <c r="ABH13" s="112"/>
      <c r="ABI13" s="112"/>
      <c r="ABJ13" s="112"/>
      <c r="ABK13" s="112"/>
      <c r="ABL13" s="112"/>
      <c r="ABM13" s="112"/>
      <c r="ABN13" s="112"/>
      <c r="ABO13" s="112"/>
      <c r="ABP13" s="112"/>
      <c r="ABQ13" s="112"/>
      <c r="ABR13" s="112"/>
      <c r="ABS13" s="112"/>
      <c r="ABT13" s="112"/>
      <c r="ABU13" s="112"/>
      <c r="ABV13" s="112"/>
      <c r="ABW13" s="112"/>
      <c r="ABX13" s="112"/>
      <c r="ABY13" s="112"/>
      <c r="ABZ13" s="112"/>
      <c r="ACA13" s="112"/>
      <c r="ACB13" s="112"/>
      <c r="ACC13" s="112"/>
      <c r="ACD13" s="112"/>
      <c r="ACE13" s="112"/>
      <c r="ACF13" s="112"/>
      <c r="ACG13" s="112"/>
      <c r="ACH13" s="112"/>
      <c r="ACI13" s="112"/>
      <c r="ACJ13" s="112"/>
      <c r="ACK13" s="112"/>
      <c r="ACL13" s="112"/>
      <c r="ACM13" s="112"/>
      <c r="ACN13" s="112"/>
      <c r="ACO13" s="112"/>
      <c r="ACP13" s="112"/>
      <c r="ACQ13" s="112"/>
      <c r="ACR13" s="112"/>
      <c r="ACS13" s="112"/>
      <c r="ACT13" s="112"/>
      <c r="ACU13" s="112"/>
      <c r="ACV13" s="112"/>
      <c r="ACW13" s="112"/>
      <c r="ACX13" s="112"/>
      <c r="ACY13" s="112"/>
      <c r="ACZ13" s="112"/>
      <c r="ADA13" s="112"/>
      <c r="ADB13" s="112"/>
      <c r="ADC13" s="112"/>
      <c r="ADD13" s="112"/>
      <c r="ADE13" s="112"/>
      <c r="ADF13" s="112"/>
      <c r="ADG13" s="112"/>
      <c r="ADH13" s="112"/>
      <c r="ADI13" s="112"/>
      <c r="ADJ13" s="112"/>
      <c r="ADK13" s="112"/>
      <c r="ADL13" s="112"/>
      <c r="ADM13" s="112"/>
      <c r="ADN13" s="112"/>
      <c r="ADO13" s="112"/>
      <c r="ADP13" s="112"/>
      <c r="ADQ13" s="112"/>
      <c r="ADR13" s="112"/>
      <c r="ADS13" s="112"/>
      <c r="ADT13" s="112"/>
      <c r="ADU13" s="112"/>
      <c r="ADV13" s="112"/>
      <c r="ADW13" s="112"/>
      <c r="ADX13" s="112"/>
      <c r="ADY13" s="112"/>
      <c r="ADZ13" s="112"/>
      <c r="AEA13" s="112"/>
      <c r="AEB13" s="112"/>
      <c r="AEC13" s="112"/>
      <c r="AED13" s="112"/>
      <c r="AEE13" s="112"/>
      <c r="AEF13" s="112"/>
      <c r="AEG13" s="112"/>
      <c r="AEH13" s="112"/>
      <c r="AEI13" s="112"/>
      <c r="AEJ13" s="112"/>
      <c r="AEK13" s="112"/>
      <c r="AEL13" s="112"/>
      <c r="AEM13" s="112"/>
      <c r="AEN13" s="112"/>
      <c r="AEO13" s="112"/>
      <c r="AEP13" s="112"/>
      <c r="AEQ13" s="112"/>
      <c r="AER13" s="112"/>
      <c r="AES13" s="112"/>
      <c r="AET13" s="112"/>
      <c r="AEU13" s="112"/>
      <c r="AEV13" s="112"/>
      <c r="AEW13" s="112"/>
      <c r="AEX13" s="112"/>
      <c r="AEY13" s="112"/>
      <c r="AEZ13" s="112"/>
      <c r="AFA13" s="112"/>
      <c r="AFB13" s="112"/>
      <c r="AFC13" s="112"/>
      <c r="AFD13" s="112"/>
      <c r="AFE13" s="112"/>
      <c r="AFF13" s="112"/>
      <c r="AFG13" s="112"/>
      <c r="AFH13" s="112"/>
      <c r="AFI13" s="112"/>
      <c r="AFJ13" s="112"/>
      <c r="AFK13" s="112"/>
      <c r="AFL13" s="112"/>
      <c r="AFM13" s="112"/>
      <c r="AFN13" s="112"/>
      <c r="AFO13" s="112"/>
      <c r="AFP13" s="112"/>
      <c r="AFQ13" s="112"/>
      <c r="AFR13" s="112"/>
      <c r="AFS13" s="112"/>
      <c r="AFT13" s="112"/>
      <c r="AFU13" s="112"/>
      <c r="AFV13" s="112"/>
      <c r="AFW13" s="112"/>
      <c r="AFX13" s="112"/>
      <c r="AFY13" s="112"/>
      <c r="AFZ13" s="112"/>
      <c r="AGA13" s="112"/>
      <c r="AGB13" s="112"/>
      <c r="AGC13" s="112"/>
      <c r="AGD13" s="112"/>
      <c r="AGE13" s="112"/>
      <c r="AGF13" s="112"/>
      <c r="AGG13" s="112"/>
      <c r="AGH13" s="112"/>
      <c r="AGI13" s="112"/>
      <c r="AGJ13" s="112"/>
      <c r="AGK13" s="112"/>
      <c r="AGL13" s="112"/>
      <c r="AGM13" s="112"/>
      <c r="AGN13" s="112"/>
      <c r="AGO13" s="112"/>
      <c r="AGP13" s="112"/>
      <c r="AGQ13" s="112"/>
      <c r="AGR13" s="112"/>
      <c r="AGS13" s="112"/>
      <c r="AGT13" s="112"/>
      <c r="AGU13" s="112"/>
      <c r="AGV13" s="112"/>
      <c r="AGW13" s="112"/>
      <c r="AGX13" s="112"/>
      <c r="AGY13" s="112"/>
      <c r="AGZ13" s="112"/>
      <c r="AHA13" s="112"/>
      <c r="AHB13" s="112"/>
      <c r="AHC13" s="112"/>
      <c r="AHD13" s="112"/>
      <c r="AHE13" s="112"/>
      <c r="AHF13" s="112"/>
      <c r="AHG13" s="112"/>
      <c r="AHH13" s="112"/>
      <c r="AHI13" s="112"/>
      <c r="AHJ13" s="112"/>
      <c r="AHK13" s="112"/>
      <c r="AHL13" s="112"/>
      <c r="AHM13" s="112"/>
      <c r="AHN13" s="112"/>
      <c r="AHO13" s="112"/>
      <c r="AHP13" s="112"/>
      <c r="AHQ13" s="112"/>
      <c r="AHR13" s="112"/>
      <c r="AHS13" s="112"/>
      <c r="AHT13" s="112"/>
      <c r="AHU13" s="112"/>
      <c r="AHV13" s="112"/>
      <c r="AHW13" s="112"/>
      <c r="AHX13" s="112"/>
      <c r="AHY13" s="112"/>
      <c r="AHZ13" s="112"/>
      <c r="AIA13" s="112"/>
      <c r="AIB13" s="112"/>
      <c r="AIC13" s="112"/>
      <c r="AID13" s="112"/>
      <c r="AIE13" s="112"/>
      <c r="AIF13" s="112"/>
      <c r="AIG13" s="112"/>
      <c r="AIH13" s="112"/>
      <c r="AII13" s="112"/>
      <c r="AIJ13" s="112"/>
      <c r="AIK13" s="112"/>
      <c r="AIL13" s="112"/>
      <c r="AIM13" s="112"/>
      <c r="AIN13" s="112"/>
      <c r="AIO13" s="112"/>
      <c r="AIP13" s="112"/>
      <c r="AIQ13" s="112"/>
      <c r="AIR13" s="112"/>
      <c r="AIS13" s="112"/>
      <c r="AIT13" s="112"/>
      <c r="AIU13" s="112"/>
      <c r="AIV13" s="112"/>
      <c r="AIW13" s="112"/>
      <c r="AIX13" s="112"/>
      <c r="AIY13" s="112"/>
      <c r="AIZ13" s="112"/>
      <c r="AJA13" s="112"/>
      <c r="AJB13" s="112"/>
      <c r="AJC13" s="112"/>
      <c r="AJD13" s="112"/>
      <c r="AJE13" s="112"/>
      <c r="AJF13" s="112"/>
      <c r="AJG13" s="112"/>
      <c r="AJH13" s="112"/>
      <c r="AJI13" s="112"/>
      <c r="AJJ13" s="112"/>
      <c r="AJK13" s="112"/>
      <c r="AJL13" s="112"/>
      <c r="AJM13" s="112"/>
      <c r="AJN13" s="112"/>
      <c r="AJO13" s="112"/>
      <c r="AJP13" s="112"/>
      <c r="AJQ13" s="112"/>
      <c r="AJR13" s="112"/>
      <c r="AJS13" s="112"/>
      <c r="AJT13" s="112"/>
      <c r="AJU13" s="112"/>
      <c r="AJV13" s="112"/>
      <c r="AJW13" s="112"/>
      <c r="AJX13" s="112"/>
      <c r="AJY13" s="112"/>
      <c r="AJZ13" s="112"/>
      <c r="AKA13" s="112"/>
      <c r="AKB13" s="112"/>
      <c r="AKC13" s="112"/>
      <c r="AKD13" s="112"/>
      <c r="AKE13" s="112"/>
      <c r="AKF13" s="112"/>
      <c r="AKG13" s="112"/>
      <c r="AKH13" s="112"/>
      <c r="AKI13" s="112"/>
      <c r="AKJ13" s="112"/>
      <c r="AKK13" s="112"/>
      <c r="AKL13" s="112"/>
      <c r="AKM13" s="112"/>
      <c r="AKN13" s="112"/>
      <c r="AKO13" s="112"/>
      <c r="AKP13" s="112"/>
      <c r="AKQ13" s="112"/>
      <c r="AKR13" s="112"/>
      <c r="AKS13" s="112"/>
      <c r="AKT13" s="112"/>
      <c r="AKU13" s="112"/>
      <c r="AKV13" s="112"/>
      <c r="AKW13" s="112"/>
      <c r="AKX13" s="112"/>
      <c r="AKY13" s="112"/>
      <c r="AKZ13" s="112"/>
      <c r="ALA13" s="112"/>
      <c r="ALB13" s="112"/>
      <c r="ALC13" s="112"/>
      <c r="ALD13" s="112"/>
      <c r="ALE13" s="112"/>
      <c r="ALF13" s="112"/>
      <c r="ALG13" s="112"/>
      <c r="ALH13" s="112"/>
      <c r="ALI13" s="112"/>
      <c r="ALJ13" s="112"/>
      <c r="ALK13" s="112"/>
      <c r="ALL13" s="112"/>
      <c r="ALM13" s="112"/>
      <c r="ALN13" s="112"/>
      <c r="ALO13" s="112"/>
      <c r="ALP13" s="112"/>
      <c r="ALQ13" s="112"/>
      <c r="ALR13" s="112"/>
      <c r="ALS13" s="112"/>
      <c r="ALT13" s="112"/>
      <c r="ALU13" s="112"/>
      <c r="ALV13" s="112"/>
      <c r="ALW13" s="112"/>
      <c r="ALX13" s="112"/>
      <c r="ALY13" s="112"/>
      <c r="ALZ13" s="112"/>
      <c r="AMA13" s="112"/>
      <c r="AMB13" s="112"/>
      <c r="AMC13" s="112"/>
      <c r="AMD13" s="112"/>
      <c r="AME13" s="112"/>
      <c r="AMF13" s="112"/>
      <c r="AMG13" s="112"/>
      <c r="AMH13" s="112"/>
      <c r="AMI13" s="112"/>
      <c r="AMJ13" s="112"/>
      <c r="AMK13" s="112"/>
    </row>
    <row r="14" spans="1:1025" s="113" customFormat="1" x14ac:dyDescent="0.2">
      <c r="A14" s="110" t="s">
        <v>192</v>
      </c>
      <c r="B14" s="110" t="s">
        <v>185</v>
      </c>
      <c r="C14" s="126">
        <v>1</v>
      </c>
      <c r="D14" s="129" t="str">
        <f t="shared" si="0"/>
        <v>Simples</v>
      </c>
      <c r="E14" s="111" t="s">
        <v>200</v>
      </c>
      <c r="F14" s="112"/>
      <c r="G14" s="112"/>
      <c r="I14" s="112"/>
      <c r="J14" s="112"/>
      <c r="K14" s="112"/>
      <c r="L14" s="112"/>
      <c r="M14" s="112"/>
      <c r="N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  <c r="IV14" s="112"/>
      <c r="IW14" s="112"/>
      <c r="IX14" s="112"/>
      <c r="IY14" s="112"/>
      <c r="IZ14" s="112"/>
      <c r="JA14" s="112"/>
      <c r="JB14" s="112"/>
      <c r="JC14" s="112"/>
      <c r="JD14" s="112"/>
      <c r="JE14" s="112"/>
      <c r="JF14" s="112"/>
      <c r="JG14" s="112"/>
      <c r="JH14" s="112"/>
      <c r="JI14" s="112"/>
      <c r="JJ14" s="112"/>
      <c r="JK14" s="112"/>
      <c r="JL14" s="112"/>
      <c r="JM14" s="112"/>
      <c r="JN14" s="112"/>
      <c r="JO14" s="112"/>
      <c r="JP14" s="112"/>
      <c r="JQ14" s="112"/>
      <c r="JR14" s="112"/>
      <c r="JS14" s="112"/>
      <c r="JT14" s="112"/>
      <c r="JU14" s="112"/>
      <c r="JV14" s="112"/>
      <c r="JW14" s="112"/>
      <c r="JX14" s="112"/>
      <c r="JY14" s="112"/>
      <c r="JZ14" s="112"/>
      <c r="KA14" s="112"/>
      <c r="KB14" s="112"/>
      <c r="KC14" s="112"/>
      <c r="KD14" s="112"/>
      <c r="KE14" s="112"/>
      <c r="KF14" s="112"/>
      <c r="KG14" s="112"/>
      <c r="KH14" s="112"/>
      <c r="KI14" s="112"/>
      <c r="KJ14" s="112"/>
      <c r="KK14" s="112"/>
      <c r="KL14" s="112"/>
      <c r="KM14" s="112"/>
      <c r="KN14" s="112"/>
      <c r="KO14" s="112"/>
      <c r="KP14" s="112"/>
      <c r="KQ14" s="112"/>
      <c r="KR14" s="112"/>
      <c r="KS14" s="112"/>
      <c r="KT14" s="112"/>
      <c r="KU14" s="112"/>
      <c r="KV14" s="112"/>
      <c r="KW14" s="112"/>
      <c r="KX14" s="112"/>
      <c r="KY14" s="112"/>
      <c r="KZ14" s="112"/>
      <c r="LA14" s="112"/>
      <c r="LB14" s="112"/>
      <c r="LC14" s="112"/>
      <c r="LD14" s="112"/>
      <c r="LE14" s="112"/>
      <c r="LF14" s="112"/>
      <c r="LG14" s="112"/>
      <c r="LH14" s="112"/>
      <c r="LI14" s="112"/>
      <c r="LJ14" s="112"/>
      <c r="LK14" s="112"/>
      <c r="LL14" s="112"/>
      <c r="LM14" s="112"/>
      <c r="LN14" s="112"/>
      <c r="LO14" s="112"/>
      <c r="LP14" s="112"/>
      <c r="LQ14" s="112"/>
      <c r="LR14" s="112"/>
      <c r="LS14" s="112"/>
      <c r="LT14" s="112"/>
      <c r="LU14" s="112"/>
      <c r="LV14" s="112"/>
      <c r="LW14" s="112"/>
      <c r="LX14" s="112"/>
      <c r="LY14" s="112"/>
      <c r="LZ14" s="112"/>
      <c r="MA14" s="112"/>
      <c r="MB14" s="112"/>
      <c r="MC14" s="112"/>
      <c r="MD14" s="112"/>
      <c r="ME14" s="112"/>
      <c r="MF14" s="112"/>
      <c r="MG14" s="112"/>
      <c r="MH14" s="112"/>
      <c r="MI14" s="112"/>
      <c r="MJ14" s="112"/>
      <c r="MK14" s="112"/>
      <c r="ML14" s="112"/>
      <c r="MM14" s="112"/>
      <c r="MN14" s="112"/>
      <c r="MO14" s="112"/>
      <c r="MP14" s="112"/>
      <c r="MQ14" s="112"/>
      <c r="MR14" s="112"/>
      <c r="MS14" s="112"/>
      <c r="MT14" s="112"/>
      <c r="MU14" s="112"/>
      <c r="MV14" s="112"/>
      <c r="MW14" s="112"/>
      <c r="MX14" s="112"/>
      <c r="MY14" s="112"/>
      <c r="MZ14" s="112"/>
      <c r="NA14" s="112"/>
      <c r="NB14" s="112"/>
      <c r="NC14" s="112"/>
      <c r="ND14" s="112"/>
      <c r="NE14" s="112"/>
      <c r="NF14" s="112"/>
      <c r="NG14" s="112"/>
      <c r="NH14" s="112"/>
      <c r="NI14" s="112"/>
      <c r="NJ14" s="112"/>
      <c r="NK14" s="112"/>
      <c r="NL14" s="112"/>
      <c r="NM14" s="112"/>
      <c r="NN14" s="112"/>
      <c r="NO14" s="112"/>
      <c r="NP14" s="112"/>
      <c r="NQ14" s="112"/>
      <c r="NR14" s="112"/>
      <c r="NS14" s="112"/>
      <c r="NT14" s="112"/>
      <c r="NU14" s="112"/>
      <c r="NV14" s="112"/>
      <c r="NW14" s="112"/>
      <c r="NX14" s="112"/>
      <c r="NY14" s="112"/>
      <c r="NZ14" s="112"/>
      <c r="OA14" s="112"/>
      <c r="OB14" s="112"/>
      <c r="OC14" s="112"/>
      <c r="OD14" s="112"/>
      <c r="OE14" s="112"/>
      <c r="OF14" s="112"/>
      <c r="OG14" s="112"/>
      <c r="OH14" s="112"/>
      <c r="OI14" s="112"/>
      <c r="OJ14" s="112"/>
      <c r="OK14" s="112"/>
      <c r="OL14" s="112"/>
      <c r="OM14" s="112"/>
      <c r="ON14" s="112"/>
      <c r="OO14" s="112"/>
      <c r="OP14" s="112"/>
      <c r="OQ14" s="112"/>
      <c r="OR14" s="112"/>
      <c r="OS14" s="112"/>
      <c r="OT14" s="112"/>
      <c r="OU14" s="112"/>
      <c r="OV14" s="112"/>
      <c r="OW14" s="112"/>
      <c r="OX14" s="112"/>
      <c r="OY14" s="112"/>
      <c r="OZ14" s="112"/>
      <c r="PA14" s="112"/>
      <c r="PB14" s="112"/>
      <c r="PC14" s="112"/>
      <c r="PD14" s="112"/>
      <c r="PE14" s="112"/>
      <c r="PF14" s="112"/>
      <c r="PG14" s="112"/>
      <c r="PH14" s="112"/>
      <c r="PI14" s="112"/>
      <c r="PJ14" s="112"/>
      <c r="PK14" s="112"/>
      <c r="PL14" s="112"/>
      <c r="PM14" s="112"/>
      <c r="PN14" s="112"/>
      <c r="PO14" s="112"/>
      <c r="PP14" s="112"/>
      <c r="PQ14" s="112"/>
      <c r="PR14" s="112"/>
      <c r="PS14" s="112"/>
      <c r="PT14" s="112"/>
      <c r="PU14" s="112"/>
      <c r="PV14" s="112"/>
      <c r="PW14" s="112"/>
      <c r="PX14" s="112"/>
      <c r="PY14" s="112"/>
      <c r="PZ14" s="112"/>
      <c r="QA14" s="112"/>
      <c r="QB14" s="112"/>
      <c r="QC14" s="112"/>
      <c r="QD14" s="112"/>
      <c r="QE14" s="112"/>
      <c r="QF14" s="112"/>
      <c r="QG14" s="112"/>
      <c r="QH14" s="112"/>
      <c r="QI14" s="112"/>
      <c r="QJ14" s="112"/>
      <c r="QK14" s="112"/>
      <c r="QL14" s="112"/>
      <c r="QM14" s="112"/>
      <c r="QN14" s="112"/>
      <c r="QO14" s="112"/>
      <c r="QP14" s="112"/>
      <c r="QQ14" s="112"/>
      <c r="QR14" s="112"/>
      <c r="QS14" s="112"/>
      <c r="QT14" s="112"/>
      <c r="QU14" s="112"/>
      <c r="QV14" s="112"/>
      <c r="QW14" s="112"/>
      <c r="QX14" s="112"/>
      <c r="QY14" s="112"/>
      <c r="QZ14" s="112"/>
      <c r="RA14" s="112"/>
      <c r="RB14" s="112"/>
      <c r="RC14" s="112"/>
      <c r="RD14" s="112"/>
      <c r="RE14" s="112"/>
      <c r="RF14" s="112"/>
      <c r="RG14" s="112"/>
      <c r="RH14" s="112"/>
      <c r="RI14" s="112"/>
      <c r="RJ14" s="112"/>
      <c r="RK14" s="112"/>
      <c r="RL14" s="112"/>
      <c r="RM14" s="112"/>
      <c r="RN14" s="112"/>
      <c r="RO14" s="112"/>
      <c r="RP14" s="112"/>
      <c r="RQ14" s="112"/>
      <c r="RR14" s="112"/>
      <c r="RS14" s="112"/>
      <c r="RT14" s="112"/>
      <c r="RU14" s="112"/>
      <c r="RV14" s="112"/>
      <c r="RW14" s="112"/>
      <c r="RX14" s="112"/>
      <c r="RY14" s="112"/>
      <c r="RZ14" s="112"/>
      <c r="SA14" s="112"/>
      <c r="SB14" s="112"/>
      <c r="SC14" s="112"/>
      <c r="SD14" s="112"/>
      <c r="SE14" s="112"/>
      <c r="SF14" s="112"/>
      <c r="SG14" s="112"/>
      <c r="SH14" s="112"/>
      <c r="SI14" s="112"/>
      <c r="SJ14" s="112"/>
      <c r="SK14" s="112"/>
      <c r="SL14" s="112"/>
      <c r="SM14" s="112"/>
      <c r="SN14" s="112"/>
      <c r="SO14" s="112"/>
      <c r="SP14" s="112"/>
      <c r="SQ14" s="112"/>
      <c r="SR14" s="112"/>
      <c r="SS14" s="112"/>
      <c r="ST14" s="112"/>
      <c r="SU14" s="112"/>
      <c r="SV14" s="112"/>
      <c r="SW14" s="112"/>
      <c r="SX14" s="112"/>
      <c r="SY14" s="112"/>
      <c r="SZ14" s="112"/>
      <c r="TA14" s="112"/>
      <c r="TB14" s="112"/>
      <c r="TC14" s="112"/>
      <c r="TD14" s="112"/>
      <c r="TE14" s="112"/>
      <c r="TF14" s="112"/>
      <c r="TG14" s="112"/>
      <c r="TH14" s="112"/>
      <c r="TI14" s="112"/>
      <c r="TJ14" s="112"/>
      <c r="TK14" s="112"/>
      <c r="TL14" s="112"/>
      <c r="TM14" s="112"/>
      <c r="TN14" s="112"/>
      <c r="TO14" s="112"/>
      <c r="TP14" s="112"/>
      <c r="TQ14" s="112"/>
      <c r="TR14" s="112"/>
      <c r="TS14" s="112"/>
      <c r="TT14" s="112"/>
      <c r="TU14" s="112"/>
      <c r="TV14" s="112"/>
      <c r="TW14" s="112"/>
      <c r="TX14" s="112"/>
      <c r="TY14" s="112"/>
      <c r="TZ14" s="112"/>
      <c r="UA14" s="112"/>
      <c r="UB14" s="112"/>
      <c r="UC14" s="112"/>
      <c r="UD14" s="112"/>
      <c r="UE14" s="112"/>
      <c r="UF14" s="112"/>
      <c r="UG14" s="112"/>
      <c r="UH14" s="112"/>
      <c r="UI14" s="112"/>
      <c r="UJ14" s="112"/>
      <c r="UK14" s="112"/>
      <c r="UL14" s="112"/>
      <c r="UM14" s="112"/>
      <c r="UN14" s="112"/>
      <c r="UO14" s="112"/>
      <c r="UP14" s="112"/>
      <c r="UQ14" s="112"/>
      <c r="UR14" s="112"/>
      <c r="US14" s="112"/>
      <c r="UT14" s="112"/>
      <c r="UU14" s="112"/>
      <c r="UV14" s="112"/>
      <c r="UW14" s="112"/>
      <c r="UX14" s="112"/>
      <c r="UY14" s="112"/>
      <c r="UZ14" s="112"/>
      <c r="VA14" s="112"/>
      <c r="VB14" s="112"/>
      <c r="VC14" s="112"/>
      <c r="VD14" s="112"/>
      <c r="VE14" s="112"/>
      <c r="VF14" s="112"/>
      <c r="VG14" s="112"/>
      <c r="VH14" s="112"/>
      <c r="VI14" s="112"/>
      <c r="VJ14" s="112"/>
      <c r="VK14" s="112"/>
      <c r="VL14" s="112"/>
      <c r="VM14" s="112"/>
      <c r="VN14" s="112"/>
      <c r="VO14" s="112"/>
      <c r="VP14" s="112"/>
      <c r="VQ14" s="112"/>
      <c r="VR14" s="112"/>
      <c r="VS14" s="112"/>
      <c r="VT14" s="112"/>
      <c r="VU14" s="112"/>
      <c r="VV14" s="112"/>
      <c r="VW14" s="112"/>
      <c r="VX14" s="112"/>
      <c r="VY14" s="112"/>
      <c r="VZ14" s="112"/>
      <c r="WA14" s="112"/>
      <c r="WB14" s="112"/>
      <c r="WC14" s="112"/>
      <c r="WD14" s="112"/>
      <c r="WE14" s="112"/>
      <c r="WF14" s="112"/>
      <c r="WG14" s="112"/>
      <c r="WH14" s="112"/>
      <c r="WI14" s="112"/>
      <c r="WJ14" s="112"/>
      <c r="WK14" s="112"/>
      <c r="WL14" s="112"/>
      <c r="WM14" s="112"/>
      <c r="WN14" s="112"/>
      <c r="WO14" s="112"/>
      <c r="WP14" s="112"/>
      <c r="WQ14" s="112"/>
      <c r="WR14" s="112"/>
      <c r="WS14" s="112"/>
      <c r="WT14" s="112"/>
      <c r="WU14" s="112"/>
      <c r="WV14" s="112"/>
      <c r="WW14" s="112"/>
      <c r="WX14" s="112"/>
      <c r="WY14" s="112"/>
      <c r="WZ14" s="112"/>
      <c r="XA14" s="112"/>
      <c r="XB14" s="112"/>
      <c r="XC14" s="112"/>
      <c r="XD14" s="112"/>
      <c r="XE14" s="112"/>
      <c r="XF14" s="112"/>
      <c r="XG14" s="112"/>
      <c r="XH14" s="112"/>
      <c r="XI14" s="112"/>
      <c r="XJ14" s="112"/>
      <c r="XK14" s="112"/>
      <c r="XL14" s="112"/>
      <c r="XM14" s="112"/>
      <c r="XN14" s="112"/>
      <c r="XO14" s="112"/>
      <c r="XP14" s="112"/>
      <c r="XQ14" s="112"/>
      <c r="XR14" s="112"/>
      <c r="XS14" s="112"/>
      <c r="XT14" s="112"/>
      <c r="XU14" s="112"/>
      <c r="XV14" s="112"/>
      <c r="XW14" s="112"/>
      <c r="XX14" s="112"/>
      <c r="XY14" s="112"/>
      <c r="XZ14" s="112"/>
      <c r="YA14" s="112"/>
      <c r="YB14" s="112"/>
      <c r="YC14" s="112"/>
      <c r="YD14" s="112"/>
      <c r="YE14" s="112"/>
      <c r="YF14" s="112"/>
      <c r="YG14" s="112"/>
      <c r="YH14" s="112"/>
      <c r="YI14" s="112"/>
      <c r="YJ14" s="112"/>
      <c r="YK14" s="112"/>
      <c r="YL14" s="112"/>
      <c r="YM14" s="112"/>
      <c r="YN14" s="112"/>
      <c r="YO14" s="112"/>
      <c r="YP14" s="112"/>
      <c r="YQ14" s="112"/>
      <c r="YR14" s="112"/>
      <c r="YS14" s="112"/>
      <c r="YT14" s="112"/>
      <c r="YU14" s="112"/>
      <c r="YV14" s="112"/>
      <c r="YW14" s="112"/>
      <c r="YX14" s="112"/>
      <c r="YY14" s="112"/>
      <c r="YZ14" s="112"/>
      <c r="ZA14" s="112"/>
      <c r="ZB14" s="112"/>
      <c r="ZC14" s="112"/>
      <c r="ZD14" s="112"/>
      <c r="ZE14" s="112"/>
      <c r="ZF14" s="112"/>
      <c r="ZG14" s="112"/>
      <c r="ZH14" s="112"/>
      <c r="ZI14" s="112"/>
      <c r="ZJ14" s="112"/>
      <c r="ZK14" s="112"/>
      <c r="ZL14" s="112"/>
      <c r="ZM14" s="112"/>
      <c r="ZN14" s="112"/>
      <c r="ZO14" s="112"/>
      <c r="ZP14" s="112"/>
      <c r="ZQ14" s="112"/>
      <c r="ZR14" s="112"/>
      <c r="ZS14" s="112"/>
      <c r="ZT14" s="112"/>
      <c r="ZU14" s="112"/>
      <c r="ZV14" s="112"/>
      <c r="ZW14" s="112"/>
      <c r="ZX14" s="112"/>
      <c r="ZY14" s="112"/>
      <c r="ZZ14" s="112"/>
      <c r="AAA14" s="112"/>
      <c r="AAB14" s="112"/>
      <c r="AAC14" s="112"/>
      <c r="AAD14" s="112"/>
      <c r="AAE14" s="112"/>
      <c r="AAF14" s="112"/>
      <c r="AAG14" s="112"/>
      <c r="AAH14" s="112"/>
      <c r="AAI14" s="112"/>
      <c r="AAJ14" s="112"/>
      <c r="AAK14" s="112"/>
      <c r="AAL14" s="112"/>
      <c r="AAM14" s="112"/>
      <c r="AAN14" s="112"/>
      <c r="AAO14" s="112"/>
      <c r="AAP14" s="112"/>
      <c r="AAQ14" s="112"/>
      <c r="AAR14" s="112"/>
      <c r="AAS14" s="112"/>
      <c r="AAT14" s="112"/>
      <c r="AAU14" s="112"/>
      <c r="AAV14" s="112"/>
      <c r="AAW14" s="112"/>
      <c r="AAX14" s="112"/>
      <c r="AAY14" s="112"/>
      <c r="AAZ14" s="112"/>
      <c r="ABA14" s="112"/>
      <c r="ABB14" s="112"/>
      <c r="ABC14" s="112"/>
      <c r="ABD14" s="112"/>
      <c r="ABE14" s="112"/>
      <c r="ABF14" s="112"/>
      <c r="ABG14" s="112"/>
      <c r="ABH14" s="112"/>
      <c r="ABI14" s="112"/>
      <c r="ABJ14" s="112"/>
      <c r="ABK14" s="112"/>
      <c r="ABL14" s="112"/>
      <c r="ABM14" s="112"/>
      <c r="ABN14" s="112"/>
      <c r="ABO14" s="112"/>
      <c r="ABP14" s="112"/>
      <c r="ABQ14" s="112"/>
      <c r="ABR14" s="112"/>
      <c r="ABS14" s="112"/>
      <c r="ABT14" s="112"/>
      <c r="ABU14" s="112"/>
      <c r="ABV14" s="112"/>
      <c r="ABW14" s="112"/>
      <c r="ABX14" s="112"/>
      <c r="ABY14" s="112"/>
      <c r="ABZ14" s="112"/>
      <c r="ACA14" s="112"/>
      <c r="ACB14" s="112"/>
      <c r="ACC14" s="112"/>
      <c r="ACD14" s="112"/>
      <c r="ACE14" s="112"/>
      <c r="ACF14" s="112"/>
      <c r="ACG14" s="112"/>
      <c r="ACH14" s="112"/>
      <c r="ACI14" s="112"/>
      <c r="ACJ14" s="112"/>
      <c r="ACK14" s="112"/>
      <c r="ACL14" s="112"/>
      <c r="ACM14" s="112"/>
      <c r="ACN14" s="112"/>
      <c r="ACO14" s="112"/>
      <c r="ACP14" s="112"/>
      <c r="ACQ14" s="112"/>
      <c r="ACR14" s="112"/>
      <c r="ACS14" s="112"/>
      <c r="ACT14" s="112"/>
      <c r="ACU14" s="112"/>
      <c r="ACV14" s="112"/>
      <c r="ACW14" s="112"/>
      <c r="ACX14" s="112"/>
      <c r="ACY14" s="112"/>
      <c r="ACZ14" s="112"/>
      <c r="ADA14" s="112"/>
      <c r="ADB14" s="112"/>
      <c r="ADC14" s="112"/>
      <c r="ADD14" s="112"/>
      <c r="ADE14" s="112"/>
      <c r="ADF14" s="112"/>
      <c r="ADG14" s="112"/>
      <c r="ADH14" s="112"/>
      <c r="ADI14" s="112"/>
      <c r="ADJ14" s="112"/>
      <c r="ADK14" s="112"/>
      <c r="ADL14" s="112"/>
      <c r="ADM14" s="112"/>
      <c r="ADN14" s="112"/>
      <c r="ADO14" s="112"/>
      <c r="ADP14" s="112"/>
      <c r="ADQ14" s="112"/>
      <c r="ADR14" s="112"/>
      <c r="ADS14" s="112"/>
      <c r="ADT14" s="112"/>
      <c r="ADU14" s="112"/>
      <c r="ADV14" s="112"/>
      <c r="ADW14" s="112"/>
      <c r="ADX14" s="112"/>
      <c r="ADY14" s="112"/>
      <c r="ADZ14" s="112"/>
      <c r="AEA14" s="112"/>
      <c r="AEB14" s="112"/>
      <c r="AEC14" s="112"/>
      <c r="AED14" s="112"/>
      <c r="AEE14" s="112"/>
      <c r="AEF14" s="112"/>
      <c r="AEG14" s="112"/>
      <c r="AEH14" s="112"/>
      <c r="AEI14" s="112"/>
      <c r="AEJ14" s="112"/>
      <c r="AEK14" s="112"/>
      <c r="AEL14" s="112"/>
      <c r="AEM14" s="112"/>
      <c r="AEN14" s="112"/>
      <c r="AEO14" s="112"/>
      <c r="AEP14" s="112"/>
      <c r="AEQ14" s="112"/>
      <c r="AER14" s="112"/>
      <c r="AES14" s="112"/>
      <c r="AET14" s="112"/>
      <c r="AEU14" s="112"/>
      <c r="AEV14" s="112"/>
      <c r="AEW14" s="112"/>
      <c r="AEX14" s="112"/>
      <c r="AEY14" s="112"/>
      <c r="AEZ14" s="112"/>
      <c r="AFA14" s="112"/>
      <c r="AFB14" s="112"/>
      <c r="AFC14" s="112"/>
      <c r="AFD14" s="112"/>
      <c r="AFE14" s="112"/>
      <c r="AFF14" s="112"/>
      <c r="AFG14" s="112"/>
      <c r="AFH14" s="112"/>
      <c r="AFI14" s="112"/>
      <c r="AFJ14" s="112"/>
      <c r="AFK14" s="112"/>
      <c r="AFL14" s="112"/>
      <c r="AFM14" s="112"/>
      <c r="AFN14" s="112"/>
      <c r="AFO14" s="112"/>
      <c r="AFP14" s="112"/>
      <c r="AFQ14" s="112"/>
      <c r="AFR14" s="112"/>
      <c r="AFS14" s="112"/>
      <c r="AFT14" s="112"/>
      <c r="AFU14" s="112"/>
      <c r="AFV14" s="112"/>
      <c r="AFW14" s="112"/>
      <c r="AFX14" s="112"/>
      <c r="AFY14" s="112"/>
      <c r="AFZ14" s="112"/>
      <c r="AGA14" s="112"/>
      <c r="AGB14" s="112"/>
      <c r="AGC14" s="112"/>
      <c r="AGD14" s="112"/>
      <c r="AGE14" s="112"/>
      <c r="AGF14" s="112"/>
      <c r="AGG14" s="112"/>
      <c r="AGH14" s="112"/>
      <c r="AGI14" s="112"/>
      <c r="AGJ14" s="112"/>
      <c r="AGK14" s="112"/>
      <c r="AGL14" s="112"/>
      <c r="AGM14" s="112"/>
      <c r="AGN14" s="112"/>
      <c r="AGO14" s="112"/>
      <c r="AGP14" s="112"/>
      <c r="AGQ14" s="112"/>
      <c r="AGR14" s="112"/>
      <c r="AGS14" s="112"/>
      <c r="AGT14" s="112"/>
      <c r="AGU14" s="112"/>
      <c r="AGV14" s="112"/>
      <c r="AGW14" s="112"/>
      <c r="AGX14" s="112"/>
      <c r="AGY14" s="112"/>
      <c r="AGZ14" s="112"/>
      <c r="AHA14" s="112"/>
      <c r="AHB14" s="112"/>
      <c r="AHC14" s="112"/>
      <c r="AHD14" s="112"/>
      <c r="AHE14" s="112"/>
      <c r="AHF14" s="112"/>
      <c r="AHG14" s="112"/>
      <c r="AHH14" s="112"/>
      <c r="AHI14" s="112"/>
      <c r="AHJ14" s="112"/>
      <c r="AHK14" s="112"/>
      <c r="AHL14" s="112"/>
      <c r="AHM14" s="112"/>
      <c r="AHN14" s="112"/>
      <c r="AHO14" s="112"/>
      <c r="AHP14" s="112"/>
      <c r="AHQ14" s="112"/>
      <c r="AHR14" s="112"/>
      <c r="AHS14" s="112"/>
      <c r="AHT14" s="112"/>
      <c r="AHU14" s="112"/>
      <c r="AHV14" s="112"/>
      <c r="AHW14" s="112"/>
      <c r="AHX14" s="112"/>
      <c r="AHY14" s="112"/>
      <c r="AHZ14" s="112"/>
      <c r="AIA14" s="112"/>
      <c r="AIB14" s="112"/>
      <c r="AIC14" s="112"/>
      <c r="AID14" s="112"/>
      <c r="AIE14" s="112"/>
      <c r="AIF14" s="112"/>
      <c r="AIG14" s="112"/>
      <c r="AIH14" s="112"/>
      <c r="AII14" s="112"/>
      <c r="AIJ14" s="112"/>
      <c r="AIK14" s="112"/>
      <c r="AIL14" s="112"/>
      <c r="AIM14" s="112"/>
      <c r="AIN14" s="112"/>
      <c r="AIO14" s="112"/>
      <c r="AIP14" s="112"/>
      <c r="AIQ14" s="112"/>
      <c r="AIR14" s="112"/>
      <c r="AIS14" s="112"/>
      <c r="AIT14" s="112"/>
      <c r="AIU14" s="112"/>
      <c r="AIV14" s="112"/>
      <c r="AIW14" s="112"/>
      <c r="AIX14" s="112"/>
      <c r="AIY14" s="112"/>
      <c r="AIZ14" s="112"/>
      <c r="AJA14" s="112"/>
      <c r="AJB14" s="112"/>
      <c r="AJC14" s="112"/>
      <c r="AJD14" s="112"/>
      <c r="AJE14" s="112"/>
      <c r="AJF14" s="112"/>
      <c r="AJG14" s="112"/>
      <c r="AJH14" s="112"/>
      <c r="AJI14" s="112"/>
      <c r="AJJ14" s="112"/>
      <c r="AJK14" s="112"/>
      <c r="AJL14" s="112"/>
      <c r="AJM14" s="112"/>
      <c r="AJN14" s="112"/>
      <c r="AJO14" s="112"/>
      <c r="AJP14" s="112"/>
      <c r="AJQ14" s="112"/>
      <c r="AJR14" s="112"/>
      <c r="AJS14" s="112"/>
      <c r="AJT14" s="112"/>
      <c r="AJU14" s="112"/>
      <c r="AJV14" s="112"/>
      <c r="AJW14" s="112"/>
      <c r="AJX14" s="112"/>
      <c r="AJY14" s="112"/>
      <c r="AJZ14" s="112"/>
      <c r="AKA14" s="112"/>
      <c r="AKB14" s="112"/>
      <c r="AKC14" s="112"/>
      <c r="AKD14" s="112"/>
      <c r="AKE14" s="112"/>
      <c r="AKF14" s="112"/>
      <c r="AKG14" s="112"/>
      <c r="AKH14" s="112"/>
      <c r="AKI14" s="112"/>
      <c r="AKJ14" s="112"/>
      <c r="AKK14" s="112"/>
      <c r="AKL14" s="112"/>
      <c r="AKM14" s="112"/>
      <c r="AKN14" s="112"/>
      <c r="AKO14" s="112"/>
      <c r="AKP14" s="112"/>
      <c r="AKQ14" s="112"/>
      <c r="AKR14" s="112"/>
      <c r="AKS14" s="112"/>
      <c r="AKT14" s="112"/>
      <c r="AKU14" s="112"/>
      <c r="AKV14" s="112"/>
      <c r="AKW14" s="112"/>
      <c r="AKX14" s="112"/>
      <c r="AKY14" s="112"/>
      <c r="AKZ14" s="112"/>
      <c r="ALA14" s="112"/>
      <c r="ALB14" s="112"/>
      <c r="ALC14" s="112"/>
      <c r="ALD14" s="112"/>
      <c r="ALE14" s="112"/>
      <c r="ALF14" s="112"/>
      <c r="ALG14" s="112"/>
      <c r="ALH14" s="112"/>
      <c r="ALI14" s="112"/>
      <c r="ALJ14" s="112"/>
      <c r="ALK14" s="112"/>
      <c r="ALL14" s="112"/>
      <c r="ALM14" s="112"/>
      <c r="ALN14" s="112"/>
      <c r="ALO14" s="112"/>
      <c r="ALP14" s="112"/>
      <c r="ALQ14" s="112"/>
      <c r="ALR14" s="112"/>
      <c r="ALS14" s="112"/>
      <c r="ALT14" s="112"/>
      <c r="ALU14" s="112"/>
      <c r="ALV14" s="112"/>
      <c r="ALW14" s="112"/>
      <c r="ALX14" s="112"/>
      <c r="ALY14" s="112"/>
      <c r="ALZ14" s="112"/>
      <c r="AMA14" s="112"/>
      <c r="AMB14" s="112"/>
      <c r="AMC14" s="112"/>
      <c r="AMD14" s="112"/>
      <c r="AME14" s="112"/>
      <c r="AMF14" s="112"/>
      <c r="AMG14" s="112"/>
      <c r="AMH14" s="112"/>
      <c r="AMI14" s="112"/>
      <c r="AMJ14" s="112"/>
      <c r="AMK14" s="112"/>
    </row>
    <row r="15" spans="1:1025" s="113" customFormat="1" x14ac:dyDescent="0.2">
      <c r="A15" s="110" t="s">
        <v>193</v>
      </c>
      <c r="B15" s="110" t="s">
        <v>186</v>
      </c>
      <c r="C15" s="126">
        <v>2</v>
      </c>
      <c r="D15" s="129" t="str">
        <f t="shared" si="0"/>
        <v>Simples</v>
      </c>
      <c r="E15" s="111" t="s">
        <v>201</v>
      </c>
      <c r="F15" s="112"/>
      <c r="G15" s="112"/>
      <c r="I15" s="112"/>
      <c r="J15" s="112"/>
      <c r="K15" s="112"/>
      <c r="L15" s="112"/>
      <c r="M15" s="112"/>
      <c r="N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  <c r="IU15" s="112"/>
      <c r="IV15" s="112"/>
      <c r="IW15" s="112"/>
      <c r="IX15" s="112"/>
      <c r="IY15" s="112"/>
      <c r="IZ15" s="112"/>
      <c r="JA15" s="112"/>
      <c r="JB15" s="112"/>
      <c r="JC15" s="112"/>
      <c r="JD15" s="112"/>
      <c r="JE15" s="112"/>
      <c r="JF15" s="112"/>
      <c r="JG15" s="112"/>
      <c r="JH15" s="112"/>
      <c r="JI15" s="112"/>
      <c r="JJ15" s="112"/>
      <c r="JK15" s="112"/>
      <c r="JL15" s="112"/>
      <c r="JM15" s="112"/>
      <c r="JN15" s="112"/>
      <c r="JO15" s="112"/>
      <c r="JP15" s="112"/>
      <c r="JQ15" s="112"/>
      <c r="JR15" s="112"/>
      <c r="JS15" s="112"/>
      <c r="JT15" s="112"/>
      <c r="JU15" s="112"/>
      <c r="JV15" s="112"/>
      <c r="JW15" s="112"/>
      <c r="JX15" s="112"/>
      <c r="JY15" s="112"/>
      <c r="JZ15" s="112"/>
      <c r="KA15" s="112"/>
      <c r="KB15" s="112"/>
      <c r="KC15" s="112"/>
      <c r="KD15" s="112"/>
      <c r="KE15" s="112"/>
      <c r="KF15" s="112"/>
      <c r="KG15" s="112"/>
      <c r="KH15" s="112"/>
      <c r="KI15" s="112"/>
      <c r="KJ15" s="112"/>
      <c r="KK15" s="112"/>
      <c r="KL15" s="112"/>
      <c r="KM15" s="112"/>
      <c r="KN15" s="112"/>
      <c r="KO15" s="112"/>
      <c r="KP15" s="112"/>
      <c r="KQ15" s="112"/>
      <c r="KR15" s="112"/>
      <c r="KS15" s="112"/>
      <c r="KT15" s="112"/>
      <c r="KU15" s="112"/>
      <c r="KV15" s="112"/>
      <c r="KW15" s="112"/>
      <c r="KX15" s="112"/>
      <c r="KY15" s="112"/>
      <c r="KZ15" s="112"/>
      <c r="LA15" s="112"/>
      <c r="LB15" s="112"/>
      <c r="LC15" s="112"/>
      <c r="LD15" s="112"/>
      <c r="LE15" s="112"/>
      <c r="LF15" s="112"/>
      <c r="LG15" s="112"/>
      <c r="LH15" s="112"/>
      <c r="LI15" s="112"/>
      <c r="LJ15" s="112"/>
      <c r="LK15" s="112"/>
      <c r="LL15" s="112"/>
      <c r="LM15" s="112"/>
      <c r="LN15" s="112"/>
      <c r="LO15" s="112"/>
      <c r="LP15" s="112"/>
      <c r="LQ15" s="112"/>
      <c r="LR15" s="112"/>
      <c r="LS15" s="112"/>
      <c r="LT15" s="112"/>
      <c r="LU15" s="112"/>
      <c r="LV15" s="112"/>
      <c r="LW15" s="112"/>
      <c r="LX15" s="112"/>
      <c r="LY15" s="112"/>
      <c r="LZ15" s="112"/>
      <c r="MA15" s="112"/>
      <c r="MB15" s="112"/>
      <c r="MC15" s="112"/>
      <c r="MD15" s="112"/>
      <c r="ME15" s="112"/>
      <c r="MF15" s="112"/>
      <c r="MG15" s="112"/>
      <c r="MH15" s="112"/>
      <c r="MI15" s="112"/>
      <c r="MJ15" s="112"/>
      <c r="MK15" s="112"/>
      <c r="ML15" s="112"/>
      <c r="MM15" s="112"/>
      <c r="MN15" s="112"/>
      <c r="MO15" s="112"/>
      <c r="MP15" s="112"/>
      <c r="MQ15" s="112"/>
      <c r="MR15" s="112"/>
      <c r="MS15" s="112"/>
      <c r="MT15" s="112"/>
      <c r="MU15" s="112"/>
      <c r="MV15" s="112"/>
      <c r="MW15" s="112"/>
      <c r="MX15" s="112"/>
      <c r="MY15" s="112"/>
      <c r="MZ15" s="112"/>
      <c r="NA15" s="112"/>
      <c r="NB15" s="112"/>
      <c r="NC15" s="112"/>
      <c r="ND15" s="112"/>
      <c r="NE15" s="112"/>
      <c r="NF15" s="112"/>
      <c r="NG15" s="112"/>
      <c r="NH15" s="112"/>
      <c r="NI15" s="112"/>
      <c r="NJ15" s="112"/>
      <c r="NK15" s="112"/>
      <c r="NL15" s="112"/>
      <c r="NM15" s="112"/>
      <c r="NN15" s="112"/>
      <c r="NO15" s="112"/>
      <c r="NP15" s="112"/>
      <c r="NQ15" s="112"/>
      <c r="NR15" s="112"/>
      <c r="NS15" s="112"/>
      <c r="NT15" s="112"/>
      <c r="NU15" s="112"/>
      <c r="NV15" s="112"/>
      <c r="NW15" s="112"/>
      <c r="NX15" s="112"/>
      <c r="NY15" s="112"/>
      <c r="NZ15" s="112"/>
      <c r="OA15" s="112"/>
      <c r="OB15" s="112"/>
      <c r="OC15" s="112"/>
      <c r="OD15" s="112"/>
      <c r="OE15" s="112"/>
      <c r="OF15" s="112"/>
      <c r="OG15" s="112"/>
      <c r="OH15" s="112"/>
      <c r="OI15" s="112"/>
      <c r="OJ15" s="112"/>
      <c r="OK15" s="112"/>
      <c r="OL15" s="112"/>
      <c r="OM15" s="112"/>
      <c r="ON15" s="112"/>
      <c r="OO15" s="112"/>
      <c r="OP15" s="112"/>
      <c r="OQ15" s="112"/>
      <c r="OR15" s="112"/>
      <c r="OS15" s="112"/>
      <c r="OT15" s="112"/>
      <c r="OU15" s="112"/>
      <c r="OV15" s="112"/>
      <c r="OW15" s="112"/>
      <c r="OX15" s="112"/>
      <c r="OY15" s="112"/>
      <c r="OZ15" s="112"/>
      <c r="PA15" s="112"/>
      <c r="PB15" s="112"/>
      <c r="PC15" s="112"/>
      <c r="PD15" s="112"/>
      <c r="PE15" s="112"/>
      <c r="PF15" s="112"/>
      <c r="PG15" s="112"/>
      <c r="PH15" s="112"/>
      <c r="PI15" s="112"/>
      <c r="PJ15" s="112"/>
      <c r="PK15" s="112"/>
      <c r="PL15" s="112"/>
      <c r="PM15" s="112"/>
      <c r="PN15" s="112"/>
      <c r="PO15" s="112"/>
      <c r="PP15" s="112"/>
      <c r="PQ15" s="112"/>
      <c r="PR15" s="112"/>
      <c r="PS15" s="112"/>
      <c r="PT15" s="112"/>
      <c r="PU15" s="112"/>
      <c r="PV15" s="112"/>
      <c r="PW15" s="112"/>
      <c r="PX15" s="112"/>
      <c r="PY15" s="112"/>
      <c r="PZ15" s="112"/>
      <c r="QA15" s="112"/>
      <c r="QB15" s="112"/>
      <c r="QC15" s="112"/>
      <c r="QD15" s="112"/>
      <c r="QE15" s="112"/>
      <c r="QF15" s="112"/>
      <c r="QG15" s="112"/>
      <c r="QH15" s="112"/>
      <c r="QI15" s="112"/>
      <c r="QJ15" s="112"/>
      <c r="QK15" s="112"/>
      <c r="QL15" s="112"/>
      <c r="QM15" s="112"/>
      <c r="QN15" s="112"/>
      <c r="QO15" s="112"/>
      <c r="QP15" s="112"/>
      <c r="QQ15" s="112"/>
      <c r="QR15" s="112"/>
      <c r="QS15" s="112"/>
      <c r="QT15" s="112"/>
      <c r="QU15" s="112"/>
      <c r="QV15" s="112"/>
      <c r="QW15" s="112"/>
      <c r="QX15" s="112"/>
      <c r="QY15" s="112"/>
      <c r="QZ15" s="112"/>
      <c r="RA15" s="112"/>
      <c r="RB15" s="112"/>
      <c r="RC15" s="112"/>
      <c r="RD15" s="112"/>
      <c r="RE15" s="112"/>
      <c r="RF15" s="112"/>
      <c r="RG15" s="112"/>
      <c r="RH15" s="112"/>
      <c r="RI15" s="112"/>
      <c r="RJ15" s="112"/>
      <c r="RK15" s="112"/>
      <c r="RL15" s="112"/>
      <c r="RM15" s="112"/>
      <c r="RN15" s="112"/>
      <c r="RO15" s="112"/>
      <c r="RP15" s="112"/>
      <c r="RQ15" s="112"/>
      <c r="RR15" s="112"/>
      <c r="RS15" s="112"/>
      <c r="RT15" s="112"/>
      <c r="RU15" s="112"/>
      <c r="RV15" s="112"/>
      <c r="RW15" s="112"/>
      <c r="RX15" s="112"/>
      <c r="RY15" s="112"/>
      <c r="RZ15" s="112"/>
      <c r="SA15" s="112"/>
      <c r="SB15" s="112"/>
      <c r="SC15" s="112"/>
      <c r="SD15" s="112"/>
      <c r="SE15" s="112"/>
      <c r="SF15" s="112"/>
      <c r="SG15" s="112"/>
      <c r="SH15" s="112"/>
      <c r="SI15" s="112"/>
      <c r="SJ15" s="112"/>
      <c r="SK15" s="112"/>
      <c r="SL15" s="112"/>
      <c r="SM15" s="112"/>
      <c r="SN15" s="112"/>
      <c r="SO15" s="112"/>
      <c r="SP15" s="112"/>
      <c r="SQ15" s="112"/>
      <c r="SR15" s="112"/>
      <c r="SS15" s="112"/>
      <c r="ST15" s="112"/>
      <c r="SU15" s="112"/>
      <c r="SV15" s="112"/>
      <c r="SW15" s="112"/>
      <c r="SX15" s="112"/>
      <c r="SY15" s="112"/>
      <c r="SZ15" s="112"/>
      <c r="TA15" s="112"/>
      <c r="TB15" s="112"/>
      <c r="TC15" s="112"/>
      <c r="TD15" s="112"/>
      <c r="TE15" s="112"/>
      <c r="TF15" s="112"/>
      <c r="TG15" s="112"/>
      <c r="TH15" s="112"/>
      <c r="TI15" s="112"/>
      <c r="TJ15" s="112"/>
      <c r="TK15" s="112"/>
      <c r="TL15" s="112"/>
      <c r="TM15" s="112"/>
      <c r="TN15" s="112"/>
      <c r="TO15" s="112"/>
      <c r="TP15" s="112"/>
      <c r="TQ15" s="112"/>
      <c r="TR15" s="112"/>
      <c r="TS15" s="112"/>
      <c r="TT15" s="112"/>
      <c r="TU15" s="112"/>
      <c r="TV15" s="112"/>
      <c r="TW15" s="112"/>
      <c r="TX15" s="112"/>
      <c r="TY15" s="112"/>
      <c r="TZ15" s="112"/>
      <c r="UA15" s="112"/>
      <c r="UB15" s="112"/>
      <c r="UC15" s="112"/>
      <c r="UD15" s="112"/>
      <c r="UE15" s="112"/>
      <c r="UF15" s="112"/>
      <c r="UG15" s="112"/>
      <c r="UH15" s="112"/>
      <c r="UI15" s="112"/>
      <c r="UJ15" s="112"/>
      <c r="UK15" s="112"/>
      <c r="UL15" s="112"/>
      <c r="UM15" s="112"/>
      <c r="UN15" s="112"/>
      <c r="UO15" s="112"/>
      <c r="UP15" s="112"/>
      <c r="UQ15" s="112"/>
      <c r="UR15" s="112"/>
      <c r="US15" s="112"/>
      <c r="UT15" s="112"/>
      <c r="UU15" s="112"/>
      <c r="UV15" s="112"/>
      <c r="UW15" s="112"/>
      <c r="UX15" s="112"/>
      <c r="UY15" s="112"/>
      <c r="UZ15" s="112"/>
      <c r="VA15" s="112"/>
      <c r="VB15" s="112"/>
      <c r="VC15" s="112"/>
      <c r="VD15" s="112"/>
      <c r="VE15" s="112"/>
      <c r="VF15" s="112"/>
      <c r="VG15" s="112"/>
      <c r="VH15" s="112"/>
      <c r="VI15" s="112"/>
      <c r="VJ15" s="112"/>
      <c r="VK15" s="112"/>
      <c r="VL15" s="112"/>
      <c r="VM15" s="112"/>
      <c r="VN15" s="112"/>
      <c r="VO15" s="112"/>
      <c r="VP15" s="112"/>
      <c r="VQ15" s="112"/>
      <c r="VR15" s="112"/>
      <c r="VS15" s="112"/>
      <c r="VT15" s="112"/>
      <c r="VU15" s="112"/>
      <c r="VV15" s="112"/>
      <c r="VW15" s="112"/>
      <c r="VX15" s="112"/>
      <c r="VY15" s="112"/>
      <c r="VZ15" s="112"/>
      <c r="WA15" s="112"/>
      <c r="WB15" s="112"/>
      <c r="WC15" s="112"/>
      <c r="WD15" s="112"/>
      <c r="WE15" s="112"/>
      <c r="WF15" s="112"/>
      <c r="WG15" s="112"/>
      <c r="WH15" s="112"/>
      <c r="WI15" s="112"/>
      <c r="WJ15" s="112"/>
      <c r="WK15" s="112"/>
      <c r="WL15" s="112"/>
      <c r="WM15" s="112"/>
      <c r="WN15" s="112"/>
      <c r="WO15" s="112"/>
      <c r="WP15" s="112"/>
      <c r="WQ15" s="112"/>
      <c r="WR15" s="112"/>
      <c r="WS15" s="112"/>
      <c r="WT15" s="112"/>
      <c r="WU15" s="112"/>
      <c r="WV15" s="112"/>
      <c r="WW15" s="112"/>
      <c r="WX15" s="112"/>
      <c r="WY15" s="112"/>
      <c r="WZ15" s="112"/>
      <c r="XA15" s="112"/>
      <c r="XB15" s="112"/>
      <c r="XC15" s="112"/>
      <c r="XD15" s="112"/>
      <c r="XE15" s="112"/>
      <c r="XF15" s="112"/>
      <c r="XG15" s="112"/>
      <c r="XH15" s="112"/>
      <c r="XI15" s="112"/>
      <c r="XJ15" s="112"/>
      <c r="XK15" s="112"/>
      <c r="XL15" s="112"/>
      <c r="XM15" s="112"/>
      <c r="XN15" s="112"/>
      <c r="XO15" s="112"/>
      <c r="XP15" s="112"/>
      <c r="XQ15" s="112"/>
      <c r="XR15" s="112"/>
      <c r="XS15" s="112"/>
      <c r="XT15" s="112"/>
      <c r="XU15" s="112"/>
      <c r="XV15" s="112"/>
      <c r="XW15" s="112"/>
      <c r="XX15" s="112"/>
      <c r="XY15" s="112"/>
      <c r="XZ15" s="112"/>
      <c r="YA15" s="112"/>
      <c r="YB15" s="112"/>
      <c r="YC15" s="112"/>
      <c r="YD15" s="112"/>
      <c r="YE15" s="112"/>
      <c r="YF15" s="112"/>
      <c r="YG15" s="112"/>
      <c r="YH15" s="112"/>
      <c r="YI15" s="112"/>
      <c r="YJ15" s="112"/>
      <c r="YK15" s="112"/>
      <c r="YL15" s="112"/>
      <c r="YM15" s="112"/>
      <c r="YN15" s="112"/>
      <c r="YO15" s="112"/>
      <c r="YP15" s="112"/>
      <c r="YQ15" s="112"/>
      <c r="YR15" s="112"/>
      <c r="YS15" s="112"/>
      <c r="YT15" s="112"/>
      <c r="YU15" s="112"/>
      <c r="YV15" s="112"/>
      <c r="YW15" s="112"/>
      <c r="YX15" s="112"/>
      <c r="YY15" s="112"/>
      <c r="YZ15" s="112"/>
      <c r="ZA15" s="112"/>
      <c r="ZB15" s="112"/>
      <c r="ZC15" s="112"/>
      <c r="ZD15" s="112"/>
      <c r="ZE15" s="112"/>
      <c r="ZF15" s="112"/>
      <c r="ZG15" s="112"/>
      <c r="ZH15" s="112"/>
      <c r="ZI15" s="112"/>
      <c r="ZJ15" s="112"/>
      <c r="ZK15" s="112"/>
      <c r="ZL15" s="112"/>
      <c r="ZM15" s="112"/>
      <c r="ZN15" s="112"/>
      <c r="ZO15" s="112"/>
      <c r="ZP15" s="112"/>
      <c r="ZQ15" s="112"/>
      <c r="ZR15" s="112"/>
      <c r="ZS15" s="112"/>
      <c r="ZT15" s="112"/>
      <c r="ZU15" s="112"/>
      <c r="ZV15" s="112"/>
      <c r="ZW15" s="112"/>
      <c r="ZX15" s="112"/>
      <c r="ZY15" s="112"/>
      <c r="ZZ15" s="112"/>
      <c r="AAA15" s="112"/>
      <c r="AAB15" s="112"/>
      <c r="AAC15" s="112"/>
      <c r="AAD15" s="112"/>
      <c r="AAE15" s="112"/>
      <c r="AAF15" s="112"/>
      <c r="AAG15" s="112"/>
      <c r="AAH15" s="112"/>
      <c r="AAI15" s="112"/>
      <c r="AAJ15" s="112"/>
      <c r="AAK15" s="112"/>
      <c r="AAL15" s="112"/>
      <c r="AAM15" s="112"/>
      <c r="AAN15" s="112"/>
      <c r="AAO15" s="112"/>
      <c r="AAP15" s="112"/>
      <c r="AAQ15" s="112"/>
      <c r="AAR15" s="112"/>
      <c r="AAS15" s="112"/>
      <c r="AAT15" s="112"/>
      <c r="AAU15" s="112"/>
      <c r="AAV15" s="112"/>
      <c r="AAW15" s="112"/>
      <c r="AAX15" s="112"/>
      <c r="AAY15" s="112"/>
      <c r="AAZ15" s="112"/>
      <c r="ABA15" s="112"/>
      <c r="ABB15" s="112"/>
      <c r="ABC15" s="112"/>
      <c r="ABD15" s="112"/>
      <c r="ABE15" s="112"/>
      <c r="ABF15" s="112"/>
      <c r="ABG15" s="112"/>
      <c r="ABH15" s="112"/>
      <c r="ABI15" s="112"/>
      <c r="ABJ15" s="112"/>
      <c r="ABK15" s="112"/>
      <c r="ABL15" s="112"/>
      <c r="ABM15" s="112"/>
      <c r="ABN15" s="112"/>
      <c r="ABO15" s="112"/>
      <c r="ABP15" s="112"/>
      <c r="ABQ15" s="112"/>
      <c r="ABR15" s="112"/>
      <c r="ABS15" s="112"/>
      <c r="ABT15" s="112"/>
      <c r="ABU15" s="112"/>
      <c r="ABV15" s="112"/>
      <c r="ABW15" s="112"/>
      <c r="ABX15" s="112"/>
      <c r="ABY15" s="112"/>
      <c r="ABZ15" s="112"/>
      <c r="ACA15" s="112"/>
      <c r="ACB15" s="112"/>
      <c r="ACC15" s="112"/>
      <c r="ACD15" s="112"/>
      <c r="ACE15" s="112"/>
      <c r="ACF15" s="112"/>
      <c r="ACG15" s="112"/>
      <c r="ACH15" s="112"/>
      <c r="ACI15" s="112"/>
      <c r="ACJ15" s="112"/>
      <c r="ACK15" s="112"/>
      <c r="ACL15" s="112"/>
      <c r="ACM15" s="112"/>
      <c r="ACN15" s="112"/>
      <c r="ACO15" s="112"/>
      <c r="ACP15" s="112"/>
      <c r="ACQ15" s="112"/>
      <c r="ACR15" s="112"/>
      <c r="ACS15" s="112"/>
      <c r="ACT15" s="112"/>
      <c r="ACU15" s="112"/>
      <c r="ACV15" s="112"/>
      <c r="ACW15" s="112"/>
      <c r="ACX15" s="112"/>
      <c r="ACY15" s="112"/>
      <c r="ACZ15" s="112"/>
      <c r="ADA15" s="112"/>
      <c r="ADB15" s="112"/>
      <c r="ADC15" s="112"/>
      <c r="ADD15" s="112"/>
      <c r="ADE15" s="112"/>
      <c r="ADF15" s="112"/>
      <c r="ADG15" s="112"/>
      <c r="ADH15" s="112"/>
      <c r="ADI15" s="112"/>
      <c r="ADJ15" s="112"/>
      <c r="ADK15" s="112"/>
      <c r="ADL15" s="112"/>
      <c r="ADM15" s="112"/>
      <c r="ADN15" s="112"/>
      <c r="ADO15" s="112"/>
      <c r="ADP15" s="112"/>
      <c r="ADQ15" s="112"/>
      <c r="ADR15" s="112"/>
      <c r="ADS15" s="112"/>
      <c r="ADT15" s="112"/>
      <c r="ADU15" s="112"/>
      <c r="ADV15" s="112"/>
      <c r="ADW15" s="112"/>
      <c r="ADX15" s="112"/>
      <c r="ADY15" s="112"/>
      <c r="ADZ15" s="112"/>
      <c r="AEA15" s="112"/>
      <c r="AEB15" s="112"/>
      <c r="AEC15" s="112"/>
      <c r="AED15" s="112"/>
      <c r="AEE15" s="112"/>
      <c r="AEF15" s="112"/>
      <c r="AEG15" s="112"/>
      <c r="AEH15" s="112"/>
      <c r="AEI15" s="112"/>
      <c r="AEJ15" s="112"/>
      <c r="AEK15" s="112"/>
      <c r="AEL15" s="112"/>
      <c r="AEM15" s="112"/>
      <c r="AEN15" s="112"/>
      <c r="AEO15" s="112"/>
      <c r="AEP15" s="112"/>
      <c r="AEQ15" s="112"/>
      <c r="AER15" s="112"/>
      <c r="AES15" s="112"/>
      <c r="AET15" s="112"/>
      <c r="AEU15" s="112"/>
      <c r="AEV15" s="112"/>
      <c r="AEW15" s="112"/>
      <c r="AEX15" s="112"/>
      <c r="AEY15" s="112"/>
      <c r="AEZ15" s="112"/>
      <c r="AFA15" s="112"/>
      <c r="AFB15" s="112"/>
      <c r="AFC15" s="112"/>
      <c r="AFD15" s="112"/>
      <c r="AFE15" s="112"/>
      <c r="AFF15" s="112"/>
      <c r="AFG15" s="112"/>
      <c r="AFH15" s="112"/>
      <c r="AFI15" s="112"/>
      <c r="AFJ15" s="112"/>
      <c r="AFK15" s="112"/>
      <c r="AFL15" s="112"/>
      <c r="AFM15" s="112"/>
      <c r="AFN15" s="112"/>
      <c r="AFO15" s="112"/>
      <c r="AFP15" s="112"/>
      <c r="AFQ15" s="112"/>
      <c r="AFR15" s="112"/>
      <c r="AFS15" s="112"/>
      <c r="AFT15" s="112"/>
      <c r="AFU15" s="112"/>
      <c r="AFV15" s="112"/>
      <c r="AFW15" s="112"/>
      <c r="AFX15" s="112"/>
      <c r="AFY15" s="112"/>
      <c r="AFZ15" s="112"/>
      <c r="AGA15" s="112"/>
      <c r="AGB15" s="112"/>
      <c r="AGC15" s="112"/>
      <c r="AGD15" s="112"/>
      <c r="AGE15" s="112"/>
      <c r="AGF15" s="112"/>
      <c r="AGG15" s="112"/>
      <c r="AGH15" s="112"/>
      <c r="AGI15" s="112"/>
      <c r="AGJ15" s="112"/>
      <c r="AGK15" s="112"/>
      <c r="AGL15" s="112"/>
      <c r="AGM15" s="112"/>
      <c r="AGN15" s="112"/>
      <c r="AGO15" s="112"/>
      <c r="AGP15" s="112"/>
      <c r="AGQ15" s="112"/>
      <c r="AGR15" s="112"/>
      <c r="AGS15" s="112"/>
      <c r="AGT15" s="112"/>
      <c r="AGU15" s="112"/>
      <c r="AGV15" s="112"/>
      <c r="AGW15" s="112"/>
      <c r="AGX15" s="112"/>
      <c r="AGY15" s="112"/>
      <c r="AGZ15" s="112"/>
      <c r="AHA15" s="112"/>
      <c r="AHB15" s="112"/>
      <c r="AHC15" s="112"/>
      <c r="AHD15" s="112"/>
      <c r="AHE15" s="112"/>
      <c r="AHF15" s="112"/>
      <c r="AHG15" s="112"/>
      <c r="AHH15" s="112"/>
      <c r="AHI15" s="112"/>
      <c r="AHJ15" s="112"/>
      <c r="AHK15" s="112"/>
      <c r="AHL15" s="112"/>
      <c r="AHM15" s="112"/>
      <c r="AHN15" s="112"/>
      <c r="AHO15" s="112"/>
      <c r="AHP15" s="112"/>
      <c r="AHQ15" s="112"/>
      <c r="AHR15" s="112"/>
      <c r="AHS15" s="112"/>
      <c r="AHT15" s="112"/>
      <c r="AHU15" s="112"/>
      <c r="AHV15" s="112"/>
      <c r="AHW15" s="112"/>
      <c r="AHX15" s="112"/>
      <c r="AHY15" s="112"/>
      <c r="AHZ15" s="112"/>
      <c r="AIA15" s="112"/>
      <c r="AIB15" s="112"/>
      <c r="AIC15" s="112"/>
      <c r="AID15" s="112"/>
      <c r="AIE15" s="112"/>
      <c r="AIF15" s="112"/>
      <c r="AIG15" s="112"/>
      <c r="AIH15" s="112"/>
      <c r="AII15" s="112"/>
      <c r="AIJ15" s="112"/>
      <c r="AIK15" s="112"/>
      <c r="AIL15" s="112"/>
      <c r="AIM15" s="112"/>
      <c r="AIN15" s="112"/>
      <c r="AIO15" s="112"/>
      <c r="AIP15" s="112"/>
      <c r="AIQ15" s="112"/>
      <c r="AIR15" s="112"/>
      <c r="AIS15" s="112"/>
      <c r="AIT15" s="112"/>
      <c r="AIU15" s="112"/>
      <c r="AIV15" s="112"/>
      <c r="AIW15" s="112"/>
      <c r="AIX15" s="112"/>
      <c r="AIY15" s="112"/>
      <c r="AIZ15" s="112"/>
      <c r="AJA15" s="112"/>
      <c r="AJB15" s="112"/>
      <c r="AJC15" s="112"/>
      <c r="AJD15" s="112"/>
      <c r="AJE15" s="112"/>
      <c r="AJF15" s="112"/>
      <c r="AJG15" s="112"/>
      <c r="AJH15" s="112"/>
      <c r="AJI15" s="112"/>
      <c r="AJJ15" s="112"/>
      <c r="AJK15" s="112"/>
      <c r="AJL15" s="112"/>
      <c r="AJM15" s="112"/>
      <c r="AJN15" s="112"/>
      <c r="AJO15" s="112"/>
      <c r="AJP15" s="112"/>
      <c r="AJQ15" s="112"/>
      <c r="AJR15" s="112"/>
      <c r="AJS15" s="112"/>
      <c r="AJT15" s="112"/>
      <c r="AJU15" s="112"/>
      <c r="AJV15" s="112"/>
      <c r="AJW15" s="112"/>
      <c r="AJX15" s="112"/>
      <c r="AJY15" s="112"/>
      <c r="AJZ15" s="112"/>
      <c r="AKA15" s="112"/>
      <c r="AKB15" s="112"/>
      <c r="AKC15" s="112"/>
      <c r="AKD15" s="112"/>
      <c r="AKE15" s="112"/>
      <c r="AKF15" s="112"/>
      <c r="AKG15" s="112"/>
      <c r="AKH15" s="112"/>
      <c r="AKI15" s="112"/>
      <c r="AKJ15" s="112"/>
      <c r="AKK15" s="112"/>
      <c r="AKL15" s="112"/>
      <c r="AKM15" s="112"/>
      <c r="AKN15" s="112"/>
      <c r="AKO15" s="112"/>
      <c r="AKP15" s="112"/>
      <c r="AKQ15" s="112"/>
      <c r="AKR15" s="112"/>
      <c r="AKS15" s="112"/>
      <c r="AKT15" s="112"/>
      <c r="AKU15" s="112"/>
      <c r="AKV15" s="112"/>
      <c r="AKW15" s="112"/>
      <c r="AKX15" s="112"/>
      <c r="AKY15" s="112"/>
      <c r="AKZ15" s="112"/>
      <c r="ALA15" s="112"/>
      <c r="ALB15" s="112"/>
      <c r="ALC15" s="112"/>
      <c r="ALD15" s="112"/>
      <c r="ALE15" s="112"/>
      <c r="ALF15" s="112"/>
      <c r="ALG15" s="112"/>
      <c r="ALH15" s="112"/>
      <c r="ALI15" s="112"/>
      <c r="ALJ15" s="112"/>
      <c r="ALK15" s="112"/>
      <c r="ALL15" s="112"/>
      <c r="ALM15" s="112"/>
      <c r="ALN15" s="112"/>
      <c r="ALO15" s="112"/>
      <c r="ALP15" s="112"/>
      <c r="ALQ15" s="112"/>
      <c r="ALR15" s="112"/>
      <c r="ALS15" s="112"/>
      <c r="ALT15" s="112"/>
      <c r="ALU15" s="112"/>
      <c r="ALV15" s="112"/>
      <c r="ALW15" s="112"/>
      <c r="ALX15" s="112"/>
      <c r="ALY15" s="112"/>
      <c r="ALZ15" s="112"/>
      <c r="AMA15" s="112"/>
      <c r="AMB15" s="112"/>
      <c r="AMC15" s="112"/>
      <c r="AMD15" s="112"/>
      <c r="AME15" s="112"/>
      <c r="AMF15" s="112"/>
      <c r="AMG15" s="112"/>
      <c r="AMH15" s="112"/>
      <c r="AMI15" s="112"/>
      <c r="AMJ15" s="112"/>
      <c r="AMK15" s="112"/>
    </row>
    <row r="16" spans="1:1025" s="113" customFormat="1" x14ac:dyDescent="0.2">
      <c r="A16" s="110" t="s">
        <v>194</v>
      </c>
      <c r="B16" s="110" t="s">
        <v>187</v>
      </c>
      <c r="C16" s="126">
        <v>2</v>
      </c>
      <c r="D16" s="129" t="str">
        <f t="shared" si="0"/>
        <v>Simples</v>
      </c>
      <c r="E16" s="111" t="s">
        <v>202</v>
      </c>
      <c r="F16" s="112"/>
      <c r="G16" s="112"/>
      <c r="I16" s="112"/>
      <c r="J16" s="112"/>
      <c r="K16" s="112"/>
      <c r="L16" s="112"/>
      <c r="M16" s="112"/>
      <c r="N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  <c r="IT16" s="112"/>
      <c r="IU16" s="112"/>
      <c r="IV16" s="112"/>
      <c r="IW16" s="112"/>
      <c r="IX16" s="112"/>
      <c r="IY16" s="112"/>
      <c r="IZ16" s="112"/>
      <c r="JA16" s="112"/>
      <c r="JB16" s="112"/>
      <c r="JC16" s="112"/>
      <c r="JD16" s="112"/>
      <c r="JE16" s="112"/>
      <c r="JF16" s="112"/>
      <c r="JG16" s="112"/>
      <c r="JH16" s="112"/>
      <c r="JI16" s="112"/>
      <c r="JJ16" s="112"/>
      <c r="JK16" s="112"/>
      <c r="JL16" s="112"/>
      <c r="JM16" s="112"/>
      <c r="JN16" s="112"/>
      <c r="JO16" s="112"/>
      <c r="JP16" s="112"/>
      <c r="JQ16" s="112"/>
      <c r="JR16" s="112"/>
      <c r="JS16" s="112"/>
      <c r="JT16" s="112"/>
      <c r="JU16" s="112"/>
      <c r="JV16" s="112"/>
      <c r="JW16" s="112"/>
      <c r="JX16" s="112"/>
      <c r="JY16" s="112"/>
      <c r="JZ16" s="112"/>
      <c r="KA16" s="112"/>
      <c r="KB16" s="112"/>
      <c r="KC16" s="112"/>
      <c r="KD16" s="112"/>
      <c r="KE16" s="112"/>
      <c r="KF16" s="112"/>
      <c r="KG16" s="112"/>
      <c r="KH16" s="112"/>
      <c r="KI16" s="112"/>
      <c r="KJ16" s="112"/>
      <c r="KK16" s="112"/>
      <c r="KL16" s="112"/>
      <c r="KM16" s="112"/>
      <c r="KN16" s="112"/>
      <c r="KO16" s="112"/>
      <c r="KP16" s="112"/>
      <c r="KQ16" s="112"/>
      <c r="KR16" s="112"/>
      <c r="KS16" s="112"/>
      <c r="KT16" s="112"/>
      <c r="KU16" s="112"/>
      <c r="KV16" s="112"/>
      <c r="KW16" s="112"/>
      <c r="KX16" s="112"/>
      <c r="KY16" s="112"/>
      <c r="KZ16" s="112"/>
      <c r="LA16" s="112"/>
      <c r="LB16" s="112"/>
      <c r="LC16" s="112"/>
      <c r="LD16" s="112"/>
      <c r="LE16" s="112"/>
      <c r="LF16" s="112"/>
      <c r="LG16" s="112"/>
      <c r="LH16" s="112"/>
      <c r="LI16" s="112"/>
      <c r="LJ16" s="112"/>
      <c r="LK16" s="112"/>
      <c r="LL16" s="112"/>
      <c r="LM16" s="112"/>
      <c r="LN16" s="112"/>
      <c r="LO16" s="112"/>
      <c r="LP16" s="112"/>
      <c r="LQ16" s="112"/>
      <c r="LR16" s="112"/>
      <c r="LS16" s="112"/>
      <c r="LT16" s="112"/>
      <c r="LU16" s="112"/>
      <c r="LV16" s="112"/>
      <c r="LW16" s="112"/>
      <c r="LX16" s="112"/>
      <c r="LY16" s="112"/>
      <c r="LZ16" s="112"/>
      <c r="MA16" s="112"/>
      <c r="MB16" s="112"/>
      <c r="MC16" s="112"/>
      <c r="MD16" s="112"/>
      <c r="ME16" s="112"/>
      <c r="MF16" s="112"/>
      <c r="MG16" s="112"/>
      <c r="MH16" s="112"/>
      <c r="MI16" s="112"/>
      <c r="MJ16" s="112"/>
      <c r="MK16" s="112"/>
      <c r="ML16" s="112"/>
      <c r="MM16" s="112"/>
      <c r="MN16" s="112"/>
      <c r="MO16" s="112"/>
      <c r="MP16" s="112"/>
      <c r="MQ16" s="112"/>
      <c r="MR16" s="112"/>
      <c r="MS16" s="112"/>
      <c r="MT16" s="112"/>
      <c r="MU16" s="112"/>
      <c r="MV16" s="112"/>
      <c r="MW16" s="112"/>
      <c r="MX16" s="112"/>
      <c r="MY16" s="112"/>
      <c r="MZ16" s="112"/>
      <c r="NA16" s="112"/>
      <c r="NB16" s="112"/>
      <c r="NC16" s="112"/>
      <c r="ND16" s="112"/>
      <c r="NE16" s="112"/>
      <c r="NF16" s="112"/>
      <c r="NG16" s="112"/>
      <c r="NH16" s="112"/>
      <c r="NI16" s="112"/>
      <c r="NJ16" s="112"/>
      <c r="NK16" s="112"/>
      <c r="NL16" s="112"/>
      <c r="NM16" s="112"/>
      <c r="NN16" s="112"/>
      <c r="NO16" s="112"/>
      <c r="NP16" s="112"/>
      <c r="NQ16" s="112"/>
      <c r="NR16" s="112"/>
      <c r="NS16" s="112"/>
      <c r="NT16" s="112"/>
      <c r="NU16" s="112"/>
      <c r="NV16" s="112"/>
      <c r="NW16" s="112"/>
      <c r="NX16" s="112"/>
      <c r="NY16" s="112"/>
      <c r="NZ16" s="112"/>
      <c r="OA16" s="112"/>
      <c r="OB16" s="112"/>
      <c r="OC16" s="112"/>
      <c r="OD16" s="112"/>
      <c r="OE16" s="112"/>
      <c r="OF16" s="112"/>
      <c r="OG16" s="112"/>
      <c r="OH16" s="112"/>
      <c r="OI16" s="112"/>
      <c r="OJ16" s="112"/>
      <c r="OK16" s="112"/>
      <c r="OL16" s="112"/>
      <c r="OM16" s="112"/>
      <c r="ON16" s="112"/>
      <c r="OO16" s="112"/>
      <c r="OP16" s="112"/>
      <c r="OQ16" s="112"/>
      <c r="OR16" s="112"/>
      <c r="OS16" s="112"/>
      <c r="OT16" s="112"/>
      <c r="OU16" s="112"/>
      <c r="OV16" s="112"/>
      <c r="OW16" s="112"/>
      <c r="OX16" s="112"/>
      <c r="OY16" s="112"/>
      <c r="OZ16" s="112"/>
      <c r="PA16" s="112"/>
      <c r="PB16" s="112"/>
      <c r="PC16" s="112"/>
      <c r="PD16" s="112"/>
      <c r="PE16" s="112"/>
      <c r="PF16" s="112"/>
      <c r="PG16" s="112"/>
      <c r="PH16" s="112"/>
      <c r="PI16" s="112"/>
      <c r="PJ16" s="112"/>
      <c r="PK16" s="112"/>
      <c r="PL16" s="112"/>
      <c r="PM16" s="112"/>
      <c r="PN16" s="112"/>
      <c r="PO16" s="112"/>
      <c r="PP16" s="112"/>
      <c r="PQ16" s="112"/>
      <c r="PR16" s="112"/>
      <c r="PS16" s="112"/>
      <c r="PT16" s="112"/>
      <c r="PU16" s="112"/>
      <c r="PV16" s="112"/>
      <c r="PW16" s="112"/>
      <c r="PX16" s="112"/>
      <c r="PY16" s="112"/>
      <c r="PZ16" s="112"/>
      <c r="QA16" s="112"/>
      <c r="QB16" s="112"/>
      <c r="QC16" s="112"/>
      <c r="QD16" s="112"/>
      <c r="QE16" s="112"/>
      <c r="QF16" s="112"/>
      <c r="QG16" s="112"/>
      <c r="QH16" s="112"/>
      <c r="QI16" s="112"/>
      <c r="QJ16" s="112"/>
      <c r="QK16" s="112"/>
      <c r="QL16" s="112"/>
      <c r="QM16" s="112"/>
      <c r="QN16" s="112"/>
      <c r="QO16" s="112"/>
      <c r="QP16" s="112"/>
      <c r="QQ16" s="112"/>
      <c r="QR16" s="112"/>
      <c r="QS16" s="112"/>
      <c r="QT16" s="112"/>
      <c r="QU16" s="112"/>
      <c r="QV16" s="112"/>
      <c r="QW16" s="112"/>
      <c r="QX16" s="112"/>
      <c r="QY16" s="112"/>
      <c r="QZ16" s="112"/>
      <c r="RA16" s="112"/>
      <c r="RB16" s="112"/>
      <c r="RC16" s="112"/>
      <c r="RD16" s="112"/>
      <c r="RE16" s="112"/>
      <c r="RF16" s="112"/>
      <c r="RG16" s="112"/>
      <c r="RH16" s="112"/>
      <c r="RI16" s="112"/>
      <c r="RJ16" s="112"/>
      <c r="RK16" s="112"/>
      <c r="RL16" s="112"/>
      <c r="RM16" s="112"/>
      <c r="RN16" s="112"/>
      <c r="RO16" s="112"/>
      <c r="RP16" s="112"/>
      <c r="RQ16" s="112"/>
      <c r="RR16" s="112"/>
      <c r="RS16" s="112"/>
      <c r="RT16" s="112"/>
      <c r="RU16" s="112"/>
      <c r="RV16" s="112"/>
      <c r="RW16" s="112"/>
      <c r="RX16" s="112"/>
      <c r="RY16" s="112"/>
      <c r="RZ16" s="112"/>
      <c r="SA16" s="112"/>
      <c r="SB16" s="112"/>
      <c r="SC16" s="112"/>
      <c r="SD16" s="112"/>
      <c r="SE16" s="112"/>
      <c r="SF16" s="112"/>
      <c r="SG16" s="112"/>
      <c r="SH16" s="112"/>
      <c r="SI16" s="112"/>
      <c r="SJ16" s="112"/>
      <c r="SK16" s="112"/>
      <c r="SL16" s="112"/>
      <c r="SM16" s="112"/>
      <c r="SN16" s="112"/>
      <c r="SO16" s="112"/>
      <c r="SP16" s="112"/>
      <c r="SQ16" s="112"/>
      <c r="SR16" s="112"/>
      <c r="SS16" s="112"/>
      <c r="ST16" s="112"/>
      <c r="SU16" s="112"/>
      <c r="SV16" s="112"/>
      <c r="SW16" s="112"/>
      <c r="SX16" s="112"/>
      <c r="SY16" s="112"/>
      <c r="SZ16" s="112"/>
      <c r="TA16" s="112"/>
      <c r="TB16" s="112"/>
      <c r="TC16" s="112"/>
      <c r="TD16" s="112"/>
      <c r="TE16" s="112"/>
      <c r="TF16" s="112"/>
      <c r="TG16" s="112"/>
      <c r="TH16" s="112"/>
      <c r="TI16" s="112"/>
      <c r="TJ16" s="112"/>
      <c r="TK16" s="112"/>
      <c r="TL16" s="112"/>
      <c r="TM16" s="112"/>
      <c r="TN16" s="112"/>
      <c r="TO16" s="112"/>
      <c r="TP16" s="112"/>
      <c r="TQ16" s="112"/>
      <c r="TR16" s="112"/>
      <c r="TS16" s="112"/>
      <c r="TT16" s="112"/>
      <c r="TU16" s="112"/>
      <c r="TV16" s="112"/>
      <c r="TW16" s="112"/>
      <c r="TX16" s="112"/>
      <c r="TY16" s="112"/>
      <c r="TZ16" s="112"/>
      <c r="UA16" s="112"/>
      <c r="UB16" s="112"/>
      <c r="UC16" s="112"/>
      <c r="UD16" s="112"/>
      <c r="UE16" s="112"/>
      <c r="UF16" s="112"/>
      <c r="UG16" s="112"/>
      <c r="UH16" s="112"/>
      <c r="UI16" s="112"/>
      <c r="UJ16" s="112"/>
      <c r="UK16" s="112"/>
      <c r="UL16" s="112"/>
      <c r="UM16" s="112"/>
      <c r="UN16" s="112"/>
      <c r="UO16" s="112"/>
      <c r="UP16" s="112"/>
      <c r="UQ16" s="112"/>
      <c r="UR16" s="112"/>
      <c r="US16" s="112"/>
      <c r="UT16" s="112"/>
      <c r="UU16" s="112"/>
      <c r="UV16" s="112"/>
      <c r="UW16" s="112"/>
      <c r="UX16" s="112"/>
      <c r="UY16" s="112"/>
      <c r="UZ16" s="112"/>
      <c r="VA16" s="112"/>
      <c r="VB16" s="112"/>
      <c r="VC16" s="112"/>
      <c r="VD16" s="112"/>
      <c r="VE16" s="112"/>
      <c r="VF16" s="112"/>
      <c r="VG16" s="112"/>
      <c r="VH16" s="112"/>
      <c r="VI16" s="112"/>
      <c r="VJ16" s="112"/>
      <c r="VK16" s="112"/>
      <c r="VL16" s="112"/>
      <c r="VM16" s="112"/>
      <c r="VN16" s="112"/>
      <c r="VO16" s="112"/>
      <c r="VP16" s="112"/>
      <c r="VQ16" s="112"/>
      <c r="VR16" s="112"/>
      <c r="VS16" s="112"/>
      <c r="VT16" s="112"/>
      <c r="VU16" s="112"/>
      <c r="VV16" s="112"/>
      <c r="VW16" s="112"/>
      <c r="VX16" s="112"/>
      <c r="VY16" s="112"/>
      <c r="VZ16" s="112"/>
      <c r="WA16" s="112"/>
      <c r="WB16" s="112"/>
      <c r="WC16" s="112"/>
      <c r="WD16" s="112"/>
      <c r="WE16" s="112"/>
      <c r="WF16" s="112"/>
      <c r="WG16" s="112"/>
      <c r="WH16" s="112"/>
      <c r="WI16" s="112"/>
      <c r="WJ16" s="112"/>
      <c r="WK16" s="112"/>
      <c r="WL16" s="112"/>
      <c r="WM16" s="112"/>
      <c r="WN16" s="112"/>
      <c r="WO16" s="112"/>
      <c r="WP16" s="112"/>
      <c r="WQ16" s="112"/>
      <c r="WR16" s="112"/>
      <c r="WS16" s="112"/>
      <c r="WT16" s="112"/>
      <c r="WU16" s="112"/>
      <c r="WV16" s="112"/>
      <c r="WW16" s="112"/>
      <c r="WX16" s="112"/>
      <c r="WY16" s="112"/>
      <c r="WZ16" s="112"/>
      <c r="XA16" s="112"/>
      <c r="XB16" s="112"/>
      <c r="XC16" s="112"/>
      <c r="XD16" s="112"/>
      <c r="XE16" s="112"/>
      <c r="XF16" s="112"/>
      <c r="XG16" s="112"/>
      <c r="XH16" s="112"/>
      <c r="XI16" s="112"/>
      <c r="XJ16" s="112"/>
      <c r="XK16" s="112"/>
      <c r="XL16" s="112"/>
      <c r="XM16" s="112"/>
      <c r="XN16" s="112"/>
      <c r="XO16" s="112"/>
      <c r="XP16" s="112"/>
      <c r="XQ16" s="112"/>
      <c r="XR16" s="112"/>
      <c r="XS16" s="112"/>
      <c r="XT16" s="112"/>
      <c r="XU16" s="112"/>
      <c r="XV16" s="112"/>
      <c r="XW16" s="112"/>
      <c r="XX16" s="112"/>
      <c r="XY16" s="112"/>
      <c r="XZ16" s="112"/>
      <c r="YA16" s="112"/>
      <c r="YB16" s="112"/>
      <c r="YC16" s="112"/>
      <c r="YD16" s="112"/>
      <c r="YE16" s="112"/>
      <c r="YF16" s="112"/>
      <c r="YG16" s="112"/>
      <c r="YH16" s="112"/>
      <c r="YI16" s="112"/>
      <c r="YJ16" s="112"/>
      <c r="YK16" s="112"/>
      <c r="YL16" s="112"/>
      <c r="YM16" s="112"/>
      <c r="YN16" s="112"/>
      <c r="YO16" s="112"/>
      <c r="YP16" s="112"/>
      <c r="YQ16" s="112"/>
      <c r="YR16" s="112"/>
      <c r="YS16" s="112"/>
      <c r="YT16" s="112"/>
      <c r="YU16" s="112"/>
      <c r="YV16" s="112"/>
      <c r="YW16" s="112"/>
      <c r="YX16" s="112"/>
      <c r="YY16" s="112"/>
      <c r="YZ16" s="112"/>
      <c r="ZA16" s="112"/>
      <c r="ZB16" s="112"/>
      <c r="ZC16" s="112"/>
      <c r="ZD16" s="112"/>
      <c r="ZE16" s="112"/>
      <c r="ZF16" s="112"/>
      <c r="ZG16" s="112"/>
      <c r="ZH16" s="112"/>
      <c r="ZI16" s="112"/>
      <c r="ZJ16" s="112"/>
      <c r="ZK16" s="112"/>
      <c r="ZL16" s="112"/>
      <c r="ZM16" s="112"/>
      <c r="ZN16" s="112"/>
      <c r="ZO16" s="112"/>
      <c r="ZP16" s="112"/>
      <c r="ZQ16" s="112"/>
      <c r="ZR16" s="112"/>
      <c r="ZS16" s="112"/>
      <c r="ZT16" s="112"/>
      <c r="ZU16" s="112"/>
      <c r="ZV16" s="112"/>
      <c r="ZW16" s="112"/>
      <c r="ZX16" s="112"/>
      <c r="ZY16" s="112"/>
      <c r="ZZ16" s="112"/>
      <c r="AAA16" s="112"/>
      <c r="AAB16" s="112"/>
      <c r="AAC16" s="112"/>
      <c r="AAD16" s="112"/>
      <c r="AAE16" s="112"/>
      <c r="AAF16" s="112"/>
      <c r="AAG16" s="112"/>
      <c r="AAH16" s="112"/>
      <c r="AAI16" s="112"/>
      <c r="AAJ16" s="112"/>
      <c r="AAK16" s="112"/>
      <c r="AAL16" s="112"/>
      <c r="AAM16" s="112"/>
      <c r="AAN16" s="112"/>
      <c r="AAO16" s="112"/>
      <c r="AAP16" s="112"/>
      <c r="AAQ16" s="112"/>
      <c r="AAR16" s="112"/>
      <c r="AAS16" s="112"/>
      <c r="AAT16" s="112"/>
      <c r="AAU16" s="112"/>
      <c r="AAV16" s="112"/>
      <c r="AAW16" s="112"/>
      <c r="AAX16" s="112"/>
      <c r="AAY16" s="112"/>
      <c r="AAZ16" s="112"/>
      <c r="ABA16" s="112"/>
      <c r="ABB16" s="112"/>
      <c r="ABC16" s="112"/>
      <c r="ABD16" s="112"/>
      <c r="ABE16" s="112"/>
      <c r="ABF16" s="112"/>
      <c r="ABG16" s="112"/>
      <c r="ABH16" s="112"/>
      <c r="ABI16" s="112"/>
      <c r="ABJ16" s="112"/>
      <c r="ABK16" s="112"/>
      <c r="ABL16" s="112"/>
      <c r="ABM16" s="112"/>
      <c r="ABN16" s="112"/>
      <c r="ABO16" s="112"/>
      <c r="ABP16" s="112"/>
      <c r="ABQ16" s="112"/>
      <c r="ABR16" s="112"/>
      <c r="ABS16" s="112"/>
      <c r="ABT16" s="112"/>
      <c r="ABU16" s="112"/>
      <c r="ABV16" s="112"/>
      <c r="ABW16" s="112"/>
      <c r="ABX16" s="112"/>
      <c r="ABY16" s="112"/>
      <c r="ABZ16" s="112"/>
      <c r="ACA16" s="112"/>
      <c r="ACB16" s="112"/>
      <c r="ACC16" s="112"/>
      <c r="ACD16" s="112"/>
      <c r="ACE16" s="112"/>
      <c r="ACF16" s="112"/>
      <c r="ACG16" s="112"/>
      <c r="ACH16" s="112"/>
      <c r="ACI16" s="112"/>
      <c r="ACJ16" s="112"/>
      <c r="ACK16" s="112"/>
      <c r="ACL16" s="112"/>
      <c r="ACM16" s="112"/>
      <c r="ACN16" s="112"/>
      <c r="ACO16" s="112"/>
      <c r="ACP16" s="112"/>
      <c r="ACQ16" s="112"/>
      <c r="ACR16" s="112"/>
      <c r="ACS16" s="112"/>
      <c r="ACT16" s="112"/>
      <c r="ACU16" s="112"/>
      <c r="ACV16" s="112"/>
      <c r="ACW16" s="112"/>
      <c r="ACX16" s="112"/>
      <c r="ACY16" s="112"/>
      <c r="ACZ16" s="112"/>
      <c r="ADA16" s="112"/>
      <c r="ADB16" s="112"/>
      <c r="ADC16" s="112"/>
      <c r="ADD16" s="112"/>
      <c r="ADE16" s="112"/>
      <c r="ADF16" s="112"/>
      <c r="ADG16" s="112"/>
      <c r="ADH16" s="112"/>
      <c r="ADI16" s="112"/>
      <c r="ADJ16" s="112"/>
      <c r="ADK16" s="112"/>
      <c r="ADL16" s="112"/>
      <c r="ADM16" s="112"/>
      <c r="ADN16" s="112"/>
      <c r="ADO16" s="112"/>
      <c r="ADP16" s="112"/>
      <c r="ADQ16" s="112"/>
      <c r="ADR16" s="112"/>
      <c r="ADS16" s="112"/>
      <c r="ADT16" s="112"/>
      <c r="ADU16" s="112"/>
      <c r="ADV16" s="112"/>
      <c r="ADW16" s="112"/>
      <c r="ADX16" s="112"/>
      <c r="ADY16" s="112"/>
      <c r="ADZ16" s="112"/>
      <c r="AEA16" s="112"/>
      <c r="AEB16" s="112"/>
      <c r="AEC16" s="112"/>
      <c r="AED16" s="112"/>
      <c r="AEE16" s="112"/>
      <c r="AEF16" s="112"/>
      <c r="AEG16" s="112"/>
      <c r="AEH16" s="112"/>
      <c r="AEI16" s="112"/>
      <c r="AEJ16" s="112"/>
      <c r="AEK16" s="112"/>
      <c r="AEL16" s="112"/>
      <c r="AEM16" s="112"/>
      <c r="AEN16" s="112"/>
      <c r="AEO16" s="112"/>
      <c r="AEP16" s="112"/>
      <c r="AEQ16" s="112"/>
      <c r="AER16" s="112"/>
      <c r="AES16" s="112"/>
      <c r="AET16" s="112"/>
      <c r="AEU16" s="112"/>
      <c r="AEV16" s="112"/>
      <c r="AEW16" s="112"/>
      <c r="AEX16" s="112"/>
      <c r="AEY16" s="112"/>
      <c r="AEZ16" s="112"/>
      <c r="AFA16" s="112"/>
      <c r="AFB16" s="112"/>
      <c r="AFC16" s="112"/>
      <c r="AFD16" s="112"/>
      <c r="AFE16" s="112"/>
      <c r="AFF16" s="112"/>
      <c r="AFG16" s="112"/>
      <c r="AFH16" s="112"/>
      <c r="AFI16" s="112"/>
      <c r="AFJ16" s="112"/>
      <c r="AFK16" s="112"/>
      <c r="AFL16" s="112"/>
      <c r="AFM16" s="112"/>
      <c r="AFN16" s="112"/>
      <c r="AFO16" s="112"/>
      <c r="AFP16" s="112"/>
      <c r="AFQ16" s="112"/>
      <c r="AFR16" s="112"/>
      <c r="AFS16" s="112"/>
      <c r="AFT16" s="112"/>
      <c r="AFU16" s="112"/>
      <c r="AFV16" s="112"/>
      <c r="AFW16" s="112"/>
      <c r="AFX16" s="112"/>
      <c r="AFY16" s="112"/>
      <c r="AFZ16" s="112"/>
      <c r="AGA16" s="112"/>
      <c r="AGB16" s="112"/>
      <c r="AGC16" s="112"/>
      <c r="AGD16" s="112"/>
      <c r="AGE16" s="112"/>
      <c r="AGF16" s="112"/>
      <c r="AGG16" s="112"/>
      <c r="AGH16" s="112"/>
      <c r="AGI16" s="112"/>
      <c r="AGJ16" s="112"/>
      <c r="AGK16" s="112"/>
      <c r="AGL16" s="112"/>
      <c r="AGM16" s="112"/>
      <c r="AGN16" s="112"/>
      <c r="AGO16" s="112"/>
      <c r="AGP16" s="112"/>
      <c r="AGQ16" s="112"/>
      <c r="AGR16" s="112"/>
      <c r="AGS16" s="112"/>
      <c r="AGT16" s="112"/>
      <c r="AGU16" s="112"/>
      <c r="AGV16" s="112"/>
      <c r="AGW16" s="112"/>
      <c r="AGX16" s="112"/>
      <c r="AGY16" s="112"/>
      <c r="AGZ16" s="112"/>
      <c r="AHA16" s="112"/>
      <c r="AHB16" s="112"/>
      <c r="AHC16" s="112"/>
      <c r="AHD16" s="112"/>
      <c r="AHE16" s="112"/>
      <c r="AHF16" s="112"/>
      <c r="AHG16" s="112"/>
      <c r="AHH16" s="112"/>
      <c r="AHI16" s="112"/>
      <c r="AHJ16" s="112"/>
      <c r="AHK16" s="112"/>
      <c r="AHL16" s="112"/>
      <c r="AHM16" s="112"/>
      <c r="AHN16" s="112"/>
      <c r="AHO16" s="112"/>
      <c r="AHP16" s="112"/>
      <c r="AHQ16" s="112"/>
      <c r="AHR16" s="112"/>
      <c r="AHS16" s="112"/>
      <c r="AHT16" s="112"/>
      <c r="AHU16" s="112"/>
      <c r="AHV16" s="112"/>
      <c r="AHW16" s="112"/>
      <c r="AHX16" s="112"/>
      <c r="AHY16" s="112"/>
      <c r="AHZ16" s="112"/>
      <c r="AIA16" s="112"/>
      <c r="AIB16" s="112"/>
      <c r="AIC16" s="112"/>
      <c r="AID16" s="112"/>
      <c r="AIE16" s="112"/>
      <c r="AIF16" s="112"/>
      <c r="AIG16" s="112"/>
      <c r="AIH16" s="112"/>
      <c r="AII16" s="112"/>
      <c r="AIJ16" s="112"/>
      <c r="AIK16" s="112"/>
      <c r="AIL16" s="112"/>
      <c r="AIM16" s="112"/>
      <c r="AIN16" s="112"/>
      <c r="AIO16" s="112"/>
      <c r="AIP16" s="112"/>
      <c r="AIQ16" s="112"/>
      <c r="AIR16" s="112"/>
      <c r="AIS16" s="112"/>
      <c r="AIT16" s="112"/>
      <c r="AIU16" s="112"/>
      <c r="AIV16" s="112"/>
      <c r="AIW16" s="112"/>
      <c r="AIX16" s="112"/>
      <c r="AIY16" s="112"/>
      <c r="AIZ16" s="112"/>
      <c r="AJA16" s="112"/>
      <c r="AJB16" s="112"/>
      <c r="AJC16" s="112"/>
      <c r="AJD16" s="112"/>
      <c r="AJE16" s="112"/>
      <c r="AJF16" s="112"/>
      <c r="AJG16" s="112"/>
      <c r="AJH16" s="112"/>
      <c r="AJI16" s="112"/>
      <c r="AJJ16" s="112"/>
      <c r="AJK16" s="112"/>
      <c r="AJL16" s="112"/>
      <c r="AJM16" s="112"/>
      <c r="AJN16" s="112"/>
      <c r="AJO16" s="112"/>
      <c r="AJP16" s="112"/>
      <c r="AJQ16" s="112"/>
      <c r="AJR16" s="112"/>
      <c r="AJS16" s="112"/>
      <c r="AJT16" s="112"/>
      <c r="AJU16" s="112"/>
      <c r="AJV16" s="112"/>
      <c r="AJW16" s="112"/>
      <c r="AJX16" s="112"/>
      <c r="AJY16" s="112"/>
      <c r="AJZ16" s="112"/>
      <c r="AKA16" s="112"/>
      <c r="AKB16" s="112"/>
      <c r="AKC16" s="112"/>
      <c r="AKD16" s="112"/>
      <c r="AKE16" s="112"/>
      <c r="AKF16" s="112"/>
      <c r="AKG16" s="112"/>
      <c r="AKH16" s="112"/>
      <c r="AKI16" s="112"/>
      <c r="AKJ16" s="112"/>
      <c r="AKK16" s="112"/>
      <c r="AKL16" s="112"/>
      <c r="AKM16" s="112"/>
      <c r="AKN16" s="112"/>
      <c r="AKO16" s="112"/>
      <c r="AKP16" s="112"/>
      <c r="AKQ16" s="112"/>
      <c r="AKR16" s="112"/>
      <c r="AKS16" s="112"/>
      <c r="AKT16" s="112"/>
      <c r="AKU16" s="112"/>
      <c r="AKV16" s="112"/>
      <c r="AKW16" s="112"/>
      <c r="AKX16" s="112"/>
      <c r="AKY16" s="112"/>
      <c r="AKZ16" s="112"/>
      <c r="ALA16" s="112"/>
      <c r="ALB16" s="112"/>
      <c r="ALC16" s="112"/>
      <c r="ALD16" s="112"/>
      <c r="ALE16" s="112"/>
      <c r="ALF16" s="112"/>
      <c r="ALG16" s="112"/>
      <c r="ALH16" s="112"/>
      <c r="ALI16" s="112"/>
      <c r="ALJ16" s="112"/>
      <c r="ALK16" s="112"/>
      <c r="ALL16" s="112"/>
      <c r="ALM16" s="112"/>
      <c r="ALN16" s="112"/>
      <c r="ALO16" s="112"/>
      <c r="ALP16" s="112"/>
      <c r="ALQ16" s="112"/>
      <c r="ALR16" s="112"/>
      <c r="ALS16" s="112"/>
      <c r="ALT16" s="112"/>
      <c r="ALU16" s="112"/>
      <c r="ALV16" s="112"/>
      <c r="ALW16" s="112"/>
      <c r="ALX16" s="112"/>
      <c r="ALY16" s="112"/>
      <c r="ALZ16" s="112"/>
      <c r="AMA16" s="112"/>
      <c r="AMB16" s="112"/>
      <c r="AMC16" s="112"/>
      <c r="AMD16" s="112"/>
      <c r="AME16" s="112"/>
      <c r="AMF16" s="112"/>
      <c r="AMG16" s="112"/>
      <c r="AMH16" s="112"/>
      <c r="AMI16" s="112"/>
      <c r="AMJ16" s="112"/>
      <c r="AMK16" s="112"/>
    </row>
    <row r="17" spans="1:1025" s="113" customFormat="1" x14ac:dyDescent="0.2">
      <c r="A17" s="110" t="s">
        <v>195</v>
      </c>
      <c r="B17" s="110" t="s">
        <v>188</v>
      </c>
      <c r="C17" s="126">
        <v>4</v>
      </c>
      <c r="D17" s="129" t="str">
        <f t="shared" si="0"/>
        <v>Médio</v>
      </c>
      <c r="E17" s="111" t="s">
        <v>204</v>
      </c>
      <c r="F17" s="112"/>
      <c r="G17" s="112"/>
      <c r="I17" s="112"/>
      <c r="J17" s="112"/>
      <c r="K17" s="112"/>
      <c r="L17" s="112"/>
      <c r="M17" s="112"/>
      <c r="N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  <c r="IS17" s="112"/>
      <c r="IT17" s="112"/>
      <c r="IU17" s="112"/>
      <c r="IV17" s="112"/>
      <c r="IW17" s="112"/>
      <c r="IX17" s="112"/>
      <c r="IY17" s="112"/>
      <c r="IZ17" s="112"/>
      <c r="JA17" s="112"/>
      <c r="JB17" s="112"/>
      <c r="JC17" s="112"/>
      <c r="JD17" s="112"/>
      <c r="JE17" s="112"/>
      <c r="JF17" s="112"/>
      <c r="JG17" s="112"/>
      <c r="JH17" s="112"/>
      <c r="JI17" s="112"/>
      <c r="JJ17" s="112"/>
      <c r="JK17" s="112"/>
      <c r="JL17" s="112"/>
      <c r="JM17" s="112"/>
      <c r="JN17" s="112"/>
      <c r="JO17" s="112"/>
      <c r="JP17" s="112"/>
      <c r="JQ17" s="112"/>
      <c r="JR17" s="112"/>
      <c r="JS17" s="112"/>
      <c r="JT17" s="112"/>
      <c r="JU17" s="112"/>
      <c r="JV17" s="112"/>
      <c r="JW17" s="112"/>
      <c r="JX17" s="112"/>
      <c r="JY17" s="112"/>
      <c r="JZ17" s="112"/>
      <c r="KA17" s="112"/>
      <c r="KB17" s="112"/>
      <c r="KC17" s="112"/>
      <c r="KD17" s="112"/>
      <c r="KE17" s="112"/>
      <c r="KF17" s="112"/>
      <c r="KG17" s="112"/>
      <c r="KH17" s="112"/>
      <c r="KI17" s="112"/>
      <c r="KJ17" s="112"/>
      <c r="KK17" s="112"/>
      <c r="KL17" s="112"/>
      <c r="KM17" s="112"/>
      <c r="KN17" s="112"/>
      <c r="KO17" s="112"/>
      <c r="KP17" s="112"/>
      <c r="KQ17" s="112"/>
      <c r="KR17" s="112"/>
      <c r="KS17" s="112"/>
      <c r="KT17" s="112"/>
      <c r="KU17" s="112"/>
      <c r="KV17" s="112"/>
      <c r="KW17" s="112"/>
      <c r="KX17" s="112"/>
      <c r="KY17" s="112"/>
      <c r="KZ17" s="112"/>
      <c r="LA17" s="112"/>
      <c r="LB17" s="112"/>
      <c r="LC17" s="112"/>
      <c r="LD17" s="112"/>
      <c r="LE17" s="112"/>
      <c r="LF17" s="112"/>
      <c r="LG17" s="112"/>
      <c r="LH17" s="112"/>
      <c r="LI17" s="112"/>
      <c r="LJ17" s="112"/>
      <c r="LK17" s="112"/>
      <c r="LL17" s="112"/>
      <c r="LM17" s="112"/>
      <c r="LN17" s="112"/>
      <c r="LO17" s="112"/>
      <c r="LP17" s="112"/>
      <c r="LQ17" s="112"/>
      <c r="LR17" s="112"/>
      <c r="LS17" s="112"/>
      <c r="LT17" s="112"/>
      <c r="LU17" s="112"/>
      <c r="LV17" s="112"/>
      <c r="LW17" s="112"/>
      <c r="LX17" s="112"/>
      <c r="LY17" s="112"/>
      <c r="LZ17" s="112"/>
      <c r="MA17" s="112"/>
      <c r="MB17" s="112"/>
      <c r="MC17" s="112"/>
      <c r="MD17" s="112"/>
      <c r="ME17" s="112"/>
      <c r="MF17" s="112"/>
      <c r="MG17" s="112"/>
      <c r="MH17" s="112"/>
      <c r="MI17" s="112"/>
      <c r="MJ17" s="112"/>
      <c r="MK17" s="112"/>
      <c r="ML17" s="112"/>
      <c r="MM17" s="112"/>
      <c r="MN17" s="112"/>
      <c r="MO17" s="112"/>
      <c r="MP17" s="112"/>
      <c r="MQ17" s="112"/>
      <c r="MR17" s="112"/>
      <c r="MS17" s="112"/>
      <c r="MT17" s="112"/>
      <c r="MU17" s="112"/>
      <c r="MV17" s="112"/>
      <c r="MW17" s="112"/>
      <c r="MX17" s="112"/>
      <c r="MY17" s="112"/>
      <c r="MZ17" s="112"/>
      <c r="NA17" s="112"/>
      <c r="NB17" s="112"/>
      <c r="NC17" s="112"/>
      <c r="ND17" s="112"/>
      <c r="NE17" s="112"/>
      <c r="NF17" s="112"/>
      <c r="NG17" s="112"/>
      <c r="NH17" s="112"/>
      <c r="NI17" s="112"/>
      <c r="NJ17" s="112"/>
      <c r="NK17" s="112"/>
      <c r="NL17" s="112"/>
      <c r="NM17" s="112"/>
      <c r="NN17" s="112"/>
      <c r="NO17" s="112"/>
      <c r="NP17" s="112"/>
      <c r="NQ17" s="112"/>
      <c r="NR17" s="112"/>
      <c r="NS17" s="112"/>
      <c r="NT17" s="112"/>
      <c r="NU17" s="112"/>
      <c r="NV17" s="112"/>
      <c r="NW17" s="112"/>
      <c r="NX17" s="112"/>
      <c r="NY17" s="112"/>
      <c r="NZ17" s="112"/>
      <c r="OA17" s="112"/>
      <c r="OB17" s="112"/>
      <c r="OC17" s="112"/>
      <c r="OD17" s="112"/>
      <c r="OE17" s="112"/>
      <c r="OF17" s="112"/>
      <c r="OG17" s="112"/>
      <c r="OH17" s="112"/>
      <c r="OI17" s="112"/>
      <c r="OJ17" s="112"/>
      <c r="OK17" s="112"/>
      <c r="OL17" s="112"/>
      <c r="OM17" s="112"/>
      <c r="ON17" s="112"/>
      <c r="OO17" s="112"/>
      <c r="OP17" s="112"/>
      <c r="OQ17" s="112"/>
      <c r="OR17" s="112"/>
      <c r="OS17" s="112"/>
      <c r="OT17" s="112"/>
      <c r="OU17" s="112"/>
      <c r="OV17" s="112"/>
      <c r="OW17" s="112"/>
      <c r="OX17" s="112"/>
      <c r="OY17" s="112"/>
      <c r="OZ17" s="112"/>
      <c r="PA17" s="112"/>
      <c r="PB17" s="112"/>
      <c r="PC17" s="112"/>
      <c r="PD17" s="112"/>
      <c r="PE17" s="112"/>
      <c r="PF17" s="112"/>
      <c r="PG17" s="112"/>
      <c r="PH17" s="112"/>
      <c r="PI17" s="112"/>
      <c r="PJ17" s="112"/>
      <c r="PK17" s="112"/>
      <c r="PL17" s="112"/>
      <c r="PM17" s="112"/>
      <c r="PN17" s="112"/>
      <c r="PO17" s="112"/>
      <c r="PP17" s="112"/>
      <c r="PQ17" s="112"/>
      <c r="PR17" s="112"/>
      <c r="PS17" s="112"/>
      <c r="PT17" s="112"/>
      <c r="PU17" s="112"/>
      <c r="PV17" s="112"/>
      <c r="PW17" s="112"/>
      <c r="PX17" s="112"/>
      <c r="PY17" s="112"/>
      <c r="PZ17" s="112"/>
      <c r="QA17" s="112"/>
      <c r="QB17" s="112"/>
      <c r="QC17" s="112"/>
      <c r="QD17" s="112"/>
      <c r="QE17" s="112"/>
      <c r="QF17" s="112"/>
      <c r="QG17" s="112"/>
      <c r="QH17" s="112"/>
      <c r="QI17" s="112"/>
      <c r="QJ17" s="112"/>
      <c r="QK17" s="112"/>
      <c r="QL17" s="112"/>
      <c r="QM17" s="112"/>
      <c r="QN17" s="112"/>
      <c r="QO17" s="112"/>
      <c r="QP17" s="112"/>
      <c r="QQ17" s="112"/>
      <c r="QR17" s="112"/>
      <c r="QS17" s="112"/>
      <c r="QT17" s="112"/>
      <c r="QU17" s="112"/>
      <c r="QV17" s="112"/>
      <c r="QW17" s="112"/>
      <c r="QX17" s="112"/>
      <c r="QY17" s="112"/>
      <c r="QZ17" s="112"/>
      <c r="RA17" s="112"/>
      <c r="RB17" s="112"/>
      <c r="RC17" s="112"/>
      <c r="RD17" s="112"/>
      <c r="RE17" s="112"/>
      <c r="RF17" s="112"/>
      <c r="RG17" s="112"/>
      <c r="RH17" s="112"/>
      <c r="RI17" s="112"/>
      <c r="RJ17" s="112"/>
      <c r="RK17" s="112"/>
      <c r="RL17" s="112"/>
      <c r="RM17" s="112"/>
      <c r="RN17" s="112"/>
      <c r="RO17" s="112"/>
      <c r="RP17" s="112"/>
      <c r="RQ17" s="112"/>
      <c r="RR17" s="112"/>
      <c r="RS17" s="112"/>
      <c r="RT17" s="112"/>
      <c r="RU17" s="112"/>
      <c r="RV17" s="112"/>
      <c r="RW17" s="112"/>
      <c r="RX17" s="112"/>
      <c r="RY17" s="112"/>
      <c r="RZ17" s="112"/>
      <c r="SA17" s="112"/>
      <c r="SB17" s="112"/>
      <c r="SC17" s="112"/>
      <c r="SD17" s="112"/>
      <c r="SE17" s="112"/>
      <c r="SF17" s="112"/>
      <c r="SG17" s="112"/>
      <c r="SH17" s="112"/>
      <c r="SI17" s="112"/>
      <c r="SJ17" s="112"/>
      <c r="SK17" s="112"/>
      <c r="SL17" s="112"/>
      <c r="SM17" s="112"/>
      <c r="SN17" s="112"/>
      <c r="SO17" s="112"/>
      <c r="SP17" s="112"/>
      <c r="SQ17" s="112"/>
      <c r="SR17" s="112"/>
      <c r="SS17" s="112"/>
      <c r="ST17" s="112"/>
      <c r="SU17" s="112"/>
      <c r="SV17" s="112"/>
      <c r="SW17" s="112"/>
      <c r="SX17" s="112"/>
      <c r="SY17" s="112"/>
      <c r="SZ17" s="112"/>
      <c r="TA17" s="112"/>
      <c r="TB17" s="112"/>
      <c r="TC17" s="112"/>
      <c r="TD17" s="112"/>
      <c r="TE17" s="112"/>
      <c r="TF17" s="112"/>
      <c r="TG17" s="112"/>
      <c r="TH17" s="112"/>
      <c r="TI17" s="112"/>
      <c r="TJ17" s="112"/>
      <c r="TK17" s="112"/>
      <c r="TL17" s="112"/>
      <c r="TM17" s="112"/>
      <c r="TN17" s="112"/>
      <c r="TO17" s="112"/>
      <c r="TP17" s="112"/>
      <c r="TQ17" s="112"/>
      <c r="TR17" s="112"/>
      <c r="TS17" s="112"/>
      <c r="TT17" s="112"/>
      <c r="TU17" s="112"/>
      <c r="TV17" s="112"/>
      <c r="TW17" s="112"/>
      <c r="TX17" s="112"/>
      <c r="TY17" s="112"/>
      <c r="TZ17" s="112"/>
      <c r="UA17" s="112"/>
      <c r="UB17" s="112"/>
      <c r="UC17" s="112"/>
      <c r="UD17" s="112"/>
      <c r="UE17" s="112"/>
      <c r="UF17" s="112"/>
      <c r="UG17" s="112"/>
      <c r="UH17" s="112"/>
      <c r="UI17" s="112"/>
      <c r="UJ17" s="112"/>
      <c r="UK17" s="112"/>
      <c r="UL17" s="112"/>
      <c r="UM17" s="112"/>
      <c r="UN17" s="112"/>
      <c r="UO17" s="112"/>
      <c r="UP17" s="112"/>
      <c r="UQ17" s="112"/>
      <c r="UR17" s="112"/>
      <c r="US17" s="112"/>
      <c r="UT17" s="112"/>
      <c r="UU17" s="112"/>
      <c r="UV17" s="112"/>
      <c r="UW17" s="112"/>
      <c r="UX17" s="112"/>
      <c r="UY17" s="112"/>
      <c r="UZ17" s="112"/>
      <c r="VA17" s="112"/>
      <c r="VB17" s="112"/>
      <c r="VC17" s="112"/>
      <c r="VD17" s="112"/>
      <c r="VE17" s="112"/>
      <c r="VF17" s="112"/>
      <c r="VG17" s="112"/>
      <c r="VH17" s="112"/>
      <c r="VI17" s="112"/>
      <c r="VJ17" s="112"/>
      <c r="VK17" s="112"/>
      <c r="VL17" s="112"/>
      <c r="VM17" s="112"/>
      <c r="VN17" s="112"/>
      <c r="VO17" s="112"/>
      <c r="VP17" s="112"/>
      <c r="VQ17" s="112"/>
      <c r="VR17" s="112"/>
      <c r="VS17" s="112"/>
      <c r="VT17" s="112"/>
      <c r="VU17" s="112"/>
      <c r="VV17" s="112"/>
      <c r="VW17" s="112"/>
      <c r="VX17" s="112"/>
      <c r="VY17" s="112"/>
      <c r="VZ17" s="112"/>
      <c r="WA17" s="112"/>
      <c r="WB17" s="112"/>
      <c r="WC17" s="112"/>
      <c r="WD17" s="112"/>
      <c r="WE17" s="112"/>
      <c r="WF17" s="112"/>
      <c r="WG17" s="112"/>
      <c r="WH17" s="112"/>
      <c r="WI17" s="112"/>
      <c r="WJ17" s="112"/>
      <c r="WK17" s="112"/>
      <c r="WL17" s="112"/>
      <c r="WM17" s="112"/>
      <c r="WN17" s="112"/>
      <c r="WO17" s="112"/>
      <c r="WP17" s="112"/>
      <c r="WQ17" s="112"/>
      <c r="WR17" s="112"/>
      <c r="WS17" s="112"/>
      <c r="WT17" s="112"/>
      <c r="WU17" s="112"/>
      <c r="WV17" s="112"/>
      <c r="WW17" s="112"/>
      <c r="WX17" s="112"/>
      <c r="WY17" s="112"/>
      <c r="WZ17" s="112"/>
      <c r="XA17" s="112"/>
      <c r="XB17" s="112"/>
      <c r="XC17" s="112"/>
      <c r="XD17" s="112"/>
      <c r="XE17" s="112"/>
      <c r="XF17" s="112"/>
      <c r="XG17" s="112"/>
      <c r="XH17" s="112"/>
      <c r="XI17" s="112"/>
      <c r="XJ17" s="112"/>
      <c r="XK17" s="112"/>
      <c r="XL17" s="112"/>
      <c r="XM17" s="112"/>
      <c r="XN17" s="112"/>
      <c r="XO17" s="112"/>
      <c r="XP17" s="112"/>
      <c r="XQ17" s="112"/>
      <c r="XR17" s="112"/>
      <c r="XS17" s="112"/>
      <c r="XT17" s="112"/>
      <c r="XU17" s="112"/>
      <c r="XV17" s="112"/>
      <c r="XW17" s="112"/>
      <c r="XX17" s="112"/>
      <c r="XY17" s="112"/>
      <c r="XZ17" s="112"/>
      <c r="YA17" s="112"/>
      <c r="YB17" s="112"/>
      <c r="YC17" s="112"/>
      <c r="YD17" s="112"/>
      <c r="YE17" s="112"/>
      <c r="YF17" s="112"/>
      <c r="YG17" s="112"/>
      <c r="YH17" s="112"/>
      <c r="YI17" s="112"/>
      <c r="YJ17" s="112"/>
      <c r="YK17" s="112"/>
      <c r="YL17" s="112"/>
      <c r="YM17" s="112"/>
      <c r="YN17" s="112"/>
      <c r="YO17" s="112"/>
      <c r="YP17" s="112"/>
      <c r="YQ17" s="112"/>
      <c r="YR17" s="112"/>
      <c r="YS17" s="112"/>
      <c r="YT17" s="112"/>
      <c r="YU17" s="112"/>
      <c r="YV17" s="112"/>
      <c r="YW17" s="112"/>
      <c r="YX17" s="112"/>
      <c r="YY17" s="112"/>
      <c r="YZ17" s="112"/>
      <c r="ZA17" s="112"/>
      <c r="ZB17" s="112"/>
      <c r="ZC17" s="112"/>
      <c r="ZD17" s="112"/>
      <c r="ZE17" s="112"/>
      <c r="ZF17" s="112"/>
      <c r="ZG17" s="112"/>
      <c r="ZH17" s="112"/>
      <c r="ZI17" s="112"/>
      <c r="ZJ17" s="112"/>
      <c r="ZK17" s="112"/>
      <c r="ZL17" s="112"/>
      <c r="ZM17" s="112"/>
      <c r="ZN17" s="112"/>
      <c r="ZO17" s="112"/>
      <c r="ZP17" s="112"/>
      <c r="ZQ17" s="112"/>
      <c r="ZR17" s="112"/>
      <c r="ZS17" s="112"/>
      <c r="ZT17" s="112"/>
      <c r="ZU17" s="112"/>
      <c r="ZV17" s="112"/>
      <c r="ZW17" s="112"/>
      <c r="ZX17" s="112"/>
      <c r="ZY17" s="112"/>
      <c r="ZZ17" s="112"/>
      <c r="AAA17" s="112"/>
      <c r="AAB17" s="112"/>
      <c r="AAC17" s="112"/>
      <c r="AAD17" s="112"/>
      <c r="AAE17" s="112"/>
      <c r="AAF17" s="112"/>
      <c r="AAG17" s="112"/>
      <c r="AAH17" s="112"/>
      <c r="AAI17" s="112"/>
      <c r="AAJ17" s="112"/>
      <c r="AAK17" s="112"/>
      <c r="AAL17" s="112"/>
      <c r="AAM17" s="112"/>
      <c r="AAN17" s="112"/>
      <c r="AAO17" s="112"/>
      <c r="AAP17" s="112"/>
      <c r="AAQ17" s="112"/>
      <c r="AAR17" s="112"/>
      <c r="AAS17" s="112"/>
      <c r="AAT17" s="112"/>
      <c r="AAU17" s="112"/>
      <c r="AAV17" s="112"/>
      <c r="AAW17" s="112"/>
      <c r="AAX17" s="112"/>
      <c r="AAY17" s="112"/>
      <c r="AAZ17" s="112"/>
      <c r="ABA17" s="112"/>
      <c r="ABB17" s="112"/>
      <c r="ABC17" s="112"/>
      <c r="ABD17" s="112"/>
      <c r="ABE17" s="112"/>
      <c r="ABF17" s="112"/>
      <c r="ABG17" s="112"/>
      <c r="ABH17" s="112"/>
      <c r="ABI17" s="112"/>
      <c r="ABJ17" s="112"/>
      <c r="ABK17" s="112"/>
      <c r="ABL17" s="112"/>
      <c r="ABM17" s="112"/>
      <c r="ABN17" s="112"/>
      <c r="ABO17" s="112"/>
      <c r="ABP17" s="112"/>
      <c r="ABQ17" s="112"/>
      <c r="ABR17" s="112"/>
      <c r="ABS17" s="112"/>
      <c r="ABT17" s="112"/>
      <c r="ABU17" s="112"/>
      <c r="ABV17" s="112"/>
      <c r="ABW17" s="112"/>
      <c r="ABX17" s="112"/>
      <c r="ABY17" s="112"/>
      <c r="ABZ17" s="112"/>
      <c r="ACA17" s="112"/>
      <c r="ACB17" s="112"/>
      <c r="ACC17" s="112"/>
      <c r="ACD17" s="112"/>
      <c r="ACE17" s="112"/>
      <c r="ACF17" s="112"/>
      <c r="ACG17" s="112"/>
      <c r="ACH17" s="112"/>
      <c r="ACI17" s="112"/>
      <c r="ACJ17" s="112"/>
      <c r="ACK17" s="112"/>
      <c r="ACL17" s="112"/>
      <c r="ACM17" s="112"/>
      <c r="ACN17" s="112"/>
      <c r="ACO17" s="112"/>
      <c r="ACP17" s="112"/>
      <c r="ACQ17" s="112"/>
      <c r="ACR17" s="112"/>
      <c r="ACS17" s="112"/>
      <c r="ACT17" s="112"/>
      <c r="ACU17" s="112"/>
      <c r="ACV17" s="112"/>
      <c r="ACW17" s="112"/>
      <c r="ACX17" s="112"/>
      <c r="ACY17" s="112"/>
      <c r="ACZ17" s="112"/>
      <c r="ADA17" s="112"/>
      <c r="ADB17" s="112"/>
      <c r="ADC17" s="112"/>
      <c r="ADD17" s="112"/>
      <c r="ADE17" s="112"/>
      <c r="ADF17" s="112"/>
      <c r="ADG17" s="112"/>
      <c r="ADH17" s="112"/>
      <c r="ADI17" s="112"/>
      <c r="ADJ17" s="112"/>
      <c r="ADK17" s="112"/>
      <c r="ADL17" s="112"/>
      <c r="ADM17" s="112"/>
      <c r="ADN17" s="112"/>
      <c r="ADO17" s="112"/>
      <c r="ADP17" s="112"/>
      <c r="ADQ17" s="112"/>
      <c r="ADR17" s="112"/>
      <c r="ADS17" s="112"/>
      <c r="ADT17" s="112"/>
      <c r="ADU17" s="112"/>
      <c r="ADV17" s="112"/>
      <c r="ADW17" s="112"/>
      <c r="ADX17" s="112"/>
      <c r="ADY17" s="112"/>
      <c r="ADZ17" s="112"/>
      <c r="AEA17" s="112"/>
      <c r="AEB17" s="112"/>
      <c r="AEC17" s="112"/>
      <c r="AED17" s="112"/>
      <c r="AEE17" s="112"/>
      <c r="AEF17" s="112"/>
      <c r="AEG17" s="112"/>
      <c r="AEH17" s="112"/>
      <c r="AEI17" s="112"/>
      <c r="AEJ17" s="112"/>
      <c r="AEK17" s="112"/>
      <c r="AEL17" s="112"/>
      <c r="AEM17" s="112"/>
      <c r="AEN17" s="112"/>
      <c r="AEO17" s="112"/>
      <c r="AEP17" s="112"/>
      <c r="AEQ17" s="112"/>
      <c r="AER17" s="112"/>
      <c r="AES17" s="112"/>
      <c r="AET17" s="112"/>
      <c r="AEU17" s="112"/>
      <c r="AEV17" s="112"/>
      <c r="AEW17" s="112"/>
      <c r="AEX17" s="112"/>
      <c r="AEY17" s="112"/>
      <c r="AEZ17" s="112"/>
      <c r="AFA17" s="112"/>
      <c r="AFB17" s="112"/>
      <c r="AFC17" s="112"/>
      <c r="AFD17" s="112"/>
      <c r="AFE17" s="112"/>
      <c r="AFF17" s="112"/>
      <c r="AFG17" s="112"/>
      <c r="AFH17" s="112"/>
      <c r="AFI17" s="112"/>
      <c r="AFJ17" s="112"/>
      <c r="AFK17" s="112"/>
      <c r="AFL17" s="112"/>
      <c r="AFM17" s="112"/>
      <c r="AFN17" s="112"/>
      <c r="AFO17" s="112"/>
      <c r="AFP17" s="112"/>
      <c r="AFQ17" s="112"/>
      <c r="AFR17" s="112"/>
      <c r="AFS17" s="112"/>
      <c r="AFT17" s="112"/>
      <c r="AFU17" s="112"/>
      <c r="AFV17" s="112"/>
      <c r="AFW17" s="112"/>
      <c r="AFX17" s="112"/>
      <c r="AFY17" s="112"/>
      <c r="AFZ17" s="112"/>
      <c r="AGA17" s="112"/>
      <c r="AGB17" s="112"/>
      <c r="AGC17" s="112"/>
      <c r="AGD17" s="112"/>
      <c r="AGE17" s="112"/>
      <c r="AGF17" s="112"/>
      <c r="AGG17" s="112"/>
      <c r="AGH17" s="112"/>
      <c r="AGI17" s="112"/>
      <c r="AGJ17" s="112"/>
      <c r="AGK17" s="112"/>
      <c r="AGL17" s="112"/>
      <c r="AGM17" s="112"/>
      <c r="AGN17" s="112"/>
      <c r="AGO17" s="112"/>
      <c r="AGP17" s="112"/>
      <c r="AGQ17" s="112"/>
      <c r="AGR17" s="112"/>
      <c r="AGS17" s="112"/>
      <c r="AGT17" s="112"/>
      <c r="AGU17" s="112"/>
      <c r="AGV17" s="112"/>
      <c r="AGW17" s="112"/>
      <c r="AGX17" s="112"/>
      <c r="AGY17" s="112"/>
      <c r="AGZ17" s="112"/>
      <c r="AHA17" s="112"/>
      <c r="AHB17" s="112"/>
      <c r="AHC17" s="112"/>
      <c r="AHD17" s="112"/>
      <c r="AHE17" s="112"/>
      <c r="AHF17" s="112"/>
      <c r="AHG17" s="112"/>
      <c r="AHH17" s="112"/>
      <c r="AHI17" s="112"/>
      <c r="AHJ17" s="112"/>
      <c r="AHK17" s="112"/>
      <c r="AHL17" s="112"/>
      <c r="AHM17" s="112"/>
      <c r="AHN17" s="112"/>
      <c r="AHO17" s="112"/>
      <c r="AHP17" s="112"/>
      <c r="AHQ17" s="112"/>
      <c r="AHR17" s="112"/>
      <c r="AHS17" s="112"/>
      <c r="AHT17" s="112"/>
      <c r="AHU17" s="112"/>
      <c r="AHV17" s="112"/>
      <c r="AHW17" s="112"/>
      <c r="AHX17" s="112"/>
      <c r="AHY17" s="112"/>
      <c r="AHZ17" s="112"/>
      <c r="AIA17" s="112"/>
      <c r="AIB17" s="112"/>
      <c r="AIC17" s="112"/>
      <c r="AID17" s="112"/>
      <c r="AIE17" s="112"/>
      <c r="AIF17" s="112"/>
      <c r="AIG17" s="112"/>
      <c r="AIH17" s="112"/>
      <c r="AII17" s="112"/>
      <c r="AIJ17" s="112"/>
      <c r="AIK17" s="112"/>
      <c r="AIL17" s="112"/>
      <c r="AIM17" s="112"/>
      <c r="AIN17" s="112"/>
      <c r="AIO17" s="112"/>
      <c r="AIP17" s="112"/>
      <c r="AIQ17" s="112"/>
      <c r="AIR17" s="112"/>
      <c r="AIS17" s="112"/>
      <c r="AIT17" s="112"/>
      <c r="AIU17" s="112"/>
      <c r="AIV17" s="112"/>
      <c r="AIW17" s="112"/>
      <c r="AIX17" s="112"/>
      <c r="AIY17" s="112"/>
      <c r="AIZ17" s="112"/>
      <c r="AJA17" s="112"/>
      <c r="AJB17" s="112"/>
      <c r="AJC17" s="112"/>
      <c r="AJD17" s="112"/>
      <c r="AJE17" s="112"/>
      <c r="AJF17" s="112"/>
      <c r="AJG17" s="112"/>
      <c r="AJH17" s="112"/>
      <c r="AJI17" s="112"/>
      <c r="AJJ17" s="112"/>
      <c r="AJK17" s="112"/>
      <c r="AJL17" s="112"/>
      <c r="AJM17" s="112"/>
      <c r="AJN17" s="112"/>
      <c r="AJO17" s="112"/>
      <c r="AJP17" s="112"/>
      <c r="AJQ17" s="112"/>
      <c r="AJR17" s="112"/>
      <c r="AJS17" s="112"/>
      <c r="AJT17" s="112"/>
      <c r="AJU17" s="112"/>
      <c r="AJV17" s="112"/>
      <c r="AJW17" s="112"/>
      <c r="AJX17" s="112"/>
      <c r="AJY17" s="112"/>
      <c r="AJZ17" s="112"/>
      <c r="AKA17" s="112"/>
      <c r="AKB17" s="112"/>
      <c r="AKC17" s="112"/>
      <c r="AKD17" s="112"/>
      <c r="AKE17" s="112"/>
      <c r="AKF17" s="112"/>
      <c r="AKG17" s="112"/>
      <c r="AKH17" s="112"/>
      <c r="AKI17" s="112"/>
      <c r="AKJ17" s="112"/>
      <c r="AKK17" s="112"/>
      <c r="AKL17" s="112"/>
      <c r="AKM17" s="112"/>
      <c r="AKN17" s="112"/>
      <c r="AKO17" s="112"/>
      <c r="AKP17" s="112"/>
      <c r="AKQ17" s="112"/>
      <c r="AKR17" s="112"/>
      <c r="AKS17" s="112"/>
      <c r="AKT17" s="112"/>
      <c r="AKU17" s="112"/>
      <c r="AKV17" s="112"/>
      <c r="AKW17" s="112"/>
      <c r="AKX17" s="112"/>
      <c r="AKY17" s="112"/>
      <c r="AKZ17" s="112"/>
      <c r="ALA17" s="112"/>
      <c r="ALB17" s="112"/>
      <c r="ALC17" s="112"/>
      <c r="ALD17" s="112"/>
      <c r="ALE17" s="112"/>
      <c r="ALF17" s="112"/>
      <c r="ALG17" s="112"/>
      <c r="ALH17" s="112"/>
      <c r="ALI17" s="112"/>
      <c r="ALJ17" s="112"/>
      <c r="ALK17" s="112"/>
      <c r="ALL17" s="112"/>
      <c r="ALM17" s="112"/>
      <c r="ALN17" s="112"/>
      <c r="ALO17" s="112"/>
      <c r="ALP17" s="112"/>
      <c r="ALQ17" s="112"/>
      <c r="ALR17" s="112"/>
      <c r="ALS17" s="112"/>
      <c r="ALT17" s="112"/>
      <c r="ALU17" s="112"/>
      <c r="ALV17" s="112"/>
      <c r="ALW17" s="112"/>
      <c r="ALX17" s="112"/>
      <c r="ALY17" s="112"/>
      <c r="ALZ17" s="112"/>
      <c r="AMA17" s="112"/>
      <c r="AMB17" s="112"/>
      <c r="AMC17" s="112"/>
      <c r="AMD17" s="112"/>
      <c r="AME17" s="112"/>
      <c r="AMF17" s="112"/>
      <c r="AMG17" s="112"/>
      <c r="AMH17" s="112"/>
      <c r="AMI17" s="112"/>
      <c r="AMJ17" s="112"/>
      <c r="AMK17" s="112"/>
    </row>
    <row r="18" spans="1:1025" s="113" customFormat="1" x14ac:dyDescent="0.2">
      <c r="A18" s="110" t="s">
        <v>196</v>
      </c>
      <c r="B18" s="110" t="s">
        <v>189</v>
      </c>
      <c r="C18" s="126">
        <v>4</v>
      </c>
      <c r="D18" s="129" t="str">
        <f t="shared" si="0"/>
        <v>Médio</v>
      </c>
      <c r="E18" s="111" t="s">
        <v>207</v>
      </c>
      <c r="F18" s="112"/>
      <c r="G18" s="112"/>
      <c r="I18" s="112"/>
      <c r="J18" s="112"/>
      <c r="K18" s="112"/>
      <c r="L18" s="112"/>
      <c r="M18" s="112"/>
      <c r="N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  <c r="IW18" s="112"/>
      <c r="IX18" s="112"/>
      <c r="IY18" s="112"/>
      <c r="IZ18" s="112"/>
      <c r="JA18" s="112"/>
      <c r="JB18" s="112"/>
      <c r="JC18" s="112"/>
      <c r="JD18" s="112"/>
      <c r="JE18" s="112"/>
      <c r="JF18" s="112"/>
      <c r="JG18" s="112"/>
      <c r="JH18" s="112"/>
      <c r="JI18" s="112"/>
      <c r="JJ18" s="112"/>
      <c r="JK18" s="112"/>
      <c r="JL18" s="112"/>
      <c r="JM18" s="112"/>
      <c r="JN18" s="112"/>
      <c r="JO18" s="112"/>
      <c r="JP18" s="112"/>
      <c r="JQ18" s="112"/>
      <c r="JR18" s="112"/>
      <c r="JS18" s="112"/>
      <c r="JT18" s="112"/>
      <c r="JU18" s="112"/>
      <c r="JV18" s="112"/>
      <c r="JW18" s="112"/>
      <c r="JX18" s="112"/>
      <c r="JY18" s="112"/>
      <c r="JZ18" s="112"/>
      <c r="KA18" s="112"/>
      <c r="KB18" s="112"/>
      <c r="KC18" s="112"/>
      <c r="KD18" s="112"/>
      <c r="KE18" s="112"/>
      <c r="KF18" s="112"/>
      <c r="KG18" s="112"/>
      <c r="KH18" s="112"/>
      <c r="KI18" s="112"/>
      <c r="KJ18" s="112"/>
      <c r="KK18" s="112"/>
      <c r="KL18" s="112"/>
      <c r="KM18" s="112"/>
      <c r="KN18" s="112"/>
      <c r="KO18" s="112"/>
      <c r="KP18" s="112"/>
      <c r="KQ18" s="112"/>
      <c r="KR18" s="112"/>
      <c r="KS18" s="112"/>
      <c r="KT18" s="112"/>
      <c r="KU18" s="112"/>
      <c r="KV18" s="112"/>
      <c r="KW18" s="112"/>
      <c r="KX18" s="112"/>
      <c r="KY18" s="112"/>
      <c r="KZ18" s="112"/>
      <c r="LA18" s="112"/>
      <c r="LB18" s="112"/>
      <c r="LC18" s="112"/>
      <c r="LD18" s="112"/>
      <c r="LE18" s="112"/>
      <c r="LF18" s="112"/>
      <c r="LG18" s="112"/>
      <c r="LH18" s="112"/>
      <c r="LI18" s="112"/>
      <c r="LJ18" s="112"/>
      <c r="LK18" s="112"/>
      <c r="LL18" s="112"/>
      <c r="LM18" s="112"/>
      <c r="LN18" s="112"/>
      <c r="LO18" s="112"/>
      <c r="LP18" s="112"/>
      <c r="LQ18" s="112"/>
      <c r="LR18" s="112"/>
      <c r="LS18" s="112"/>
      <c r="LT18" s="112"/>
      <c r="LU18" s="112"/>
      <c r="LV18" s="112"/>
      <c r="LW18" s="112"/>
      <c r="LX18" s="112"/>
      <c r="LY18" s="112"/>
      <c r="LZ18" s="112"/>
      <c r="MA18" s="112"/>
      <c r="MB18" s="112"/>
      <c r="MC18" s="112"/>
      <c r="MD18" s="112"/>
      <c r="ME18" s="112"/>
      <c r="MF18" s="112"/>
      <c r="MG18" s="112"/>
      <c r="MH18" s="112"/>
      <c r="MI18" s="112"/>
      <c r="MJ18" s="112"/>
      <c r="MK18" s="112"/>
      <c r="ML18" s="112"/>
      <c r="MM18" s="112"/>
      <c r="MN18" s="112"/>
      <c r="MO18" s="112"/>
      <c r="MP18" s="112"/>
      <c r="MQ18" s="112"/>
      <c r="MR18" s="112"/>
      <c r="MS18" s="112"/>
      <c r="MT18" s="112"/>
      <c r="MU18" s="112"/>
      <c r="MV18" s="112"/>
      <c r="MW18" s="112"/>
      <c r="MX18" s="112"/>
      <c r="MY18" s="112"/>
      <c r="MZ18" s="112"/>
      <c r="NA18" s="112"/>
      <c r="NB18" s="112"/>
      <c r="NC18" s="112"/>
      <c r="ND18" s="112"/>
      <c r="NE18" s="112"/>
      <c r="NF18" s="112"/>
      <c r="NG18" s="112"/>
      <c r="NH18" s="112"/>
      <c r="NI18" s="112"/>
      <c r="NJ18" s="112"/>
      <c r="NK18" s="112"/>
      <c r="NL18" s="112"/>
      <c r="NM18" s="112"/>
      <c r="NN18" s="112"/>
      <c r="NO18" s="112"/>
      <c r="NP18" s="112"/>
      <c r="NQ18" s="112"/>
      <c r="NR18" s="112"/>
      <c r="NS18" s="112"/>
      <c r="NT18" s="112"/>
      <c r="NU18" s="112"/>
      <c r="NV18" s="112"/>
      <c r="NW18" s="112"/>
      <c r="NX18" s="112"/>
      <c r="NY18" s="112"/>
      <c r="NZ18" s="112"/>
      <c r="OA18" s="112"/>
      <c r="OB18" s="112"/>
      <c r="OC18" s="112"/>
      <c r="OD18" s="112"/>
      <c r="OE18" s="112"/>
      <c r="OF18" s="112"/>
      <c r="OG18" s="112"/>
      <c r="OH18" s="112"/>
      <c r="OI18" s="112"/>
      <c r="OJ18" s="112"/>
      <c r="OK18" s="112"/>
      <c r="OL18" s="112"/>
      <c r="OM18" s="112"/>
      <c r="ON18" s="112"/>
      <c r="OO18" s="112"/>
      <c r="OP18" s="112"/>
      <c r="OQ18" s="112"/>
      <c r="OR18" s="112"/>
      <c r="OS18" s="112"/>
      <c r="OT18" s="112"/>
      <c r="OU18" s="112"/>
      <c r="OV18" s="112"/>
      <c r="OW18" s="112"/>
      <c r="OX18" s="112"/>
      <c r="OY18" s="112"/>
      <c r="OZ18" s="112"/>
      <c r="PA18" s="112"/>
      <c r="PB18" s="112"/>
      <c r="PC18" s="112"/>
      <c r="PD18" s="112"/>
      <c r="PE18" s="112"/>
      <c r="PF18" s="112"/>
      <c r="PG18" s="112"/>
      <c r="PH18" s="112"/>
      <c r="PI18" s="112"/>
      <c r="PJ18" s="112"/>
      <c r="PK18" s="112"/>
      <c r="PL18" s="112"/>
      <c r="PM18" s="112"/>
      <c r="PN18" s="112"/>
      <c r="PO18" s="112"/>
      <c r="PP18" s="112"/>
      <c r="PQ18" s="112"/>
      <c r="PR18" s="112"/>
      <c r="PS18" s="112"/>
      <c r="PT18" s="112"/>
      <c r="PU18" s="112"/>
      <c r="PV18" s="112"/>
      <c r="PW18" s="112"/>
      <c r="PX18" s="112"/>
      <c r="PY18" s="112"/>
      <c r="PZ18" s="112"/>
      <c r="QA18" s="112"/>
      <c r="QB18" s="112"/>
      <c r="QC18" s="112"/>
      <c r="QD18" s="112"/>
      <c r="QE18" s="112"/>
      <c r="QF18" s="112"/>
      <c r="QG18" s="112"/>
      <c r="QH18" s="112"/>
      <c r="QI18" s="112"/>
      <c r="QJ18" s="112"/>
      <c r="QK18" s="112"/>
      <c r="QL18" s="112"/>
      <c r="QM18" s="112"/>
      <c r="QN18" s="112"/>
      <c r="QO18" s="112"/>
      <c r="QP18" s="112"/>
      <c r="QQ18" s="112"/>
      <c r="QR18" s="112"/>
      <c r="QS18" s="112"/>
      <c r="QT18" s="112"/>
      <c r="QU18" s="112"/>
      <c r="QV18" s="112"/>
      <c r="QW18" s="112"/>
      <c r="QX18" s="112"/>
      <c r="QY18" s="112"/>
      <c r="QZ18" s="112"/>
      <c r="RA18" s="112"/>
      <c r="RB18" s="112"/>
      <c r="RC18" s="112"/>
      <c r="RD18" s="112"/>
      <c r="RE18" s="112"/>
      <c r="RF18" s="112"/>
      <c r="RG18" s="112"/>
      <c r="RH18" s="112"/>
      <c r="RI18" s="112"/>
      <c r="RJ18" s="112"/>
      <c r="RK18" s="112"/>
      <c r="RL18" s="112"/>
      <c r="RM18" s="112"/>
      <c r="RN18" s="112"/>
      <c r="RO18" s="112"/>
      <c r="RP18" s="112"/>
      <c r="RQ18" s="112"/>
      <c r="RR18" s="112"/>
      <c r="RS18" s="112"/>
      <c r="RT18" s="112"/>
      <c r="RU18" s="112"/>
      <c r="RV18" s="112"/>
      <c r="RW18" s="112"/>
      <c r="RX18" s="112"/>
      <c r="RY18" s="112"/>
      <c r="RZ18" s="112"/>
      <c r="SA18" s="112"/>
      <c r="SB18" s="112"/>
      <c r="SC18" s="112"/>
      <c r="SD18" s="112"/>
      <c r="SE18" s="112"/>
      <c r="SF18" s="112"/>
      <c r="SG18" s="112"/>
      <c r="SH18" s="112"/>
      <c r="SI18" s="112"/>
      <c r="SJ18" s="112"/>
      <c r="SK18" s="112"/>
      <c r="SL18" s="112"/>
      <c r="SM18" s="112"/>
      <c r="SN18" s="112"/>
      <c r="SO18" s="112"/>
      <c r="SP18" s="112"/>
      <c r="SQ18" s="112"/>
      <c r="SR18" s="112"/>
      <c r="SS18" s="112"/>
      <c r="ST18" s="112"/>
      <c r="SU18" s="112"/>
      <c r="SV18" s="112"/>
      <c r="SW18" s="112"/>
      <c r="SX18" s="112"/>
      <c r="SY18" s="112"/>
      <c r="SZ18" s="112"/>
      <c r="TA18" s="112"/>
      <c r="TB18" s="112"/>
      <c r="TC18" s="112"/>
      <c r="TD18" s="112"/>
      <c r="TE18" s="112"/>
      <c r="TF18" s="112"/>
      <c r="TG18" s="112"/>
      <c r="TH18" s="112"/>
      <c r="TI18" s="112"/>
      <c r="TJ18" s="112"/>
      <c r="TK18" s="112"/>
      <c r="TL18" s="112"/>
      <c r="TM18" s="112"/>
      <c r="TN18" s="112"/>
      <c r="TO18" s="112"/>
      <c r="TP18" s="112"/>
      <c r="TQ18" s="112"/>
      <c r="TR18" s="112"/>
      <c r="TS18" s="112"/>
      <c r="TT18" s="112"/>
      <c r="TU18" s="112"/>
      <c r="TV18" s="112"/>
      <c r="TW18" s="112"/>
      <c r="TX18" s="112"/>
      <c r="TY18" s="112"/>
      <c r="TZ18" s="112"/>
      <c r="UA18" s="112"/>
      <c r="UB18" s="112"/>
      <c r="UC18" s="112"/>
      <c r="UD18" s="112"/>
      <c r="UE18" s="112"/>
      <c r="UF18" s="112"/>
      <c r="UG18" s="112"/>
      <c r="UH18" s="112"/>
      <c r="UI18" s="112"/>
      <c r="UJ18" s="112"/>
      <c r="UK18" s="112"/>
      <c r="UL18" s="112"/>
      <c r="UM18" s="112"/>
      <c r="UN18" s="112"/>
      <c r="UO18" s="112"/>
      <c r="UP18" s="112"/>
      <c r="UQ18" s="112"/>
      <c r="UR18" s="112"/>
      <c r="US18" s="112"/>
      <c r="UT18" s="112"/>
      <c r="UU18" s="112"/>
      <c r="UV18" s="112"/>
      <c r="UW18" s="112"/>
      <c r="UX18" s="112"/>
      <c r="UY18" s="112"/>
      <c r="UZ18" s="112"/>
      <c r="VA18" s="112"/>
      <c r="VB18" s="112"/>
      <c r="VC18" s="112"/>
      <c r="VD18" s="112"/>
      <c r="VE18" s="112"/>
      <c r="VF18" s="112"/>
      <c r="VG18" s="112"/>
      <c r="VH18" s="112"/>
      <c r="VI18" s="112"/>
      <c r="VJ18" s="112"/>
      <c r="VK18" s="112"/>
      <c r="VL18" s="112"/>
      <c r="VM18" s="112"/>
      <c r="VN18" s="112"/>
      <c r="VO18" s="112"/>
      <c r="VP18" s="112"/>
      <c r="VQ18" s="112"/>
      <c r="VR18" s="112"/>
      <c r="VS18" s="112"/>
      <c r="VT18" s="112"/>
      <c r="VU18" s="112"/>
      <c r="VV18" s="112"/>
      <c r="VW18" s="112"/>
      <c r="VX18" s="112"/>
      <c r="VY18" s="112"/>
      <c r="VZ18" s="112"/>
      <c r="WA18" s="112"/>
      <c r="WB18" s="112"/>
      <c r="WC18" s="112"/>
      <c r="WD18" s="112"/>
      <c r="WE18" s="112"/>
      <c r="WF18" s="112"/>
      <c r="WG18" s="112"/>
      <c r="WH18" s="112"/>
      <c r="WI18" s="112"/>
      <c r="WJ18" s="112"/>
      <c r="WK18" s="112"/>
      <c r="WL18" s="112"/>
      <c r="WM18" s="112"/>
      <c r="WN18" s="112"/>
      <c r="WO18" s="112"/>
      <c r="WP18" s="112"/>
      <c r="WQ18" s="112"/>
      <c r="WR18" s="112"/>
      <c r="WS18" s="112"/>
      <c r="WT18" s="112"/>
      <c r="WU18" s="112"/>
      <c r="WV18" s="112"/>
      <c r="WW18" s="112"/>
      <c r="WX18" s="112"/>
      <c r="WY18" s="112"/>
      <c r="WZ18" s="112"/>
      <c r="XA18" s="112"/>
      <c r="XB18" s="112"/>
      <c r="XC18" s="112"/>
      <c r="XD18" s="112"/>
      <c r="XE18" s="112"/>
      <c r="XF18" s="112"/>
      <c r="XG18" s="112"/>
      <c r="XH18" s="112"/>
      <c r="XI18" s="112"/>
      <c r="XJ18" s="112"/>
      <c r="XK18" s="112"/>
      <c r="XL18" s="112"/>
      <c r="XM18" s="112"/>
      <c r="XN18" s="112"/>
      <c r="XO18" s="112"/>
      <c r="XP18" s="112"/>
      <c r="XQ18" s="112"/>
      <c r="XR18" s="112"/>
      <c r="XS18" s="112"/>
      <c r="XT18" s="112"/>
      <c r="XU18" s="112"/>
      <c r="XV18" s="112"/>
      <c r="XW18" s="112"/>
      <c r="XX18" s="112"/>
      <c r="XY18" s="112"/>
      <c r="XZ18" s="112"/>
      <c r="YA18" s="112"/>
      <c r="YB18" s="112"/>
      <c r="YC18" s="112"/>
      <c r="YD18" s="112"/>
      <c r="YE18" s="112"/>
      <c r="YF18" s="112"/>
      <c r="YG18" s="112"/>
      <c r="YH18" s="112"/>
      <c r="YI18" s="112"/>
      <c r="YJ18" s="112"/>
      <c r="YK18" s="112"/>
      <c r="YL18" s="112"/>
      <c r="YM18" s="112"/>
      <c r="YN18" s="112"/>
      <c r="YO18" s="112"/>
      <c r="YP18" s="112"/>
      <c r="YQ18" s="112"/>
      <c r="YR18" s="112"/>
      <c r="YS18" s="112"/>
      <c r="YT18" s="112"/>
      <c r="YU18" s="112"/>
      <c r="YV18" s="112"/>
      <c r="YW18" s="112"/>
      <c r="YX18" s="112"/>
      <c r="YY18" s="112"/>
      <c r="YZ18" s="112"/>
      <c r="ZA18" s="112"/>
      <c r="ZB18" s="112"/>
      <c r="ZC18" s="112"/>
      <c r="ZD18" s="112"/>
      <c r="ZE18" s="112"/>
      <c r="ZF18" s="112"/>
      <c r="ZG18" s="112"/>
      <c r="ZH18" s="112"/>
      <c r="ZI18" s="112"/>
      <c r="ZJ18" s="112"/>
      <c r="ZK18" s="112"/>
      <c r="ZL18" s="112"/>
      <c r="ZM18" s="112"/>
      <c r="ZN18" s="112"/>
      <c r="ZO18" s="112"/>
      <c r="ZP18" s="112"/>
      <c r="ZQ18" s="112"/>
      <c r="ZR18" s="112"/>
      <c r="ZS18" s="112"/>
      <c r="ZT18" s="112"/>
      <c r="ZU18" s="112"/>
      <c r="ZV18" s="112"/>
      <c r="ZW18" s="112"/>
      <c r="ZX18" s="112"/>
      <c r="ZY18" s="112"/>
      <c r="ZZ18" s="112"/>
      <c r="AAA18" s="112"/>
      <c r="AAB18" s="112"/>
      <c r="AAC18" s="112"/>
      <c r="AAD18" s="112"/>
      <c r="AAE18" s="112"/>
      <c r="AAF18" s="112"/>
      <c r="AAG18" s="112"/>
      <c r="AAH18" s="112"/>
      <c r="AAI18" s="112"/>
      <c r="AAJ18" s="112"/>
      <c r="AAK18" s="112"/>
      <c r="AAL18" s="112"/>
      <c r="AAM18" s="112"/>
      <c r="AAN18" s="112"/>
      <c r="AAO18" s="112"/>
      <c r="AAP18" s="112"/>
      <c r="AAQ18" s="112"/>
      <c r="AAR18" s="112"/>
      <c r="AAS18" s="112"/>
      <c r="AAT18" s="112"/>
      <c r="AAU18" s="112"/>
      <c r="AAV18" s="112"/>
      <c r="AAW18" s="112"/>
      <c r="AAX18" s="112"/>
      <c r="AAY18" s="112"/>
      <c r="AAZ18" s="112"/>
      <c r="ABA18" s="112"/>
      <c r="ABB18" s="112"/>
      <c r="ABC18" s="112"/>
      <c r="ABD18" s="112"/>
      <c r="ABE18" s="112"/>
      <c r="ABF18" s="112"/>
      <c r="ABG18" s="112"/>
      <c r="ABH18" s="112"/>
      <c r="ABI18" s="112"/>
      <c r="ABJ18" s="112"/>
      <c r="ABK18" s="112"/>
      <c r="ABL18" s="112"/>
      <c r="ABM18" s="112"/>
      <c r="ABN18" s="112"/>
      <c r="ABO18" s="112"/>
      <c r="ABP18" s="112"/>
      <c r="ABQ18" s="112"/>
      <c r="ABR18" s="112"/>
      <c r="ABS18" s="112"/>
      <c r="ABT18" s="112"/>
      <c r="ABU18" s="112"/>
      <c r="ABV18" s="112"/>
      <c r="ABW18" s="112"/>
      <c r="ABX18" s="112"/>
      <c r="ABY18" s="112"/>
      <c r="ABZ18" s="112"/>
      <c r="ACA18" s="112"/>
      <c r="ACB18" s="112"/>
      <c r="ACC18" s="112"/>
      <c r="ACD18" s="112"/>
      <c r="ACE18" s="112"/>
      <c r="ACF18" s="112"/>
      <c r="ACG18" s="112"/>
      <c r="ACH18" s="112"/>
      <c r="ACI18" s="112"/>
      <c r="ACJ18" s="112"/>
      <c r="ACK18" s="112"/>
      <c r="ACL18" s="112"/>
      <c r="ACM18" s="112"/>
      <c r="ACN18" s="112"/>
      <c r="ACO18" s="112"/>
      <c r="ACP18" s="112"/>
      <c r="ACQ18" s="112"/>
      <c r="ACR18" s="112"/>
      <c r="ACS18" s="112"/>
      <c r="ACT18" s="112"/>
      <c r="ACU18" s="112"/>
      <c r="ACV18" s="112"/>
      <c r="ACW18" s="112"/>
      <c r="ACX18" s="112"/>
      <c r="ACY18" s="112"/>
      <c r="ACZ18" s="112"/>
      <c r="ADA18" s="112"/>
      <c r="ADB18" s="112"/>
      <c r="ADC18" s="112"/>
      <c r="ADD18" s="112"/>
      <c r="ADE18" s="112"/>
      <c r="ADF18" s="112"/>
      <c r="ADG18" s="112"/>
      <c r="ADH18" s="112"/>
      <c r="ADI18" s="112"/>
      <c r="ADJ18" s="112"/>
      <c r="ADK18" s="112"/>
      <c r="ADL18" s="112"/>
      <c r="ADM18" s="112"/>
      <c r="ADN18" s="112"/>
      <c r="ADO18" s="112"/>
      <c r="ADP18" s="112"/>
      <c r="ADQ18" s="112"/>
      <c r="ADR18" s="112"/>
      <c r="ADS18" s="112"/>
      <c r="ADT18" s="112"/>
      <c r="ADU18" s="112"/>
      <c r="ADV18" s="112"/>
      <c r="ADW18" s="112"/>
      <c r="ADX18" s="112"/>
      <c r="ADY18" s="112"/>
      <c r="ADZ18" s="112"/>
      <c r="AEA18" s="112"/>
      <c r="AEB18" s="112"/>
      <c r="AEC18" s="112"/>
      <c r="AED18" s="112"/>
      <c r="AEE18" s="112"/>
      <c r="AEF18" s="112"/>
      <c r="AEG18" s="112"/>
      <c r="AEH18" s="112"/>
      <c r="AEI18" s="112"/>
      <c r="AEJ18" s="112"/>
      <c r="AEK18" s="112"/>
      <c r="AEL18" s="112"/>
      <c r="AEM18" s="112"/>
      <c r="AEN18" s="112"/>
      <c r="AEO18" s="112"/>
      <c r="AEP18" s="112"/>
      <c r="AEQ18" s="112"/>
      <c r="AER18" s="112"/>
      <c r="AES18" s="112"/>
      <c r="AET18" s="112"/>
      <c r="AEU18" s="112"/>
      <c r="AEV18" s="112"/>
      <c r="AEW18" s="112"/>
      <c r="AEX18" s="112"/>
      <c r="AEY18" s="112"/>
      <c r="AEZ18" s="112"/>
      <c r="AFA18" s="112"/>
      <c r="AFB18" s="112"/>
      <c r="AFC18" s="112"/>
      <c r="AFD18" s="112"/>
      <c r="AFE18" s="112"/>
      <c r="AFF18" s="112"/>
      <c r="AFG18" s="112"/>
      <c r="AFH18" s="112"/>
      <c r="AFI18" s="112"/>
      <c r="AFJ18" s="112"/>
      <c r="AFK18" s="112"/>
      <c r="AFL18" s="112"/>
      <c r="AFM18" s="112"/>
      <c r="AFN18" s="112"/>
      <c r="AFO18" s="112"/>
      <c r="AFP18" s="112"/>
      <c r="AFQ18" s="112"/>
      <c r="AFR18" s="112"/>
      <c r="AFS18" s="112"/>
      <c r="AFT18" s="112"/>
      <c r="AFU18" s="112"/>
      <c r="AFV18" s="112"/>
      <c r="AFW18" s="112"/>
      <c r="AFX18" s="112"/>
      <c r="AFY18" s="112"/>
      <c r="AFZ18" s="112"/>
      <c r="AGA18" s="112"/>
      <c r="AGB18" s="112"/>
      <c r="AGC18" s="112"/>
      <c r="AGD18" s="112"/>
      <c r="AGE18" s="112"/>
      <c r="AGF18" s="112"/>
      <c r="AGG18" s="112"/>
      <c r="AGH18" s="112"/>
      <c r="AGI18" s="112"/>
      <c r="AGJ18" s="112"/>
      <c r="AGK18" s="112"/>
      <c r="AGL18" s="112"/>
      <c r="AGM18" s="112"/>
      <c r="AGN18" s="112"/>
      <c r="AGO18" s="112"/>
      <c r="AGP18" s="112"/>
      <c r="AGQ18" s="112"/>
      <c r="AGR18" s="112"/>
      <c r="AGS18" s="112"/>
      <c r="AGT18" s="112"/>
      <c r="AGU18" s="112"/>
      <c r="AGV18" s="112"/>
      <c r="AGW18" s="112"/>
      <c r="AGX18" s="112"/>
      <c r="AGY18" s="112"/>
      <c r="AGZ18" s="112"/>
      <c r="AHA18" s="112"/>
      <c r="AHB18" s="112"/>
      <c r="AHC18" s="112"/>
      <c r="AHD18" s="112"/>
      <c r="AHE18" s="112"/>
      <c r="AHF18" s="112"/>
      <c r="AHG18" s="112"/>
      <c r="AHH18" s="112"/>
      <c r="AHI18" s="112"/>
      <c r="AHJ18" s="112"/>
      <c r="AHK18" s="112"/>
      <c r="AHL18" s="112"/>
      <c r="AHM18" s="112"/>
      <c r="AHN18" s="112"/>
      <c r="AHO18" s="112"/>
      <c r="AHP18" s="112"/>
      <c r="AHQ18" s="112"/>
      <c r="AHR18" s="112"/>
      <c r="AHS18" s="112"/>
      <c r="AHT18" s="112"/>
      <c r="AHU18" s="112"/>
      <c r="AHV18" s="112"/>
      <c r="AHW18" s="112"/>
      <c r="AHX18" s="112"/>
      <c r="AHY18" s="112"/>
      <c r="AHZ18" s="112"/>
      <c r="AIA18" s="112"/>
      <c r="AIB18" s="112"/>
      <c r="AIC18" s="112"/>
      <c r="AID18" s="112"/>
      <c r="AIE18" s="112"/>
      <c r="AIF18" s="112"/>
      <c r="AIG18" s="112"/>
      <c r="AIH18" s="112"/>
      <c r="AII18" s="112"/>
      <c r="AIJ18" s="112"/>
      <c r="AIK18" s="112"/>
      <c r="AIL18" s="112"/>
      <c r="AIM18" s="112"/>
      <c r="AIN18" s="112"/>
      <c r="AIO18" s="112"/>
      <c r="AIP18" s="112"/>
      <c r="AIQ18" s="112"/>
      <c r="AIR18" s="112"/>
      <c r="AIS18" s="112"/>
      <c r="AIT18" s="112"/>
      <c r="AIU18" s="112"/>
      <c r="AIV18" s="112"/>
      <c r="AIW18" s="112"/>
      <c r="AIX18" s="112"/>
      <c r="AIY18" s="112"/>
      <c r="AIZ18" s="112"/>
      <c r="AJA18" s="112"/>
      <c r="AJB18" s="112"/>
      <c r="AJC18" s="112"/>
      <c r="AJD18" s="112"/>
      <c r="AJE18" s="112"/>
      <c r="AJF18" s="112"/>
      <c r="AJG18" s="112"/>
      <c r="AJH18" s="112"/>
      <c r="AJI18" s="112"/>
      <c r="AJJ18" s="112"/>
      <c r="AJK18" s="112"/>
      <c r="AJL18" s="112"/>
      <c r="AJM18" s="112"/>
      <c r="AJN18" s="112"/>
      <c r="AJO18" s="112"/>
      <c r="AJP18" s="112"/>
      <c r="AJQ18" s="112"/>
      <c r="AJR18" s="112"/>
      <c r="AJS18" s="112"/>
      <c r="AJT18" s="112"/>
      <c r="AJU18" s="112"/>
      <c r="AJV18" s="112"/>
      <c r="AJW18" s="112"/>
      <c r="AJX18" s="112"/>
      <c r="AJY18" s="112"/>
      <c r="AJZ18" s="112"/>
      <c r="AKA18" s="112"/>
      <c r="AKB18" s="112"/>
      <c r="AKC18" s="112"/>
      <c r="AKD18" s="112"/>
      <c r="AKE18" s="112"/>
      <c r="AKF18" s="112"/>
      <c r="AKG18" s="112"/>
      <c r="AKH18" s="112"/>
      <c r="AKI18" s="112"/>
      <c r="AKJ18" s="112"/>
      <c r="AKK18" s="112"/>
      <c r="AKL18" s="112"/>
      <c r="AKM18" s="112"/>
      <c r="AKN18" s="112"/>
      <c r="AKO18" s="112"/>
      <c r="AKP18" s="112"/>
      <c r="AKQ18" s="112"/>
      <c r="AKR18" s="112"/>
      <c r="AKS18" s="112"/>
      <c r="AKT18" s="112"/>
      <c r="AKU18" s="112"/>
      <c r="AKV18" s="112"/>
      <c r="AKW18" s="112"/>
      <c r="AKX18" s="112"/>
      <c r="AKY18" s="112"/>
      <c r="AKZ18" s="112"/>
      <c r="ALA18" s="112"/>
      <c r="ALB18" s="112"/>
      <c r="ALC18" s="112"/>
      <c r="ALD18" s="112"/>
      <c r="ALE18" s="112"/>
      <c r="ALF18" s="112"/>
      <c r="ALG18" s="112"/>
      <c r="ALH18" s="112"/>
      <c r="ALI18" s="112"/>
      <c r="ALJ18" s="112"/>
      <c r="ALK18" s="112"/>
      <c r="ALL18" s="112"/>
      <c r="ALM18" s="112"/>
      <c r="ALN18" s="112"/>
      <c r="ALO18" s="112"/>
      <c r="ALP18" s="112"/>
      <c r="ALQ18" s="112"/>
      <c r="ALR18" s="112"/>
      <c r="ALS18" s="112"/>
      <c r="ALT18" s="112"/>
      <c r="ALU18" s="112"/>
      <c r="ALV18" s="112"/>
      <c r="ALW18" s="112"/>
      <c r="ALX18" s="112"/>
      <c r="ALY18" s="112"/>
      <c r="ALZ18" s="112"/>
      <c r="AMA18" s="112"/>
      <c r="AMB18" s="112"/>
      <c r="AMC18" s="112"/>
      <c r="AMD18" s="112"/>
      <c r="AME18" s="112"/>
      <c r="AMF18" s="112"/>
      <c r="AMG18" s="112"/>
      <c r="AMH18" s="112"/>
      <c r="AMI18" s="112"/>
      <c r="AMJ18" s="112"/>
      <c r="AMK18" s="112"/>
    </row>
    <row r="19" spans="1:1025" s="113" customFormat="1" x14ac:dyDescent="0.2">
      <c r="A19" s="110" t="s">
        <v>197</v>
      </c>
      <c r="B19" s="110" t="s">
        <v>190</v>
      </c>
      <c r="C19" s="126">
        <v>1</v>
      </c>
      <c r="D19" s="129" t="str">
        <f t="shared" si="0"/>
        <v>Simples</v>
      </c>
      <c r="E19" s="111" t="s">
        <v>203</v>
      </c>
      <c r="F19" s="112"/>
      <c r="G19" s="112"/>
      <c r="I19" s="112"/>
      <c r="J19" s="112"/>
      <c r="K19" s="112"/>
      <c r="L19" s="112"/>
      <c r="M19" s="112"/>
      <c r="N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  <c r="IW19" s="112"/>
      <c r="IX19" s="112"/>
      <c r="IY19" s="112"/>
      <c r="IZ19" s="112"/>
      <c r="JA19" s="112"/>
      <c r="JB19" s="112"/>
      <c r="JC19" s="112"/>
      <c r="JD19" s="112"/>
      <c r="JE19" s="112"/>
      <c r="JF19" s="112"/>
      <c r="JG19" s="112"/>
      <c r="JH19" s="112"/>
      <c r="JI19" s="112"/>
      <c r="JJ19" s="112"/>
      <c r="JK19" s="112"/>
      <c r="JL19" s="112"/>
      <c r="JM19" s="112"/>
      <c r="JN19" s="112"/>
      <c r="JO19" s="112"/>
      <c r="JP19" s="112"/>
      <c r="JQ19" s="112"/>
      <c r="JR19" s="112"/>
      <c r="JS19" s="112"/>
      <c r="JT19" s="112"/>
      <c r="JU19" s="112"/>
      <c r="JV19" s="112"/>
      <c r="JW19" s="112"/>
      <c r="JX19" s="112"/>
      <c r="JY19" s="112"/>
      <c r="JZ19" s="112"/>
      <c r="KA19" s="112"/>
      <c r="KB19" s="112"/>
      <c r="KC19" s="112"/>
      <c r="KD19" s="112"/>
      <c r="KE19" s="112"/>
      <c r="KF19" s="112"/>
      <c r="KG19" s="112"/>
      <c r="KH19" s="112"/>
      <c r="KI19" s="112"/>
      <c r="KJ19" s="112"/>
      <c r="KK19" s="112"/>
      <c r="KL19" s="112"/>
      <c r="KM19" s="112"/>
      <c r="KN19" s="112"/>
      <c r="KO19" s="112"/>
      <c r="KP19" s="112"/>
      <c r="KQ19" s="112"/>
      <c r="KR19" s="112"/>
      <c r="KS19" s="112"/>
      <c r="KT19" s="112"/>
      <c r="KU19" s="112"/>
      <c r="KV19" s="112"/>
      <c r="KW19" s="112"/>
      <c r="KX19" s="112"/>
      <c r="KY19" s="112"/>
      <c r="KZ19" s="112"/>
      <c r="LA19" s="112"/>
      <c r="LB19" s="112"/>
      <c r="LC19" s="112"/>
      <c r="LD19" s="112"/>
      <c r="LE19" s="112"/>
      <c r="LF19" s="112"/>
      <c r="LG19" s="112"/>
      <c r="LH19" s="112"/>
      <c r="LI19" s="112"/>
      <c r="LJ19" s="112"/>
      <c r="LK19" s="112"/>
      <c r="LL19" s="112"/>
      <c r="LM19" s="112"/>
      <c r="LN19" s="112"/>
      <c r="LO19" s="112"/>
      <c r="LP19" s="112"/>
      <c r="LQ19" s="112"/>
      <c r="LR19" s="112"/>
      <c r="LS19" s="112"/>
      <c r="LT19" s="112"/>
      <c r="LU19" s="112"/>
      <c r="LV19" s="112"/>
      <c r="LW19" s="112"/>
      <c r="LX19" s="112"/>
      <c r="LY19" s="112"/>
      <c r="LZ19" s="112"/>
      <c r="MA19" s="112"/>
      <c r="MB19" s="112"/>
      <c r="MC19" s="112"/>
      <c r="MD19" s="112"/>
      <c r="ME19" s="112"/>
      <c r="MF19" s="112"/>
      <c r="MG19" s="112"/>
      <c r="MH19" s="112"/>
      <c r="MI19" s="112"/>
      <c r="MJ19" s="112"/>
      <c r="MK19" s="112"/>
      <c r="ML19" s="112"/>
      <c r="MM19" s="112"/>
      <c r="MN19" s="112"/>
      <c r="MO19" s="112"/>
      <c r="MP19" s="112"/>
      <c r="MQ19" s="112"/>
      <c r="MR19" s="112"/>
      <c r="MS19" s="112"/>
      <c r="MT19" s="112"/>
      <c r="MU19" s="112"/>
      <c r="MV19" s="112"/>
      <c r="MW19" s="112"/>
      <c r="MX19" s="112"/>
      <c r="MY19" s="112"/>
      <c r="MZ19" s="112"/>
      <c r="NA19" s="112"/>
      <c r="NB19" s="112"/>
      <c r="NC19" s="112"/>
      <c r="ND19" s="112"/>
      <c r="NE19" s="112"/>
      <c r="NF19" s="112"/>
      <c r="NG19" s="112"/>
      <c r="NH19" s="112"/>
      <c r="NI19" s="112"/>
      <c r="NJ19" s="112"/>
      <c r="NK19" s="112"/>
      <c r="NL19" s="112"/>
      <c r="NM19" s="112"/>
      <c r="NN19" s="112"/>
      <c r="NO19" s="112"/>
      <c r="NP19" s="112"/>
      <c r="NQ19" s="112"/>
      <c r="NR19" s="112"/>
      <c r="NS19" s="112"/>
      <c r="NT19" s="112"/>
      <c r="NU19" s="112"/>
      <c r="NV19" s="112"/>
      <c r="NW19" s="112"/>
      <c r="NX19" s="112"/>
      <c r="NY19" s="112"/>
      <c r="NZ19" s="112"/>
      <c r="OA19" s="112"/>
      <c r="OB19" s="112"/>
      <c r="OC19" s="112"/>
      <c r="OD19" s="112"/>
      <c r="OE19" s="112"/>
      <c r="OF19" s="112"/>
      <c r="OG19" s="112"/>
      <c r="OH19" s="112"/>
      <c r="OI19" s="112"/>
      <c r="OJ19" s="112"/>
      <c r="OK19" s="112"/>
      <c r="OL19" s="112"/>
      <c r="OM19" s="112"/>
      <c r="ON19" s="112"/>
      <c r="OO19" s="112"/>
      <c r="OP19" s="112"/>
      <c r="OQ19" s="112"/>
      <c r="OR19" s="112"/>
      <c r="OS19" s="112"/>
      <c r="OT19" s="112"/>
      <c r="OU19" s="112"/>
      <c r="OV19" s="112"/>
      <c r="OW19" s="112"/>
      <c r="OX19" s="112"/>
      <c r="OY19" s="112"/>
      <c r="OZ19" s="112"/>
      <c r="PA19" s="112"/>
      <c r="PB19" s="112"/>
      <c r="PC19" s="112"/>
      <c r="PD19" s="112"/>
      <c r="PE19" s="112"/>
      <c r="PF19" s="112"/>
      <c r="PG19" s="112"/>
      <c r="PH19" s="112"/>
      <c r="PI19" s="112"/>
      <c r="PJ19" s="112"/>
      <c r="PK19" s="112"/>
      <c r="PL19" s="112"/>
      <c r="PM19" s="112"/>
      <c r="PN19" s="112"/>
      <c r="PO19" s="112"/>
      <c r="PP19" s="112"/>
      <c r="PQ19" s="112"/>
      <c r="PR19" s="112"/>
      <c r="PS19" s="112"/>
      <c r="PT19" s="112"/>
      <c r="PU19" s="112"/>
      <c r="PV19" s="112"/>
      <c r="PW19" s="112"/>
      <c r="PX19" s="112"/>
      <c r="PY19" s="112"/>
      <c r="PZ19" s="112"/>
      <c r="QA19" s="112"/>
      <c r="QB19" s="112"/>
      <c r="QC19" s="112"/>
      <c r="QD19" s="112"/>
      <c r="QE19" s="112"/>
      <c r="QF19" s="112"/>
      <c r="QG19" s="112"/>
      <c r="QH19" s="112"/>
      <c r="QI19" s="112"/>
      <c r="QJ19" s="112"/>
      <c r="QK19" s="112"/>
      <c r="QL19" s="112"/>
      <c r="QM19" s="112"/>
      <c r="QN19" s="112"/>
      <c r="QO19" s="112"/>
      <c r="QP19" s="112"/>
      <c r="QQ19" s="112"/>
      <c r="QR19" s="112"/>
      <c r="QS19" s="112"/>
      <c r="QT19" s="112"/>
      <c r="QU19" s="112"/>
      <c r="QV19" s="112"/>
      <c r="QW19" s="112"/>
      <c r="QX19" s="112"/>
      <c r="QY19" s="112"/>
      <c r="QZ19" s="112"/>
      <c r="RA19" s="112"/>
      <c r="RB19" s="112"/>
      <c r="RC19" s="112"/>
      <c r="RD19" s="112"/>
      <c r="RE19" s="112"/>
      <c r="RF19" s="112"/>
      <c r="RG19" s="112"/>
      <c r="RH19" s="112"/>
      <c r="RI19" s="112"/>
      <c r="RJ19" s="112"/>
      <c r="RK19" s="112"/>
      <c r="RL19" s="112"/>
      <c r="RM19" s="112"/>
      <c r="RN19" s="112"/>
      <c r="RO19" s="112"/>
      <c r="RP19" s="112"/>
      <c r="RQ19" s="112"/>
      <c r="RR19" s="112"/>
      <c r="RS19" s="112"/>
      <c r="RT19" s="112"/>
      <c r="RU19" s="112"/>
      <c r="RV19" s="112"/>
      <c r="RW19" s="112"/>
      <c r="RX19" s="112"/>
      <c r="RY19" s="112"/>
      <c r="RZ19" s="112"/>
      <c r="SA19" s="112"/>
      <c r="SB19" s="112"/>
      <c r="SC19" s="112"/>
      <c r="SD19" s="112"/>
      <c r="SE19" s="112"/>
      <c r="SF19" s="112"/>
      <c r="SG19" s="112"/>
      <c r="SH19" s="112"/>
      <c r="SI19" s="112"/>
      <c r="SJ19" s="112"/>
      <c r="SK19" s="112"/>
      <c r="SL19" s="112"/>
      <c r="SM19" s="112"/>
      <c r="SN19" s="112"/>
      <c r="SO19" s="112"/>
      <c r="SP19" s="112"/>
      <c r="SQ19" s="112"/>
      <c r="SR19" s="112"/>
      <c r="SS19" s="112"/>
      <c r="ST19" s="112"/>
      <c r="SU19" s="112"/>
      <c r="SV19" s="112"/>
      <c r="SW19" s="112"/>
      <c r="SX19" s="112"/>
      <c r="SY19" s="112"/>
      <c r="SZ19" s="112"/>
      <c r="TA19" s="112"/>
      <c r="TB19" s="112"/>
      <c r="TC19" s="112"/>
      <c r="TD19" s="112"/>
      <c r="TE19" s="112"/>
      <c r="TF19" s="112"/>
      <c r="TG19" s="112"/>
      <c r="TH19" s="112"/>
      <c r="TI19" s="112"/>
      <c r="TJ19" s="112"/>
      <c r="TK19" s="112"/>
      <c r="TL19" s="112"/>
      <c r="TM19" s="112"/>
      <c r="TN19" s="112"/>
      <c r="TO19" s="112"/>
      <c r="TP19" s="112"/>
      <c r="TQ19" s="112"/>
      <c r="TR19" s="112"/>
      <c r="TS19" s="112"/>
      <c r="TT19" s="112"/>
      <c r="TU19" s="112"/>
      <c r="TV19" s="112"/>
      <c r="TW19" s="112"/>
      <c r="TX19" s="112"/>
      <c r="TY19" s="112"/>
      <c r="TZ19" s="112"/>
      <c r="UA19" s="112"/>
      <c r="UB19" s="112"/>
      <c r="UC19" s="112"/>
      <c r="UD19" s="112"/>
      <c r="UE19" s="112"/>
      <c r="UF19" s="112"/>
      <c r="UG19" s="112"/>
      <c r="UH19" s="112"/>
      <c r="UI19" s="112"/>
      <c r="UJ19" s="112"/>
      <c r="UK19" s="112"/>
      <c r="UL19" s="112"/>
      <c r="UM19" s="112"/>
      <c r="UN19" s="112"/>
      <c r="UO19" s="112"/>
      <c r="UP19" s="112"/>
      <c r="UQ19" s="112"/>
      <c r="UR19" s="112"/>
      <c r="US19" s="112"/>
      <c r="UT19" s="112"/>
      <c r="UU19" s="112"/>
      <c r="UV19" s="112"/>
      <c r="UW19" s="112"/>
      <c r="UX19" s="112"/>
      <c r="UY19" s="112"/>
      <c r="UZ19" s="112"/>
      <c r="VA19" s="112"/>
      <c r="VB19" s="112"/>
      <c r="VC19" s="112"/>
      <c r="VD19" s="112"/>
      <c r="VE19" s="112"/>
      <c r="VF19" s="112"/>
      <c r="VG19" s="112"/>
      <c r="VH19" s="112"/>
      <c r="VI19" s="112"/>
      <c r="VJ19" s="112"/>
      <c r="VK19" s="112"/>
      <c r="VL19" s="112"/>
      <c r="VM19" s="112"/>
      <c r="VN19" s="112"/>
      <c r="VO19" s="112"/>
      <c r="VP19" s="112"/>
      <c r="VQ19" s="112"/>
      <c r="VR19" s="112"/>
      <c r="VS19" s="112"/>
      <c r="VT19" s="112"/>
      <c r="VU19" s="112"/>
      <c r="VV19" s="112"/>
      <c r="VW19" s="112"/>
      <c r="VX19" s="112"/>
      <c r="VY19" s="112"/>
      <c r="VZ19" s="112"/>
      <c r="WA19" s="112"/>
      <c r="WB19" s="112"/>
      <c r="WC19" s="112"/>
      <c r="WD19" s="112"/>
      <c r="WE19" s="112"/>
      <c r="WF19" s="112"/>
      <c r="WG19" s="112"/>
      <c r="WH19" s="112"/>
      <c r="WI19" s="112"/>
      <c r="WJ19" s="112"/>
      <c r="WK19" s="112"/>
      <c r="WL19" s="112"/>
      <c r="WM19" s="112"/>
      <c r="WN19" s="112"/>
      <c r="WO19" s="112"/>
      <c r="WP19" s="112"/>
      <c r="WQ19" s="112"/>
      <c r="WR19" s="112"/>
      <c r="WS19" s="112"/>
      <c r="WT19" s="112"/>
      <c r="WU19" s="112"/>
      <c r="WV19" s="112"/>
      <c r="WW19" s="112"/>
      <c r="WX19" s="112"/>
      <c r="WY19" s="112"/>
      <c r="WZ19" s="112"/>
      <c r="XA19" s="112"/>
      <c r="XB19" s="112"/>
      <c r="XC19" s="112"/>
      <c r="XD19" s="112"/>
      <c r="XE19" s="112"/>
      <c r="XF19" s="112"/>
      <c r="XG19" s="112"/>
      <c r="XH19" s="112"/>
      <c r="XI19" s="112"/>
      <c r="XJ19" s="112"/>
      <c r="XK19" s="112"/>
      <c r="XL19" s="112"/>
      <c r="XM19" s="112"/>
      <c r="XN19" s="112"/>
      <c r="XO19" s="112"/>
      <c r="XP19" s="112"/>
      <c r="XQ19" s="112"/>
      <c r="XR19" s="112"/>
      <c r="XS19" s="112"/>
      <c r="XT19" s="112"/>
      <c r="XU19" s="112"/>
      <c r="XV19" s="112"/>
      <c r="XW19" s="112"/>
      <c r="XX19" s="112"/>
      <c r="XY19" s="112"/>
      <c r="XZ19" s="112"/>
      <c r="YA19" s="112"/>
      <c r="YB19" s="112"/>
      <c r="YC19" s="112"/>
      <c r="YD19" s="112"/>
      <c r="YE19" s="112"/>
      <c r="YF19" s="112"/>
      <c r="YG19" s="112"/>
      <c r="YH19" s="112"/>
      <c r="YI19" s="112"/>
      <c r="YJ19" s="112"/>
      <c r="YK19" s="112"/>
      <c r="YL19" s="112"/>
      <c r="YM19" s="112"/>
      <c r="YN19" s="112"/>
      <c r="YO19" s="112"/>
      <c r="YP19" s="112"/>
      <c r="YQ19" s="112"/>
      <c r="YR19" s="112"/>
      <c r="YS19" s="112"/>
      <c r="YT19" s="112"/>
      <c r="YU19" s="112"/>
      <c r="YV19" s="112"/>
      <c r="YW19" s="112"/>
      <c r="YX19" s="112"/>
      <c r="YY19" s="112"/>
      <c r="YZ19" s="112"/>
      <c r="ZA19" s="112"/>
      <c r="ZB19" s="112"/>
      <c r="ZC19" s="112"/>
      <c r="ZD19" s="112"/>
      <c r="ZE19" s="112"/>
      <c r="ZF19" s="112"/>
      <c r="ZG19" s="112"/>
      <c r="ZH19" s="112"/>
      <c r="ZI19" s="112"/>
      <c r="ZJ19" s="112"/>
      <c r="ZK19" s="112"/>
      <c r="ZL19" s="112"/>
      <c r="ZM19" s="112"/>
      <c r="ZN19" s="112"/>
      <c r="ZO19" s="112"/>
      <c r="ZP19" s="112"/>
      <c r="ZQ19" s="112"/>
      <c r="ZR19" s="112"/>
      <c r="ZS19" s="112"/>
      <c r="ZT19" s="112"/>
      <c r="ZU19" s="112"/>
      <c r="ZV19" s="112"/>
      <c r="ZW19" s="112"/>
      <c r="ZX19" s="112"/>
      <c r="ZY19" s="112"/>
      <c r="ZZ19" s="112"/>
      <c r="AAA19" s="112"/>
      <c r="AAB19" s="112"/>
      <c r="AAC19" s="112"/>
      <c r="AAD19" s="112"/>
      <c r="AAE19" s="112"/>
      <c r="AAF19" s="112"/>
      <c r="AAG19" s="112"/>
      <c r="AAH19" s="112"/>
      <c r="AAI19" s="112"/>
      <c r="AAJ19" s="112"/>
      <c r="AAK19" s="112"/>
      <c r="AAL19" s="112"/>
      <c r="AAM19" s="112"/>
      <c r="AAN19" s="112"/>
      <c r="AAO19" s="112"/>
      <c r="AAP19" s="112"/>
      <c r="AAQ19" s="112"/>
      <c r="AAR19" s="112"/>
      <c r="AAS19" s="112"/>
      <c r="AAT19" s="112"/>
      <c r="AAU19" s="112"/>
      <c r="AAV19" s="112"/>
      <c r="AAW19" s="112"/>
      <c r="AAX19" s="112"/>
      <c r="AAY19" s="112"/>
      <c r="AAZ19" s="112"/>
      <c r="ABA19" s="112"/>
      <c r="ABB19" s="112"/>
      <c r="ABC19" s="112"/>
      <c r="ABD19" s="112"/>
      <c r="ABE19" s="112"/>
      <c r="ABF19" s="112"/>
      <c r="ABG19" s="112"/>
      <c r="ABH19" s="112"/>
      <c r="ABI19" s="112"/>
      <c r="ABJ19" s="112"/>
      <c r="ABK19" s="112"/>
      <c r="ABL19" s="112"/>
      <c r="ABM19" s="112"/>
      <c r="ABN19" s="112"/>
      <c r="ABO19" s="112"/>
      <c r="ABP19" s="112"/>
      <c r="ABQ19" s="112"/>
      <c r="ABR19" s="112"/>
      <c r="ABS19" s="112"/>
      <c r="ABT19" s="112"/>
      <c r="ABU19" s="112"/>
      <c r="ABV19" s="112"/>
      <c r="ABW19" s="112"/>
      <c r="ABX19" s="112"/>
      <c r="ABY19" s="112"/>
      <c r="ABZ19" s="112"/>
      <c r="ACA19" s="112"/>
      <c r="ACB19" s="112"/>
      <c r="ACC19" s="112"/>
      <c r="ACD19" s="112"/>
      <c r="ACE19" s="112"/>
      <c r="ACF19" s="112"/>
      <c r="ACG19" s="112"/>
      <c r="ACH19" s="112"/>
      <c r="ACI19" s="112"/>
      <c r="ACJ19" s="112"/>
      <c r="ACK19" s="112"/>
      <c r="ACL19" s="112"/>
      <c r="ACM19" s="112"/>
      <c r="ACN19" s="112"/>
      <c r="ACO19" s="112"/>
      <c r="ACP19" s="112"/>
      <c r="ACQ19" s="112"/>
      <c r="ACR19" s="112"/>
      <c r="ACS19" s="112"/>
      <c r="ACT19" s="112"/>
      <c r="ACU19" s="112"/>
      <c r="ACV19" s="112"/>
      <c r="ACW19" s="112"/>
      <c r="ACX19" s="112"/>
      <c r="ACY19" s="112"/>
      <c r="ACZ19" s="112"/>
      <c r="ADA19" s="112"/>
      <c r="ADB19" s="112"/>
      <c r="ADC19" s="112"/>
      <c r="ADD19" s="112"/>
      <c r="ADE19" s="112"/>
      <c r="ADF19" s="112"/>
      <c r="ADG19" s="112"/>
      <c r="ADH19" s="112"/>
      <c r="ADI19" s="112"/>
      <c r="ADJ19" s="112"/>
      <c r="ADK19" s="112"/>
      <c r="ADL19" s="112"/>
      <c r="ADM19" s="112"/>
      <c r="ADN19" s="112"/>
      <c r="ADO19" s="112"/>
      <c r="ADP19" s="112"/>
      <c r="ADQ19" s="112"/>
      <c r="ADR19" s="112"/>
      <c r="ADS19" s="112"/>
      <c r="ADT19" s="112"/>
      <c r="ADU19" s="112"/>
      <c r="ADV19" s="112"/>
      <c r="ADW19" s="112"/>
      <c r="ADX19" s="112"/>
      <c r="ADY19" s="112"/>
      <c r="ADZ19" s="112"/>
      <c r="AEA19" s="112"/>
      <c r="AEB19" s="112"/>
      <c r="AEC19" s="112"/>
      <c r="AED19" s="112"/>
      <c r="AEE19" s="112"/>
      <c r="AEF19" s="112"/>
      <c r="AEG19" s="112"/>
      <c r="AEH19" s="112"/>
      <c r="AEI19" s="112"/>
      <c r="AEJ19" s="112"/>
      <c r="AEK19" s="112"/>
      <c r="AEL19" s="112"/>
      <c r="AEM19" s="112"/>
      <c r="AEN19" s="112"/>
      <c r="AEO19" s="112"/>
      <c r="AEP19" s="112"/>
      <c r="AEQ19" s="112"/>
      <c r="AER19" s="112"/>
      <c r="AES19" s="112"/>
      <c r="AET19" s="112"/>
      <c r="AEU19" s="112"/>
      <c r="AEV19" s="112"/>
      <c r="AEW19" s="112"/>
      <c r="AEX19" s="112"/>
      <c r="AEY19" s="112"/>
      <c r="AEZ19" s="112"/>
      <c r="AFA19" s="112"/>
      <c r="AFB19" s="112"/>
      <c r="AFC19" s="112"/>
      <c r="AFD19" s="112"/>
      <c r="AFE19" s="112"/>
      <c r="AFF19" s="112"/>
      <c r="AFG19" s="112"/>
      <c r="AFH19" s="112"/>
      <c r="AFI19" s="112"/>
      <c r="AFJ19" s="112"/>
      <c r="AFK19" s="112"/>
      <c r="AFL19" s="112"/>
      <c r="AFM19" s="112"/>
      <c r="AFN19" s="112"/>
      <c r="AFO19" s="112"/>
      <c r="AFP19" s="112"/>
      <c r="AFQ19" s="112"/>
      <c r="AFR19" s="112"/>
      <c r="AFS19" s="112"/>
      <c r="AFT19" s="112"/>
      <c r="AFU19" s="112"/>
      <c r="AFV19" s="112"/>
      <c r="AFW19" s="112"/>
      <c r="AFX19" s="112"/>
      <c r="AFY19" s="112"/>
      <c r="AFZ19" s="112"/>
      <c r="AGA19" s="112"/>
      <c r="AGB19" s="112"/>
      <c r="AGC19" s="112"/>
      <c r="AGD19" s="112"/>
      <c r="AGE19" s="112"/>
      <c r="AGF19" s="112"/>
      <c r="AGG19" s="112"/>
      <c r="AGH19" s="112"/>
      <c r="AGI19" s="112"/>
      <c r="AGJ19" s="112"/>
      <c r="AGK19" s="112"/>
      <c r="AGL19" s="112"/>
      <c r="AGM19" s="112"/>
      <c r="AGN19" s="112"/>
      <c r="AGO19" s="112"/>
      <c r="AGP19" s="112"/>
      <c r="AGQ19" s="112"/>
      <c r="AGR19" s="112"/>
      <c r="AGS19" s="112"/>
      <c r="AGT19" s="112"/>
      <c r="AGU19" s="112"/>
      <c r="AGV19" s="112"/>
      <c r="AGW19" s="112"/>
      <c r="AGX19" s="112"/>
      <c r="AGY19" s="112"/>
      <c r="AGZ19" s="112"/>
      <c r="AHA19" s="112"/>
      <c r="AHB19" s="112"/>
      <c r="AHC19" s="112"/>
      <c r="AHD19" s="112"/>
      <c r="AHE19" s="112"/>
      <c r="AHF19" s="112"/>
      <c r="AHG19" s="112"/>
      <c r="AHH19" s="112"/>
      <c r="AHI19" s="112"/>
      <c r="AHJ19" s="112"/>
      <c r="AHK19" s="112"/>
      <c r="AHL19" s="112"/>
      <c r="AHM19" s="112"/>
      <c r="AHN19" s="112"/>
      <c r="AHO19" s="112"/>
      <c r="AHP19" s="112"/>
      <c r="AHQ19" s="112"/>
      <c r="AHR19" s="112"/>
      <c r="AHS19" s="112"/>
      <c r="AHT19" s="112"/>
      <c r="AHU19" s="112"/>
      <c r="AHV19" s="112"/>
      <c r="AHW19" s="112"/>
      <c r="AHX19" s="112"/>
      <c r="AHY19" s="112"/>
      <c r="AHZ19" s="112"/>
      <c r="AIA19" s="112"/>
      <c r="AIB19" s="112"/>
      <c r="AIC19" s="112"/>
      <c r="AID19" s="112"/>
      <c r="AIE19" s="112"/>
      <c r="AIF19" s="112"/>
      <c r="AIG19" s="112"/>
      <c r="AIH19" s="112"/>
      <c r="AII19" s="112"/>
      <c r="AIJ19" s="112"/>
      <c r="AIK19" s="112"/>
      <c r="AIL19" s="112"/>
      <c r="AIM19" s="112"/>
      <c r="AIN19" s="112"/>
      <c r="AIO19" s="112"/>
      <c r="AIP19" s="112"/>
      <c r="AIQ19" s="112"/>
      <c r="AIR19" s="112"/>
      <c r="AIS19" s="112"/>
      <c r="AIT19" s="112"/>
      <c r="AIU19" s="112"/>
      <c r="AIV19" s="112"/>
      <c r="AIW19" s="112"/>
      <c r="AIX19" s="112"/>
      <c r="AIY19" s="112"/>
      <c r="AIZ19" s="112"/>
      <c r="AJA19" s="112"/>
      <c r="AJB19" s="112"/>
      <c r="AJC19" s="112"/>
      <c r="AJD19" s="112"/>
      <c r="AJE19" s="112"/>
      <c r="AJF19" s="112"/>
      <c r="AJG19" s="112"/>
      <c r="AJH19" s="112"/>
      <c r="AJI19" s="112"/>
      <c r="AJJ19" s="112"/>
      <c r="AJK19" s="112"/>
      <c r="AJL19" s="112"/>
      <c r="AJM19" s="112"/>
      <c r="AJN19" s="112"/>
      <c r="AJO19" s="112"/>
      <c r="AJP19" s="112"/>
      <c r="AJQ19" s="112"/>
      <c r="AJR19" s="112"/>
      <c r="AJS19" s="112"/>
      <c r="AJT19" s="112"/>
      <c r="AJU19" s="112"/>
      <c r="AJV19" s="112"/>
      <c r="AJW19" s="112"/>
      <c r="AJX19" s="112"/>
      <c r="AJY19" s="112"/>
      <c r="AJZ19" s="112"/>
      <c r="AKA19" s="112"/>
      <c r="AKB19" s="112"/>
      <c r="AKC19" s="112"/>
      <c r="AKD19" s="112"/>
      <c r="AKE19" s="112"/>
      <c r="AKF19" s="112"/>
      <c r="AKG19" s="112"/>
      <c r="AKH19" s="112"/>
      <c r="AKI19" s="112"/>
      <c r="AKJ19" s="112"/>
      <c r="AKK19" s="112"/>
      <c r="AKL19" s="112"/>
      <c r="AKM19" s="112"/>
      <c r="AKN19" s="112"/>
      <c r="AKO19" s="112"/>
      <c r="AKP19" s="112"/>
      <c r="AKQ19" s="112"/>
      <c r="AKR19" s="112"/>
      <c r="AKS19" s="112"/>
      <c r="AKT19" s="112"/>
      <c r="AKU19" s="112"/>
      <c r="AKV19" s="112"/>
      <c r="AKW19" s="112"/>
      <c r="AKX19" s="112"/>
      <c r="AKY19" s="112"/>
      <c r="AKZ19" s="112"/>
      <c r="ALA19" s="112"/>
      <c r="ALB19" s="112"/>
      <c r="ALC19" s="112"/>
      <c r="ALD19" s="112"/>
      <c r="ALE19" s="112"/>
      <c r="ALF19" s="112"/>
      <c r="ALG19" s="112"/>
      <c r="ALH19" s="112"/>
      <c r="ALI19" s="112"/>
      <c r="ALJ19" s="112"/>
      <c r="ALK19" s="112"/>
      <c r="ALL19" s="112"/>
      <c r="ALM19" s="112"/>
      <c r="ALN19" s="112"/>
      <c r="ALO19" s="112"/>
      <c r="ALP19" s="112"/>
      <c r="ALQ19" s="112"/>
      <c r="ALR19" s="112"/>
      <c r="ALS19" s="112"/>
      <c r="ALT19" s="112"/>
      <c r="ALU19" s="112"/>
      <c r="ALV19" s="112"/>
      <c r="ALW19" s="112"/>
      <c r="ALX19" s="112"/>
      <c r="ALY19" s="112"/>
      <c r="ALZ19" s="112"/>
      <c r="AMA19" s="112"/>
      <c r="AMB19" s="112"/>
      <c r="AMC19" s="112"/>
      <c r="AMD19" s="112"/>
      <c r="AME19" s="112"/>
      <c r="AMF19" s="112"/>
      <c r="AMG19" s="112"/>
      <c r="AMH19" s="112"/>
      <c r="AMI19" s="112"/>
      <c r="AMJ19" s="112"/>
      <c r="AMK19" s="112"/>
    </row>
    <row r="20" spans="1:1025" s="113" customFormat="1" x14ac:dyDescent="0.2">
      <c r="A20" s="110" t="s">
        <v>198</v>
      </c>
      <c r="B20" s="110" t="s">
        <v>191</v>
      </c>
      <c r="C20" s="126">
        <v>4</v>
      </c>
      <c r="D20" s="129" t="str">
        <f t="shared" si="0"/>
        <v>Médio</v>
      </c>
      <c r="E20" s="111" t="s">
        <v>210</v>
      </c>
      <c r="F20" s="112"/>
      <c r="G20" s="112"/>
      <c r="I20" s="112"/>
      <c r="J20" s="112"/>
      <c r="K20" s="112"/>
      <c r="L20" s="112"/>
      <c r="M20" s="112"/>
      <c r="N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  <c r="IU20" s="112"/>
      <c r="IV20" s="112"/>
      <c r="IW20" s="112"/>
      <c r="IX20" s="112"/>
      <c r="IY20" s="112"/>
      <c r="IZ20" s="112"/>
      <c r="JA20" s="112"/>
      <c r="JB20" s="112"/>
      <c r="JC20" s="112"/>
      <c r="JD20" s="112"/>
      <c r="JE20" s="112"/>
      <c r="JF20" s="112"/>
      <c r="JG20" s="112"/>
      <c r="JH20" s="112"/>
      <c r="JI20" s="112"/>
      <c r="JJ20" s="112"/>
      <c r="JK20" s="112"/>
      <c r="JL20" s="112"/>
      <c r="JM20" s="112"/>
      <c r="JN20" s="112"/>
      <c r="JO20" s="112"/>
      <c r="JP20" s="112"/>
      <c r="JQ20" s="112"/>
      <c r="JR20" s="112"/>
      <c r="JS20" s="112"/>
      <c r="JT20" s="112"/>
      <c r="JU20" s="112"/>
      <c r="JV20" s="112"/>
      <c r="JW20" s="112"/>
      <c r="JX20" s="112"/>
      <c r="JY20" s="112"/>
      <c r="JZ20" s="112"/>
      <c r="KA20" s="112"/>
      <c r="KB20" s="112"/>
      <c r="KC20" s="112"/>
      <c r="KD20" s="112"/>
      <c r="KE20" s="112"/>
      <c r="KF20" s="112"/>
      <c r="KG20" s="112"/>
      <c r="KH20" s="112"/>
      <c r="KI20" s="112"/>
      <c r="KJ20" s="112"/>
      <c r="KK20" s="112"/>
      <c r="KL20" s="112"/>
      <c r="KM20" s="112"/>
      <c r="KN20" s="112"/>
      <c r="KO20" s="112"/>
      <c r="KP20" s="112"/>
      <c r="KQ20" s="112"/>
      <c r="KR20" s="112"/>
      <c r="KS20" s="112"/>
      <c r="KT20" s="112"/>
      <c r="KU20" s="112"/>
      <c r="KV20" s="112"/>
      <c r="KW20" s="112"/>
      <c r="KX20" s="112"/>
      <c r="KY20" s="112"/>
      <c r="KZ20" s="112"/>
      <c r="LA20" s="112"/>
      <c r="LB20" s="112"/>
      <c r="LC20" s="112"/>
      <c r="LD20" s="112"/>
      <c r="LE20" s="112"/>
      <c r="LF20" s="112"/>
      <c r="LG20" s="112"/>
      <c r="LH20" s="112"/>
      <c r="LI20" s="112"/>
      <c r="LJ20" s="112"/>
      <c r="LK20" s="112"/>
      <c r="LL20" s="112"/>
      <c r="LM20" s="112"/>
      <c r="LN20" s="112"/>
      <c r="LO20" s="112"/>
      <c r="LP20" s="112"/>
      <c r="LQ20" s="112"/>
      <c r="LR20" s="112"/>
      <c r="LS20" s="112"/>
      <c r="LT20" s="112"/>
      <c r="LU20" s="112"/>
      <c r="LV20" s="112"/>
      <c r="LW20" s="112"/>
      <c r="LX20" s="112"/>
      <c r="LY20" s="112"/>
      <c r="LZ20" s="112"/>
      <c r="MA20" s="112"/>
      <c r="MB20" s="112"/>
      <c r="MC20" s="112"/>
      <c r="MD20" s="112"/>
      <c r="ME20" s="112"/>
      <c r="MF20" s="112"/>
      <c r="MG20" s="112"/>
      <c r="MH20" s="112"/>
      <c r="MI20" s="112"/>
      <c r="MJ20" s="112"/>
      <c r="MK20" s="112"/>
      <c r="ML20" s="112"/>
      <c r="MM20" s="112"/>
      <c r="MN20" s="112"/>
      <c r="MO20" s="112"/>
      <c r="MP20" s="112"/>
      <c r="MQ20" s="112"/>
      <c r="MR20" s="112"/>
      <c r="MS20" s="112"/>
      <c r="MT20" s="112"/>
      <c r="MU20" s="112"/>
      <c r="MV20" s="112"/>
      <c r="MW20" s="112"/>
      <c r="MX20" s="112"/>
      <c r="MY20" s="112"/>
      <c r="MZ20" s="112"/>
      <c r="NA20" s="112"/>
      <c r="NB20" s="112"/>
      <c r="NC20" s="112"/>
      <c r="ND20" s="112"/>
      <c r="NE20" s="112"/>
      <c r="NF20" s="112"/>
      <c r="NG20" s="112"/>
      <c r="NH20" s="112"/>
      <c r="NI20" s="112"/>
      <c r="NJ20" s="112"/>
      <c r="NK20" s="112"/>
      <c r="NL20" s="112"/>
      <c r="NM20" s="112"/>
      <c r="NN20" s="112"/>
      <c r="NO20" s="112"/>
      <c r="NP20" s="112"/>
      <c r="NQ20" s="112"/>
      <c r="NR20" s="112"/>
      <c r="NS20" s="112"/>
      <c r="NT20" s="112"/>
      <c r="NU20" s="112"/>
      <c r="NV20" s="112"/>
      <c r="NW20" s="112"/>
      <c r="NX20" s="112"/>
      <c r="NY20" s="112"/>
      <c r="NZ20" s="112"/>
      <c r="OA20" s="112"/>
      <c r="OB20" s="112"/>
      <c r="OC20" s="112"/>
      <c r="OD20" s="112"/>
      <c r="OE20" s="112"/>
      <c r="OF20" s="112"/>
      <c r="OG20" s="112"/>
      <c r="OH20" s="112"/>
      <c r="OI20" s="112"/>
      <c r="OJ20" s="112"/>
      <c r="OK20" s="112"/>
      <c r="OL20" s="112"/>
      <c r="OM20" s="112"/>
      <c r="ON20" s="112"/>
      <c r="OO20" s="112"/>
      <c r="OP20" s="112"/>
      <c r="OQ20" s="112"/>
      <c r="OR20" s="112"/>
      <c r="OS20" s="112"/>
      <c r="OT20" s="112"/>
      <c r="OU20" s="112"/>
      <c r="OV20" s="112"/>
      <c r="OW20" s="112"/>
      <c r="OX20" s="112"/>
      <c r="OY20" s="112"/>
      <c r="OZ20" s="112"/>
      <c r="PA20" s="112"/>
      <c r="PB20" s="112"/>
      <c r="PC20" s="112"/>
      <c r="PD20" s="112"/>
      <c r="PE20" s="112"/>
      <c r="PF20" s="112"/>
      <c r="PG20" s="112"/>
      <c r="PH20" s="112"/>
      <c r="PI20" s="112"/>
      <c r="PJ20" s="112"/>
      <c r="PK20" s="112"/>
      <c r="PL20" s="112"/>
      <c r="PM20" s="112"/>
      <c r="PN20" s="112"/>
      <c r="PO20" s="112"/>
      <c r="PP20" s="112"/>
      <c r="PQ20" s="112"/>
      <c r="PR20" s="112"/>
      <c r="PS20" s="112"/>
      <c r="PT20" s="112"/>
      <c r="PU20" s="112"/>
      <c r="PV20" s="112"/>
      <c r="PW20" s="112"/>
      <c r="PX20" s="112"/>
      <c r="PY20" s="112"/>
      <c r="PZ20" s="112"/>
      <c r="QA20" s="112"/>
      <c r="QB20" s="112"/>
      <c r="QC20" s="112"/>
      <c r="QD20" s="112"/>
      <c r="QE20" s="112"/>
      <c r="QF20" s="112"/>
      <c r="QG20" s="112"/>
      <c r="QH20" s="112"/>
      <c r="QI20" s="112"/>
      <c r="QJ20" s="112"/>
      <c r="QK20" s="112"/>
      <c r="QL20" s="112"/>
      <c r="QM20" s="112"/>
      <c r="QN20" s="112"/>
      <c r="QO20" s="112"/>
      <c r="QP20" s="112"/>
      <c r="QQ20" s="112"/>
      <c r="QR20" s="112"/>
      <c r="QS20" s="112"/>
      <c r="QT20" s="112"/>
      <c r="QU20" s="112"/>
      <c r="QV20" s="112"/>
      <c r="QW20" s="112"/>
      <c r="QX20" s="112"/>
      <c r="QY20" s="112"/>
      <c r="QZ20" s="112"/>
      <c r="RA20" s="112"/>
      <c r="RB20" s="112"/>
      <c r="RC20" s="112"/>
      <c r="RD20" s="112"/>
      <c r="RE20" s="112"/>
      <c r="RF20" s="112"/>
      <c r="RG20" s="112"/>
      <c r="RH20" s="112"/>
      <c r="RI20" s="112"/>
      <c r="RJ20" s="112"/>
      <c r="RK20" s="112"/>
      <c r="RL20" s="112"/>
      <c r="RM20" s="112"/>
      <c r="RN20" s="112"/>
      <c r="RO20" s="112"/>
      <c r="RP20" s="112"/>
      <c r="RQ20" s="112"/>
      <c r="RR20" s="112"/>
      <c r="RS20" s="112"/>
      <c r="RT20" s="112"/>
      <c r="RU20" s="112"/>
      <c r="RV20" s="112"/>
      <c r="RW20" s="112"/>
      <c r="RX20" s="112"/>
      <c r="RY20" s="112"/>
      <c r="RZ20" s="112"/>
      <c r="SA20" s="112"/>
      <c r="SB20" s="112"/>
      <c r="SC20" s="112"/>
      <c r="SD20" s="112"/>
      <c r="SE20" s="112"/>
      <c r="SF20" s="112"/>
      <c r="SG20" s="112"/>
      <c r="SH20" s="112"/>
      <c r="SI20" s="112"/>
      <c r="SJ20" s="112"/>
      <c r="SK20" s="112"/>
      <c r="SL20" s="112"/>
      <c r="SM20" s="112"/>
      <c r="SN20" s="112"/>
      <c r="SO20" s="112"/>
      <c r="SP20" s="112"/>
      <c r="SQ20" s="112"/>
      <c r="SR20" s="112"/>
      <c r="SS20" s="112"/>
      <c r="ST20" s="112"/>
      <c r="SU20" s="112"/>
      <c r="SV20" s="112"/>
      <c r="SW20" s="112"/>
      <c r="SX20" s="112"/>
      <c r="SY20" s="112"/>
      <c r="SZ20" s="112"/>
      <c r="TA20" s="112"/>
      <c r="TB20" s="112"/>
      <c r="TC20" s="112"/>
      <c r="TD20" s="112"/>
      <c r="TE20" s="112"/>
      <c r="TF20" s="112"/>
      <c r="TG20" s="112"/>
      <c r="TH20" s="112"/>
      <c r="TI20" s="112"/>
      <c r="TJ20" s="112"/>
      <c r="TK20" s="112"/>
      <c r="TL20" s="112"/>
      <c r="TM20" s="112"/>
      <c r="TN20" s="112"/>
      <c r="TO20" s="112"/>
      <c r="TP20" s="112"/>
      <c r="TQ20" s="112"/>
      <c r="TR20" s="112"/>
      <c r="TS20" s="112"/>
      <c r="TT20" s="112"/>
      <c r="TU20" s="112"/>
      <c r="TV20" s="112"/>
      <c r="TW20" s="112"/>
      <c r="TX20" s="112"/>
      <c r="TY20" s="112"/>
      <c r="TZ20" s="112"/>
      <c r="UA20" s="112"/>
      <c r="UB20" s="112"/>
      <c r="UC20" s="112"/>
      <c r="UD20" s="112"/>
      <c r="UE20" s="112"/>
      <c r="UF20" s="112"/>
      <c r="UG20" s="112"/>
      <c r="UH20" s="112"/>
      <c r="UI20" s="112"/>
      <c r="UJ20" s="112"/>
      <c r="UK20" s="112"/>
      <c r="UL20" s="112"/>
      <c r="UM20" s="112"/>
      <c r="UN20" s="112"/>
      <c r="UO20" s="112"/>
      <c r="UP20" s="112"/>
      <c r="UQ20" s="112"/>
      <c r="UR20" s="112"/>
      <c r="US20" s="112"/>
      <c r="UT20" s="112"/>
      <c r="UU20" s="112"/>
      <c r="UV20" s="112"/>
      <c r="UW20" s="112"/>
      <c r="UX20" s="112"/>
      <c r="UY20" s="112"/>
      <c r="UZ20" s="112"/>
      <c r="VA20" s="112"/>
      <c r="VB20" s="112"/>
      <c r="VC20" s="112"/>
      <c r="VD20" s="112"/>
      <c r="VE20" s="112"/>
      <c r="VF20" s="112"/>
      <c r="VG20" s="112"/>
      <c r="VH20" s="112"/>
      <c r="VI20" s="112"/>
      <c r="VJ20" s="112"/>
      <c r="VK20" s="112"/>
      <c r="VL20" s="112"/>
      <c r="VM20" s="112"/>
      <c r="VN20" s="112"/>
      <c r="VO20" s="112"/>
      <c r="VP20" s="112"/>
      <c r="VQ20" s="112"/>
      <c r="VR20" s="112"/>
      <c r="VS20" s="112"/>
      <c r="VT20" s="112"/>
      <c r="VU20" s="112"/>
      <c r="VV20" s="112"/>
      <c r="VW20" s="112"/>
      <c r="VX20" s="112"/>
      <c r="VY20" s="112"/>
      <c r="VZ20" s="112"/>
      <c r="WA20" s="112"/>
      <c r="WB20" s="112"/>
      <c r="WC20" s="112"/>
      <c r="WD20" s="112"/>
      <c r="WE20" s="112"/>
      <c r="WF20" s="112"/>
      <c r="WG20" s="112"/>
      <c r="WH20" s="112"/>
      <c r="WI20" s="112"/>
      <c r="WJ20" s="112"/>
      <c r="WK20" s="112"/>
      <c r="WL20" s="112"/>
      <c r="WM20" s="112"/>
      <c r="WN20" s="112"/>
      <c r="WO20" s="112"/>
      <c r="WP20" s="112"/>
      <c r="WQ20" s="112"/>
      <c r="WR20" s="112"/>
      <c r="WS20" s="112"/>
      <c r="WT20" s="112"/>
      <c r="WU20" s="112"/>
      <c r="WV20" s="112"/>
      <c r="WW20" s="112"/>
      <c r="WX20" s="112"/>
      <c r="WY20" s="112"/>
      <c r="WZ20" s="112"/>
      <c r="XA20" s="112"/>
      <c r="XB20" s="112"/>
      <c r="XC20" s="112"/>
      <c r="XD20" s="112"/>
      <c r="XE20" s="112"/>
      <c r="XF20" s="112"/>
      <c r="XG20" s="112"/>
      <c r="XH20" s="112"/>
      <c r="XI20" s="112"/>
      <c r="XJ20" s="112"/>
      <c r="XK20" s="112"/>
      <c r="XL20" s="112"/>
      <c r="XM20" s="112"/>
      <c r="XN20" s="112"/>
      <c r="XO20" s="112"/>
      <c r="XP20" s="112"/>
      <c r="XQ20" s="112"/>
      <c r="XR20" s="112"/>
      <c r="XS20" s="112"/>
      <c r="XT20" s="112"/>
      <c r="XU20" s="112"/>
      <c r="XV20" s="112"/>
      <c r="XW20" s="112"/>
      <c r="XX20" s="112"/>
      <c r="XY20" s="112"/>
      <c r="XZ20" s="112"/>
      <c r="YA20" s="112"/>
      <c r="YB20" s="112"/>
      <c r="YC20" s="112"/>
      <c r="YD20" s="112"/>
      <c r="YE20" s="112"/>
      <c r="YF20" s="112"/>
      <c r="YG20" s="112"/>
      <c r="YH20" s="112"/>
      <c r="YI20" s="112"/>
      <c r="YJ20" s="112"/>
      <c r="YK20" s="112"/>
      <c r="YL20" s="112"/>
      <c r="YM20" s="112"/>
      <c r="YN20" s="112"/>
      <c r="YO20" s="112"/>
      <c r="YP20" s="112"/>
      <c r="YQ20" s="112"/>
      <c r="YR20" s="112"/>
      <c r="YS20" s="112"/>
      <c r="YT20" s="112"/>
      <c r="YU20" s="112"/>
      <c r="YV20" s="112"/>
      <c r="YW20" s="112"/>
      <c r="YX20" s="112"/>
      <c r="YY20" s="112"/>
      <c r="YZ20" s="112"/>
      <c r="ZA20" s="112"/>
      <c r="ZB20" s="112"/>
      <c r="ZC20" s="112"/>
      <c r="ZD20" s="112"/>
      <c r="ZE20" s="112"/>
      <c r="ZF20" s="112"/>
      <c r="ZG20" s="112"/>
      <c r="ZH20" s="112"/>
      <c r="ZI20" s="112"/>
      <c r="ZJ20" s="112"/>
      <c r="ZK20" s="112"/>
      <c r="ZL20" s="112"/>
      <c r="ZM20" s="112"/>
      <c r="ZN20" s="112"/>
      <c r="ZO20" s="112"/>
      <c r="ZP20" s="112"/>
      <c r="ZQ20" s="112"/>
      <c r="ZR20" s="112"/>
      <c r="ZS20" s="112"/>
      <c r="ZT20" s="112"/>
      <c r="ZU20" s="112"/>
      <c r="ZV20" s="112"/>
      <c r="ZW20" s="112"/>
      <c r="ZX20" s="112"/>
      <c r="ZY20" s="112"/>
      <c r="ZZ20" s="112"/>
      <c r="AAA20" s="112"/>
      <c r="AAB20" s="112"/>
      <c r="AAC20" s="112"/>
      <c r="AAD20" s="112"/>
      <c r="AAE20" s="112"/>
      <c r="AAF20" s="112"/>
      <c r="AAG20" s="112"/>
      <c r="AAH20" s="112"/>
      <c r="AAI20" s="112"/>
      <c r="AAJ20" s="112"/>
      <c r="AAK20" s="112"/>
      <c r="AAL20" s="112"/>
      <c r="AAM20" s="112"/>
      <c r="AAN20" s="112"/>
      <c r="AAO20" s="112"/>
      <c r="AAP20" s="112"/>
      <c r="AAQ20" s="112"/>
      <c r="AAR20" s="112"/>
      <c r="AAS20" s="112"/>
      <c r="AAT20" s="112"/>
      <c r="AAU20" s="112"/>
      <c r="AAV20" s="112"/>
      <c r="AAW20" s="112"/>
      <c r="AAX20" s="112"/>
      <c r="AAY20" s="112"/>
      <c r="AAZ20" s="112"/>
      <c r="ABA20" s="112"/>
      <c r="ABB20" s="112"/>
      <c r="ABC20" s="112"/>
      <c r="ABD20" s="112"/>
      <c r="ABE20" s="112"/>
      <c r="ABF20" s="112"/>
      <c r="ABG20" s="112"/>
      <c r="ABH20" s="112"/>
      <c r="ABI20" s="112"/>
      <c r="ABJ20" s="112"/>
      <c r="ABK20" s="112"/>
      <c r="ABL20" s="112"/>
      <c r="ABM20" s="112"/>
      <c r="ABN20" s="112"/>
      <c r="ABO20" s="112"/>
      <c r="ABP20" s="112"/>
      <c r="ABQ20" s="112"/>
      <c r="ABR20" s="112"/>
      <c r="ABS20" s="112"/>
      <c r="ABT20" s="112"/>
      <c r="ABU20" s="112"/>
      <c r="ABV20" s="112"/>
      <c r="ABW20" s="112"/>
      <c r="ABX20" s="112"/>
      <c r="ABY20" s="112"/>
      <c r="ABZ20" s="112"/>
      <c r="ACA20" s="112"/>
      <c r="ACB20" s="112"/>
      <c r="ACC20" s="112"/>
      <c r="ACD20" s="112"/>
      <c r="ACE20" s="112"/>
      <c r="ACF20" s="112"/>
      <c r="ACG20" s="112"/>
      <c r="ACH20" s="112"/>
      <c r="ACI20" s="112"/>
      <c r="ACJ20" s="112"/>
      <c r="ACK20" s="112"/>
      <c r="ACL20" s="112"/>
      <c r="ACM20" s="112"/>
      <c r="ACN20" s="112"/>
      <c r="ACO20" s="112"/>
      <c r="ACP20" s="112"/>
      <c r="ACQ20" s="112"/>
      <c r="ACR20" s="112"/>
      <c r="ACS20" s="112"/>
      <c r="ACT20" s="112"/>
      <c r="ACU20" s="112"/>
      <c r="ACV20" s="112"/>
      <c r="ACW20" s="112"/>
      <c r="ACX20" s="112"/>
      <c r="ACY20" s="112"/>
      <c r="ACZ20" s="112"/>
      <c r="ADA20" s="112"/>
      <c r="ADB20" s="112"/>
      <c r="ADC20" s="112"/>
      <c r="ADD20" s="112"/>
      <c r="ADE20" s="112"/>
      <c r="ADF20" s="112"/>
      <c r="ADG20" s="112"/>
      <c r="ADH20" s="112"/>
      <c r="ADI20" s="112"/>
      <c r="ADJ20" s="112"/>
      <c r="ADK20" s="112"/>
      <c r="ADL20" s="112"/>
      <c r="ADM20" s="112"/>
      <c r="ADN20" s="112"/>
      <c r="ADO20" s="112"/>
      <c r="ADP20" s="112"/>
      <c r="ADQ20" s="112"/>
      <c r="ADR20" s="112"/>
      <c r="ADS20" s="112"/>
      <c r="ADT20" s="112"/>
      <c r="ADU20" s="112"/>
      <c r="ADV20" s="112"/>
      <c r="ADW20" s="112"/>
      <c r="ADX20" s="112"/>
      <c r="ADY20" s="112"/>
      <c r="ADZ20" s="112"/>
      <c r="AEA20" s="112"/>
      <c r="AEB20" s="112"/>
      <c r="AEC20" s="112"/>
      <c r="AED20" s="112"/>
      <c r="AEE20" s="112"/>
      <c r="AEF20" s="112"/>
      <c r="AEG20" s="112"/>
      <c r="AEH20" s="112"/>
      <c r="AEI20" s="112"/>
      <c r="AEJ20" s="112"/>
      <c r="AEK20" s="112"/>
      <c r="AEL20" s="112"/>
      <c r="AEM20" s="112"/>
      <c r="AEN20" s="112"/>
      <c r="AEO20" s="112"/>
      <c r="AEP20" s="112"/>
      <c r="AEQ20" s="112"/>
      <c r="AER20" s="112"/>
      <c r="AES20" s="112"/>
      <c r="AET20" s="112"/>
      <c r="AEU20" s="112"/>
      <c r="AEV20" s="112"/>
      <c r="AEW20" s="112"/>
      <c r="AEX20" s="112"/>
      <c r="AEY20" s="112"/>
      <c r="AEZ20" s="112"/>
      <c r="AFA20" s="112"/>
      <c r="AFB20" s="112"/>
      <c r="AFC20" s="112"/>
      <c r="AFD20" s="112"/>
      <c r="AFE20" s="112"/>
      <c r="AFF20" s="112"/>
      <c r="AFG20" s="112"/>
      <c r="AFH20" s="112"/>
      <c r="AFI20" s="112"/>
      <c r="AFJ20" s="112"/>
      <c r="AFK20" s="112"/>
      <c r="AFL20" s="112"/>
      <c r="AFM20" s="112"/>
      <c r="AFN20" s="112"/>
      <c r="AFO20" s="112"/>
      <c r="AFP20" s="112"/>
      <c r="AFQ20" s="112"/>
      <c r="AFR20" s="112"/>
      <c r="AFS20" s="112"/>
      <c r="AFT20" s="112"/>
      <c r="AFU20" s="112"/>
      <c r="AFV20" s="112"/>
      <c r="AFW20" s="112"/>
      <c r="AFX20" s="112"/>
      <c r="AFY20" s="112"/>
      <c r="AFZ20" s="112"/>
      <c r="AGA20" s="112"/>
      <c r="AGB20" s="112"/>
      <c r="AGC20" s="112"/>
      <c r="AGD20" s="112"/>
      <c r="AGE20" s="112"/>
      <c r="AGF20" s="112"/>
      <c r="AGG20" s="112"/>
      <c r="AGH20" s="112"/>
      <c r="AGI20" s="112"/>
      <c r="AGJ20" s="112"/>
      <c r="AGK20" s="112"/>
      <c r="AGL20" s="112"/>
      <c r="AGM20" s="112"/>
      <c r="AGN20" s="112"/>
      <c r="AGO20" s="112"/>
      <c r="AGP20" s="112"/>
      <c r="AGQ20" s="112"/>
      <c r="AGR20" s="112"/>
      <c r="AGS20" s="112"/>
      <c r="AGT20" s="112"/>
      <c r="AGU20" s="112"/>
      <c r="AGV20" s="112"/>
      <c r="AGW20" s="112"/>
      <c r="AGX20" s="112"/>
      <c r="AGY20" s="112"/>
      <c r="AGZ20" s="112"/>
      <c r="AHA20" s="112"/>
      <c r="AHB20" s="112"/>
      <c r="AHC20" s="112"/>
      <c r="AHD20" s="112"/>
      <c r="AHE20" s="112"/>
      <c r="AHF20" s="112"/>
      <c r="AHG20" s="112"/>
      <c r="AHH20" s="112"/>
      <c r="AHI20" s="112"/>
      <c r="AHJ20" s="112"/>
      <c r="AHK20" s="112"/>
      <c r="AHL20" s="112"/>
      <c r="AHM20" s="112"/>
      <c r="AHN20" s="112"/>
      <c r="AHO20" s="112"/>
      <c r="AHP20" s="112"/>
      <c r="AHQ20" s="112"/>
      <c r="AHR20" s="112"/>
      <c r="AHS20" s="112"/>
      <c r="AHT20" s="112"/>
      <c r="AHU20" s="112"/>
      <c r="AHV20" s="112"/>
      <c r="AHW20" s="112"/>
      <c r="AHX20" s="112"/>
      <c r="AHY20" s="112"/>
      <c r="AHZ20" s="112"/>
      <c r="AIA20" s="112"/>
      <c r="AIB20" s="112"/>
      <c r="AIC20" s="112"/>
      <c r="AID20" s="112"/>
      <c r="AIE20" s="112"/>
      <c r="AIF20" s="112"/>
      <c r="AIG20" s="112"/>
      <c r="AIH20" s="112"/>
      <c r="AII20" s="112"/>
      <c r="AIJ20" s="112"/>
      <c r="AIK20" s="112"/>
      <c r="AIL20" s="112"/>
      <c r="AIM20" s="112"/>
      <c r="AIN20" s="112"/>
      <c r="AIO20" s="112"/>
      <c r="AIP20" s="112"/>
      <c r="AIQ20" s="112"/>
      <c r="AIR20" s="112"/>
      <c r="AIS20" s="112"/>
      <c r="AIT20" s="112"/>
      <c r="AIU20" s="112"/>
      <c r="AIV20" s="112"/>
      <c r="AIW20" s="112"/>
      <c r="AIX20" s="112"/>
      <c r="AIY20" s="112"/>
      <c r="AIZ20" s="112"/>
      <c r="AJA20" s="112"/>
      <c r="AJB20" s="112"/>
      <c r="AJC20" s="112"/>
      <c r="AJD20" s="112"/>
      <c r="AJE20" s="112"/>
      <c r="AJF20" s="112"/>
      <c r="AJG20" s="112"/>
      <c r="AJH20" s="112"/>
      <c r="AJI20" s="112"/>
      <c r="AJJ20" s="112"/>
      <c r="AJK20" s="112"/>
      <c r="AJL20" s="112"/>
      <c r="AJM20" s="112"/>
      <c r="AJN20" s="112"/>
      <c r="AJO20" s="112"/>
      <c r="AJP20" s="112"/>
      <c r="AJQ20" s="112"/>
      <c r="AJR20" s="112"/>
      <c r="AJS20" s="112"/>
      <c r="AJT20" s="112"/>
      <c r="AJU20" s="112"/>
      <c r="AJV20" s="112"/>
      <c r="AJW20" s="112"/>
      <c r="AJX20" s="112"/>
      <c r="AJY20" s="112"/>
      <c r="AJZ20" s="112"/>
      <c r="AKA20" s="112"/>
      <c r="AKB20" s="112"/>
      <c r="AKC20" s="112"/>
      <c r="AKD20" s="112"/>
      <c r="AKE20" s="112"/>
      <c r="AKF20" s="112"/>
      <c r="AKG20" s="112"/>
      <c r="AKH20" s="112"/>
      <c r="AKI20" s="112"/>
      <c r="AKJ20" s="112"/>
      <c r="AKK20" s="112"/>
      <c r="AKL20" s="112"/>
      <c r="AKM20" s="112"/>
      <c r="AKN20" s="112"/>
      <c r="AKO20" s="112"/>
      <c r="AKP20" s="112"/>
      <c r="AKQ20" s="112"/>
      <c r="AKR20" s="112"/>
      <c r="AKS20" s="112"/>
      <c r="AKT20" s="112"/>
      <c r="AKU20" s="112"/>
      <c r="AKV20" s="112"/>
      <c r="AKW20" s="112"/>
      <c r="AKX20" s="112"/>
      <c r="AKY20" s="112"/>
      <c r="AKZ20" s="112"/>
      <c r="ALA20" s="112"/>
      <c r="ALB20" s="112"/>
      <c r="ALC20" s="112"/>
      <c r="ALD20" s="112"/>
      <c r="ALE20" s="112"/>
      <c r="ALF20" s="112"/>
      <c r="ALG20" s="112"/>
      <c r="ALH20" s="112"/>
      <c r="ALI20" s="112"/>
      <c r="ALJ20" s="112"/>
      <c r="ALK20" s="112"/>
      <c r="ALL20" s="112"/>
      <c r="ALM20" s="112"/>
      <c r="ALN20" s="112"/>
      <c r="ALO20" s="112"/>
      <c r="ALP20" s="112"/>
      <c r="ALQ20" s="112"/>
      <c r="ALR20" s="112"/>
      <c r="ALS20" s="112"/>
      <c r="ALT20" s="112"/>
      <c r="ALU20" s="112"/>
      <c r="ALV20" s="112"/>
      <c r="ALW20" s="112"/>
      <c r="ALX20" s="112"/>
      <c r="ALY20" s="112"/>
      <c r="ALZ20" s="112"/>
      <c r="AMA20" s="112"/>
      <c r="AMB20" s="112"/>
      <c r="AMC20" s="112"/>
      <c r="AMD20" s="112"/>
      <c r="AME20" s="112"/>
      <c r="AMF20" s="112"/>
      <c r="AMG20" s="112"/>
      <c r="AMH20" s="112"/>
      <c r="AMI20" s="112"/>
      <c r="AMJ20" s="112"/>
      <c r="AMK20" s="112"/>
    </row>
    <row r="21" spans="1:1025" s="162" customFormat="1" x14ac:dyDescent="0.2">
      <c r="A21" s="110" t="s">
        <v>213</v>
      </c>
      <c r="B21" s="110" t="s">
        <v>216</v>
      </c>
      <c r="C21" s="126">
        <v>1</v>
      </c>
      <c r="D21" s="159" t="str">
        <f t="shared" si="0"/>
        <v>Simples</v>
      </c>
      <c r="E21" s="160" t="s">
        <v>200</v>
      </c>
      <c r="F21" s="161"/>
      <c r="G21" s="161"/>
      <c r="I21" s="161"/>
      <c r="J21" s="161"/>
      <c r="K21" s="161"/>
      <c r="L21" s="161"/>
      <c r="M21" s="161"/>
      <c r="N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61"/>
      <c r="CN21" s="161"/>
      <c r="CO21" s="161"/>
      <c r="CP21" s="161"/>
      <c r="CQ21" s="161"/>
      <c r="CR21" s="161"/>
      <c r="CS21" s="161"/>
      <c r="CT21" s="161"/>
      <c r="CU21" s="161"/>
      <c r="CV21" s="161"/>
      <c r="CW21" s="161"/>
      <c r="CX21" s="161"/>
      <c r="CY21" s="161"/>
      <c r="CZ21" s="161"/>
      <c r="DA21" s="161"/>
      <c r="DB21" s="161"/>
      <c r="DC21" s="161"/>
      <c r="DD21" s="161"/>
      <c r="DE21" s="161"/>
      <c r="DF21" s="161"/>
      <c r="DG21" s="161"/>
      <c r="DH21" s="161"/>
      <c r="DI21" s="161"/>
      <c r="DJ21" s="161"/>
      <c r="DK21" s="161"/>
      <c r="DL21" s="161"/>
      <c r="DM21" s="161"/>
      <c r="DN21" s="161"/>
      <c r="DO21" s="161"/>
      <c r="DP21" s="161"/>
      <c r="DQ21" s="161"/>
      <c r="DR21" s="161"/>
      <c r="DS21" s="161"/>
      <c r="DT21" s="161"/>
      <c r="DU21" s="161"/>
      <c r="DV21" s="161"/>
      <c r="DW21" s="161"/>
      <c r="DX21" s="161"/>
      <c r="DY21" s="161"/>
      <c r="DZ21" s="161"/>
      <c r="EA21" s="161"/>
      <c r="EB21" s="161"/>
      <c r="EC21" s="161"/>
      <c r="ED21" s="161"/>
      <c r="EE21" s="161"/>
      <c r="EF21" s="161"/>
      <c r="EG21" s="161"/>
      <c r="EH21" s="161"/>
      <c r="EI21" s="161"/>
      <c r="EJ21" s="161"/>
      <c r="EK21" s="161"/>
      <c r="EL21" s="161"/>
      <c r="EM21" s="161"/>
      <c r="EN21" s="161"/>
      <c r="EO21" s="161"/>
      <c r="EP21" s="161"/>
      <c r="EQ21" s="161"/>
      <c r="ER21" s="161"/>
      <c r="ES21" s="161"/>
      <c r="ET21" s="161"/>
      <c r="EU21" s="161"/>
      <c r="EV21" s="161"/>
      <c r="EW21" s="161"/>
      <c r="EX21" s="161"/>
      <c r="EY21" s="161"/>
      <c r="EZ21" s="161"/>
      <c r="FA21" s="161"/>
      <c r="FB21" s="161"/>
      <c r="FC21" s="161"/>
      <c r="FD21" s="161"/>
      <c r="FE21" s="161"/>
      <c r="FF21" s="161"/>
      <c r="FG21" s="161"/>
      <c r="FH21" s="161"/>
      <c r="FI21" s="161"/>
      <c r="FJ21" s="161"/>
      <c r="FK21" s="161"/>
      <c r="FL21" s="161"/>
      <c r="FM21" s="161"/>
      <c r="FN21" s="161"/>
      <c r="FO21" s="161"/>
      <c r="FP21" s="161"/>
      <c r="FQ21" s="161"/>
      <c r="FR21" s="161"/>
      <c r="FS21" s="161"/>
      <c r="FT21" s="161"/>
      <c r="FU21" s="161"/>
      <c r="FV21" s="161"/>
      <c r="FW21" s="161"/>
      <c r="FX21" s="161"/>
      <c r="FY21" s="161"/>
      <c r="FZ21" s="161"/>
      <c r="GA21" s="161"/>
      <c r="GB21" s="161"/>
      <c r="GC21" s="161"/>
      <c r="GD21" s="161"/>
      <c r="GE21" s="161"/>
      <c r="GF21" s="161"/>
      <c r="GG21" s="161"/>
      <c r="GH21" s="161"/>
      <c r="GI21" s="161"/>
      <c r="GJ21" s="161"/>
      <c r="GK21" s="161"/>
      <c r="GL21" s="161"/>
      <c r="GM21" s="161"/>
      <c r="GN21" s="161"/>
      <c r="GO21" s="161"/>
      <c r="GP21" s="161"/>
      <c r="GQ21" s="161"/>
      <c r="GR21" s="161"/>
      <c r="GS21" s="161"/>
      <c r="GT21" s="161"/>
      <c r="GU21" s="161"/>
      <c r="GV21" s="161"/>
      <c r="GW21" s="161"/>
      <c r="GX21" s="161"/>
      <c r="GY21" s="161"/>
      <c r="GZ21" s="161"/>
      <c r="HA21" s="161"/>
      <c r="HB21" s="161"/>
      <c r="HC21" s="161"/>
      <c r="HD21" s="161"/>
      <c r="HE21" s="161"/>
      <c r="HF21" s="161"/>
      <c r="HG21" s="161"/>
      <c r="HH21" s="161"/>
      <c r="HI21" s="161"/>
      <c r="HJ21" s="161"/>
      <c r="HK21" s="161"/>
      <c r="HL21" s="161"/>
      <c r="HM21" s="161"/>
      <c r="HN21" s="161"/>
      <c r="HO21" s="161"/>
      <c r="HP21" s="161"/>
      <c r="HQ21" s="161"/>
      <c r="HR21" s="161"/>
      <c r="HS21" s="161"/>
      <c r="HT21" s="161"/>
      <c r="HU21" s="161"/>
      <c r="HV21" s="161"/>
      <c r="HW21" s="161"/>
      <c r="HX21" s="161"/>
      <c r="HY21" s="161"/>
      <c r="HZ21" s="161"/>
      <c r="IA21" s="161"/>
      <c r="IB21" s="161"/>
      <c r="IC21" s="161"/>
      <c r="ID21" s="161"/>
      <c r="IE21" s="161"/>
      <c r="IF21" s="161"/>
      <c r="IG21" s="161"/>
      <c r="IH21" s="161"/>
      <c r="II21" s="161"/>
      <c r="IJ21" s="161"/>
      <c r="IK21" s="161"/>
      <c r="IL21" s="161"/>
      <c r="IM21" s="161"/>
      <c r="IN21" s="161"/>
      <c r="IO21" s="161"/>
      <c r="IP21" s="161"/>
      <c r="IQ21" s="161"/>
      <c r="IR21" s="161"/>
      <c r="IS21" s="161"/>
      <c r="IT21" s="161"/>
      <c r="IU21" s="161"/>
      <c r="IV21" s="161"/>
      <c r="IW21" s="161"/>
      <c r="IX21" s="161"/>
      <c r="IY21" s="161"/>
      <c r="IZ21" s="161"/>
      <c r="JA21" s="161"/>
      <c r="JB21" s="161"/>
      <c r="JC21" s="161"/>
      <c r="JD21" s="161"/>
      <c r="JE21" s="161"/>
      <c r="JF21" s="161"/>
      <c r="JG21" s="161"/>
      <c r="JH21" s="161"/>
      <c r="JI21" s="161"/>
      <c r="JJ21" s="161"/>
      <c r="JK21" s="161"/>
      <c r="JL21" s="161"/>
      <c r="JM21" s="161"/>
      <c r="JN21" s="161"/>
      <c r="JO21" s="161"/>
      <c r="JP21" s="161"/>
      <c r="JQ21" s="161"/>
      <c r="JR21" s="161"/>
      <c r="JS21" s="161"/>
      <c r="JT21" s="161"/>
      <c r="JU21" s="161"/>
      <c r="JV21" s="161"/>
      <c r="JW21" s="161"/>
      <c r="JX21" s="161"/>
      <c r="JY21" s="161"/>
      <c r="JZ21" s="161"/>
      <c r="KA21" s="161"/>
      <c r="KB21" s="161"/>
      <c r="KC21" s="161"/>
      <c r="KD21" s="161"/>
      <c r="KE21" s="161"/>
      <c r="KF21" s="161"/>
      <c r="KG21" s="161"/>
      <c r="KH21" s="161"/>
      <c r="KI21" s="161"/>
      <c r="KJ21" s="161"/>
      <c r="KK21" s="161"/>
      <c r="KL21" s="161"/>
      <c r="KM21" s="161"/>
      <c r="KN21" s="161"/>
      <c r="KO21" s="161"/>
      <c r="KP21" s="161"/>
      <c r="KQ21" s="161"/>
      <c r="KR21" s="161"/>
      <c r="KS21" s="161"/>
      <c r="KT21" s="161"/>
      <c r="KU21" s="161"/>
      <c r="KV21" s="161"/>
      <c r="KW21" s="161"/>
      <c r="KX21" s="161"/>
      <c r="KY21" s="161"/>
      <c r="KZ21" s="161"/>
      <c r="LA21" s="161"/>
      <c r="LB21" s="161"/>
      <c r="LC21" s="161"/>
      <c r="LD21" s="161"/>
      <c r="LE21" s="161"/>
      <c r="LF21" s="161"/>
      <c r="LG21" s="161"/>
      <c r="LH21" s="161"/>
      <c r="LI21" s="161"/>
      <c r="LJ21" s="161"/>
      <c r="LK21" s="161"/>
      <c r="LL21" s="161"/>
      <c r="LM21" s="161"/>
      <c r="LN21" s="161"/>
      <c r="LO21" s="161"/>
      <c r="LP21" s="161"/>
      <c r="LQ21" s="161"/>
      <c r="LR21" s="161"/>
      <c r="LS21" s="161"/>
      <c r="LT21" s="161"/>
      <c r="LU21" s="161"/>
      <c r="LV21" s="161"/>
      <c r="LW21" s="161"/>
      <c r="LX21" s="161"/>
      <c r="LY21" s="161"/>
      <c r="LZ21" s="161"/>
      <c r="MA21" s="161"/>
      <c r="MB21" s="161"/>
      <c r="MC21" s="161"/>
      <c r="MD21" s="161"/>
      <c r="ME21" s="161"/>
      <c r="MF21" s="161"/>
      <c r="MG21" s="161"/>
      <c r="MH21" s="161"/>
      <c r="MI21" s="161"/>
      <c r="MJ21" s="161"/>
      <c r="MK21" s="161"/>
      <c r="ML21" s="161"/>
      <c r="MM21" s="161"/>
      <c r="MN21" s="161"/>
      <c r="MO21" s="161"/>
      <c r="MP21" s="161"/>
      <c r="MQ21" s="161"/>
      <c r="MR21" s="161"/>
      <c r="MS21" s="161"/>
      <c r="MT21" s="161"/>
      <c r="MU21" s="161"/>
      <c r="MV21" s="161"/>
      <c r="MW21" s="161"/>
      <c r="MX21" s="161"/>
      <c r="MY21" s="161"/>
      <c r="MZ21" s="161"/>
      <c r="NA21" s="161"/>
      <c r="NB21" s="161"/>
      <c r="NC21" s="161"/>
      <c r="ND21" s="161"/>
      <c r="NE21" s="161"/>
      <c r="NF21" s="161"/>
      <c r="NG21" s="161"/>
      <c r="NH21" s="161"/>
      <c r="NI21" s="161"/>
      <c r="NJ21" s="161"/>
      <c r="NK21" s="161"/>
      <c r="NL21" s="161"/>
      <c r="NM21" s="161"/>
      <c r="NN21" s="161"/>
      <c r="NO21" s="161"/>
      <c r="NP21" s="161"/>
      <c r="NQ21" s="161"/>
      <c r="NR21" s="161"/>
      <c r="NS21" s="161"/>
      <c r="NT21" s="161"/>
      <c r="NU21" s="161"/>
      <c r="NV21" s="161"/>
      <c r="NW21" s="161"/>
      <c r="NX21" s="161"/>
      <c r="NY21" s="161"/>
      <c r="NZ21" s="161"/>
      <c r="OA21" s="161"/>
      <c r="OB21" s="161"/>
      <c r="OC21" s="161"/>
      <c r="OD21" s="161"/>
      <c r="OE21" s="161"/>
      <c r="OF21" s="161"/>
      <c r="OG21" s="161"/>
      <c r="OH21" s="161"/>
      <c r="OI21" s="161"/>
      <c r="OJ21" s="161"/>
      <c r="OK21" s="161"/>
      <c r="OL21" s="161"/>
      <c r="OM21" s="161"/>
      <c r="ON21" s="161"/>
      <c r="OO21" s="161"/>
      <c r="OP21" s="161"/>
      <c r="OQ21" s="161"/>
      <c r="OR21" s="161"/>
      <c r="OS21" s="161"/>
      <c r="OT21" s="161"/>
      <c r="OU21" s="161"/>
      <c r="OV21" s="161"/>
      <c r="OW21" s="161"/>
      <c r="OX21" s="161"/>
      <c r="OY21" s="161"/>
      <c r="OZ21" s="161"/>
      <c r="PA21" s="161"/>
      <c r="PB21" s="161"/>
      <c r="PC21" s="161"/>
      <c r="PD21" s="161"/>
      <c r="PE21" s="161"/>
      <c r="PF21" s="161"/>
      <c r="PG21" s="161"/>
      <c r="PH21" s="161"/>
      <c r="PI21" s="161"/>
      <c r="PJ21" s="161"/>
      <c r="PK21" s="161"/>
      <c r="PL21" s="161"/>
      <c r="PM21" s="161"/>
      <c r="PN21" s="161"/>
      <c r="PO21" s="161"/>
      <c r="PP21" s="161"/>
      <c r="PQ21" s="161"/>
      <c r="PR21" s="161"/>
      <c r="PS21" s="161"/>
      <c r="PT21" s="161"/>
      <c r="PU21" s="161"/>
      <c r="PV21" s="161"/>
      <c r="PW21" s="161"/>
      <c r="PX21" s="161"/>
      <c r="PY21" s="161"/>
      <c r="PZ21" s="161"/>
      <c r="QA21" s="161"/>
      <c r="QB21" s="161"/>
      <c r="QC21" s="161"/>
      <c r="QD21" s="161"/>
      <c r="QE21" s="161"/>
      <c r="QF21" s="161"/>
      <c r="QG21" s="161"/>
      <c r="QH21" s="161"/>
      <c r="QI21" s="161"/>
      <c r="QJ21" s="161"/>
      <c r="QK21" s="161"/>
      <c r="QL21" s="161"/>
      <c r="QM21" s="161"/>
      <c r="QN21" s="161"/>
      <c r="QO21" s="161"/>
      <c r="QP21" s="161"/>
      <c r="QQ21" s="161"/>
      <c r="QR21" s="161"/>
      <c r="QS21" s="161"/>
      <c r="QT21" s="161"/>
      <c r="QU21" s="161"/>
      <c r="QV21" s="161"/>
      <c r="QW21" s="161"/>
      <c r="QX21" s="161"/>
      <c r="QY21" s="161"/>
      <c r="QZ21" s="161"/>
      <c r="RA21" s="161"/>
      <c r="RB21" s="161"/>
      <c r="RC21" s="161"/>
      <c r="RD21" s="161"/>
      <c r="RE21" s="161"/>
      <c r="RF21" s="161"/>
      <c r="RG21" s="161"/>
      <c r="RH21" s="161"/>
      <c r="RI21" s="161"/>
      <c r="RJ21" s="161"/>
      <c r="RK21" s="161"/>
      <c r="RL21" s="161"/>
      <c r="RM21" s="161"/>
      <c r="RN21" s="161"/>
      <c r="RO21" s="161"/>
      <c r="RP21" s="161"/>
      <c r="RQ21" s="161"/>
      <c r="RR21" s="161"/>
      <c r="RS21" s="161"/>
      <c r="RT21" s="161"/>
      <c r="RU21" s="161"/>
      <c r="RV21" s="161"/>
      <c r="RW21" s="161"/>
      <c r="RX21" s="161"/>
      <c r="RY21" s="161"/>
      <c r="RZ21" s="161"/>
      <c r="SA21" s="161"/>
      <c r="SB21" s="161"/>
      <c r="SC21" s="161"/>
      <c r="SD21" s="161"/>
      <c r="SE21" s="161"/>
      <c r="SF21" s="161"/>
      <c r="SG21" s="161"/>
      <c r="SH21" s="161"/>
      <c r="SI21" s="161"/>
      <c r="SJ21" s="161"/>
      <c r="SK21" s="161"/>
      <c r="SL21" s="161"/>
      <c r="SM21" s="161"/>
      <c r="SN21" s="161"/>
      <c r="SO21" s="161"/>
      <c r="SP21" s="161"/>
      <c r="SQ21" s="161"/>
      <c r="SR21" s="161"/>
      <c r="SS21" s="161"/>
      <c r="ST21" s="161"/>
      <c r="SU21" s="161"/>
      <c r="SV21" s="161"/>
      <c r="SW21" s="161"/>
      <c r="SX21" s="161"/>
      <c r="SY21" s="161"/>
      <c r="SZ21" s="161"/>
      <c r="TA21" s="161"/>
      <c r="TB21" s="161"/>
      <c r="TC21" s="161"/>
      <c r="TD21" s="161"/>
      <c r="TE21" s="161"/>
      <c r="TF21" s="161"/>
      <c r="TG21" s="161"/>
      <c r="TH21" s="161"/>
      <c r="TI21" s="161"/>
      <c r="TJ21" s="161"/>
      <c r="TK21" s="161"/>
      <c r="TL21" s="161"/>
      <c r="TM21" s="161"/>
      <c r="TN21" s="161"/>
      <c r="TO21" s="161"/>
      <c r="TP21" s="161"/>
      <c r="TQ21" s="161"/>
      <c r="TR21" s="161"/>
      <c r="TS21" s="161"/>
      <c r="TT21" s="161"/>
      <c r="TU21" s="161"/>
      <c r="TV21" s="161"/>
      <c r="TW21" s="161"/>
      <c r="TX21" s="161"/>
      <c r="TY21" s="161"/>
      <c r="TZ21" s="161"/>
      <c r="UA21" s="161"/>
      <c r="UB21" s="161"/>
      <c r="UC21" s="161"/>
      <c r="UD21" s="161"/>
      <c r="UE21" s="161"/>
      <c r="UF21" s="161"/>
      <c r="UG21" s="161"/>
      <c r="UH21" s="161"/>
      <c r="UI21" s="161"/>
      <c r="UJ21" s="161"/>
      <c r="UK21" s="161"/>
      <c r="UL21" s="161"/>
      <c r="UM21" s="161"/>
      <c r="UN21" s="161"/>
      <c r="UO21" s="161"/>
      <c r="UP21" s="161"/>
      <c r="UQ21" s="161"/>
      <c r="UR21" s="161"/>
      <c r="US21" s="161"/>
      <c r="UT21" s="161"/>
      <c r="UU21" s="161"/>
      <c r="UV21" s="161"/>
      <c r="UW21" s="161"/>
      <c r="UX21" s="161"/>
      <c r="UY21" s="161"/>
      <c r="UZ21" s="161"/>
      <c r="VA21" s="161"/>
      <c r="VB21" s="161"/>
      <c r="VC21" s="161"/>
      <c r="VD21" s="161"/>
      <c r="VE21" s="161"/>
      <c r="VF21" s="161"/>
      <c r="VG21" s="161"/>
      <c r="VH21" s="161"/>
      <c r="VI21" s="161"/>
      <c r="VJ21" s="161"/>
      <c r="VK21" s="161"/>
      <c r="VL21" s="161"/>
      <c r="VM21" s="161"/>
      <c r="VN21" s="161"/>
      <c r="VO21" s="161"/>
      <c r="VP21" s="161"/>
      <c r="VQ21" s="161"/>
      <c r="VR21" s="161"/>
      <c r="VS21" s="161"/>
      <c r="VT21" s="161"/>
      <c r="VU21" s="161"/>
      <c r="VV21" s="161"/>
      <c r="VW21" s="161"/>
      <c r="VX21" s="161"/>
      <c r="VY21" s="161"/>
      <c r="VZ21" s="161"/>
      <c r="WA21" s="161"/>
      <c r="WB21" s="161"/>
      <c r="WC21" s="161"/>
      <c r="WD21" s="161"/>
      <c r="WE21" s="161"/>
      <c r="WF21" s="161"/>
      <c r="WG21" s="161"/>
      <c r="WH21" s="161"/>
      <c r="WI21" s="161"/>
      <c r="WJ21" s="161"/>
      <c r="WK21" s="161"/>
      <c r="WL21" s="161"/>
      <c r="WM21" s="161"/>
      <c r="WN21" s="161"/>
      <c r="WO21" s="161"/>
      <c r="WP21" s="161"/>
      <c r="WQ21" s="161"/>
      <c r="WR21" s="161"/>
      <c r="WS21" s="161"/>
      <c r="WT21" s="161"/>
      <c r="WU21" s="161"/>
      <c r="WV21" s="161"/>
      <c r="WW21" s="161"/>
      <c r="WX21" s="161"/>
      <c r="WY21" s="161"/>
      <c r="WZ21" s="161"/>
      <c r="XA21" s="161"/>
      <c r="XB21" s="161"/>
      <c r="XC21" s="161"/>
      <c r="XD21" s="161"/>
      <c r="XE21" s="161"/>
      <c r="XF21" s="161"/>
      <c r="XG21" s="161"/>
      <c r="XH21" s="161"/>
      <c r="XI21" s="161"/>
      <c r="XJ21" s="161"/>
      <c r="XK21" s="161"/>
      <c r="XL21" s="161"/>
      <c r="XM21" s="161"/>
      <c r="XN21" s="161"/>
      <c r="XO21" s="161"/>
      <c r="XP21" s="161"/>
      <c r="XQ21" s="161"/>
      <c r="XR21" s="161"/>
      <c r="XS21" s="161"/>
      <c r="XT21" s="161"/>
      <c r="XU21" s="161"/>
      <c r="XV21" s="161"/>
      <c r="XW21" s="161"/>
      <c r="XX21" s="161"/>
      <c r="XY21" s="161"/>
      <c r="XZ21" s="161"/>
      <c r="YA21" s="161"/>
      <c r="YB21" s="161"/>
      <c r="YC21" s="161"/>
      <c r="YD21" s="161"/>
      <c r="YE21" s="161"/>
      <c r="YF21" s="161"/>
      <c r="YG21" s="161"/>
      <c r="YH21" s="161"/>
      <c r="YI21" s="161"/>
      <c r="YJ21" s="161"/>
      <c r="YK21" s="161"/>
      <c r="YL21" s="161"/>
      <c r="YM21" s="161"/>
      <c r="YN21" s="161"/>
      <c r="YO21" s="161"/>
      <c r="YP21" s="161"/>
      <c r="YQ21" s="161"/>
      <c r="YR21" s="161"/>
      <c r="YS21" s="161"/>
      <c r="YT21" s="161"/>
      <c r="YU21" s="161"/>
      <c r="YV21" s="161"/>
      <c r="YW21" s="161"/>
      <c r="YX21" s="161"/>
      <c r="YY21" s="161"/>
      <c r="YZ21" s="161"/>
      <c r="ZA21" s="161"/>
      <c r="ZB21" s="161"/>
      <c r="ZC21" s="161"/>
      <c r="ZD21" s="161"/>
      <c r="ZE21" s="161"/>
      <c r="ZF21" s="161"/>
      <c r="ZG21" s="161"/>
      <c r="ZH21" s="161"/>
      <c r="ZI21" s="161"/>
      <c r="ZJ21" s="161"/>
      <c r="ZK21" s="161"/>
      <c r="ZL21" s="161"/>
      <c r="ZM21" s="161"/>
      <c r="ZN21" s="161"/>
      <c r="ZO21" s="161"/>
      <c r="ZP21" s="161"/>
      <c r="ZQ21" s="161"/>
      <c r="ZR21" s="161"/>
      <c r="ZS21" s="161"/>
      <c r="ZT21" s="161"/>
      <c r="ZU21" s="161"/>
      <c r="ZV21" s="161"/>
      <c r="ZW21" s="161"/>
      <c r="ZX21" s="161"/>
      <c r="ZY21" s="161"/>
      <c r="ZZ21" s="161"/>
      <c r="AAA21" s="161"/>
      <c r="AAB21" s="161"/>
      <c r="AAC21" s="161"/>
      <c r="AAD21" s="161"/>
      <c r="AAE21" s="161"/>
      <c r="AAF21" s="161"/>
      <c r="AAG21" s="161"/>
      <c r="AAH21" s="161"/>
      <c r="AAI21" s="161"/>
      <c r="AAJ21" s="161"/>
      <c r="AAK21" s="161"/>
      <c r="AAL21" s="161"/>
      <c r="AAM21" s="161"/>
      <c r="AAN21" s="161"/>
      <c r="AAO21" s="161"/>
      <c r="AAP21" s="161"/>
      <c r="AAQ21" s="161"/>
      <c r="AAR21" s="161"/>
      <c r="AAS21" s="161"/>
      <c r="AAT21" s="161"/>
      <c r="AAU21" s="161"/>
      <c r="AAV21" s="161"/>
      <c r="AAW21" s="161"/>
      <c r="AAX21" s="161"/>
      <c r="AAY21" s="161"/>
      <c r="AAZ21" s="161"/>
      <c r="ABA21" s="161"/>
      <c r="ABB21" s="161"/>
      <c r="ABC21" s="161"/>
      <c r="ABD21" s="161"/>
      <c r="ABE21" s="161"/>
      <c r="ABF21" s="161"/>
      <c r="ABG21" s="161"/>
      <c r="ABH21" s="161"/>
      <c r="ABI21" s="161"/>
      <c r="ABJ21" s="161"/>
      <c r="ABK21" s="161"/>
      <c r="ABL21" s="161"/>
      <c r="ABM21" s="161"/>
      <c r="ABN21" s="161"/>
      <c r="ABO21" s="161"/>
      <c r="ABP21" s="161"/>
      <c r="ABQ21" s="161"/>
      <c r="ABR21" s="161"/>
      <c r="ABS21" s="161"/>
      <c r="ABT21" s="161"/>
      <c r="ABU21" s="161"/>
      <c r="ABV21" s="161"/>
      <c r="ABW21" s="161"/>
      <c r="ABX21" s="161"/>
      <c r="ABY21" s="161"/>
      <c r="ABZ21" s="161"/>
      <c r="ACA21" s="161"/>
      <c r="ACB21" s="161"/>
      <c r="ACC21" s="161"/>
      <c r="ACD21" s="161"/>
      <c r="ACE21" s="161"/>
      <c r="ACF21" s="161"/>
      <c r="ACG21" s="161"/>
      <c r="ACH21" s="161"/>
      <c r="ACI21" s="161"/>
      <c r="ACJ21" s="161"/>
      <c r="ACK21" s="161"/>
      <c r="ACL21" s="161"/>
      <c r="ACM21" s="161"/>
      <c r="ACN21" s="161"/>
      <c r="ACO21" s="161"/>
      <c r="ACP21" s="161"/>
      <c r="ACQ21" s="161"/>
      <c r="ACR21" s="161"/>
      <c r="ACS21" s="161"/>
      <c r="ACT21" s="161"/>
      <c r="ACU21" s="161"/>
      <c r="ACV21" s="161"/>
      <c r="ACW21" s="161"/>
      <c r="ACX21" s="161"/>
      <c r="ACY21" s="161"/>
      <c r="ACZ21" s="161"/>
      <c r="ADA21" s="161"/>
      <c r="ADB21" s="161"/>
      <c r="ADC21" s="161"/>
      <c r="ADD21" s="161"/>
      <c r="ADE21" s="161"/>
      <c r="ADF21" s="161"/>
      <c r="ADG21" s="161"/>
      <c r="ADH21" s="161"/>
      <c r="ADI21" s="161"/>
      <c r="ADJ21" s="161"/>
      <c r="ADK21" s="161"/>
      <c r="ADL21" s="161"/>
      <c r="ADM21" s="161"/>
      <c r="ADN21" s="161"/>
      <c r="ADO21" s="161"/>
      <c r="ADP21" s="161"/>
      <c r="ADQ21" s="161"/>
      <c r="ADR21" s="161"/>
      <c r="ADS21" s="161"/>
      <c r="ADT21" s="161"/>
      <c r="ADU21" s="161"/>
      <c r="ADV21" s="161"/>
      <c r="ADW21" s="161"/>
      <c r="ADX21" s="161"/>
      <c r="ADY21" s="161"/>
      <c r="ADZ21" s="161"/>
      <c r="AEA21" s="161"/>
      <c r="AEB21" s="161"/>
      <c r="AEC21" s="161"/>
      <c r="AED21" s="161"/>
      <c r="AEE21" s="161"/>
      <c r="AEF21" s="161"/>
      <c r="AEG21" s="161"/>
      <c r="AEH21" s="161"/>
      <c r="AEI21" s="161"/>
      <c r="AEJ21" s="161"/>
      <c r="AEK21" s="161"/>
      <c r="AEL21" s="161"/>
      <c r="AEM21" s="161"/>
      <c r="AEN21" s="161"/>
      <c r="AEO21" s="161"/>
      <c r="AEP21" s="161"/>
      <c r="AEQ21" s="161"/>
      <c r="AER21" s="161"/>
      <c r="AES21" s="161"/>
      <c r="AET21" s="161"/>
      <c r="AEU21" s="161"/>
      <c r="AEV21" s="161"/>
      <c r="AEW21" s="161"/>
      <c r="AEX21" s="161"/>
      <c r="AEY21" s="161"/>
      <c r="AEZ21" s="161"/>
      <c r="AFA21" s="161"/>
      <c r="AFB21" s="161"/>
      <c r="AFC21" s="161"/>
      <c r="AFD21" s="161"/>
      <c r="AFE21" s="161"/>
      <c r="AFF21" s="161"/>
      <c r="AFG21" s="161"/>
      <c r="AFH21" s="161"/>
      <c r="AFI21" s="161"/>
      <c r="AFJ21" s="161"/>
      <c r="AFK21" s="161"/>
      <c r="AFL21" s="161"/>
      <c r="AFM21" s="161"/>
      <c r="AFN21" s="161"/>
      <c r="AFO21" s="161"/>
      <c r="AFP21" s="161"/>
      <c r="AFQ21" s="161"/>
      <c r="AFR21" s="161"/>
      <c r="AFS21" s="161"/>
      <c r="AFT21" s="161"/>
      <c r="AFU21" s="161"/>
      <c r="AFV21" s="161"/>
      <c r="AFW21" s="161"/>
      <c r="AFX21" s="161"/>
      <c r="AFY21" s="161"/>
      <c r="AFZ21" s="161"/>
      <c r="AGA21" s="161"/>
      <c r="AGB21" s="161"/>
      <c r="AGC21" s="161"/>
      <c r="AGD21" s="161"/>
      <c r="AGE21" s="161"/>
      <c r="AGF21" s="161"/>
      <c r="AGG21" s="161"/>
      <c r="AGH21" s="161"/>
      <c r="AGI21" s="161"/>
      <c r="AGJ21" s="161"/>
      <c r="AGK21" s="161"/>
      <c r="AGL21" s="161"/>
      <c r="AGM21" s="161"/>
      <c r="AGN21" s="161"/>
      <c r="AGO21" s="161"/>
      <c r="AGP21" s="161"/>
      <c r="AGQ21" s="161"/>
      <c r="AGR21" s="161"/>
      <c r="AGS21" s="161"/>
      <c r="AGT21" s="161"/>
      <c r="AGU21" s="161"/>
      <c r="AGV21" s="161"/>
      <c r="AGW21" s="161"/>
      <c r="AGX21" s="161"/>
      <c r="AGY21" s="161"/>
      <c r="AGZ21" s="161"/>
      <c r="AHA21" s="161"/>
      <c r="AHB21" s="161"/>
      <c r="AHC21" s="161"/>
      <c r="AHD21" s="161"/>
      <c r="AHE21" s="161"/>
      <c r="AHF21" s="161"/>
      <c r="AHG21" s="161"/>
      <c r="AHH21" s="161"/>
      <c r="AHI21" s="161"/>
      <c r="AHJ21" s="161"/>
      <c r="AHK21" s="161"/>
      <c r="AHL21" s="161"/>
      <c r="AHM21" s="161"/>
      <c r="AHN21" s="161"/>
      <c r="AHO21" s="161"/>
      <c r="AHP21" s="161"/>
      <c r="AHQ21" s="161"/>
      <c r="AHR21" s="161"/>
      <c r="AHS21" s="161"/>
      <c r="AHT21" s="161"/>
      <c r="AHU21" s="161"/>
      <c r="AHV21" s="161"/>
      <c r="AHW21" s="161"/>
      <c r="AHX21" s="161"/>
      <c r="AHY21" s="161"/>
      <c r="AHZ21" s="161"/>
      <c r="AIA21" s="161"/>
      <c r="AIB21" s="161"/>
      <c r="AIC21" s="161"/>
      <c r="AID21" s="161"/>
      <c r="AIE21" s="161"/>
      <c r="AIF21" s="161"/>
      <c r="AIG21" s="161"/>
      <c r="AIH21" s="161"/>
      <c r="AII21" s="161"/>
      <c r="AIJ21" s="161"/>
      <c r="AIK21" s="161"/>
      <c r="AIL21" s="161"/>
      <c r="AIM21" s="161"/>
      <c r="AIN21" s="161"/>
      <c r="AIO21" s="161"/>
      <c r="AIP21" s="161"/>
      <c r="AIQ21" s="161"/>
      <c r="AIR21" s="161"/>
      <c r="AIS21" s="161"/>
      <c r="AIT21" s="161"/>
      <c r="AIU21" s="161"/>
      <c r="AIV21" s="161"/>
      <c r="AIW21" s="161"/>
      <c r="AIX21" s="161"/>
      <c r="AIY21" s="161"/>
      <c r="AIZ21" s="161"/>
      <c r="AJA21" s="161"/>
      <c r="AJB21" s="161"/>
      <c r="AJC21" s="161"/>
      <c r="AJD21" s="161"/>
      <c r="AJE21" s="161"/>
      <c r="AJF21" s="161"/>
      <c r="AJG21" s="161"/>
      <c r="AJH21" s="161"/>
      <c r="AJI21" s="161"/>
      <c r="AJJ21" s="161"/>
      <c r="AJK21" s="161"/>
      <c r="AJL21" s="161"/>
      <c r="AJM21" s="161"/>
      <c r="AJN21" s="161"/>
      <c r="AJO21" s="161"/>
      <c r="AJP21" s="161"/>
      <c r="AJQ21" s="161"/>
      <c r="AJR21" s="161"/>
      <c r="AJS21" s="161"/>
      <c r="AJT21" s="161"/>
      <c r="AJU21" s="161"/>
      <c r="AJV21" s="161"/>
      <c r="AJW21" s="161"/>
      <c r="AJX21" s="161"/>
      <c r="AJY21" s="161"/>
      <c r="AJZ21" s="161"/>
      <c r="AKA21" s="161"/>
      <c r="AKB21" s="161"/>
      <c r="AKC21" s="161"/>
      <c r="AKD21" s="161"/>
      <c r="AKE21" s="161"/>
      <c r="AKF21" s="161"/>
      <c r="AKG21" s="161"/>
      <c r="AKH21" s="161"/>
      <c r="AKI21" s="161"/>
      <c r="AKJ21" s="161"/>
      <c r="AKK21" s="161"/>
      <c r="AKL21" s="161"/>
      <c r="AKM21" s="161"/>
      <c r="AKN21" s="161"/>
      <c r="AKO21" s="161"/>
      <c r="AKP21" s="161"/>
      <c r="AKQ21" s="161"/>
      <c r="AKR21" s="161"/>
      <c r="AKS21" s="161"/>
      <c r="AKT21" s="161"/>
      <c r="AKU21" s="161"/>
      <c r="AKV21" s="161"/>
      <c r="AKW21" s="161"/>
      <c r="AKX21" s="161"/>
      <c r="AKY21" s="161"/>
      <c r="AKZ21" s="161"/>
      <c r="ALA21" s="161"/>
      <c r="ALB21" s="161"/>
      <c r="ALC21" s="161"/>
      <c r="ALD21" s="161"/>
      <c r="ALE21" s="161"/>
      <c r="ALF21" s="161"/>
      <c r="ALG21" s="161"/>
      <c r="ALH21" s="161"/>
      <c r="ALI21" s="161"/>
      <c r="ALJ21" s="161"/>
      <c r="ALK21" s="161"/>
      <c r="ALL21" s="161"/>
      <c r="ALM21" s="161"/>
      <c r="ALN21" s="161"/>
      <c r="ALO21" s="161"/>
      <c r="ALP21" s="161"/>
      <c r="ALQ21" s="161"/>
      <c r="ALR21" s="161"/>
      <c r="ALS21" s="161"/>
      <c r="ALT21" s="161"/>
      <c r="ALU21" s="161"/>
      <c r="ALV21" s="161"/>
      <c r="ALW21" s="161"/>
      <c r="ALX21" s="161"/>
      <c r="ALY21" s="161"/>
      <c r="ALZ21" s="161"/>
      <c r="AMA21" s="161"/>
      <c r="AMB21" s="161"/>
      <c r="AMC21" s="161"/>
      <c r="AMD21" s="161"/>
      <c r="AME21" s="161"/>
      <c r="AMF21" s="161"/>
      <c r="AMG21" s="161"/>
      <c r="AMH21" s="161"/>
      <c r="AMI21" s="161"/>
      <c r="AMJ21" s="161"/>
      <c r="AMK21" s="161"/>
    </row>
    <row r="22" spans="1:1025" s="162" customFormat="1" x14ac:dyDescent="0.2">
      <c r="A22" s="110" t="s">
        <v>214</v>
      </c>
      <c r="B22" s="110" t="s">
        <v>217</v>
      </c>
      <c r="C22" s="126">
        <v>4</v>
      </c>
      <c r="D22" s="159" t="str">
        <f t="shared" si="0"/>
        <v>Médio</v>
      </c>
      <c r="E22" s="160" t="s">
        <v>219</v>
      </c>
      <c r="F22" s="161"/>
      <c r="G22" s="161"/>
      <c r="I22" s="161"/>
      <c r="J22" s="161"/>
      <c r="K22" s="161"/>
      <c r="L22" s="161"/>
      <c r="M22" s="161"/>
      <c r="N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  <c r="BM22" s="161"/>
      <c r="BN22" s="161"/>
      <c r="BO22" s="161"/>
      <c r="BP22" s="161"/>
      <c r="BQ22" s="161"/>
      <c r="BR22" s="161"/>
      <c r="BS22" s="161"/>
      <c r="BT22" s="161"/>
      <c r="BU22" s="161"/>
      <c r="BV22" s="161"/>
      <c r="BW22" s="161"/>
      <c r="BX22" s="161"/>
      <c r="BY22" s="161"/>
      <c r="BZ22" s="161"/>
      <c r="CA22" s="161"/>
      <c r="CB22" s="161"/>
      <c r="CC22" s="161"/>
      <c r="CD22" s="161"/>
      <c r="CE22" s="161"/>
      <c r="CF22" s="161"/>
      <c r="CG22" s="161"/>
      <c r="CH22" s="161"/>
      <c r="CI22" s="161"/>
      <c r="CJ22" s="161"/>
      <c r="CK22" s="161"/>
      <c r="CL22" s="161"/>
      <c r="CM22" s="161"/>
      <c r="CN22" s="161"/>
      <c r="CO22" s="161"/>
      <c r="CP22" s="161"/>
      <c r="CQ22" s="161"/>
      <c r="CR22" s="161"/>
      <c r="CS22" s="161"/>
      <c r="CT22" s="161"/>
      <c r="CU22" s="161"/>
      <c r="CV22" s="161"/>
      <c r="CW22" s="161"/>
      <c r="CX22" s="161"/>
      <c r="CY22" s="161"/>
      <c r="CZ22" s="161"/>
      <c r="DA22" s="161"/>
      <c r="DB22" s="161"/>
      <c r="DC22" s="161"/>
      <c r="DD22" s="161"/>
      <c r="DE22" s="161"/>
      <c r="DF22" s="161"/>
      <c r="DG22" s="161"/>
      <c r="DH22" s="161"/>
      <c r="DI22" s="161"/>
      <c r="DJ22" s="161"/>
      <c r="DK22" s="161"/>
      <c r="DL22" s="161"/>
      <c r="DM22" s="161"/>
      <c r="DN22" s="161"/>
      <c r="DO22" s="161"/>
      <c r="DP22" s="161"/>
      <c r="DQ22" s="161"/>
      <c r="DR22" s="161"/>
      <c r="DS22" s="161"/>
      <c r="DT22" s="161"/>
      <c r="DU22" s="161"/>
      <c r="DV22" s="161"/>
      <c r="DW22" s="161"/>
      <c r="DX22" s="161"/>
      <c r="DY22" s="161"/>
      <c r="DZ22" s="161"/>
      <c r="EA22" s="161"/>
      <c r="EB22" s="161"/>
      <c r="EC22" s="161"/>
      <c r="ED22" s="161"/>
      <c r="EE22" s="161"/>
      <c r="EF22" s="161"/>
      <c r="EG22" s="161"/>
      <c r="EH22" s="161"/>
      <c r="EI22" s="161"/>
      <c r="EJ22" s="161"/>
      <c r="EK22" s="161"/>
      <c r="EL22" s="161"/>
      <c r="EM22" s="161"/>
      <c r="EN22" s="161"/>
      <c r="EO22" s="161"/>
      <c r="EP22" s="161"/>
      <c r="EQ22" s="161"/>
      <c r="ER22" s="161"/>
      <c r="ES22" s="161"/>
      <c r="ET22" s="161"/>
      <c r="EU22" s="161"/>
      <c r="EV22" s="161"/>
      <c r="EW22" s="161"/>
      <c r="EX22" s="161"/>
      <c r="EY22" s="161"/>
      <c r="EZ22" s="161"/>
      <c r="FA22" s="161"/>
      <c r="FB22" s="161"/>
      <c r="FC22" s="161"/>
      <c r="FD22" s="161"/>
      <c r="FE22" s="161"/>
      <c r="FF22" s="161"/>
      <c r="FG22" s="161"/>
      <c r="FH22" s="161"/>
      <c r="FI22" s="161"/>
      <c r="FJ22" s="161"/>
      <c r="FK22" s="161"/>
      <c r="FL22" s="161"/>
      <c r="FM22" s="161"/>
      <c r="FN22" s="161"/>
      <c r="FO22" s="161"/>
      <c r="FP22" s="161"/>
      <c r="FQ22" s="161"/>
      <c r="FR22" s="161"/>
      <c r="FS22" s="161"/>
      <c r="FT22" s="161"/>
      <c r="FU22" s="161"/>
      <c r="FV22" s="161"/>
      <c r="FW22" s="161"/>
      <c r="FX22" s="161"/>
      <c r="FY22" s="161"/>
      <c r="FZ22" s="161"/>
      <c r="GA22" s="161"/>
      <c r="GB22" s="161"/>
      <c r="GC22" s="161"/>
      <c r="GD22" s="161"/>
      <c r="GE22" s="161"/>
      <c r="GF22" s="161"/>
      <c r="GG22" s="161"/>
      <c r="GH22" s="161"/>
      <c r="GI22" s="161"/>
      <c r="GJ22" s="161"/>
      <c r="GK22" s="161"/>
      <c r="GL22" s="161"/>
      <c r="GM22" s="161"/>
      <c r="GN22" s="161"/>
      <c r="GO22" s="161"/>
      <c r="GP22" s="161"/>
      <c r="GQ22" s="161"/>
      <c r="GR22" s="161"/>
      <c r="GS22" s="161"/>
      <c r="GT22" s="161"/>
      <c r="GU22" s="161"/>
      <c r="GV22" s="161"/>
      <c r="GW22" s="161"/>
      <c r="GX22" s="161"/>
      <c r="GY22" s="161"/>
      <c r="GZ22" s="161"/>
      <c r="HA22" s="161"/>
      <c r="HB22" s="161"/>
      <c r="HC22" s="161"/>
      <c r="HD22" s="161"/>
      <c r="HE22" s="161"/>
      <c r="HF22" s="161"/>
      <c r="HG22" s="161"/>
      <c r="HH22" s="161"/>
      <c r="HI22" s="161"/>
      <c r="HJ22" s="161"/>
      <c r="HK22" s="161"/>
      <c r="HL22" s="161"/>
      <c r="HM22" s="161"/>
      <c r="HN22" s="161"/>
      <c r="HO22" s="161"/>
      <c r="HP22" s="161"/>
      <c r="HQ22" s="161"/>
      <c r="HR22" s="161"/>
      <c r="HS22" s="161"/>
      <c r="HT22" s="161"/>
      <c r="HU22" s="161"/>
      <c r="HV22" s="161"/>
      <c r="HW22" s="161"/>
      <c r="HX22" s="161"/>
      <c r="HY22" s="161"/>
      <c r="HZ22" s="161"/>
      <c r="IA22" s="161"/>
      <c r="IB22" s="161"/>
      <c r="IC22" s="161"/>
      <c r="ID22" s="161"/>
      <c r="IE22" s="161"/>
      <c r="IF22" s="161"/>
      <c r="IG22" s="161"/>
      <c r="IH22" s="161"/>
      <c r="II22" s="161"/>
      <c r="IJ22" s="161"/>
      <c r="IK22" s="161"/>
      <c r="IL22" s="161"/>
      <c r="IM22" s="161"/>
      <c r="IN22" s="161"/>
      <c r="IO22" s="161"/>
      <c r="IP22" s="161"/>
      <c r="IQ22" s="161"/>
      <c r="IR22" s="161"/>
      <c r="IS22" s="161"/>
      <c r="IT22" s="161"/>
      <c r="IU22" s="161"/>
      <c r="IV22" s="161"/>
      <c r="IW22" s="161"/>
      <c r="IX22" s="161"/>
      <c r="IY22" s="161"/>
      <c r="IZ22" s="161"/>
      <c r="JA22" s="161"/>
      <c r="JB22" s="161"/>
      <c r="JC22" s="161"/>
      <c r="JD22" s="161"/>
      <c r="JE22" s="161"/>
      <c r="JF22" s="161"/>
      <c r="JG22" s="161"/>
      <c r="JH22" s="161"/>
      <c r="JI22" s="161"/>
      <c r="JJ22" s="161"/>
      <c r="JK22" s="161"/>
      <c r="JL22" s="161"/>
      <c r="JM22" s="161"/>
      <c r="JN22" s="161"/>
      <c r="JO22" s="161"/>
      <c r="JP22" s="161"/>
      <c r="JQ22" s="161"/>
      <c r="JR22" s="161"/>
      <c r="JS22" s="161"/>
      <c r="JT22" s="161"/>
      <c r="JU22" s="161"/>
      <c r="JV22" s="161"/>
      <c r="JW22" s="161"/>
      <c r="JX22" s="161"/>
      <c r="JY22" s="161"/>
      <c r="JZ22" s="161"/>
      <c r="KA22" s="161"/>
      <c r="KB22" s="161"/>
      <c r="KC22" s="161"/>
      <c r="KD22" s="161"/>
      <c r="KE22" s="161"/>
      <c r="KF22" s="161"/>
      <c r="KG22" s="161"/>
      <c r="KH22" s="161"/>
      <c r="KI22" s="161"/>
      <c r="KJ22" s="161"/>
      <c r="KK22" s="161"/>
      <c r="KL22" s="161"/>
      <c r="KM22" s="161"/>
      <c r="KN22" s="161"/>
      <c r="KO22" s="161"/>
      <c r="KP22" s="161"/>
      <c r="KQ22" s="161"/>
      <c r="KR22" s="161"/>
      <c r="KS22" s="161"/>
      <c r="KT22" s="161"/>
      <c r="KU22" s="161"/>
      <c r="KV22" s="161"/>
      <c r="KW22" s="161"/>
      <c r="KX22" s="161"/>
      <c r="KY22" s="161"/>
      <c r="KZ22" s="161"/>
      <c r="LA22" s="161"/>
      <c r="LB22" s="161"/>
      <c r="LC22" s="161"/>
      <c r="LD22" s="161"/>
      <c r="LE22" s="161"/>
      <c r="LF22" s="161"/>
      <c r="LG22" s="161"/>
      <c r="LH22" s="161"/>
      <c r="LI22" s="161"/>
      <c r="LJ22" s="161"/>
      <c r="LK22" s="161"/>
      <c r="LL22" s="161"/>
      <c r="LM22" s="161"/>
      <c r="LN22" s="161"/>
      <c r="LO22" s="161"/>
      <c r="LP22" s="161"/>
      <c r="LQ22" s="161"/>
      <c r="LR22" s="161"/>
      <c r="LS22" s="161"/>
      <c r="LT22" s="161"/>
      <c r="LU22" s="161"/>
      <c r="LV22" s="161"/>
      <c r="LW22" s="161"/>
      <c r="LX22" s="161"/>
      <c r="LY22" s="161"/>
      <c r="LZ22" s="161"/>
      <c r="MA22" s="161"/>
      <c r="MB22" s="161"/>
      <c r="MC22" s="161"/>
      <c r="MD22" s="161"/>
      <c r="ME22" s="161"/>
      <c r="MF22" s="161"/>
      <c r="MG22" s="161"/>
      <c r="MH22" s="161"/>
      <c r="MI22" s="161"/>
      <c r="MJ22" s="161"/>
      <c r="MK22" s="161"/>
      <c r="ML22" s="161"/>
      <c r="MM22" s="161"/>
      <c r="MN22" s="161"/>
      <c r="MO22" s="161"/>
      <c r="MP22" s="161"/>
      <c r="MQ22" s="161"/>
      <c r="MR22" s="161"/>
      <c r="MS22" s="161"/>
      <c r="MT22" s="161"/>
      <c r="MU22" s="161"/>
      <c r="MV22" s="161"/>
      <c r="MW22" s="161"/>
      <c r="MX22" s="161"/>
      <c r="MY22" s="161"/>
      <c r="MZ22" s="161"/>
      <c r="NA22" s="161"/>
      <c r="NB22" s="161"/>
      <c r="NC22" s="161"/>
      <c r="ND22" s="161"/>
      <c r="NE22" s="161"/>
      <c r="NF22" s="161"/>
      <c r="NG22" s="161"/>
      <c r="NH22" s="161"/>
      <c r="NI22" s="161"/>
      <c r="NJ22" s="161"/>
      <c r="NK22" s="161"/>
      <c r="NL22" s="161"/>
      <c r="NM22" s="161"/>
      <c r="NN22" s="161"/>
      <c r="NO22" s="161"/>
      <c r="NP22" s="161"/>
      <c r="NQ22" s="161"/>
      <c r="NR22" s="161"/>
      <c r="NS22" s="161"/>
      <c r="NT22" s="161"/>
      <c r="NU22" s="161"/>
      <c r="NV22" s="161"/>
      <c r="NW22" s="161"/>
      <c r="NX22" s="161"/>
      <c r="NY22" s="161"/>
      <c r="NZ22" s="161"/>
      <c r="OA22" s="161"/>
      <c r="OB22" s="161"/>
      <c r="OC22" s="161"/>
      <c r="OD22" s="161"/>
      <c r="OE22" s="161"/>
      <c r="OF22" s="161"/>
      <c r="OG22" s="161"/>
      <c r="OH22" s="161"/>
      <c r="OI22" s="161"/>
      <c r="OJ22" s="161"/>
      <c r="OK22" s="161"/>
      <c r="OL22" s="161"/>
      <c r="OM22" s="161"/>
      <c r="ON22" s="161"/>
      <c r="OO22" s="161"/>
      <c r="OP22" s="161"/>
      <c r="OQ22" s="161"/>
      <c r="OR22" s="161"/>
      <c r="OS22" s="161"/>
      <c r="OT22" s="161"/>
      <c r="OU22" s="161"/>
      <c r="OV22" s="161"/>
      <c r="OW22" s="161"/>
      <c r="OX22" s="161"/>
      <c r="OY22" s="161"/>
      <c r="OZ22" s="161"/>
      <c r="PA22" s="161"/>
      <c r="PB22" s="161"/>
      <c r="PC22" s="161"/>
      <c r="PD22" s="161"/>
      <c r="PE22" s="161"/>
      <c r="PF22" s="161"/>
      <c r="PG22" s="161"/>
      <c r="PH22" s="161"/>
      <c r="PI22" s="161"/>
      <c r="PJ22" s="161"/>
      <c r="PK22" s="161"/>
      <c r="PL22" s="161"/>
      <c r="PM22" s="161"/>
      <c r="PN22" s="161"/>
      <c r="PO22" s="161"/>
      <c r="PP22" s="161"/>
      <c r="PQ22" s="161"/>
      <c r="PR22" s="161"/>
      <c r="PS22" s="161"/>
      <c r="PT22" s="161"/>
      <c r="PU22" s="161"/>
      <c r="PV22" s="161"/>
      <c r="PW22" s="161"/>
      <c r="PX22" s="161"/>
      <c r="PY22" s="161"/>
      <c r="PZ22" s="161"/>
      <c r="QA22" s="161"/>
      <c r="QB22" s="161"/>
      <c r="QC22" s="161"/>
      <c r="QD22" s="161"/>
      <c r="QE22" s="161"/>
      <c r="QF22" s="161"/>
      <c r="QG22" s="161"/>
      <c r="QH22" s="161"/>
      <c r="QI22" s="161"/>
      <c r="QJ22" s="161"/>
      <c r="QK22" s="161"/>
      <c r="QL22" s="161"/>
      <c r="QM22" s="161"/>
      <c r="QN22" s="161"/>
      <c r="QO22" s="161"/>
      <c r="QP22" s="161"/>
      <c r="QQ22" s="161"/>
      <c r="QR22" s="161"/>
      <c r="QS22" s="161"/>
      <c r="QT22" s="161"/>
      <c r="QU22" s="161"/>
      <c r="QV22" s="161"/>
      <c r="QW22" s="161"/>
      <c r="QX22" s="161"/>
      <c r="QY22" s="161"/>
      <c r="QZ22" s="161"/>
      <c r="RA22" s="161"/>
      <c r="RB22" s="161"/>
      <c r="RC22" s="161"/>
      <c r="RD22" s="161"/>
      <c r="RE22" s="161"/>
      <c r="RF22" s="161"/>
      <c r="RG22" s="161"/>
      <c r="RH22" s="161"/>
      <c r="RI22" s="161"/>
      <c r="RJ22" s="161"/>
      <c r="RK22" s="161"/>
      <c r="RL22" s="161"/>
      <c r="RM22" s="161"/>
      <c r="RN22" s="161"/>
      <c r="RO22" s="161"/>
      <c r="RP22" s="161"/>
      <c r="RQ22" s="161"/>
      <c r="RR22" s="161"/>
      <c r="RS22" s="161"/>
      <c r="RT22" s="161"/>
      <c r="RU22" s="161"/>
      <c r="RV22" s="161"/>
      <c r="RW22" s="161"/>
      <c r="RX22" s="161"/>
      <c r="RY22" s="161"/>
      <c r="RZ22" s="161"/>
      <c r="SA22" s="161"/>
      <c r="SB22" s="161"/>
      <c r="SC22" s="161"/>
      <c r="SD22" s="161"/>
      <c r="SE22" s="161"/>
      <c r="SF22" s="161"/>
      <c r="SG22" s="161"/>
      <c r="SH22" s="161"/>
      <c r="SI22" s="161"/>
      <c r="SJ22" s="161"/>
      <c r="SK22" s="161"/>
      <c r="SL22" s="161"/>
      <c r="SM22" s="161"/>
      <c r="SN22" s="161"/>
      <c r="SO22" s="161"/>
      <c r="SP22" s="161"/>
      <c r="SQ22" s="161"/>
      <c r="SR22" s="161"/>
      <c r="SS22" s="161"/>
      <c r="ST22" s="161"/>
      <c r="SU22" s="161"/>
      <c r="SV22" s="161"/>
      <c r="SW22" s="161"/>
      <c r="SX22" s="161"/>
      <c r="SY22" s="161"/>
      <c r="SZ22" s="161"/>
      <c r="TA22" s="161"/>
      <c r="TB22" s="161"/>
      <c r="TC22" s="161"/>
      <c r="TD22" s="161"/>
      <c r="TE22" s="161"/>
      <c r="TF22" s="161"/>
      <c r="TG22" s="161"/>
      <c r="TH22" s="161"/>
      <c r="TI22" s="161"/>
      <c r="TJ22" s="161"/>
      <c r="TK22" s="161"/>
      <c r="TL22" s="161"/>
      <c r="TM22" s="161"/>
      <c r="TN22" s="161"/>
      <c r="TO22" s="161"/>
      <c r="TP22" s="161"/>
      <c r="TQ22" s="161"/>
      <c r="TR22" s="161"/>
      <c r="TS22" s="161"/>
      <c r="TT22" s="161"/>
      <c r="TU22" s="161"/>
      <c r="TV22" s="161"/>
      <c r="TW22" s="161"/>
      <c r="TX22" s="161"/>
      <c r="TY22" s="161"/>
      <c r="TZ22" s="161"/>
      <c r="UA22" s="161"/>
      <c r="UB22" s="161"/>
      <c r="UC22" s="161"/>
      <c r="UD22" s="161"/>
      <c r="UE22" s="161"/>
      <c r="UF22" s="161"/>
      <c r="UG22" s="161"/>
      <c r="UH22" s="161"/>
      <c r="UI22" s="161"/>
      <c r="UJ22" s="161"/>
      <c r="UK22" s="161"/>
      <c r="UL22" s="161"/>
      <c r="UM22" s="161"/>
      <c r="UN22" s="161"/>
      <c r="UO22" s="161"/>
      <c r="UP22" s="161"/>
      <c r="UQ22" s="161"/>
      <c r="UR22" s="161"/>
      <c r="US22" s="161"/>
      <c r="UT22" s="161"/>
      <c r="UU22" s="161"/>
      <c r="UV22" s="161"/>
      <c r="UW22" s="161"/>
      <c r="UX22" s="161"/>
      <c r="UY22" s="161"/>
      <c r="UZ22" s="161"/>
      <c r="VA22" s="161"/>
      <c r="VB22" s="161"/>
      <c r="VC22" s="161"/>
      <c r="VD22" s="161"/>
      <c r="VE22" s="161"/>
      <c r="VF22" s="161"/>
      <c r="VG22" s="161"/>
      <c r="VH22" s="161"/>
      <c r="VI22" s="161"/>
      <c r="VJ22" s="161"/>
      <c r="VK22" s="161"/>
      <c r="VL22" s="161"/>
      <c r="VM22" s="161"/>
      <c r="VN22" s="161"/>
      <c r="VO22" s="161"/>
      <c r="VP22" s="161"/>
      <c r="VQ22" s="161"/>
      <c r="VR22" s="161"/>
      <c r="VS22" s="161"/>
      <c r="VT22" s="161"/>
      <c r="VU22" s="161"/>
      <c r="VV22" s="161"/>
      <c r="VW22" s="161"/>
      <c r="VX22" s="161"/>
      <c r="VY22" s="161"/>
      <c r="VZ22" s="161"/>
      <c r="WA22" s="161"/>
      <c r="WB22" s="161"/>
      <c r="WC22" s="161"/>
      <c r="WD22" s="161"/>
      <c r="WE22" s="161"/>
      <c r="WF22" s="161"/>
      <c r="WG22" s="161"/>
      <c r="WH22" s="161"/>
      <c r="WI22" s="161"/>
      <c r="WJ22" s="161"/>
      <c r="WK22" s="161"/>
      <c r="WL22" s="161"/>
      <c r="WM22" s="161"/>
      <c r="WN22" s="161"/>
      <c r="WO22" s="161"/>
      <c r="WP22" s="161"/>
      <c r="WQ22" s="161"/>
      <c r="WR22" s="161"/>
      <c r="WS22" s="161"/>
      <c r="WT22" s="161"/>
      <c r="WU22" s="161"/>
      <c r="WV22" s="161"/>
      <c r="WW22" s="161"/>
      <c r="WX22" s="161"/>
      <c r="WY22" s="161"/>
      <c r="WZ22" s="161"/>
      <c r="XA22" s="161"/>
      <c r="XB22" s="161"/>
      <c r="XC22" s="161"/>
      <c r="XD22" s="161"/>
      <c r="XE22" s="161"/>
      <c r="XF22" s="161"/>
      <c r="XG22" s="161"/>
      <c r="XH22" s="161"/>
      <c r="XI22" s="161"/>
      <c r="XJ22" s="161"/>
      <c r="XK22" s="161"/>
      <c r="XL22" s="161"/>
      <c r="XM22" s="161"/>
      <c r="XN22" s="161"/>
      <c r="XO22" s="161"/>
      <c r="XP22" s="161"/>
      <c r="XQ22" s="161"/>
      <c r="XR22" s="161"/>
      <c r="XS22" s="161"/>
      <c r="XT22" s="161"/>
      <c r="XU22" s="161"/>
      <c r="XV22" s="161"/>
      <c r="XW22" s="161"/>
      <c r="XX22" s="161"/>
      <c r="XY22" s="161"/>
      <c r="XZ22" s="161"/>
      <c r="YA22" s="161"/>
      <c r="YB22" s="161"/>
      <c r="YC22" s="161"/>
      <c r="YD22" s="161"/>
      <c r="YE22" s="161"/>
      <c r="YF22" s="161"/>
      <c r="YG22" s="161"/>
      <c r="YH22" s="161"/>
      <c r="YI22" s="161"/>
      <c r="YJ22" s="161"/>
      <c r="YK22" s="161"/>
      <c r="YL22" s="161"/>
      <c r="YM22" s="161"/>
      <c r="YN22" s="161"/>
      <c r="YO22" s="161"/>
      <c r="YP22" s="161"/>
      <c r="YQ22" s="161"/>
      <c r="YR22" s="161"/>
      <c r="YS22" s="161"/>
      <c r="YT22" s="161"/>
      <c r="YU22" s="161"/>
      <c r="YV22" s="161"/>
      <c r="YW22" s="161"/>
      <c r="YX22" s="161"/>
      <c r="YY22" s="161"/>
      <c r="YZ22" s="161"/>
      <c r="ZA22" s="161"/>
      <c r="ZB22" s="161"/>
      <c r="ZC22" s="161"/>
      <c r="ZD22" s="161"/>
      <c r="ZE22" s="161"/>
      <c r="ZF22" s="161"/>
      <c r="ZG22" s="161"/>
      <c r="ZH22" s="161"/>
      <c r="ZI22" s="161"/>
      <c r="ZJ22" s="161"/>
      <c r="ZK22" s="161"/>
      <c r="ZL22" s="161"/>
      <c r="ZM22" s="161"/>
      <c r="ZN22" s="161"/>
      <c r="ZO22" s="161"/>
      <c r="ZP22" s="161"/>
      <c r="ZQ22" s="161"/>
      <c r="ZR22" s="161"/>
      <c r="ZS22" s="161"/>
      <c r="ZT22" s="161"/>
      <c r="ZU22" s="161"/>
      <c r="ZV22" s="161"/>
      <c r="ZW22" s="161"/>
      <c r="ZX22" s="161"/>
      <c r="ZY22" s="161"/>
      <c r="ZZ22" s="161"/>
      <c r="AAA22" s="161"/>
      <c r="AAB22" s="161"/>
      <c r="AAC22" s="161"/>
      <c r="AAD22" s="161"/>
      <c r="AAE22" s="161"/>
      <c r="AAF22" s="161"/>
      <c r="AAG22" s="161"/>
      <c r="AAH22" s="161"/>
      <c r="AAI22" s="161"/>
      <c r="AAJ22" s="161"/>
      <c r="AAK22" s="161"/>
      <c r="AAL22" s="161"/>
      <c r="AAM22" s="161"/>
      <c r="AAN22" s="161"/>
      <c r="AAO22" s="161"/>
      <c r="AAP22" s="161"/>
      <c r="AAQ22" s="161"/>
      <c r="AAR22" s="161"/>
      <c r="AAS22" s="161"/>
      <c r="AAT22" s="161"/>
      <c r="AAU22" s="161"/>
      <c r="AAV22" s="161"/>
      <c r="AAW22" s="161"/>
      <c r="AAX22" s="161"/>
      <c r="AAY22" s="161"/>
      <c r="AAZ22" s="161"/>
      <c r="ABA22" s="161"/>
      <c r="ABB22" s="161"/>
      <c r="ABC22" s="161"/>
      <c r="ABD22" s="161"/>
      <c r="ABE22" s="161"/>
      <c r="ABF22" s="161"/>
      <c r="ABG22" s="161"/>
      <c r="ABH22" s="161"/>
      <c r="ABI22" s="161"/>
      <c r="ABJ22" s="161"/>
      <c r="ABK22" s="161"/>
      <c r="ABL22" s="161"/>
      <c r="ABM22" s="161"/>
      <c r="ABN22" s="161"/>
      <c r="ABO22" s="161"/>
      <c r="ABP22" s="161"/>
      <c r="ABQ22" s="161"/>
      <c r="ABR22" s="161"/>
      <c r="ABS22" s="161"/>
      <c r="ABT22" s="161"/>
      <c r="ABU22" s="161"/>
      <c r="ABV22" s="161"/>
      <c r="ABW22" s="161"/>
      <c r="ABX22" s="161"/>
      <c r="ABY22" s="161"/>
      <c r="ABZ22" s="161"/>
      <c r="ACA22" s="161"/>
      <c r="ACB22" s="161"/>
      <c r="ACC22" s="161"/>
      <c r="ACD22" s="161"/>
      <c r="ACE22" s="161"/>
      <c r="ACF22" s="161"/>
      <c r="ACG22" s="161"/>
      <c r="ACH22" s="161"/>
      <c r="ACI22" s="161"/>
      <c r="ACJ22" s="161"/>
      <c r="ACK22" s="161"/>
      <c r="ACL22" s="161"/>
      <c r="ACM22" s="161"/>
      <c r="ACN22" s="161"/>
      <c r="ACO22" s="161"/>
      <c r="ACP22" s="161"/>
      <c r="ACQ22" s="161"/>
      <c r="ACR22" s="161"/>
      <c r="ACS22" s="161"/>
      <c r="ACT22" s="161"/>
      <c r="ACU22" s="161"/>
      <c r="ACV22" s="161"/>
      <c r="ACW22" s="161"/>
      <c r="ACX22" s="161"/>
      <c r="ACY22" s="161"/>
      <c r="ACZ22" s="161"/>
      <c r="ADA22" s="161"/>
      <c r="ADB22" s="161"/>
      <c r="ADC22" s="161"/>
      <c r="ADD22" s="161"/>
      <c r="ADE22" s="161"/>
      <c r="ADF22" s="161"/>
      <c r="ADG22" s="161"/>
      <c r="ADH22" s="161"/>
      <c r="ADI22" s="161"/>
      <c r="ADJ22" s="161"/>
      <c r="ADK22" s="161"/>
      <c r="ADL22" s="161"/>
      <c r="ADM22" s="161"/>
      <c r="ADN22" s="161"/>
      <c r="ADO22" s="161"/>
      <c r="ADP22" s="161"/>
      <c r="ADQ22" s="161"/>
      <c r="ADR22" s="161"/>
      <c r="ADS22" s="161"/>
      <c r="ADT22" s="161"/>
      <c r="ADU22" s="161"/>
      <c r="ADV22" s="161"/>
      <c r="ADW22" s="161"/>
      <c r="ADX22" s="161"/>
      <c r="ADY22" s="161"/>
      <c r="ADZ22" s="161"/>
      <c r="AEA22" s="161"/>
      <c r="AEB22" s="161"/>
      <c r="AEC22" s="161"/>
      <c r="AED22" s="161"/>
      <c r="AEE22" s="161"/>
      <c r="AEF22" s="161"/>
      <c r="AEG22" s="161"/>
      <c r="AEH22" s="161"/>
      <c r="AEI22" s="161"/>
      <c r="AEJ22" s="161"/>
      <c r="AEK22" s="161"/>
      <c r="AEL22" s="161"/>
      <c r="AEM22" s="161"/>
      <c r="AEN22" s="161"/>
      <c r="AEO22" s="161"/>
      <c r="AEP22" s="161"/>
      <c r="AEQ22" s="161"/>
      <c r="AER22" s="161"/>
      <c r="AES22" s="161"/>
      <c r="AET22" s="161"/>
      <c r="AEU22" s="161"/>
      <c r="AEV22" s="161"/>
      <c r="AEW22" s="161"/>
      <c r="AEX22" s="161"/>
      <c r="AEY22" s="161"/>
      <c r="AEZ22" s="161"/>
      <c r="AFA22" s="161"/>
      <c r="AFB22" s="161"/>
      <c r="AFC22" s="161"/>
      <c r="AFD22" s="161"/>
      <c r="AFE22" s="161"/>
      <c r="AFF22" s="161"/>
      <c r="AFG22" s="161"/>
      <c r="AFH22" s="161"/>
      <c r="AFI22" s="161"/>
      <c r="AFJ22" s="161"/>
      <c r="AFK22" s="161"/>
      <c r="AFL22" s="161"/>
      <c r="AFM22" s="161"/>
      <c r="AFN22" s="161"/>
      <c r="AFO22" s="161"/>
      <c r="AFP22" s="161"/>
      <c r="AFQ22" s="161"/>
      <c r="AFR22" s="161"/>
      <c r="AFS22" s="161"/>
      <c r="AFT22" s="161"/>
      <c r="AFU22" s="161"/>
      <c r="AFV22" s="161"/>
      <c r="AFW22" s="161"/>
      <c r="AFX22" s="161"/>
      <c r="AFY22" s="161"/>
      <c r="AFZ22" s="161"/>
      <c r="AGA22" s="161"/>
      <c r="AGB22" s="161"/>
      <c r="AGC22" s="161"/>
      <c r="AGD22" s="161"/>
      <c r="AGE22" s="161"/>
      <c r="AGF22" s="161"/>
      <c r="AGG22" s="161"/>
      <c r="AGH22" s="161"/>
      <c r="AGI22" s="161"/>
      <c r="AGJ22" s="161"/>
      <c r="AGK22" s="161"/>
      <c r="AGL22" s="161"/>
      <c r="AGM22" s="161"/>
      <c r="AGN22" s="161"/>
      <c r="AGO22" s="161"/>
      <c r="AGP22" s="161"/>
      <c r="AGQ22" s="161"/>
      <c r="AGR22" s="161"/>
      <c r="AGS22" s="161"/>
      <c r="AGT22" s="161"/>
      <c r="AGU22" s="161"/>
      <c r="AGV22" s="161"/>
      <c r="AGW22" s="161"/>
      <c r="AGX22" s="161"/>
      <c r="AGY22" s="161"/>
      <c r="AGZ22" s="161"/>
      <c r="AHA22" s="161"/>
      <c r="AHB22" s="161"/>
      <c r="AHC22" s="161"/>
      <c r="AHD22" s="161"/>
      <c r="AHE22" s="161"/>
      <c r="AHF22" s="161"/>
      <c r="AHG22" s="161"/>
      <c r="AHH22" s="161"/>
      <c r="AHI22" s="161"/>
      <c r="AHJ22" s="161"/>
      <c r="AHK22" s="161"/>
      <c r="AHL22" s="161"/>
      <c r="AHM22" s="161"/>
      <c r="AHN22" s="161"/>
      <c r="AHO22" s="161"/>
      <c r="AHP22" s="161"/>
      <c r="AHQ22" s="161"/>
      <c r="AHR22" s="161"/>
      <c r="AHS22" s="161"/>
      <c r="AHT22" s="161"/>
      <c r="AHU22" s="161"/>
      <c r="AHV22" s="161"/>
      <c r="AHW22" s="161"/>
      <c r="AHX22" s="161"/>
      <c r="AHY22" s="161"/>
      <c r="AHZ22" s="161"/>
      <c r="AIA22" s="161"/>
      <c r="AIB22" s="161"/>
      <c r="AIC22" s="161"/>
      <c r="AID22" s="161"/>
      <c r="AIE22" s="161"/>
      <c r="AIF22" s="161"/>
      <c r="AIG22" s="161"/>
      <c r="AIH22" s="161"/>
      <c r="AII22" s="161"/>
      <c r="AIJ22" s="161"/>
      <c r="AIK22" s="161"/>
      <c r="AIL22" s="161"/>
      <c r="AIM22" s="161"/>
      <c r="AIN22" s="161"/>
      <c r="AIO22" s="161"/>
      <c r="AIP22" s="161"/>
      <c r="AIQ22" s="161"/>
      <c r="AIR22" s="161"/>
      <c r="AIS22" s="161"/>
      <c r="AIT22" s="161"/>
      <c r="AIU22" s="161"/>
      <c r="AIV22" s="161"/>
      <c r="AIW22" s="161"/>
      <c r="AIX22" s="161"/>
      <c r="AIY22" s="161"/>
      <c r="AIZ22" s="161"/>
      <c r="AJA22" s="161"/>
      <c r="AJB22" s="161"/>
      <c r="AJC22" s="161"/>
      <c r="AJD22" s="161"/>
      <c r="AJE22" s="161"/>
      <c r="AJF22" s="161"/>
      <c r="AJG22" s="161"/>
      <c r="AJH22" s="161"/>
      <c r="AJI22" s="161"/>
      <c r="AJJ22" s="161"/>
      <c r="AJK22" s="161"/>
      <c r="AJL22" s="161"/>
      <c r="AJM22" s="161"/>
      <c r="AJN22" s="161"/>
      <c r="AJO22" s="161"/>
      <c r="AJP22" s="161"/>
      <c r="AJQ22" s="161"/>
      <c r="AJR22" s="161"/>
      <c r="AJS22" s="161"/>
      <c r="AJT22" s="161"/>
      <c r="AJU22" s="161"/>
      <c r="AJV22" s="161"/>
      <c r="AJW22" s="161"/>
      <c r="AJX22" s="161"/>
      <c r="AJY22" s="161"/>
      <c r="AJZ22" s="161"/>
      <c r="AKA22" s="161"/>
      <c r="AKB22" s="161"/>
      <c r="AKC22" s="161"/>
      <c r="AKD22" s="161"/>
      <c r="AKE22" s="161"/>
      <c r="AKF22" s="161"/>
      <c r="AKG22" s="161"/>
      <c r="AKH22" s="161"/>
      <c r="AKI22" s="161"/>
      <c r="AKJ22" s="161"/>
      <c r="AKK22" s="161"/>
      <c r="AKL22" s="161"/>
      <c r="AKM22" s="161"/>
      <c r="AKN22" s="161"/>
      <c r="AKO22" s="161"/>
      <c r="AKP22" s="161"/>
      <c r="AKQ22" s="161"/>
      <c r="AKR22" s="161"/>
      <c r="AKS22" s="161"/>
      <c r="AKT22" s="161"/>
      <c r="AKU22" s="161"/>
      <c r="AKV22" s="161"/>
      <c r="AKW22" s="161"/>
      <c r="AKX22" s="161"/>
      <c r="AKY22" s="161"/>
      <c r="AKZ22" s="161"/>
      <c r="ALA22" s="161"/>
      <c r="ALB22" s="161"/>
      <c r="ALC22" s="161"/>
      <c r="ALD22" s="161"/>
      <c r="ALE22" s="161"/>
      <c r="ALF22" s="161"/>
      <c r="ALG22" s="161"/>
      <c r="ALH22" s="161"/>
      <c r="ALI22" s="161"/>
      <c r="ALJ22" s="161"/>
      <c r="ALK22" s="161"/>
      <c r="ALL22" s="161"/>
      <c r="ALM22" s="161"/>
      <c r="ALN22" s="161"/>
      <c r="ALO22" s="161"/>
      <c r="ALP22" s="161"/>
      <c r="ALQ22" s="161"/>
      <c r="ALR22" s="161"/>
      <c r="ALS22" s="161"/>
      <c r="ALT22" s="161"/>
      <c r="ALU22" s="161"/>
      <c r="ALV22" s="161"/>
      <c r="ALW22" s="161"/>
      <c r="ALX22" s="161"/>
      <c r="ALY22" s="161"/>
      <c r="ALZ22" s="161"/>
      <c r="AMA22" s="161"/>
      <c r="AMB22" s="161"/>
      <c r="AMC22" s="161"/>
      <c r="AMD22" s="161"/>
      <c r="AME22" s="161"/>
      <c r="AMF22" s="161"/>
      <c r="AMG22" s="161"/>
      <c r="AMH22" s="161"/>
      <c r="AMI22" s="161"/>
      <c r="AMJ22" s="161"/>
      <c r="AMK22" s="161"/>
    </row>
    <row r="23" spans="1:1025" s="162" customFormat="1" x14ac:dyDescent="0.2">
      <c r="A23" s="110" t="s">
        <v>215</v>
      </c>
      <c r="B23" s="110" t="s">
        <v>218</v>
      </c>
      <c r="C23" s="126">
        <v>2</v>
      </c>
      <c r="D23" s="159" t="str">
        <f t="shared" si="0"/>
        <v>Simples</v>
      </c>
      <c r="E23" s="160" t="s">
        <v>220</v>
      </c>
      <c r="F23" s="161"/>
      <c r="G23" s="161"/>
      <c r="I23" s="161"/>
      <c r="J23" s="161"/>
      <c r="K23" s="161"/>
      <c r="L23" s="161"/>
      <c r="M23" s="161"/>
      <c r="N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  <c r="BN23" s="161"/>
      <c r="BO23" s="161"/>
      <c r="BP23" s="161"/>
      <c r="BQ23" s="161"/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1"/>
      <c r="CD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61"/>
      <c r="CR23" s="161"/>
      <c r="CS23" s="161"/>
      <c r="CT23" s="161"/>
      <c r="CU23" s="161"/>
      <c r="CV23" s="161"/>
      <c r="CW23" s="161"/>
      <c r="CX23" s="161"/>
      <c r="CY23" s="161"/>
      <c r="CZ23" s="161"/>
      <c r="DA23" s="161"/>
      <c r="DB23" s="161"/>
      <c r="DC23" s="161"/>
      <c r="DD23" s="161"/>
      <c r="DE23" s="161"/>
      <c r="DF23" s="161"/>
      <c r="DG23" s="161"/>
      <c r="DH23" s="161"/>
      <c r="DI23" s="161"/>
      <c r="DJ23" s="161"/>
      <c r="DK23" s="161"/>
      <c r="DL23" s="161"/>
      <c r="DM23" s="161"/>
      <c r="DN23" s="161"/>
      <c r="DO23" s="161"/>
      <c r="DP23" s="161"/>
      <c r="DQ23" s="161"/>
      <c r="DR23" s="161"/>
      <c r="DS23" s="161"/>
      <c r="DT23" s="161"/>
      <c r="DU23" s="161"/>
      <c r="DV23" s="161"/>
      <c r="DW23" s="161"/>
      <c r="DX23" s="161"/>
      <c r="DY23" s="161"/>
      <c r="DZ23" s="161"/>
      <c r="EA23" s="161"/>
      <c r="EB23" s="161"/>
      <c r="EC23" s="161"/>
      <c r="ED23" s="161"/>
      <c r="EE23" s="161"/>
      <c r="EF23" s="161"/>
      <c r="EG23" s="161"/>
      <c r="EH23" s="161"/>
      <c r="EI23" s="161"/>
      <c r="EJ23" s="161"/>
      <c r="EK23" s="161"/>
      <c r="EL23" s="161"/>
      <c r="EM23" s="161"/>
      <c r="EN23" s="161"/>
      <c r="EO23" s="161"/>
      <c r="EP23" s="161"/>
      <c r="EQ23" s="161"/>
      <c r="ER23" s="161"/>
      <c r="ES23" s="161"/>
      <c r="ET23" s="161"/>
      <c r="EU23" s="161"/>
      <c r="EV23" s="161"/>
      <c r="EW23" s="161"/>
      <c r="EX23" s="161"/>
      <c r="EY23" s="161"/>
      <c r="EZ23" s="161"/>
      <c r="FA23" s="161"/>
      <c r="FB23" s="161"/>
      <c r="FC23" s="161"/>
      <c r="FD23" s="161"/>
      <c r="FE23" s="161"/>
      <c r="FF23" s="161"/>
      <c r="FG23" s="161"/>
      <c r="FH23" s="161"/>
      <c r="FI23" s="161"/>
      <c r="FJ23" s="161"/>
      <c r="FK23" s="161"/>
      <c r="FL23" s="161"/>
      <c r="FM23" s="161"/>
      <c r="FN23" s="161"/>
      <c r="FO23" s="161"/>
      <c r="FP23" s="161"/>
      <c r="FQ23" s="161"/>
      <c r="FR23" s="161"/>
      <c r="FS23" s="161"/>
      <c r="FT23" s="161"/>
      <c r="FU23" s="161"/>
      <c r="FV23" s="161"/>
      <c r="FW23" s="161"/>
      <c r="FX23" s="161"/>
      <c r="FY23" s="161"/>
      <c r="FZ23" s="161"/>
      <c r="GA23" s="161"/>
      <c r="GB23" s="161"/>
      <c r="GC23" s="161"/>
      <c r="GD23" s="161"/>
      <c r="GE23" s="161"/>
      <c r="GF23" s="161"/>
      <c r="GG23" s="161"/>
      <c r="GH23" s="161"/>
      <c r="GI23" s="161"/>
      <c r="GJ23" s="161"/>
      <c r="GK23" s="161"/>
      <c r="GL23" s="161"/>
      <c r="GM23" s="161"/>
      <c r="GN23" s="161"/>
      <c r="GO23" s="161"/>
      <c r="GP23" s="161"/>
      <c r="GQ23" s="161"/>
      <c r="GR23" s="161"/>
      <c r="GS23" s="161"/>
      <c r="GT23" s="161"/>
      <c r="GU23" s="161"/>
      <c r="GV23" s="161"/>
      <c r="GW23" s="161"/>
      <c r="GX23" s="161"/>
      <c r="GY23" s="161"/>
      <c r="GZ23" s="161"/>
      <c r="HA23" s="161"/>
      <c r="HB23" s="161"/>
      <c r="HC23" s="161"/>
      <c r="HD23" s="161"/>
      <c r="HE23" s="161"/>
      <c r="HF23" s="161"/>
      <c r="HG23" s="161"/>
      <c r="HH23" s="161"/>
      <c r="HI23" s="161"/>
      <c r="HJ23" s="161"/>
      <c r="HK23" s="161"/>
      <c r="HL23" s="161"/>
      <c r="HM23" s="161"/>
      <c r="HN23" s="161"/>
      <c r="HO23" s="161"/>
      <c r="HP23" s="161"/>
      <c r="HQ23" s="161"/>
      <c r="HR23" s="161"/>
      <c r="HS23" s="161"/>
      <c r="HT23" s="161"/>
      <c r="HU23" s="161"/>
      <c r="HV23" s="161"/>
      <c r="HW23" s="161"/>
      <c r="HX23" s="161"/>
      <c r="HY23" s="161"/>
      <c r="HZ23" s="161"/>
      <c r="IA23" s="161"/>
      <c r="IB23" s="161"/>
      <c r="IC23" s="161"/>
      <c r="ID23" s="161"/>
      <c r="IE23" s="161"/>
      <c r="IF23" s="161"/>
      <c r="IG23" s="161"/>
      <c r="IH23" s="161"/>
      <c r="II23" s="161"/>
      <c r="IJ23" s="161"/>
      <c r="IK23" s="161"/>
      <c r="IL23" s="161"/>
      <c r="IM23" s="161"/>
      <c r="IN23" s="161"/>
      <c r="IO23" s="161"/>
      <c r="IP23" s="161"/>
      <c r="IQ23" s="161"/>
      <c r="IR23" s="161"/>
      <c r="IS23" s="161"/>
      <c r="IT23" s="161"/>
      <c r="IU23" s="161"/>
      <c r="IV23" s="161"/>
      <c r="IW23" s="161"/>
      <c r="IX23" s="161"/>
      <c r="IY23" s="161"/>
      <c r="IZ23" s="161"/>
      <c r="JA23" s="161"/>
      <c r="JB23" s="161"/>
      <c r="JC23" s="161"/>
      <c r="JD23" s="161"/>
      <c r="JE23" s="161"/>
      <c r="JF23" s="161"/>
      <c r="JG23" s="161"/>
      <c r="JH23" s="161"/>
      <c r="JI23" s="161"/>
      <c r="JJ23" s="161"/>
      <c r="JK23" s="161"/>
      <c r="JL23" s="161"/>
      <c r="JM23" s="161"/>
      <c r="JN23" s="161"/>
      <c r="JO23" s="161"/>
      <c r="JP23" s="161"/>
      <c r="JQ23" s="161"/>
      <c r="JR23" s="161"/>
      <c r="JS23" s="161"/>
      <c r="JT23" s="161"/>
      <c r="JU23" s="161"/>
      <c r="JV23" s="161"/>
      <c r="JW23" s="161"/>
      <c r="JX23" s="161"/>
      <c r="JY23" s="161"/>
      <c r="JZ23" s="161"/>
      <c r="KA23" s="161"/>
      <c r="KB23" s="161"/>
      <c r="KC23" s="161"/>
      <c r="KD23" s="161"/>
      <c r="KE23" s="161"/>
      <c r="KF23" s="161"/>
      <c r="KG23" s="161"/>
      <c r="KH23" s="161"/>
      <c r="KI23" s="161"/>
      <c r="KJ23" s="161"/>
      <c r="KK23" s="161"/>
      <c r="KL23" s="161"/>
      <c r="KM23" s="161"/>
      <c r="KN23" s="161"/>
      <c r="KO23" s="161"/>
      <c r="KP23" s="161"/>
      <c r="KQ23" s="161"/>
      <c r="KR23" s="161"/>
      <c r="KS23" s="161"/>
      <c r="KT23" s="161"/>
      <c r="KU23" s="161"/>
      <c r="KV23" s="161"/>
      <c r="KW23" s="161"/>
      <c r="KX23" s="161"/>
      <c r="KY23" s="161"/>
      <c r="KZ23" s="161"/>
      <c r="LA23" s="161"/>
      <c r="LB23" s="161"/>
      <c r="LC23" s="161"/>
      <c r="LD23" s="161"/>
      <c r="LE23" s="161"/>
      <c r="LF23" s="161"/>
      <c r="LG23" s="161"/>
      <c r="LH23" s="161"/>
      <c r="LI23" s="161"/>
      <c r="LJ23" s="161"/>
      <c r="LK23" s="161"/>
      <c r="LL23" s="161"/>
      <c r="LM23" s="161"/>
      <c r="LN23" s="161"/>
      <c r="LO23" s="161"/>
      <c r="LP23" s="161"/>
      <c r="LQ23" s="161"/>
      <c r="LR23" s="161"/>
      <c r="LS23" s="161"/>
      <c r="LT23" s="161"/>
      <c r="LU23" s="161"/>
      <c r="LV23" s="161"/>
      <c r="LW23" s="161"/>
      <c r="LX23" s="161"/>
      <c r="LY23" s="161"/>
      <c r="LZ23" s="161"/>
      <c r="MA23" s="161"/>
      <c r="MB23" s="161"/>
      <c r="MC23" s="161"/>
      <c r="MD23" s="161"/>
      <c r="ME23" s="161"/>
      <c r="MF23" s="161"/>
      <c r="MG23" s="161"/>
      <c r="MH23" s="161"/>
      <c r="MI23" s="161"/>
      <c r="MJ23" s="161"/>
      <c r="MK23" s="161"/>
      <c r="ML23" s="161"/>
      <c r="MM23" s="161"/>
      <c r="MN23" s="161"/>
      <c r="MO23" s="161"/>
      <c r="MP23" s="161"/>
      <c r="MQ23" s="161"/>
      <c r="MR23" s="161"/>
      <c r="MS23" s="161"/>
      <c r="MT23" s="161"/>
      <c r="MU23" s="161"/>
      <c r="MV23" s="161"/>
      <c r="MW23" s="161"/>
      <c r="MX23" s="161"/>
      <c r="MY23" s="161"/>
      <c r="MZ23" s="161"/>
      <c r="NA23" s="161"/>
      <c r="NB23" s="161"/>
      <c r="NC23" s="161"/>
      <c r="ND23" s="161"/>
      <c r="NE23" s="161"/>
      <c r="NF23" s="161"/>
      <c r="NG23" s="161"/>
      <c r="NH23" s="161"/>
      <c r="NI23" s="161"/>
      <c r="NJ23" s="161"/>
      <c r="NK23" s="161"/>
      <c r="NL23" s="161"/>
      <c r="NM23" s="161"/>
      <c r="NN23" s="161"/>
      <c r="NO23" s="161"/>
      <c r="NP23" s="161"/>
      <c r="NQ23" s="161"/>
      <c r="NR23" s="161"/>
      <c r="NS23" s="161"/>
      <c r="NT23" s="161"/>
      <c r="NU23" s="161"/>
      <c r="NV23" s="161"/>
      <c r="NW23" s="161"/>
      <c r="NX23" s="161"/>
      <c r="NY23" s="161"/>
      <c r="NZ23" s="161"/>
      <c r="OA23" s="161"/>
      <c r="OB23" s="161"/>
      <c r="OC23" s="161"/>
      <c r="OD23" s="161"/>
      <c r="OE23" s="161"/>
      <c r="OF23" s="161"/>
      <c r="OG23" s="161"/>
      <c r="OH23" s="161"/>
      <c r="OI23" s="161"/>
      <c r="OJ23" s="161"/>
      <c r="OK23" s="161"/>
      <c r="OL23" s="161"/>
      <c r="OM23" s="161"/>
      <c r="ON23" s="161"/>
      <c r="OO23" s="161"/>
      <c r="OP23" s="161"/>
      <c r="OQ23" s="161"/>
      <c r="OR23" s="161"/>
      <c r="OS23" s="161"/>
      <c r="OT23" s="161"/>
      <c r="OU23" s="161"/>
      <c r="OV23" s="161"/>
      <c r="OW23" s="161"/>
      <c r="OX23" s="161"/>
      <c r="OY23" s="161"/>
      <c r="OZ23" s="161"/>
      <c r="PA23" s="161"/>
      <c r="PB23" s="161"/>
      <c r="PC23" s="161"/>
      <c r="PD23" s="161"/>
      <c r="PE23" s="161"/>
      <c r="PF23" s="161"/>
      <c r="PG23" s="161"/>
      <c r="PH23" s="161"/>
      <c r="PI23" s="161"/>
      <c r="PJ23" s="161"/>
      <c r="PK23" s="161"/>
      <c r="PL23" s="161"/>
      <c r="PM23" s="161"/>
      <c r="PN23" s="161"/>
      <c r="PO23" s="161"/>
      <c r="PP23" s="161"/>
      <c r="PQ23" s="161"/>
      <c r="PR23" s="161"/>
      <c r="PS23" s="161"/>
      <c r="PT23" s="161"/>
      <c r="PU23" s="161"/>
      <c r="PV23" s="161"/>
      <c r="PW23" s="161"/>
      <c r="PX23" s="161"/>
      <c r="PY23" s="161"/>
      <c r="PZ23" s="161"/>
      <c r="QA23" s="161"/>
      <c r="QB23" s="161"/>
      <c r="QC23" s="161"/>
      <c r="QD23" s="161"/>
      <c r="QE23" s="161"/>
      <c r="QF23" s="161"/>
      <c r="QG23" s="161"/>
      <c r="QH23" s="161"/>
      <c r="QI23" s="161"/>
      <c r="QJ23" s="161"/>
      <c r="QK23" s="161"/>
      <c r="QL23" s="161"/>
      <c r="QM23" s="161"/>
      <c r="QN23" s="161"/>
      <c r="QO23" s="161"/>
      <c r="QP23" s="161"/>
      <c r="QQ23" s="161"/>
      <c r="QR23" s="161"/>
      <c r="QS23" s="161"/>
      <c r="QT23" s="161"/>
      <c r="QU23" s="161"/>
      <c r="QV23" s="161"/>
      <c r="QW23" s="161"/>
      <c r="QX23" s="161"/>
      <c r="QY23" s="161"/>
      <c r="QZ23" s="161"/>
      <c r="RA23" s="161"/>
      <c r="RB23" s="161"/>
      <c r="RC23" s="161"/>
      <c r="RD23" s="161"/>
      <c r="RE23" s="161"/>
      <c r="RF23" s="161"/>
      <c r="RG23" s="161"/>
      <c r="RH23" s="161"/>
      <c r="RI23" s="161"/>
      <c r="RJ23" s="161"/>
      <c r="RK23" s="161"/>
      <c r="RL23" s="161"/>
      <c r="RM23" s="161"/>
      <c r="RN23" s="161"/>
      <c r="RO23" s="161"/>
      <c r="RP23" s="161"/>
      <c r="RQ23" s="161"/>
      <c r="RR23" s="161"/>
      <c r="RS23" s="161"/>
      <c r="RT23" s="161"/>
      <c r="RU23" s="161"/>
      <c r="RV23" s="161"/>
      <c r="RW23" s="161"/>
      <c r="RX23" s="161"/>
      <c r="RY23" s="161"/>
      <c r="RZ23" s="161"/>
      <c r="SA23" s="161"/>
      <c r="SB23" s="161"/>
      <c r="SC23" s="161"/>
      <c r="SD23" s="161"/>
      <c r="SE23" s="161"/>
      <c r="SF23" s="161"/>
      <c r="SG23" s="161"/>
      <c r="SH23" s="161"/>
      <c r="SI23" s="161"/>
      <c r="SJ23" s="161"/>
      <c r="SK23" s="161"/>
      <c r="SL23" s="161"/>
      <c r="SM23" s="161"/>
      <c r="SN23" s="161"/>
      <c r="SO23" s="161"/>
      <c r="SP23" s="161"/>
      <c r="SQ23" s="161"/>
      <c r="SR23" s="161"/>
      <c r="SS23" s="161"/>
      <c r="ST23" s="161"/>
      <c r="SU23" s="161"/>
      <c r="SV23" s="161"/>
      <c r="SW23" s="161"/>
      <c r="SX23" s="161"/>
      <c r="SY23" s="161"/>
      <c r="SZ23" s="161"/>
      <c r="TA23" s="161"/>
      <c r="TB23" s="161"/>
      <c r="TC23" s="161"/>
      <c r="TD23" s="161"/>
      <c r="TE23" s="161"/>
      <c r="TF23" s="161"/>
      <c r="TG23" s="161"/>
      <c r="TH23" s="161"/>
      <c r="TI23" s="161"/>
      <c r="TJ23" s="161"/>
      <c r="TK23" s="161"/>
      <c r="TL23" s="161"/>
      <c r="TM23" s="161"/>
      <c r="TN23" s="161"/>
      <c r="TO23" s="161"/>
      <c r="TP23" s="161"/>
      <c r="TQ23" s="161"/>
      <c r="TR23" s="161"/>
      <c r="TS23" s="161"/>
      <c r="TT23" s="161"/>
      <c r="TU23" s="161"/>
      <c r="TV23" s="161"/>
      <c r="TW23" s="161"/>
      <c r="TX23" s="161"/>
      <c r="TY23" s="161"/>
      <c r="TZ23" s="161"/>
      <c r="UA23" s="161"/>
      <c r="UB23" s="161"/>
      <c r="UC23" s="161"/>
      <c r="UD23" s="161"/>
      <c r="UE23" s="161"/>
      <c r="UF23" s="161"/>
      <c r="UG23" s="161"/>
      <c r="UH23" s="161"/>
      <c r="UI23" s="161"/>
      <c r="UJ23" s="161"/>
      <c r="UK23" s="161"/>
      <c r="UL23" s="161"/>
      <c r="UM23" s="161"/>
      <c r="UN23" s="161"/>
      <c r="UO23" s="161"/>
      <c r="UP23" s="161"/>
      <c r="UQ23" s="161"/>
      <c r="UR23" s="161"/>
      <c r="US23" s="161"/>
      <c r="UT23" s="161"/>
      <c r="UU23" s="161"/>
      <c r="UV23" s="161"/>
      <c r="UW23" s="161"/>
      <c r="UX23" s="161"/>
      <c r="UY23" s="161"/>
      <c r="UZ23" s="161"/>
      <c r="VA23" s="161"/>
      <c r="VB23" s="161"/>
      <c r="VC23" s="161"/>
      <c r="VD23" s="161"/>
      <c r="VE23" s="161"/>
      <c r="VF23" s="161"/>
      <c r="VG23" s="161"/>
      <c r="VH23" s="161"/>
      <c r="VI23" s="161"/>
      <c r="VJ23" s="161"/>
      <c r="VK23" s="161"/>
      <c r="VL23" s="161"/>
      <c r="VM23" s="161"/>
      <c r="VN23" s="161"/>
      <c r="VO23" s="161"/>
      <c r="VP23" s="161"/>
      <c r="VQ23" s="161"/>
      <c r="VR23" s="161"/>
      <c r="VS23" s="161"/>
      <c r="VT23" s="161"/>
      <c r="VU23" s="161"/>
      <c r="VV23" s="161"/>
      <c r="VW23" s="161"/>
      <c r="VX23" s="161"/>
      <c r="VY23" s="161"/>
      <c r="VZ23" s="161"/>
      <c r="WA23" s="161"/>
      <c r="WB23" s="161"/>
      <c r="WC23" s="161"/>
      <c r="WD23" s="161"/>
      <c r="WE23" s="161"/>
      <c r="WF23" s="161"/>
      <c r="WG23" s="161"/>
      <c r="WH23" s="161"/>
      <c r="WI23" s="161"/>
      <c r="WJ23" s="161"/>
      <c r="WK23" s="161"/>
      <c r="WL23" s="161"/>
      <c r="WM23" s="161"/>
      <c r="WN23" s="161"/>
      <c r="WO23" s="161"/>
      <c r="WP23" s="161"/>
      <c r="WQ23" s="161"/>
      <c r="WR23" s="161"/>
      <c r="WS23" s="161"/>
      <c r="WT23" s="161"/>
      <c r="WU23" s="161"/>
      <c r="WV23" s="161"/>
      <c r="WW23" s="161"/>
      <c r="WX23" s="161"/>
      <c r="WY23" s="161"/>
      <c r="WZ23" s="161"/>
      <c r="XA23" s="161"/>
      <c r="XB23" s="161"/>
      <c r="XC23" s="161"/>
      <c r="XD23" s="161"/>
      <c r="XE23" s="161"/>
      <c r="XF23" s="161"/>
      <c r="XG23" s="161"/>
      <c r="XH23" s="161"/>
      <c r="XI23" s="161"/>
      <c r="XJ23" s="161"/>
      <c r="XK23" s="161"/>
      <c r="XL23" s="161"/>
      <c r="XM23" s="161"/>
      <c r="XN23" s="161"/>
      <c r="XO23" s="161"/>
      <c r="XP23" s="161"/>
      <c r="XQ23" s="161"/>
      <c r="XR23" s="161"/>
      <c r="XS23" s="161"/>
      <c r="XT23" s="161"/>
      <c r="XU23" s="161"/>
      <c r="XV23" s="161"/>
      <c r="XW23" s="161"/>
      <c r="XX23" s="161"/>
      <c r="XY23" s="161"/>
      <c r="XZ23" s="161"/>
      <c r="YA23" s="161"/>
      <c r="YB23" s="161"/>
      <c r="YC23" s="161"/>
      <c r="YD23" s="161"/>
      <c r="YE23" s="161"/>
      <c r="YF23" s="161"/>
      <c r="YG23" s="161"/>
      <c r="YH23" s="161"/>
      <c r="YI23" s="161"/>
      <c r="YJ23" s="161"/>
      <c r="YK23" s="161"/>
      <c r="YL23" s="161"/>
      <c r="YM23" s="161"/>
      <c r="YN23" s="161"/>
      <c r="YO23" s="161"/>
      <c r="YP23" s="161"/>
      <c r="YQ23" s="161"/>
      <c r="YR23" s="161"/>
      <c r="YS23" s="161"/>
      <c r="YT23" s="161"/>
      <c r="YU23" s="161"/>
      <c r="YV23" s="161"/>
      <c r="YW23" s="161"/>
      <c r="YX23" s="161"/>
      <c r="YY23" s="161"/>
      <c r="YZ23" s="161"/>
      <c r="ZA23" s="161"/>
      <c r="ZB23" s="161"/>
      <c r="ZC23" s="161"/>
      <c r="ZD23" s="161"/>
      <c r="ZE23" s="161"/>
      <c r="ZF23" s="161"/>
      <c r="ZG23" s="161"/>
      <c r="ZH23" s="161"/>
      <c r="ZI23" s="161"/>
      <c r="ZJ23" s="161"/>
      <c r="ZK23" s="161"/>
      <c r="ZL23" s="161"/>
      <c r="ZM23" s="161"/>
      <c r="ZN23" s="161"/>
      <c r="ZO23" s="161"/>
      <c r="ZP23" s="161"/>
      <c r="ZQ23" s="161"/>
      <c r="ZR23" s="161"/>
      <c r="ZS23" s="161"/>
      <c r="ZT23" s="161"/>
      <c r="ZU23" s="161"/>
      <c r="ZV23" s="161"/>
      <c r="ZW23" s="161"/>
      <c r="ZX23" s="161"/>
      <c r="ZY23" s="161"/>
      <c r="ZZ23" s="161"/>
      <c r="AAA23" s="161"/>
      <c r="AAB23" s="161"/>
      <c r="AAC23" s="161"/>
      <c r="AAD23" s="161"/>
      <c r="AAE23" s="161"/>
      <c r="AAF23" s="161"/>
      <c r="AAG23" s="161"/>
      <c r="AAH23" s="161"/>
      <c r="AAI23" s="161"/>
      <c r="AAJ23" s="161"/>
      <c r="AAK23" s="161"/>
      <c r="AAL23" s="161"/>
      <c r="AAM23" s="161"/>
      <c r="AAN23" s="161"/>
      <c r="AAO23" s="161"/>
      <c r="AAP23" s="161"/>
      <c r="AAQ23" s="161"/>
      <c r="AAR23" s="161"/>
      <c r="AAS23" s="161"/>
      <c r="AAT23" s="161"/>
      <c r="AAU23" s="161"/>
      <c r="AAV23" s="161"/>
      <c r="AAW23" s="161"/>
      <c r="AAX23" s="161"/>
      <c r="AAY23" s="161"/>
      <c r="AAZ23" s="161"/>
      <c r="ABA23" s="161"/>
      <c r="ABB23" s="161"/>
      <c r="ABC23" s="161"/>
      <c r="ABD23" s="161"/>
      <c r="ABE23" s="161"/>
      <c r="ABF23" s="161"/>
      <c r="ABG23" s="161"/>
      <c r="ABH23" s="161"/>
      <c r="ABI23" s="161"/>
      <c r="ABJ23" s="161"/>
      <c r="ABK23" s="161"/>
      <c r="ABL23" s="161"/>
      <c r="ABM23" s="161"/>
      <c r="ABN23" s="161"/>
      <c r="ABO23" s="161"/>
      <c r="ABP23" s="161"/>
      <c r="ABQ23" s="161"/>
      <c r="ABR23" s="161"/>
      <c r="ABS23" s="161"/>
      <c r="ABT23" s="161"/>
      <c r="ABU23" s="161"/>
      <c r="ABV23" s="161"/>
      <c r="ABW23" s="161"/>
      <c r="ABX23" s="161"/>
      <c r="ABY23" s="161"/>
      <c r="ABZ23" s="161"/>
      <c r="ACA23" s="161"/>
      <c r="ACB23" s="161"/>
      <c r="ACC23" s="161"/>
      <c r="ACD23" s="161"/>
      <c r="ACE23" s="161"/>
      <c r="ACF23" s="161"/>
      <c r="ACG23" s="161"/>
      <c r="ACH23" s="161"/>
      <c r="ACI23" s="161"/>
      <c r="ACJ23" s="161"/>
      <c r="ACK23" s="161"/>
      <c r="ACL23" s="161"/>
      <c r="ACM23" s="161"/>
      <c r="ACN23" s="161"/>
      <c r="ACO23" s="161"/>
      <c r="ACP23" s="161"/>
      <c r="ACQ23" s="161"/>
      <c r="ACR23" s="161"/>
      <c r="ACS23" s="161"/>
      <c r="ACT23" s="161"/>
      <c r="ACU23" s="161"/>
      <c r="ACV23" s="161"/>
      <c r="ACW23" s="161"/>
      <c r="ACX23" s="161"/>
      <c r="ACY23" s="161"/>
      <c r="ACZ23" s="161"/>
      <c r="ADA23" s="161"/>
      <c r="ADB23" s="161"/>
      <c r="ADC23" s="161"/>
      <c r="ADD23" s="161"/>
      <c r="ADE23" s="161"/>
      <c r="ADF23" s="161"/>
      <c r="ADG23" s="161"/>
      <c r="ADH23" s="161"/>
      <c r="ADI23" s="161"/>
      <c r="ADJ23" s="161"/>
      <c r="ADK23" s="161"/>
      <c r="ADL23" s="161"/>
      <c r="ADM23" s="161"/>
      <c r="ADN23" s="161"/>
      <c r="ADO23" s="161"/>
      <c r="ADP23" s="161"/>
      <c r="ADQ23" s="161"/>
      <c r="ADR23" s="161"/>
      <c r="ADS23" s="161"/>
      <c r="ADT23" s="161"/>
      <c r="ADU23" s="161"/>
      <c r="ADV23" s="161"/>
      <c r="ADW23" s="161"/>
      <c r="ADX23" s="161"/>
      <c r="ADY23" s="161"/>
      <c r="ADZ23" s="161"/>
      <c r="AEA23" s="161"/>
      <c r="AEB23" s="161"/>
      <c r="AEC23" s="161"/>
      <c r="AED23" s="161"/>
      <c r="AEE23" s="161"/>
      <c r="AEF23" s="161"/>
      <c r="AEG23" s="161"/>
      <c r="AEH23" s="161"/>
      <c r="AEI23" s="161"/>
      <c r="AEJ23" s="161"/>
      <c r="AEK23" s="161"/>
      <c r="AEL23" s="161"/>
      <c r="AEM23" s="161"/>
      <c r="AEN23" s="161"/>
      <c r="AEO23" s="161"/>
      <c r="AEP23" s="161"/>
      <c r="AEQ23" s="161"/>
      <c r="AER23" s="161"/>
      <c r="AES23" s="161"/>
      <c r="AET23" s="161"/>
      <c r="AEU23" s="161"/>
      <c r="AEV23" s="161"/>
      <c r="AEW23" s="161"/>
      <c r="AEX23" s="161"/>
      <c r="AEY23" s="161"/>
      <c r="AEZ23" s="161"/>
      <c r="AFA23" s="161"/>
      <c r="AFB23" s="161"/>
      <c r="AFC23" s="161"/>
      <c r="AFD23" s="161"/>
      <c r="AFE23" s="161"/>
      <c r="AFF23" s="161"/>
      <c r="AFG23" s="161"/>
      <c r="AFH23" s="161"/>
      <c r="AFI23" s="161"/>
      <c r="AFJ23" s="161"/>
      <c r="AFK23" s="161"/>
      <c r="AFL23" s="161"/>
      <c r="AFM23" s="161"/>
      <c r="AFN23" s="161"/>
      <c r="AFO23" s="161"/>
      <c r="AFP23" s="161"/>
      <c r="AFQ23" s="161"/>
      <c r="AFR23" s="161"/>
      <c r="AFS23" s="161"/>
      <c r="AFT23" s="161"/>
      <c r="AFU23" s="161"/>
      <c r="AFV23" s="161"/>
      <c r="AFW23" s="161"/>
      <c r="AFX23" s="161"/>
      <c r="AFY23" s="161"/>
      <c r="AFZ23" s="161"/>
      <c r="AGA23" s="161"/>
      <c r="AGB23" s="161"/>
      <c r="AGC23" s="161"/>
      <c r="AGD23" s="161"/>
      <c r="AGE23" s="161"/>
      <c r="AGF23" s="161"/>
      <c r="AGG23" s="161"/>
      <c r="AGH23" s="161"/>
      <c r="AGI23" s="161"/>
      <c r="AGJ23" s="161"/>
      <c r="AGK23" s="161"/>
      <c r="AGL23" s="161"/>
      <c r="AGM23" s="161"/>
      <c r="AGN23" s="161"/>
      <c r="AGO23" s="161"/>
      <c r="AGP23" s="161"/>
      <c r="AGQ23" s="161"/>
      <c r="AGR23" s="161"/>
      <c r="AGS23" s="161"/>
      <c r="AGT23" s="161"/>
      <c r="AGU23" s="161"/>
      <c r="AGV23" s="161"/>
      <c r="AGW23" s="161"/>
      <c r="AGX23" s="161"/>
      <c r="AGY23" s="161"/>
      <c r="AGZ23" s="161"/>
      <c r="AHA23" s="161"/>
      <c r="AHB23" s="161"/>
      <c r="AHC23" s="161"/>
      <c r="AHD23" s="161"/>
      <c r="AHE23" s="161"/>
      <c r="AHF23" s="161"/>
      <c r="AHG23" s="161"/>
      <c r="AHH23" s="161"/>
      <c r="AHI23" s="161"/>
      <c r="AHJ23" s="161"/>
      <c r="AHK23" s="161"/>
      <c r="AHL23" s="161"/>
      <c r="AHM23" s="161"/>
      <c r="AHN23" s="161"/>
      <c r="AHO23" s="161"/>
      <c r="AHP23" s="161"/>
      <c r="AHQ23" s="161"/>
      <c r="AHR23" s="161"/>
      <c r="AHS23" s="161"/>
      <c r="AHT23" s="161"/>
      <c r="AHU23" s="161"/>
      <c r="AHV23" s="161"/>
      <c r="AHW23" s="161"/>
      <c r="AHX23" s="161"/>
      <c r="AHY23" s="161"/>
      <c r="AHZ23" s="161"/>
      <c r="AIA23" s="161"/>
      <c r="AIB23" s="161"/>
      <c r="AIC23" s="161"/>
      <c r="AID23" s="161"/>
      <c r="AIE23" s="161"/>
      <c r="AIF23" s="161"/>
      <c r="AIG23" s="161"/>
      <c r="AIH23" s="161"/>
      <c r="AII23" s="161"/>
      <c r="AIJ23" s="161"/>
      <c r="AIK23" s="161"/>
      <c r="AIL23" s="161"/>
      <c r="AIM23" s="161"/>
      <c r="AIN23" s="161"/>
      <c r="AIO23" s="161"/>
      <c r="AIP23" s="161"/>
      <c r="AIQ23" s="161"/>
      <c r="AIR23" s="161"/>
      <c r="AIS23" s="161"/>
      <c r="AIT23" s="161"/>
      <c r="AIU23" s="161"/>
      <c r="AIV23" s="161"/>
      <c r="AIW23" s="161"/>
      <c r="AIX23" s="161"/>
      <c r="AIY23" s="161"/>
      <c r="AIZ23" s="161"/>
      <c r="AJA23" s="161"/>
      <c r="AJB23" s="161"/>
      <c r="AJC23" s="161"/>
      <c r="AJD23" s="161"/>
      <c r="AJE23" s="161"/>
      <c r="AJF23" s="161"/>
      <c r="AJG23" s="161"/>
      <c r="AJH23" s="161"/>
      <c r="AJI23" s="161"/>
      <c r="AJJ23" s="161"/>
      <c r="AJK23" s="161"/>
      <c r="AJL23" s="161"/>
      <c r="AJM23" s="161"/>
      <c r="AJN23" s="161"/>
      <c r="AJO23" s="161"/>
      <c r="AJP23" s="161"/>
      <c r="AJQ23" s="161"/>
      <c r="AJR23" s="161"/>
      <c r="AJS23" s="161"/>
      <c r="AJT23" s="161"/>
      <c r="AJU23" s="161"/>
      <c r="AJV23" s="161"/>
      <c r="AJW23" s="161"/>
      <c r="AJX23" s="161"/>
      <c r="AJY23" s="161"/>
      <c r="AJZ23" s="161"/>
      <c r="AKA23" s="161"/>
      <c r="AKB23" s="161"/>
      <c r="AKC23" s="161"/>
      <c r="AKD23" s="161"/>
      <c r="AKE23" s="161"/>
      <c r="AKF23" s="161"/>
      <c r="AKG23" s="161"/>
      <c r="AKH23" s="161"/>
      <c r="AKI23" s="161"/>
      <c r="AKJ23" s="161"/>
      <c r="AKK23" s="161"/>
      <c r="AKL23" s="161"/>
      <c r="AKM23" s="161"/>
      <c r="AKN23" s="161"/>
      <c r="AKO23" s="161"/>
      <c r="AKP23" s="161"/>
      <c r="AKQ23" s="161"/>
      <c r="AKR23" s="161"/>
      <c r="AKS23" s="161"/>
      <c r="AKT23" s="161"/>
      <c r="AKU23" s="161"/>
      <c r="AKV23" s="161"/>
      <c r="AKW23" s="161"/>
      <c r="AKX23" s="161"/>
      <c r="AKY23" s="161"/>
      <c r="AKZ23" s="161"/>
      <c r="ALA23" s="161"/>
      <c r="ALB23" s="161"/>
      <c r="ALC23" s="161"/>
      <c r="ALD23" s="161"/>
      <c r="ALE23" s="161"/>
      <c r="ALF23" s="161"/>
      <c r="ALG23" s="161"/>
      <c r="ALH23" s="161"/>
      <c r="ALI23" s="161"/>
      <c r="ALJ23" s="161"/>
      <c r="ALK23" s="161"/>
      <c r="ALL23" s="161"/>
      <c r="ALM23" s="161"/>
      <c r="ALN23" s="161"/>
      <c r="ALO23" s="161"/>
      <c r="ALP23" s="161"/>
      <c r="ALQ23" s="161"/>
      <c r="ALR23" s="161"/>
      <c r="ALS23" s="161"/>
      <c r="ALT23" s="161"/>
      <c r="ALU23" s="161"/>
      <c r="ALV23" s="161"/>
      <c r="ALW23" s="161"/>
      <c r="ALX23" s="161"/>
      <c r="ALY23" s="161"/>
      <c r="ALZ23" s="161"/>
      <c r="AMA23" s="161"/>
      <c r="AMB23" s="161"/>
      <c r="AMC23" s="161"/>
      <c r="AMD23" s="161"/>
      <c r="AME23" s="161"/>
      <c r="AMF23" s="161"/>
      <c r="AMG23" s="161"/>
      <c r="AMH23" s="161"/>
      <c r="AMI23" s="161"/>
      <c r="AMJ23" s="161"/>
      <c r="AMK23" s="161"/>
    </row>
    <row r="24" spans="1:1025" x14ac:dyDescent="0.2">
      <c r="A24" s="102" t="s">
        <v>51</v>
      </c>
      <c r="B24" s="38" t="s">
        <v>135</v>
      </c>
      <c r="C24" s="116">
        <v>1</v>
      </c>
      <c r="D24" s="57" t="str">
        <f>IF(C24&lt;4,"Simples",(IF(B26C21&gt;5,"Complexo","Médio")))</f>
        <v>Simples</v>
      </c>
      <c r="E24" s="56" t="s">
        <v>52</v>
      </c>
      <c r="H24"/>
      <c r="O24" s="58">
        <v>1</v>
      </c>
    </row>
    <row r="25" spans="1:1025" x14ac:dyDescent="0.2">
      <c r="A25" s="102" t="s">
        <v>53</v>
      </c>
      <c r="B25" s="99" t="s">
        <v>136</v>
      </c>
      <c r="C25" s="116">
        <v>1</v>
      </c>
      <c r="D25" s="57" t="s">
        <v>36</v>
      </c>
      <c r="E25" s="56" t="s">
        <v>52</v>
      </c>
      <c r="H25"/>
      <c r="O25" s="58">
        <v>2</v>
      </c>
    </row>
    <row r="26" spans="1:1025" x14ac:dyDescent="0.2">
      <c r="A26" s="102" t="s">
        <v>54</v>
      </c>
      <c r="B26" s="38" t="s">
        <v>137</v>
      </c>
      <c r="C26" s="116">
        <v>1</v>
      </c>
      <c r="D26" s="57" t="s">
        <v>36</v>
      </c>
      <c r="E26" s="56" t="s">
        <v>52</v>
      </c>
      <c r="H26"/>
      <c r="O26" s="58">
        <v>3</v>
      </c>
    </row>
    <row r="27" spans="1:1025" x14ac:dyDescent="0.2">
      <c r="A27" s="55" t="s">
        <v>55</v>
      </c>
      <c r="B27" s="56" t="s">
        <v>56</v>
      </c>
      <c r="C27" s="119">
        <v>1</v>
      </c>
      <c r="D27" s="57" t="s">
        <v>36</v>
      </c>
      <c r="E27" s="56" t="s">
        <v>52</v>
      </c>
      <c r="H27"/>
      <c r="O27" s="58">
        <v>4</v>
      </c>
    </row>
    <row r="28" spans="1:1025" x14ac:dyDescent="0.2">
      <c r="A28" s="55" t="s">
        <v>57</v>
      </c>
      <c r="B28" s="56" t="s">
        <v>138</v>
      </c>
      <c r="C28" s="119">
        <v>1</v>
      </c>
      <c r="D28" s="57" t="s">
        <v>36</v>
      </c>
      <c r="E28" s="56" t="s">
        <v>200</v>
      </c>
      <c r="H28"/>
      <c r="O28" s="58">
        <v>5</v>
      </c>
    </row>
    <row r="29" spans="1:1025" x14ac:dyDescent="0.2">
      <c r="A29" s="55" t="s">
        <v>58</v>
      </c>
      <c r="B29" s="56" t="s">
        <v>139</v>
      </c>
      <c r="C29" s="119">
        <v>1</v>
      </c>
      <c r="D29" s="57" t="s">
        <v>36</v>
      </c>
      <c r="E29" s="56" t="s">
        <v>200</v>
      </c>
      <c r="H29" s="44"/>
      <c r="O29" s="58">
        <v>6</v>
      </c>
    </row>
    <row r="30" spans="1:1025" x14ac:dyDescent="0.2">
      <c r="A30" s="55" t="s">
        <v>59</v>
      </c>
      <c r="B30" s="56" t="s">
        <v>144</v>
      </c>
      <c r="C30" s="119">
        <v>1</v>
      </c>
      <c r="D30" s="57" t="s">
        <v>36</v>
      </c>
      <c r="E30" s="56" t="s">
        <v>200</v>
      </c>
      <c r="H30" s="44"/>
      <c r="O30" s="58">
        <v>7</v>
      </c>
    </row>
    <row r="31" spans="1:1025" x14ac:dyDescent="0.2">
      <c r="A31" s="55" t="s">
        <v>60</v>
      </c>
      <c r="B31" s="56" t="s">
        <v>145</v>
      </c>
      <c r="C31" s="119">
        <v>1</v>
      </c>
      <c r="D31" s="57" t="s">
        <v>36</v>
      </c>
      <c r="E31" s="56" t="s">
        <v>200</v>
      </c>
      <c r="H31" s="44"/>
      <c r="O31" s="58">
        <v>8</v>
      </c>
    </row>
    <row r="32" spans="1:1025" x14ac:dyDescent="0.2">
      <c r="A32" s="55" t="s">
        <v>61</v>
      </c>
      <c r="B32" s="56" t="s">
        <v>146</v>
      </c>
      <c r="C32" s="119">
        <v>3</v>
      </c>
      <c r="D32" s="57" t="s">
        <v>36</v>
      </c>
      <c r="E32" s="56" t="s">
        <v>201</v>
      </c>
      <c r="H32" s="44"/>
      <c r="O32" s="58">
        <v>9</v>
      </c>
    </row>
    <row r="33" spans="1:15" x14ac:dyDescent="0.2">
      <c r="A33" s="55" t="s">
        <v>62</v>
      </c>
      <c r="B33" s="56" t="s">
        <v>147</v>
      </c>
      <c r="C33" s="119">
        <v>1</v>
      </c>
      <c r="D33" s="57" t="s">
        <v>36</v>
      </c>
      <c r="E33" s="56" t="s">
        <v>199</v>
      </c>
      <c r="H33" s="44"/>
      <c r="O33" s="58">
        <v>10</v>
      </c>
    </row>
    <row r="34" spans="1:15" x14ac:dyDescent="0.2">
      <c r="A34" s="55" t="s">
        <v>63</v>
      </c>
      <c r="B34" s="56" t="s">
        <v>148</v>
      </c>
      <c r="C34" s="119">
        <v>1</v>
      </c>
      <c r="D34" s="57" t="s">
        <v>36</v>
      </c>
      <c r="E34" s="56" t="s">
        <v>199</v>
      </c>
      <c r="O34" s="58">
        <v>11</v>
      </c>
    </row>
    <row r="35" spans="1:15" x14ac:dyDescent="0.2">
      <c r="A35" s="55" t="s">
        <v>140</v>
      </c>
      <c r="B35" s="56" t="s">
        <v>149</v>
      </c>
      <c r="C35" s="119">
        <v>1</v>
      </c>
      <c r="D35" s="57" t="s">
        <v>36</v>
      </c>
      <c r="E35" s="56" t="s">
        <v>199</v>
      </c>
      <c r="O35" s="58">
        <v>12</v>
      </c>
    </row>
    <row r="36" spans="1:15" x14ac:dyDescent="0.2">
      <c r="A36" s="55" t="s">
        <v>141</v>
      </c>
      <c r="B36" s="56" t="s">
        <v>150</v>
      </c>
      <c r="C36" s="119">
        <v>2</v>
      </c>
      <c r="D36" s="57" t="s">
        <v>36</v>
      </c>
      <c r="E36" s="56" t="s">
        <v>202</v>
      </c>
      <c r="O36" s="58">
        <v>13</v>
      </c>
    </row>
    <row r="37" spans="1:15" x14ac:dyDescent="0.2">
      <c r="A37" s="55" t="s">
        <v>142</v>
      </c>
      <c r="B37" s="56" t="s">
        <v>151</v>
      </c>
      <c r="C37" s="119">
        <v>2</v>
      </c>
      <c r="D37" s="57" t="s">
        <v>36</v>
      </c>
      <c r="E37" s="56" t="s">
        <v>202</v>
      </c>
      <c r="O37" s="58">
        <v>14</v>
      </c>
    </row>
    <row r="38" spans="1:15" x14ac:dyDescent="0.2">
      <c r="A38" s="55" t="s">
        <v>143</v>
      </c>
      <c r="B38" s="56" t="s">
        <v>152</v>
      </c>
      <c r="C38" s="119">
        <v>2</v>
      </c>
      <c r="D38" s="57" t="s">
        <v>36</v>
      </c>
      <c r="E38" s="56" t="s">
        <v>202</v>
      </c>
      <c r="O38" s="58">
        <v>15</v>
      </c>
    </row>
    <row r="39" spans="1:15" x14ac:dyDescent="0.2">
      <c r="A39" s="55" t="s">
        <v>154</v>
      </c>
      <c r="B39" s="56" t="s">
        <v>153</v>
      </c>
      <c r="C39" s="119">
        <v>2</v>
      </c>
      <c r="D39" s="57" t="s">
        <v>36</v>
      </c>
      <c r="E39" s="56" t="s">
        <v>202</v>
      </c>
      <c r="O39" s="58">
        <v>16</v>
      </c>
    </row>
    <row r="40" spans="1:15" x14ac:dyDescent="0.2">
      <c r="A40" s="55" t="s">
        <v>182</v>
      </c>
      <c r="B40" s="56" t="s">
        <v>155</v>
      </c>
      <c r="C40" s="119">
        <v>1</v>
      </c>
      <c r="D40" s="57" t="s">
        <v>36</v>
      </c>
      <c r="E40" s="56" t="s">
        <v>203</v>
      </c>
      <c r="O40" s="58">
        <v>17</v>
      </c>
    </row>
    <row r="41" spans="1:15" x14ac:dyDescent="0.2">
      <c r="A41" s="55" t="s">
        <v>181</v>
      </c>
      <c r="B41" s="56" t="s">
        <v>156</v>
      </c>
      <c r="C41" s="119">
        <v>1</v>
      </c>
      <c r="D41" s="57" t="s">
        <v>36</v>
      </c>
      <c r="E41" s="56" t="s">
        <v>203</v>
      </c>
      <c r="O41" s="58">
        <v>18</v>
      </c>
    </row>
    <row r="42" spans="1:15" x14ac:dyDescent="0.2">
      <c r="A42" s="55" t="s">
        <v>180</v>
      </c>
      <c r="B42" s="56" t="s">
        <v>157</v>
      </c>
      <c r="C42" s="119">
        <v>1</v>
      </c>
      <c r="D42" s="57" t="s">
        <v>36</v>
      </c>
      <c r="E42" s="56" t="s">
        <v>203</v>
      </c>
      <c r="O42" s="58">
        <v>19</v>
      </c>
    </row>
    <row r="43" spans="1:15" x14ac:dyDescent="0.2">
      <c r="A43" s="55" t="s">
        <v>179</v>
      </c>
      <c r="B43" s="56" t="s">
        <v>158</v>
      </c>
      <c r="C43" s="119">
        <v>1</v>
      </c>
      <c r="D43" s="57" t="s">
        <v>36</v>
      </c>
      <c r="E43" s="56" t="s">
        <v>203</v>
      </c>
      <c r="O43" s="58">
        <v>21</v>
      </c>
    </row>
    <row r="44" spans="1:15" x14ac:dyDescent="0.2">
      <c r="A44" s="55" t="s">
        <v>178</v>
      </c>
      <c r="B44" s="56" t="s">
        <v>159</v>
      </c>
      <c r="C44" s="119">
        <v>4</v>
      </c>
      <c r="D44" s="57" t="s">
        <v>37</v>
      </c>
      <c r="E44" s="56" t="s">
        <v>204</v>
      </c>
      <c r="O44" s="58">
        <v>22</v>
      </c>
    </row>
    <row r="45" spans="1:15" x14ac:dyDescent="0.2">
      <c r="A45" s="55" t="s">
        <v>177</v>
      </c>
      <c r="B45" s="56" t="s">
        <v>160</v>
      </c>
      <c r="C45" s="119">
        <v>3</v>
      </c>
      <c r="D45" s="57" t="s">
        <v>36</v>
      </c>
      <c r="E45" s="56" t="s">
        <v>205</v>
      </c>
      <c r="O45" s="58">
        <v>23</v>
      </c>
    </row>
    <row r="46" spans="1:15" x14ac:dyDescent="0.2">
      <c r="A46" s="55" t="s">
        <v>176</v>
      </c>
      <c r="B46" s="56" t="s">
        <v>161</v>
      </c>
      <c r="C46" s="119">
        <v>2</v>
      </c>
      <c r="D46" s="57" t="s">
        <v>36</v>
      </c>
      <c r="E46" s="56" t="s">
        <v>206</v>
      </c>
      <c r="O46" s="58">
        <v>24</v>
      </c>
    </row>
    <row r="47" spans="1:15" x14ac:dyDescent="0.2">
      <c r="A47" s="55" t="s">
        <v>163</v>
      </c>
      <c r="B47" s="56" t="s">
        <v>162</v>
      </c>
      <c r="C47" s="119">
        <v>4</v>
      </c>
      <c r="D47" s="57" t="s">
        <v>37</v>
      </c>
      <c r="E47" s="56" t="s">
        <v>207</v>
      </c>
      <c r="O47" s="58">
        <v>25</v>
      </c>
    </row>
    <row r="48" spans="1:15" x14ac:dyDescent="0.2">
      <c r="A48" s="55" t="s">
        <v>175</v>
      </c>
      <c r="B48" s="56" t="s">
        <v>164</v>
      </c>
      <c r="C48" s="119">
        <v>3</v>
      </c>
      <c r="D48" s="57" t="s">
        <v>36</v>
      </c>
      <c r="E48" s="56" t="s">
        <v>208</v>
      </c>
      <c r="O48" s="58">
        <v>26</v>
      </c>
    </row>
    <row r="49" spans="1:1025" x14ac:dyDescent="0.2">
      <c r="A49" s="55" t="s">
        <v>174</v>
      </c>
      <c r="B49" s="56" t="s">
        <v>165</v>
      </c>
      <c r="C49" s="119">
        <v>2</v>
      </c>
      <c r="D49" s="57" t="s">
        <v>36</v>
      </c>
      <c r="E49" s="56" t="s">
        <v>209</v>
      </c>
      <c r="O49" s="58">
        <v>27</v>
      </c>
    </row>
    <row r="50" spans="1:1025" x14ac:dyDescent="0.2">
      <c r="A50" s="55" t="s">
        <v>173</v>
      </c>
      <c r="B50" s="56" t="s">
        <v>166</v>
      </c>
      <c r="C50" s="119">
        <v>4</v>
      </c>
      <c r="D50" s="57" t="s">
        <v>37</v>
      </c>
      <c r="E50" s="56" t="s">
        <v>210</v>
      </c>
      <c r="O50" s="58">
        <v>28</v>
      </c>
    </row>
    <row r="51" spans="1:1025" x14ac:dyDescent="0.2">
      <c r="A51" s="100" t="s">
        <v>172</v>
      </c>
      <c r="B51" s="98" t="s">
        <v>167</v>
      </c>
      <c r="C51" s="120">
        <v>1</v>
      </c>
      <c r="D51" s="101" t="s">
        <v>36</v>
      </c>
      <c r="E51" s="98" t="s">
        <v>211</v>
      </c>
      <c r="O51" s="58"/>
    </row>
    <row r="52" spans="1:1025" s="106" customFormat="1" x14ac:dyDescent="0.2">
      <c r="A52" s="102" t="s">
        <v>171</v>
      </c>
      <c r="B52" s="38" t="s">
        <v>168</v>
      </c>
      <c r="C52" s="121">
        <v>1</v>
      </c>
      <c r="D52" s="103" t="s">
        <v>36</v>
      </c>
      <c r="E52" s="38" t="s">
        <v>212</v>
      </c>
      <c r="F52" s="104"/>
      <c r="G52" s="104"/>
      <c r="H52" s="104"/>
      <c r="I52" s="104"/>
      <c r="J52" s="104"/>
      <c r="K52" s="104"/>
      <c r="L52" s="104"/>
      <c r="M52" s="104"/>
      <c r="N52" s="104"/>
      <c r="O52" s="105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104"/>
      <c r="DF52" s="104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  <c r="DX52" s="104"/>
      <c r="DY52" s="104"/>
      <c r="DZ52" s="104"/>
      <c r="EA52" s="104"/>
      <c r="EB52" s="104"/>
      <c r="EC52" s="104"/>
      <c r="ED52" s="104"/>
      <c r="EE52" s="104"/>
      <c r="EF52" s="104"/>
      <c r="EG52" s="104"/>
      <c r="EH52" s="104"/>
      <c r="EI52" s="104"/>
      <c r="EJ52" s="104"/>
      <c r="EK52" s="104"/>
      <c r="EL52" s="104"/>
      <c r="EM52" s="104"/>
      <c r="EN52" s="104"/>
      <c r="EO52" s="104"/>
      <c r="EP52" s="104"/>
      <c r="EQ52" s="104"/>
      <c r="ER52" s="104"/>
      <c r="ES52" s="104"/>
      <c r="ET52" s="104"/>
      <c r="EU52" s="104"/>
      <c r="EV52" s="104"/>
      <c r="EW52" s="104"/>
      <c r="EX52" s="104"/>
      <c r="EY52" s="104"/>
      <c r="EZ52" s="104"/>
      <c r="FA52" s="104"/>
      <c r="FB52" s="104"/>
      <c r="FC52" s="104"/>
      <c r="FD52" s="104"/>
      <c r="FE52" s="104"/>
      <c r="FF52" s="104"/>
      <c r="FG52" s="104"/>
      <c r="FH52" s="104"/>
      <c r="FI52" s="104"/>
      <c r="FJ52" s="104"/>
      <c r="FK52" s="104"/>
      <c r="FL52" s="104"/>
      <c r="FM52" s="104"/>
      <c r="FN52" s="104"/>
      <c r="FO52" s="104"/>
      <c r="FP52" s="104"/>
      <c r="FQ52" s="104"/>
      <c r="FR52" s="104"/>
      <c r="FS52" s="104"/>
      <c r="FT52" s="104"/>
      <c r="FU52" s="104"/>
      <c r="FV52" s="104"/>
      <c r="FW52" s="104"/>
      <c r="FX52" s="104"/>
      <c r="FY52" s="104"/>
      <c r="FZ52" s="104"/>
      <c r="GA52" s="104"/>
      <c r="GB52" s="104"/>
      <c r="GC52" s="104"/>
      <c r="GD52" s="104"/>
      <c r="GE52" s="104"/>
      <c r="GF52" s="104"/>
      <c r="GG52" s="104"/>
      <c r="GH52" s="104"/>
      <c r="GI52" s="104"/>
      <c r="GJ52" s="104"/>
      <c r="GK52" s="104"/>
      <c r="GL52" s="104"/>
      <c r="GM52" s="104"/>
      <c r="GN52" s="104"/>
      <c r="GO52" s="104"/>
      <c r="GP52" s="104"/>
      <c r="GQ52" s="104"/>
      <c r="GR52" s="104"/>
      <c r="GS52" s="104"/>
      <c r="GT52" s="104"/>
      <c r="GU52" s="104"/>
      <c r="GV52" s="104"/>
      <c r="GW52" s="104"/>
      <c r="GX52" s="104"/>
      <c r="GY52" s="104"/>
      <c r="GZ52" s="104"/>
      <c r="HA52" s="104"/>
      <c r="HB52" s="104"/>
      <c r="HC52" s="104"/>
      <c r="HD52" s="104"/>
      <c r="HE52" s="104"/>
      <c r="HF52" s="104"/>
      <c r="HG52" s="104"/>
      <c r="HH52" s="104"/>
      <c r="HI52" s="104"/>
      <c r="HJ52" s="104"/>
      <c r="HK52" s="104"/>
      <c r="HL52" s="104"/>
      <c r="HM52" s="104"/>
      <c r="HN52" s="104"/>
      <c r="HO52" s="104"/>
      <c r="HP52" s="104"/>
      <c r="HQ52" s="104"/>
      <c r="HR52" s="104"/>
      <c r="HS52" s="104"/>
      <c r="HT52" s="104"/>
      <c r="HU52" s="104"/>
      <c r="HV52" s="104"/>
      <c r="HW52" s="104"/>
      <c r="HX52" s="104"/>
      <c r="HY52" s="104"/>
      <c r="HZ52" s="104"/>
      <c r="IA52" s="104"/>
      <c r="IB52" s="104"/>
      <c r="IC52" s="104"/>
      <c r="ID52" s="104"/>
      <c r="IE52" s="104"/>
      <c r="IF52" s="104"/>
      <c r="IG52" s="104"/>
      <c r="IH52" s="104"/>
      <c r="II52" s="104"/>
      <c r="IJ52" s="104"/>
      <c r="IK52" s="104"/>
      <c r="IL52" s="104"/>
      <c r="IM52" s="104"/>
      <c r="IN52" s="104"/>
      <c r="IO52" s="104"/>
      <c r="IP52" s="104"/>
      <c r="IQ52" s="104"/>
      <c r="IR52" s="104"/>
      <c r="IS52" s="104"/>
      <c r="IT52" s="104"/>
      <c r="IU52" s="104"/>
      <c r="IV52" s="104"/>
      <c r="IW52" s="104"/>
      <c r="IX52" s="104"/>
      <c r="IY52" s="104"/>
      <c r="IZ52" s="104"/>
      <c r="JA52" s="104"/>
      <c r="JB52" s="104"/>
      <c r="JC52" s="104"/>
      <c r="JD52" s="104"/>
      <c r="JE52" s="104"/>
      <c r="JF52" s="104"/>
      <c r="JG52" s="104"/>
      <c r="JH52" s="104"/>
      <c r="JI52" s="104"/>
      <c r="JJ52" s="104"/>
      <c r="JK52" s="104"/>
      <c r="JL52" s="104"/>
      <c r="JM52" s="104"/>
      <c r="JN52" s="104"/>
      <c r="JO52" s="104"/>
      <c r="JP52" s="104"/>
      <c r="JQ52" s="104"/>
      <c r="JR52" s="104"/>
      <c r="JS52" s="104"/>
      <c r="JT52" s="104"/>
      <c r="JU52" s="104"/>
      <c r="JV52" s="104"/>
      <c r="JW52" s="104"/>
      <c r="JX52" s="104"/>
      <c r="JY52" s="104"/>
      <c r="JZ52" s="104"/>
      <c r="KA52" s="104"/>
      <c r="KB52" s="104"/>
      <c r="KC52" s="104"/>
      <c r="KD52" s="104"/>
      <c r="KE52" s="104"/>
      <c r="KF52" s="104"/>
      <c r="KG52" s="104"/>
      <c r="KH52" s="104"/>
      <c r="KI52" s="104"/>
      <c r="KJ52" s="104"/>
      <c r="KK52" s="104"/>
      <c r="KL52" s="104"/>
      <c r="KM52" s="104"/>
      <c r="KN52" s="104"/>
      <c r="KO52" s="104"/>
      <c r="KP52" s="104"/>
      <c r="KQ52" s="104"/>
      <c r="KR52" s="104"/>
      <c r="KS52" s="104"/>
      <c r="KT52" s="104"/>
      <c r="KU52" s="104"/>
      <c r="KV52" s="104"/>
      <c r="KW52" s="104"/>
      <c r="KX52" s="104"/>
      <c r="KY52" s="104"/>
      <c r="KZ52" s="104"/>
      <c r="LA52" s="104"/>
      <c r="LB52" s="104"/>
      <c r="LC52" s="104"/>
      <c r="LD52" s="104"/>
      <c r="LE52" s="104"/>
      <c r="LF52" s="104"/>
      <c r="LG52" s="104"/>
      <c r="LH52" s="104"/>
      <c r="LI52" s="104"/>
      <c r="LJ52" s="104"/>
      <c r="LK52" s="104"/>
      <c r="LL52" s="104"/>
      <c r="LM52" s="104"/>
      <c r="LN52" s="104"/>
      <c r="LO52" s="104"/>
      <c r="LP52" s="104"/>
      <c r="LQ52" s="104"/>
      <c r="LR52" s="104"/>
      <c r="LS52" s="104"/>
      <c r="LT52" s="104"/>
      <c r="LU52" s="104"/>
      <c r="LV52" s="104"/>
      <c r="LW52" s="104"/>
      <c r="LX52" s="104"/>
      <c r="LY52" s="104"/>
      <c r="LZ52" s="104"/>
      <c r="MA52" s="104"/>
      <c r="MB52" s="104"/>
      <c r="MC52" s="104"/>
      <c r="MD52" s="104"/>
      <c r="ME52" s="104"/>
      <c r="MF52" s="104"/>
      <c r="MG52" s="104"/>
      <c r="MH52" s="104"/>
      <c r="MI52" s="104"/>
      <c r="MJ52" s="104"/>
      <c r="MK52" s="104"/>
      <c r="ML52" s="104"/>
      <c r="MM52" s="104"/>
      <c r="MN52" s="104"/>
      <c r="MO52" s="104"/>
      <c r="MP52" s="104"/>
      <c r="MQ52" s="104"/>
      <c r="MR52" s="104"/>
      <c r="MS52" s="104"/>
      <c r="MT52" s="104"/>
      <c r="MU52" s="104"/>
      <c r="MV52" s="104"/>
      <c r="MW52" s="104"/>
      <c r="MX52" s="104"/>
      <c r="MY52" s="104"/>
      <c r="MZ52" s="104"/>
      <c r="NA52" s="104"/>
      <c r="NB52" s="104"/>
      <c r="NC52" s="104"/>
      <c r="ND52" s="104"/>
      <c r="NE52" s="104"/>
      <c r="NF52" s="104"/>
      <c r="NG52" s="104"/>
      <c r="NH52" s="104"/>
      <c r="NI52" s="104"/>
      <c r="NJ52" s="104"/>
      <c r="NK52" s="104"/>
      <c r="NL52" s="104"/>
      <c r="NM52" s="104"/>
      <c r="NN52" s="104"/>
      <c r="NO52" s="104"/>
      <c r="NP52" s="104"/>
      <c r="NQ52" s="104"/>
      <c r="NR52" s="104"/>
      <c r="NS52" s="104"/>
      <c r="NT52" s="104"/>
      <c r="NU52" s="104"/>
      <c r="NV52" s="104"/>
      <c r="NW52" s="104"/>
      <c r="NX52" s="104"/>
      <c r="NY52" s="104"/>
      <c r="NZ52" s="104"/>
      <c r="OA52" s="104"/>
      <c r="OB52" s="104"/>
      <c r="OC52" s="104"/>
      <c r="OD52" s="104"/>
      <c r="OE52" s="104"/>
      <c r="OF52" s="104"/>
      <c r="OG52" s="104"/>
      <c r="OH52" s="104"/>
      <c r="OI52" s="104"/>
      <c r="OJ52" s="104"/>
      <c r="OK52" s="104"/>
      <c r="OL52" s="104"/>
      <c r="OM52" s="104"/>
      <c r="ON52" s="104"/>
      <c r="OO52" s="104"/>
      <c r="OP52" s="104"/>
      <c r="OQ52" s="104"/>
      <c r="OR52" s="104"/>
      <c r="OS52" s="104"/>
      <c r="OT52" s="104"/>
      <c r="OU52" s="104"/>
      <c r="OV52" s="104"/>
      <c r="OW52" s="104"/>
      <c r="OX52" s="104"/>
      <c r="OY52" s="104"/>
      <c r="OZ52" s="104"/>
      <c r="PA52" s="104"/>
      <c r="PB52" s="104"/>
      <c r="PC52" s="104"/>
      <c r="PD52" s="104"/>
      <c r="PE52" s="104"/>
      <c r="PF52" s="104"/>
      <c r="PG52" s="104"/>
      <c r="PH52" s="104"/>
      <c r="PI52" s="104"/>
      <c r="PJ52" s="104"/>
      <c r="PK52" s="104"/>
      <c r="PL52" s="104"/>
      <c r="PM52" s="104"/>
      <c r="PN52" s="104"/>
      <c r="PO52" s="104"/>
      <c r="PP52" s="104"/>
      <c r="PQ52" s="104"/>
      <c r="PR52" s="104"/>
      <c r="PS52" s="104"/>
      <c r="PT52" s="104"/>
      <c r="PU52" s="104"/>
      <c r="PV52" s="104"/>
      <c r="PW52" s="104"/>
      <c r="PX52" s="104"/>
      <c r="PY52" s="104"/>
      <c r="PZ52" s="104"/>
      <c r="QA52" s="104"/>
      <c r="QB52" s="104"/>
      <c r="QC52" s="104"/>
      <c r="QD52" s="104"/>
      <c r="QE52" s="104"/>
      <c r="QF52" s="104"/>
      <c r="QG52" s="104"/>
      <c r="QH52" s="104"/>
      <c r="QI52" s="104"/>
      <c r="QJ52" s="104"/>
      <c r="QK52" s="104"/>
      <c r="QL52" s="104"/>
      <c r="QM52" s="104"/>
      <c r="QN52" s="104"/>
      <c r="QO52" s="104"/>
      <c r="QP52" s="104"/>
      <c r="QQ52" s="104"/>
      <c r="QR52" s="104"/>
      <c r="QS52" s="104"/>
      <c r="QT52" s="104"/>
      <c r="QU52" s="104"/>
      <c r="QV52" s="104"/>
      <c r="QW52" s="104"/>
      <c r="QX52" s="104"/>
      <c r="QY52" s="104"/>
      <c r="QZ52" s="104"/>
      <c r="RA52" s="104"/>
      <c r="RB52" s="104"/>
      <c r="RC52" s="104"/>
      <c r="RD52" s="104"/>
      <c r="RE52" s="104"/>
      <c r="RF52" s="104"/>
      <c r="RG52" s="104"/>
      <c r="RH52" s="104"/>
      <c r="RI52" s="104"/>
      <c r="RJ52" s="104"/>
      <c r="RK52" s="104"/>
      <c r="RL52" s="104"/>
      <c r="RM52" s="104"/>
      <c r="RN52" s="104"/>
      <c r="RO52" s="104"/>
      <c r="RP52" s="104"/>
      <c r="RQ52" s="104"/>
      <c r="RR52" s="104"/>
      <c r="RS52" s="104"/>
      <c r="RT52" s="104"/>
      <c r="RU52" s="104"/>
      <c r="RV52" s="104"/>
      <c r="RW52" s="104"/>
      <c r="RX52" s="104"/>
      <c r="RY52" s="104"/>
      <c r="RZ52" s="104"/>
      <c r="SA52" s="104"/>
      <c r="SB52" s="104"/>
      <c r="SC52" s="104"/>
      <c r="SD52" s="104"/>
      <c r="SE52" s="104"/>
      <c r="SF52" s="104"/>
      <c r="SG52" s="104"/>
      <c r="SH52" s="104"/>
      <c r="SI52" s="104"/>
      <c r="SJ52" s="104"/>
      <c r="SK52" s="104"/>
      <c r="SL52" s="104"/>
      <c r="SM52" s="104"/>
      <c r="SN52" s="104"/>
      <c r="SO52" s="104"/>
      <c r="SP52" s="104"/>
      <c r="SQ52" s="104"/>
      <c r="SR52" s="104"/>
      <c r="SS52" s="104"/>
      <c r="ST52" s="104"/>
      <c r="SU52" s="104"/>
      <c r="SV52" s="104"/>
      <c r="SW52" s="104"/>
      <c r="SX52" s="104"/>
      <c r="SY52" s="104"/>
      <c r="SZ52" s="104"/>
      <c r="TA52" s="104"/>
      <c r="TB52" s="104"/>
      <c r="TC52" s="104"/>
      <c r="TD52" s="104"/>
      <c r="TE52" s="104"/>
      <c r="TF52" s="104"/>
      <c r="TG52" s="104"/>
      <c r="TH52" s="104"/>
      <c r="TI52" s="104"/>
      <c r="TJ52" s="104"/>
      <c r="TK52" s="104"/>
      <c r="TL52" s="104"/>
      <c r="TM52" s="104"/>
      <c r="TN52" s="104"/>
      <c r="TO52" s="104"/>
      <c r="TP52" s="104"/>
      <c r="TQ52" s="104"/>
      <c r="TR52" s="104"/>
      <c r="TS52" s="104"/>
      <c r="TT52" s="104"/>
      <c r="TU52" s="104"/>
      <c r="TV52" s="104"/>
      <c r="TW52" s="104"/>
      <c r="TX52" s="104"/>
      <c r="TY52" s="104"/>
      <c r="TZ52" s="104"/>
      <c r="UA52" s="104"/>
      <c r="UB52" s="104"/>
      <c r="UC52" s="104"/>
      <c r="UD52" s="104"/>
      <c r="UE52" s="104"/>
      <c r="UF52" s="104"/>
      <c r="UG52" s="104"/>
      <c r="UH52" s="104"/>
      <c r="UI52" s="104"/>
      <c r="UJ52" s="104"/>
      <c r="UK52" s="104"/>
      <c r="UL52" s="104"/>
      <c r="UM52" s="104"/>
      <c r="UN52" s="104"/>
      <c r="UO52" s="104"/>
      <c r="UP52" s="104"/>
      <c r="UQ52" s="104"/>
      <c r="UR52" s="104"/>
      <c r="US52" s="104"/>
      <c r="UT52" s="104"/>
      <c r="UU52" s="104"/>
      <c r="UV52" s="104"/>
      <c r="UW52" s="104"/>
      <c r="UX52" s="104"/>
      <c r="UY52" s="104"/>
      <c r="UZ52" s="104"/>
      <c r="VA52" s="104"/>
      <c r="VB52" s="104"/>
      <c r="VC52" s="104"/>
      <c r="VD52" s="104"/>
      <c r="VE52" s="104"/>
      <c r="VF52" s="104"/>
      <c r="VG52" s="104"/>
      <c r="VH52" s="104"/>
      <c r="VI52" s="104"/>
      <c r="VJ52" s="104"/>
      <c r="VK52" s="104"/>
      <c r="VL52" s="104"/>
      <c r="VM52" s="104"/>
      <c r="VN52" s="104"/>
      <c r="VO52" s="104"/>
      <c r="VP52" s="104"/>
      <c r="VQ52" s="104"/>
      <c r="VR52" s="104"/>
      <c r="VS52" s="104"/>
      <c r="VT52" s="104"/>
      <c r="VU52" s="104"/>
      <c r="VV52" s="104"/>
      <c r="VW52" s="104"/>
      <c r="VX52" s="104"/>
      <c r="VY52" s="104"/>
      <c r="VZ52" s="104"/>
      <c r="WA52" s="104"/>
      <c r="WB52" s="104"/>
      <c r="WC52" s="104"/>
      <c r="WD52" s="104"/>
      <c r="WE52" s="104"/>
      <c r="WF52" s="104"/>
      <c r="WG52" s="104"/>
      <c r="WH52" s="104"/>
      <c r="WI52" s="104"/>
      <c r="WJ52" s="104"/>
      <c r="WK52" s="104"/>
      <c r="WL52" s="104"/>
      <c r="WM52" s="104"/>
      <c r="WN52" s="104"/>
      <c r="WO52" s="104"/>
      <c r="WP52" s="104"/>
      <c r="WQ52" s="104"/>
      <c r="WR52" s="104"/>
      <c r="WS52" s="104"/>
      <c r="WT52" s="104"/>
      <c r="WU52" s="104"/>
      <c r="WV52" s="104"/>
      <c r="WW52" s="104"/>
      <c r="WX52" s="104"/>
      <c r="WY52" s="104"/>
      <c r="WZ52" s="104"/>
      <c r="XA52" s="104"/>
      <c r="XB52" s="104"/>
      <c r="XC52" s="104"/>
      <c r="XD52" s="104"/>
      <c r="XE52" s="104"/>
      <c r="XF52" s="104"/>
      <c r="XG52" s="104"/>
      <c r="XH52" s="104"/>
      <c r="XI52" s="104"/>
      <c r="XJ52" s="104"/>
      <c r="XK52" s="104"/>
      <c r="XL52" s="104"/>
      <c r="XM52" s="104"/>
      <c r="XN52" s="104"/>
      <c r="XO52" s="104"/>
      <c r="XP52" s="104"/>
      <c r="XQ52" s="104"/>
      <c r="XR52" s="104"/>
      <c r="XS52" s="104"/>
      <c r="XT52" s="104"/>
      <c r="XU52" s="104"/>
      <c r="XV52" s="104"/>
      <c r="XW52" s="104"/>
      <c r="XX52" s="104"/>
      <c r="XY52" s="104"/>
      <c r="XZ52" s="104"/>
      <c r="YA52" s="104"/>
      <c r="YB52" s="104"/>
      <c r="YC52" s="104"/>
      <c r="YD52" s="104"/>
      <c r="YE52" s="104"/>
      <c r="YF52" s="104"/>
      <c r="YG52" s="104"/>
      <c r="YH52" s="104"/>
      <c r="YI52" s="104"/>
      <c r="YJ52" s="104"/>
      <c r="YK52" s="104"/>
      <c r="YL52" s="104"/>
      <c r="YM52" s="104"/>
      <c r="YN52" s="104"/>
      <c r="YO52" s="104"/>
      <c r="YP52" s="104"/>
      <c r="YQ52" s="104"/>
      <c r="YR52" s="104"/>
      <c r="YS52" s="104"/>
      <c r="YT52" s="104"/>
      <c r="YU52" s="104"/>
      <c r="YV52" s="104"/>
      <c r="YW52" s="104"/>
      <c r="YX52" s="104"/>
      <c r="YY52" s="104"/>
      <c r="YZ52" s="104"/>
      <c r="ZA52" s="104"/>
      <c r="ZB52" s="104"/>
      <c r="ZC52" s="104"/>
      <c r="ZD52" s="104"/>
      <c r="ZE52" s="104"/>
      <c r="ZF52" s="104"/>
      <c r="ZG52" s="104"/>
      <c r="ZH52" s="104"/>
      <c r="ZI52" s="104"/>
      <c r="ZJ52" s="104"/>
      <c r="ZK52" s="104"/>
      <c r="ZL52" s="104"/>
      <c r="ZM52" s="104"/>
      <c r="ZN52" s="104"/>
      <c r="ZO52" s="104"/>
      <c r="ZP52" s="104"/>
      <c r="ZQ52" s="104"/>
      <c r="ZR52" s="104"/>
      <c r="ZS52" s="104"/>
      <c r="ZT52" s="104"/>
      <c r="ZU52" s="104"/>
      <c r="ZV52" s="104"/>
      <c r="ZW52" s="104"/>
      <c r="ZX52" s="104"/>
      <c r="ZY52" s="104"/>
      <c r="ZZ52" s="104"/>
      <c r="AAA52" s="104"/>
      <c r="AAB52" s="104"/>
      <c r="AAC52" s="104"/>
      <c r="AAD52" s="104"/>
      <c r="AAE52" s="104"/>
      <c r="AAF52" s="104"/>
      <c r="AAG52" s="104"/>
      <c r="AAH52" s="104"/>
      <c r="AAI52" s="104"/>
      <c r="AAJ52" s="104"/>
      <c r="AAK52" s="104"/>
      <c r="AAL52" s="104"/>
      <c r="AAM52" s="104"/>
      <c r="AAN52" s="104"/>
      <c r="AAO52" s="104"/>
      <c r="AAP52" s="104"/>
      <c r="AAQ52" s="104"/>
      <c r="AAR52" s="104"/>
      <c r="AAS52" s="104"/>
      <c r="AAT52" s="104"/>
      <c r="AAU52" s="104"/>
      <c r="AAV52" s="104"/>
      <c r="AAW52" s="104"/>
      <c r="AAX52" s="104"/>
      <c r="AAY52" s="104"/>
      <c r="AAZ52" s="104"/>
      <c r="ABA52" s="104"/>
      <c r="ABB52" s="104"/>
      <c r="ABC52" s="104"/>
      <c r="ABD52" s="104"/>
      <c r="ABE52" s="104"/>
      <c r="ABF52" s="104"/>
      <c r="ABG52" s="104"/>
      <c r="ABH52" s="104"/>
      <c r="ABI52" s="104"/>
      <c r="ABJ52" s="104"/>
      <c r="ABK52" s="104"/>
      <c r="ABL52" s="104"/>
      <c r="ABM52" s="104"/>
      <c r="ABN52" s="104"/>
      <c r="ABO52" s="104"/>
      <c r="ABP52" s="104"/>
      <c r="ABQ52" s="104"/>
      <c r="ABR52" s="104"/>
      <c r="ABS52" s="104"/>
      <c r="ABT52" s="104"/>
      <c r="ABU52" s="104"/>
      <c r="ABV52" s="104"/>
      <c r="ABW52" s="104"/>
      <c r="ABX52" s="104"/>
      <c r="ABY52" s="104"/>
      <c r="ABZ52" s="104"/>
      <c r="ACA52" s="104"/>
      <c r="ACB52" s="104"/>
      <c r="ACC52" s="104"/>
      <c r="ACD52" s="104"/>
      <c r="ACE52" s="104"/>
      <c r="ACF52" s="104"/>
      <c r="ACG52" s="104"/>
      <c r="ACH52" s="104"/>
      <c r="ACI52" s="104"/>
      <c r="ACJ52" s="104"/>
      <c r="ACK52" s="104"/>
      <c r="ACL52" s="104"/>
      <c r="ACM52" s="104"/>
      <c r="ACN52" s="104"/>
      <c r="ACO52" s="104"/>
      <c r="ACP52" s="104"/>
      <c r="ACQ52" s="104"/>
      <c r="ACR52" s="104"/>
      <c r="ACS52" s="104"/>
      <c r="ACT52" s="104"/>
      <c r="ACU52" s="104"/>
      <c r="ACV52" s="104"/>
      <c r="ACW52" s="104"/>
      <c r="ACX52" s="104"/>
      <c r="ACY52" s="104"/>
      <c r="ACZ52" s="104"/>
      <c r="ADA52" s="104"/>
      <c r="ADB52" s="104"/>
      <c r="ADC52" s="104"/>
      <c r="ADD52" s="104"/>
      <c r="ADE52" s="104"/>
      <c r="ADF52" s="104"/>
      <c r="ADG52" s="104"/>
      <c r="ADH52" s="104"/>
      <c r="ADI52" s="104"/>
      <c r="ADJ52" s="104"/>
      <c r="ADK52" s="104"/>
      <c r="ADL52" s="104"/>
      <c r="ADM52" s="104"/>
      <c r="ADN52" s="104"/>
      <c r="ADO52" s="104"/>
      <c r="ADP52" s="104"/>
      <c r="ADQ52" s="104"/>
      <c r="ADR52" s="104"/>
      <c r="ADS52" s="104"/>
      <c r="ADT52" s="104"/>
      <c r="ADU52" s="104"/>
      <c r="ADV52" s="104"/>
      <c r="ADW52" s="104"/>
      <c r="ADX52" s="104"/>
      <c r="ADY52" s="104"/>
      <c r="ADZ52" s="104"/>
      <c r="AEA52" s="104"/>
      <c r="AEB52" s="104"/>
      <c r="AEC52" s="104"/>
      <c r="AED52" s="104"/>
      <c r="AEE52" s="104"/>
      <c r="AEF52" s="104"/>
      <c r="AEG52" s="104"/>
      <c r="AEH52" s="104"/>
      <c r="AEI52" s="104"/>
      <c r="AEJ52" s="104"/>
      <c r="AEK52" s="104"/>
      <c r="AEL52" s="104"/>
      <c r="AEM52" s="104"/>
      <c r="AEN52" s="104"/>
      <c r="AEO52" s="104"/>
      <c r="AEP52" s="104"/>
      <c r="AEQ52" s="104"/>
      <c r="AER52" s="104"/>
      <c r="AES52" s="104"/>
      <c r="AET52" s="104"/>
      <c r="AEU52" s="104"/>
      <c r="AEV52" s="104"/>
      <c r="AEW52" s="104"/>
      <c r="AEX52" s="104"/>
      <c r="AEY52" s="104"/>
      <c r="AEZ52" s="104"/>
      <c r="AFA52" s="104"/>
      <c r="AFB52" s="104"/>
      <c r="AFC52" s="104"/>
      <c r="AFD52" s="104"/>
      <c r="AFE52" s="104"/>
      <c r="AFF52" s="104"/>
      <c r="AFG52" s="104"/>
      <c r="AFH52" s="104"/>
      <c r="AFI52" s="104"/>
      <c r="AFJ52" s="104"/>
      <c r="AFK52" s="104"/>
      <c r="AFL52" s="104"/>
      <c r="AFM52" s="104"/>
      <c r="AFN52" s="104"/>
      <c r="AFO52" s="104"/>
      <c r="AFP52" s="104"/>
      <c r="AFQ52" s="104"/>
      <c r="AFR52" s="104"/>
      <c r="AFS52" s="104"/>
      <c r="AFT52" s="104"/>
      <c r="AFU52" s="104"/>
      <c r="AFV52" s="104"/>
      <c r="AFW52" s="104"/>
      <c r="AFX52" s="104"/>
      <c r="AFY52" s="104"/>
      <c r="AFZ52" s="104"/>
      <c r="AGA52" s="104"/>
      <c r="AGB52" s="104"/>
      <c r="AGC52" s="104"/>
      <c r="AGD52" s="104"/>
      <c r="AGE52" s="104"/>
      <c r="AGF52" s="104"/>
      <c r="AGG52" s="104"/>
      <c r="AGH52" s="104"/>
      <c r="AGI52" s="104"/>
      <c r="AGJ52" s="104"/>
      <c r="AGK52" s="104"/>
      <c r="AGL52" s="104"/>
      <c r="AGM52" s="104"/>
      <c r="AGN52" s="104"/>
      <c r="AGO52" s="104"/>
      <c r="AGP52" s="104"/>
      <c r="AGQ52" s="104"/>
      <c r="AGR52" s="104"/>
      <c r="AGS52" s="104"/>
      <c r="AGT52" s="104"/>
      <c r="AGU52" s="104"/>
      <c r="AGV52" s="104"/>
      <c r="AGW52" s="104"/>
      <c r="AGX52" s="104"/>
      <c r="AGY52" s="104"/>
      <c r="AGZ52" s="104"/>
      <c r="AHA52" s="104"/>
      <c r="AHB52" s="104"/>
      <c r="AHC52" s="104"/>
      <c r="AHD52" s="104"/>
      <c r="AHE52" s="104"/>
      <c r="AHF52" s="104"/>
      <c r="AHG52" s="104"/>
      <c r="AHH52" s="104"/>
      <c r="AHI52" s="104"/>
      <c r="AHJ52" s="104"/>
      <c r="AHK52" s="104"/>
      <c r="AHL52" s="104"/>
      <c r="AHM52" s="104"/>
      <c r="AHN52" s="104"/>
      <c r="AHO52" s="104"/>
      <c r="AHP52" s="104"/>
      <c r="AHQ52" s="104"/>
      <c r="AHR52" s="104"/>
      <c r="AHS52" s="104"/>
      <c r="AHT52" s="104"/>
      <c r="AHU52" s="104"/>
      <c r="AHV52" s="104"/>
      <c r="AHW52" s="104"/>
      <c r="AHX52" s="104"/>
      <c r="AHY52" s="104"/>
      <c r="AHZ52" s="104"/>
      <c r="AIA52" s="104"/>
      <c r="AIB52" s="104"/>
      <c r="AIC52" s="104"/>
      <c r="AID52" s="104"/>
      <c r="AIE52" s="104"/>
      <c r="AIF52" s="104"/>
      <c r="AIG52" s="104"/>
      <c r="AIH52" s="104"/>
      <c r="AII52" s="104"/>
      <c r="AIJ52" s="104"/>
      <c r="AIK52" s="104"/>
      <c r="AIL52" s="104"/>
      <c r="AIM52" s="104"/>
      <c r="AIN52" s="104"/>
      <c r="AIO52" s="104"/>
      <c r="AIP52" s="104"/>
      <c r="AIQ52" s="104"/>
      <c r="AIR52" s="104"/>
      <c r="AIS52" s="104"/>
      <c r="AIT52" s="104"/>
      <c r="AIU52" s="104"/>
      <c r="AIV52" s="104"/>
      <c r="AIW52" s="104"/>
      <c r="AIX52" s="104"/>
      <c r="AIY52" s="104"/>
      <c r="AIZ52" s="104"/>
      <c r="AJA52" s="104"/>
      <c r="AJB52" s="104"/>
      <c r="AJC52" s="104"/>
      <c r="AJD52" s="104"/>
      <c r="AJE52" s="104"/>
      <c r="AJF52" s="104"/>
      <c r="AJG52" s="104"/>
      <c r="AJH52" s="104"/>
      <c r="AJI52" s="104"/>
      <c r="AJJ52" s="104"/>
      <c r="AJK52" s="104"/>
      <c r="AJL52" s="104"/>
      <c r="AJM52" s="104"/>
      <c r="AJN52" s="104"/>
      <c r="AJO52" s="104"/>
      <c r="AJP52" s="104"/>
      <c r="AJQ52" s="104"/>
      <c r="AJR52" s="104"/>
      <c r="AJS52" s="104"/>
      <c r="AJT52" s="104"/>
      <c r="AJU52" s="104"/>
      <c r="AJV52" s="104"/>
      <c r="AJW52" s="104"/>
      <c r="AJX52" s="104"/>
      <c r="AJY52" s="104"/>
      <c r="AJZ52" s="104"/>
      <c r="AKA52" s="104"/>
      <c r="AKB52" s="104"/>
      <c r="AKC52" s="104"/>
      <c r="AKD52" s="104"/>
      <c r="AKE52" s="104"/>
      <c r="AKF52" s="104"/>
      <c r="AKG52" s="104"/>
      <c r="AKH52" s="104"/>
      <c r="AKI52" s="104"/>
      <c r="AKJ52" s="104"/>
      <c r="AKK52" s="104"/>
      <c r="AKL52" s="104"/>
      <c r="AKM52" s="104"/>
      <c r="AKN52" s="104"/>
      <c r="AKO52" s="104"/>
      <c r="AKP52" s="104"/>
      <c r="AKQ52" s="104"/>
      <c r="AKR52" s="104"/>
      <c r="AKS52" s="104"/>
      <c r="AKT52" s="104"/>
      <c r="AKU52" s="104"/>
      <c r="AKV52" s="104"/>
      <c r="AKW52" s="104"/>
      <c r="AKX52" s="104"/>
      <c r="AKY52" s="104"/>
      <c r="AKZ52" s="104"/>
      <c r="ALA52" s="104"/>
      <c r="ALB52" s="104"/>
      <c r="ALC52" s="104"/>
      <c r="ALD52" s="104"/>
      <c r="ALE52" s="104"/>
      <c r="ALF52" s="104"/>
      <c r="ALG52" s="104"/>
      <c r="ALH52" s="104"/>
      <c r="ALI52" s="104"/>
      <c r="ALJ52" s="104"/>
      <c r="ALK52" s="104"/>
      <c r="ALL52" s="104"/>
      <c r="ALM52" s="104"/>
      <c r="ALN52" s="104"/>
      <c r="ALO52" s="104"/>
      <c r="ALP52" s="104"/>
      <c r="ALQ52" s="104"/>
      <c r="ALR52" s="104"/>
      <c r="ALS52" s="104"/>
      <c r="ALT52" s="104"/>
      <c r="ALU52" s="104"/>
      <c r="ALV52" s="104"/>
      <c r="ALW52" s="104"/>
      <c r="ALX52" s="104"/>
      <c r="ALY52" s="104"/>
      <c r="ALZ52" s="104"/>
      <c r="AMA52" s="104"/>
      <c r="AMB52" s="104"/>
      <c r="AMC52" s="104"/>
      <c r="AMD52" s="104"/>
      <c r="AME52" s="104"/>
      <c r="AMF52" s="104"/>
      <c r="AMG52" s="104"/>
      <c r="AMH52" s="104"/>
      <c r="AMI52" s="104"/>
      <c r="AMJ52" s="104"/>
      <c r="AMK52" s="104"/>
    </row>
    <row r="53" spans="1:1025" s="106" customFormat="1" x14ac:dyDescent="0.2">
      <c r="A53" s="102" t="s">
        <v>170</v>
      </c>
      <c r="B53" s="38" t="s">
        <v>169</v>
      </c>
      <c r="C53" s="121">
        <v>1</v>
      </c>
      <c r="D53" s="103" t="s">
        <v>36</v>
      </c>
      <c r="E53" s="38" t="s">
        <v>212</v>
      </c>
      <c r="F53" s="104"/>
      <c r="G53" s="104"/>
      <c r="H53" s="104"/>
      <c r="I53" s="104"/>
      <c r="J53" s="104"/>
      <c r="K53" s="104"/>
      <c r="L53" s="104"/>
      <c r="M53" s="104"/>
      <c r="N53" s="104"/>
      <c r="O53" s="105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  <c r="DD53" s="104"/>
      <c r="DE53" s="104"/>
      <c r="DF53" s="104"/>
      <c r="DG53" s="104"/>
      <c r="DH53" s="104"/>
      <c r="DI53" s="104"/>
      <c r="DJ53" s="104"/>
      <c r="DK53" s="104"/>
      <c r="DL53" s="104"/>
      <c r="DM53" s="104"/>
      <c r="DN53" s="104"/>
      <c r="DO53" s="104"/>
      <c r="DP53" s="104"/>
      <c r="DQ53" s="104"/>
      <c r="DR53" s="104"/>
      <c r="DS53" s="104"/>
      <c r="DT53" s="104"/>
      <c r="DU53" s="104"/>
      <c r="DV53" s="104"/>
      <c r="DW53" s="104"/>
      <c r="DX53" s="104"/>
      <c r="DY53" s="104"/>
      <c r="DZ53" s="104"/>
      <c r="EA53" s="104"/>
      <c r="EB53" s="104"/>
      <c r="EC53" s="104"/>
      <c r="ED53" s="104"/>
      <c r="EE53" s="104"/>
      <c r="EF53" s="104"/>
      <c r="EG53" s="104"/>
      <c r="EH53" s="104"/>
      <c r="EI53" s="104"/>
      <c r="EJ53" s="104"/>
      <c r="EK53" s="104"/>
      <c r="EL53" s="104"/>
      <c r="EM53" s="104"/>
      <c r="EN53" s="104"/>
      <c r="EO53" s="104"/>
      <c r="EP53" s="104"/>
      <c r="EQ53" s="104"/>
      <c r="ER53" s="104"/>
      <c r="ES53" s="104"/>
      <c r="ET53" s="104"/>
      <c r="EU53" s="104"/>
      <c r="EV53" s="104"/>
      <c r="EW53" s="104"/>
      <c r="EX53" s="104"/>
      <c r="EY53" s="104"/>
      <c r="EZ53" s="104"/>
      <c r="FA53" s="104"/>
      <c r="FB53" s="104"/>
      <c r="FC53" s="104"/>
      <c r="FD53" s="104"/>
      <c r="FE53" s="104"/>
      <c r="FF53" s="104"/>
      <c r="FG53" s="104"/>
      <c r="FH53" s="104"/>
      <c r="FI53" s="104"/>
      <c r="FJ53" s="104"/>
      <c r="FK53" s="104"/>
      <c r="FL53" s="104"/>
      <c r="FM53" s="104"/>
      <c r="FN53" s="104"/>
      <c r="FO53" s="104"/>
      <c r="FP53" s="104"/>
      <c r="FQ53" s="104"/>
      <c r="FR53" s="104"/>
      <c r="FS53" s="104"/>
      <c r="FT53" s="104"/>
      <c r="FU53" s="104"/>
      <c r="FV53" s="104"/>
      <c r="FW53" s="104"/>
      <c r="FX53" s="104"/>
      <c r="FY53" s="104"/>
      <c r="FZ53" s="104"/>
      <c r="GA53" s="104"/>
      <c r="GB53" s="104"/>
      <c r="GC53" s="104"/>
      <c r="GD53" s="104"/>
      <c r="GE53" s="104"/>
      <c r="GF53" s="104"/>
      <c r="GG53" s="104"/>
      <c r="GH53" s="104"/>
      <c r="GI53" s="104"/>
      <c r="GJ53" s="104"/>
      <c r="GK53" s="104"/>
      <c r="GL53" s="104"/>
      <c r="GM53" s="104"/>
      <c r="GN53" s="104"/>
      <c r="GO53" s="104"/>
      <c r="GP53" s="104"/>
      <c r="GQ53" s="104"/>
      <c r="GR53" s="104"/>
      <c r="GS53" s="104"/>
      <c r="GT53" s="104"/>
      <c r="GU53" s="104"/>
      <c r="GV53" s="104"/>
      <c r="GW53" s="104"/>
      <c r="GX53" s="104"/>
      <c r="GY53" s="104"/>
      <c r="GZ53" s="104"/>
      <c r="HA53" s="104"/>
      <c r="HB53" s="104"/>
      <c r="HC53" s="104"/>
      <c r="HD53" s="104"/>
      <c r="HE53" s="104"/>
      <c r="HF53" s="104"/>
      <c r="HG53" s="104"/>
      <c r="HH53" s="104"/>
      <c r="HI53" s="104"/>
      <c r="HJ53" s="104"/>
      <c r="HK53" s="104"/>
      <c r="HL53" s="104"/>
      <c r="HM53" s="104"/>
      <c r="HN53" s="104"/>
      <c r="HO53" s="104"/>
      <c r="HP53" s="104"/>
      <c r="HQ53" s="104"/>
      <c r="HR53" s="104"/>
      <c r="HS53" s="104"/>
      <c r="HT53" s="104"/>
      <c r="HU53" s="104"/>
      <c r="HV53" s="104"/>
      <c r="HW53" s="104"/>
      <c r="HX53" s="104"/>
      <c r="HY53" s="104"/>
      <c r="HZ53" s="104"/>
      <c r="IA53" s="104"/>
      <c r="IB53" s="104"/>
      <c r="IC53" s="104"/>
      <c r="ID53" s="104"/>
      <c r="IE53" s="104"/>
      <c r="IF53" s="104"/>
      <c r="IG53" s="104"/>
      <c r="IH53" s="104"/>
      <c r="II53" s="104"/>
      <c r="IJ53" s="104"/>
      <c r="IK53" s="104"/>
      <c r="IL53" s="104"/>
      <c r="IM53" s="104"/>
      <c r="IN53" s="104"/>
      <c r="IO53" s="104"/>
      <c r="IP53" s="104"/>
      <c r="IQ53" s="104"/>
      <c r="IR53" s="104"/>
      <c r="IS53" s="104"/>
      <c r="IT53" s="104"/>
      <c r="IU53" s="104"/>
      <c r="IV53" s="104"/>
      <c r="IW53" s="104"/>
      <c r="IX53" s="104"/>
      <c r="IY53" s="104"/>
      <c r="IZ53" s="104"/>
      <c r="JA53" s="104"/>
      <c r="JB53" s="104"/>
      <c r="JC53" s="104"/>
      <c r="JD53" s="104"/>
      <c r="JE53" s="104"/>
      <c r="JF53" s="104"/>
      <c r="JG53" s="104"/>
      <c r="JH53" s="104"/>
      <c r="JI53" s="104"/>
      <c r="JJ53" s="104"/>
      <c r="JK53" s="104"/>
      <c r="JL53" s="104"/>
      <c r="JM53" s="104"/>
      <c r="JN53" s="104"/>
      <c r="JO53" s="104"/>
      <c r="JP53" s="104"/>
      <c r="JQ53" s="104"/>
      <c r="JR53" s="104"/>
      <c r="JS53" s="104"/>
      <c r="JT53" s="104"/>
      <c r="JU53" s="104"/>
      <c r="JV53" s="104"/>
      <c r="JW53" s="104"/>
      <c r="JX53" s="104"/>
      <c r="JY53" s="104"/>
      <c r="JZ53" s="104"/>
      <c r="KA53" s="104"/>
      <c r="KB53" s="104"/>
      <c r="KC53" s="104"/>
      <c r="KD53" s="104"/>
      <c r="KE53" s="104"/>
      <c r="KF53" s="104"/>
      <c r="KG53" s="104"/>
      <c r="KH53" s="104"/>
      <c r="KI53" s="104"/>
      <c r="KJ53" s="104"/>
      <c r="KK53" s="104"/>
      <c r="KL53" s="104"/>
      <c r="KM53" s="104"/>
      <c r="KN53" s="104"/>
      <c r="KO53" s="104"/>
      <c r="KP53" s="104"/>
      <c r="KQ53" s="104"/>
      <c r="KR53" s="104"/>
      <c r="KS53" s="104"/>
      <c r="KT53" s="104"/>
      <c r="KU53" s="104"/>
      <c r="KV53" s="104"/>
      <c r="KW53" s="104"/>
      <c r="KX53" s="104"/>
      <c r="KY53" s="104"/>
      <c r="KZ53" s="104"/>
      <c r="LA53" s="104"/>
      <c r="LB53" s="104"/>
      <c r="LC53" s="104"/>
      <c r="LD53" s="104"/>
      <c r="LE53" s="104"/>
      <c r="LF53" s="104"/>
      <c r="LG53" s="104"/>
      <c r="LH53" s="104"/>
      <c r="LI53" s="104"/>
      <c r="LJ53" s="104"/>
      <c r="LK53" s="104"/>
      <c r="LL53" s="104"/>
      <c r="LM53" s="104"/>
      <c r="LN53" s="104"/>
      <c r="LO53" s="104"/>
      <c r="LP53" s="104"/>
      <c r="LQ53" s="104"/>
      <c r="LR53" s="104"/>
      <c r="LS53" s="104"/>
      <c r="LT53" s="104"/>
      <c r="LU53" s="104"/>
      <c r="LV53" s="104"/>
      <c r="LW53" s="104"/>
      <c r="LX53" s="104"/>
      <c r="LY53" s="104"/>
      <c r="LZ53" s="104"/>
      <c r="MA53" s="104"/>
      <c r="MB53" s="104"/>
      <c r="MC53" s="104"/>
      <c r="MD53" s="104"/>
      <c r="ME53" s="104"/>
      <c r="MF53" s="104"/>
      <c r="MG53" s="104"/>
      <c r="MH53" s="104"/>
      <c r="MI53" s="104"/>
      <c r="MJ53" s="104"/>
      <c r="MK53" s="104"/>
      <c r="ML53" s="104"/>
      <c r="MM53" s="104"/>
      <c r="MN53" s="104"/>
      <c r="MO53" s="104"/>
      <c r="MP53" s="104"/>
      <c r="MQ53" s="104"/>
      <c r="MR53" s="104"/>
      <c r="MS53" s="104"/>
      <c r="MT53" s="104"/>
      <c r="MU53" s="104"/>
      <c r="MV53" s="104"/>
      <c r="MW53" s="104"/>
      <c r="MX53" s="104"/>
      <c r="MY53" s="104"/>
      <c r="MZ53" s="104"/>
      <c r="NA53" s="104"/>
      <c r="NB53" s="104"/>
      <c r="NC53" s="104"/>
      <c r="ND53" s="104"/>
      <c r="NE53" s="104"/>
      <c r="NF53" s="104"/>
      <c r="NG53" s="104"/>
      <c r="NH53" s="104"/>
      <c r="NI53" s="104"/>
      <c r="NJ53" s="104"/>
      <c r="NK53" s="104"/>
      <c r="NL53" s="104"/>
      <c r="NM53" s="104"/>
      <c r="NN53" s="104"/>
      <c r="NO53" s="104"/>
      <c r="NP53" s="104"/>
      <c r="NQ53" s="104"/>
      <c r="NR53" s="104"/>
      <c r="NS53" s="104"/>
      <c r="NT53" s="104"/>
      <c r="NU53" s="104"/>
      <c r="NV53" s="104"/>
      <c r="NW53" s="104"/>
      <c r="NX53" s="104"/>
      <c r="NY53" s="104"/>
      <c r="NZ53" s="104"/>
      <c r="OA53" s="104"/>
      <c r="OB53" s="104"/>
      <c r="OC53" s="104"/>
      <c r="OD53" s="104"/>
      <c r="OE53" s="104"/>
      <c r="OF53" s="104"/>
      <c r="OG53" s="104"/>
      <c r="OH53" s="104"/>
      <c r="OI53" s="104"/>
      <c r="OJ53" s="104"/>
      <c r="OK53" s="104"/>
      <c r="OL53" s="104"/>
      <c r="OM53" s="104"/>
      <c r="ON53" s="104"/>
      <c r="OO53" s="104"/>
      <c r="OP53" s="104"/>
      <c r="OQ53" s="104"/>
      <c r="OR53" s="104"/>
      <c r="OS53" s="104"/>
      <c r="OT53" s="104"/>
      <c r="OU53" s="104"/>
      <c r="OV53" s="104"/>
      <c r="OW53" s="104"/>
      <c r="OX53" s="104"/>
      <c r="OY53" s="104"/>
      <c r="OZ53" s="104"/>
      <c r="PA53" s="104"/>
      <c r="PB53" s="104"/>
      <c r="PC53" s="104"/>
      <c r="PD53" s="104"/>
      <c r="PE53" s="104"/>
      <c r="PF53" s="104"/>
      <c r="PG53" s="104"/>
      <c r="PH53" s="104"/>
      <c r="PI53" s="104"/>
      <c r="PJ53" s="104"/>
      <c r="PK53" s="104"/>
      <c r="PL53" s="104"/>
      <c r="PM53" s="104"/>
      <c r="PN53" s="104"/>
      <c r="PO53" s="104"/>
      <c r="PP53" s="104"/>
      <c r="PQ53" s="104"/>
      <c r="PR53" s="104"/>
      <c r="PS53" s="104"/>
      <c r="PT53" s="104"/>
      <c r="PU53" s="104"/>
      <c r="PV53" s="104"/>
      <c r="PW53" s="104"/>
      <c r="PX53" s="104"/>
      <c r="PY53" s="104"/>
      <c r="PZ53" s="104"/>
      <c r="QA53" s="104"/>
      <c r="QB53" s="104"/>
      <c r="QC53" s="104"/>
      <c r="QD53" s="104"/>
      <c r="QE53" s="104"/>
      <c r="QF53" s="104"/>
      <c r="QG53" s="104"/>
      <c r="QH53" s="104"/>
      <c r="QI53" s="104"/>
      <c r="QJ53" s="104"/>
      <c r="QK53" s="104"/>
      <c r="QL53" s="104"/>
      <c r="QM53" s="104"/>
      <c r="QN53" s="104"/>
      <c r="QO53" s="104"/>
      <c r="QP53" s="104"/>
      <c r="QQ53" s="104"/>
      <c r="QR53" s="104"/>
      <c r="QS53" s="104"/>
      <c r="QT53" s="104"/>
      <c r="QU53" s="104"/>
      <c r="QV53" s="104"/>
      <c r="QW53" s="104"/>
      <c r="QX53" s="104"/>
      <c r="QY53" s="104"/>
      <c r="QZ53" s="104"/>
      <c r="RA53" s="104"/>
      <c r="RB53" s="104"/>
      <c r="RC53" s="104"/>
      <c r="RD53" s="104"/>
      <c r="RE53" s="104"/>
      <c r="RF53" s="104"/>
      <c r="RG53" s="104"/>
      <c r="RH53" s="104"/>
      <c r="RI53" s="104"/>
      <c r="RJ53" s="104"/>
      <c r="RK53" s="104"/>
      <c r="RL53" s="104"/>
      <c r="RM53" s="104"/>
      <c r="RN53" s="104"/>
      <c r="RO53" s="104"/>
      <c r="RP53" s="104"/>
      <c r="RQ53" s="104"/>
      <c r="RR53" s="104"/>
      <c r="RS53" s="104"/>
      <c r="RT53" s="104"/>
      <c r="RU53" s="104"/>
      <c r="RV53" s="104"/>
      <c r="RW53" s="104"/>
      <c r="RX53" s="104"/>
      <c r="RY53" s="104"/>
      <c r="RZ53" s="104"/>
      <c r="SA53" s="104"/>
      <c r="SB53" s="104"/>
      <c r="SC53" s="104"/>
      <c r="SD53" s="104"/>
      <c r="SE53" s="104"/>
      <c r="SF53" s="104"/>
      <c r="SG53" s="104"/>
      <c r="SH53" s="104"/>
      <c r="SI53" s="104"/>
      <c r="SJ53" s="104"/>
      <c r="SK53" s="104"/>
      <c r="SL53" s="104"/>
      <c r="SM53" s="104"/>
      <c r="SN53" s="104"/>
      <c r="SO53" s="104"/>
      <c r="SP53" s="104"/>
      <c r="SQ53" s="104"/>
      <c r="SR53" s="104"/>
      <c r="SS53" s="104"/>
      <c r="ST53" s="104"/>
      <c r="SU53" s="104"/>
      <c r="SV53" s="104"/>
      <c r="SW53" s="104"/>
      <c r="SX53" s="104"/>
      <c r="SY53" s="104"/>
      <c r="SZ53" s="104"/>
      <c r="TA53" s="104"/>
      <c r="TB53" s="104"/>
      <c r="TC53" s="104"/>
      <c r="TD53" s="104"/>
      <c r="TE53" s="104"/>
      <c r="TF53" s="104"/>
      <c r="TG53" s="104"/>
      <c r="TH53" s="104"/>
      <c r="TI53" s="104"/>
      <c r="TJ53" s="104"/>
      <c r="TK53" s="104"/>
      <c r="TL53" s="104"/>
      <c r="TM53" s="104"/>
      <c r="TN53" s="104"/>
      <c r="TO53" s="104"/>
      <c r="TP53" s="104"/>
      <c r="TQ53" s="104"/>
      <c r="TR53" s="104"/>
      <c r="TS53" s="104"/>
      <c r="TT53" s="104"/>
      <c r="TU53" s="104"/>
      <c r="TV53" s="104"/>
      <c r="TW53" s="104"/>
      <c r="TX53" s="104"/>
      <c r="TY53" s="104"/>
      <c r="TZ53" s="104"/>
      <c r="UA53" s="104"/>
      <c r="UB53" s="104"/>
      <c r="UC53" s="104"/>
      <c r="UD53" s="104"/>
      <c r="UE53" s="104"/>
      <c r="UF53" s="104"/>
      <c r="UG53" s="104"/>
      <c r="UH53" s="104"/>
      <c r="UI53" s="104"/>
      <c r="UJ53" s="104"/>
      <c r="UK53" s="104"/>
      <c r="UL53" s="104"/>
      <c r="UM53" s="104"/>
      <c r="UN53" s="104"/>
      <c r="UO53" s="104"/>
      <c r="UP53" s="104"/>
      <c r="UQ53" s="104"/>
      <c r="UR53" s="104"/>
      <c r="US53" s="104"/>
      <c r="UT53" s="104"/>
      <c r="UU53" s="104"/>
      <c r="UV53" s="104"/>
      <c r="UW53" s="104"/>
      <c r="UX53" s="104"/>
      <c r="UY53" s="104"/>
      <c r="UZ53" s="104"/>
      <c r="VA53" s="104"/>
      <c r="VB53" s="104"/>
      <c r="VC53" s="104"/>
      <c r="VD53" s="104"/>
      <c r="VE53" s="104"/>
      <c r="VF53" s="104"/>
      <c r="VG53" s="104"/>
      <c r="VH53" s="104"/>
      <c r="VI53" s="104"/>
      <c r="VJ53" s="104"/>
      <c r="VK53" s="104"/>
      <c r="VL53" s="104"/>
      <c r="VM53" s="104"/>
      <c r="VN53" s="104"/>
      <c r="VO53" s="104"/>
      <c r="VP53" s="104"/>
      <c r="VQ53" s="104"/>
      <c r="VR53" s="104"/>
      <c r="VS53" s="104"/>
      <c r="VT53" s="104"/>
      <c r="VU53" s="104"/>
      <c r="VV53" s="104"/>
      <c r="VW53" s="104"/>
      <c r="VX53" s="104"/>
      <c r="VY53" s="104"/>
      <c r="VZ53" s="104"/>
      <c r="WA53" s="104"/>
      <c r="WB53" s="104"/>
      <c r="WC53" s="104"/>
      <c r="WD53" s="104"/>
      <c r="WE53" s="104"/>
      <c r="WF53" s="104"/>
      <c r="WG53" s="104"/>
      <c r="WH53" s="104"/>
      <c r="WI53" s="104"/>
      <c r="WJ53" s="104"/>
      <c r="WK53" s="104"/>
      <c r="WL53" s="104"/>
      <c r="WM53" s="104"/>
      <c r="WN53" s="104"/>
      <c r="WO53" s="104"/>
      <c r="WP53" s="104"/>
      <c r="WQ53" s="104"/>
      <c r="WR53" s="104"/>
      <c r="WS53" s="104"/>
      <c r="WT53" s="104"/>
      <c r="WU53" s="104"/>
      <c r="WV53" s="104"/>
      <c r="WW53" s="104"/>
      <c r="WX53" s="104"/>
      <c r="WY53" s="104"/>
      <c r="WZ53" s="104"/>
      <c r="XA53" s="104"/>
      <c r="XB53" s="104"/>
      <c r="XC53" s="104"/>
      <c r="XD53" s="104"/>
      <c r="XE53" s="104"/>
      <c r="XF53" s="104"/>
      <c r="XG53" s="104"/>
      <c r="XH53" s="104"/>
      <c r="XI53" s="104"/>
      <c r="XJ53" s="104"/>
      <c r="XK53" s="104"/>
      <c r="XL53" s="104"/>
      <c r="XM53" s="104"/>
      <c r="XN53" s="104"/>
      <c r="XO53" s="104"/>
      <c r="XP53" s="104"/>
      <c r="XQ53" s="104"/>
      <c r="XR53" s="104"/>
      <c r="XS53" s="104"/>
      <c r="XT53" s="104"/>
      <c r="XU53" s="104"/>
      <c r="XV53" s="104"/>
      <c r="XW53" s="104"/>
      <c r="XX53" s="104"/>
      <c r="XY53" s="104"/>
      <c r="XZ53" s="104"/>
      <c r="YA53" s="104"/>
      <c r="YB53" s="104"/>
      <c r="YC53" s="104"/>
      <c r="YD53" s="104"/>
      <c r="YE53" s="104"/>
      <c r="YF53" s="104"/>
      <c r="YG53" s="104"/>
      <c r="YH53" s="104"/>
      <c r="YI53" s="104"/>
      <c r="YJ53" s="104"/>
      <c r="YK53" s="104"/>
      <c r="YL53" s="104"/>
      <c r="YM53" s="104"/>
      <c r="YN53" s="104"/>
      <c r="YO53" s="104"/>
      <c r="YP53" s="104"/>
      <c r="YQ53" s="104"/>
      <c r="YR53" s="104"/>
      <c r="YS53" s="104"/>
      <c r="YT53" s="104"/>
      <c r="YU53" s="104"/>
      <c r="YV53" s="104"/>
      <c r="YW53" s="104"/>
      <c r="YX53" s="104"/>
      <c r="YY53" s="104"/>
      <c r="YZ53" s="104"/>
      <c r="ZA53" s="104"/>
      <c r="ZB53" s="104"/>
      <c r="ZC53" s="104"/>
      <c r="ZD53" s="104"/>
      <c r="ZE53" s="104"/>
      <c r="ZF53" s="104"/>
      <c r="ZG53" s="104"/>
      <c r="ZH53" s="104"/>
      <c r="ZI53" s="104"/>
      <c r="ZJ53" s="104"/>
      <c r="ZK53" s="104"/>
      <c r="ZL53" s="104"/>
      <c r="ZM53" s="104"/>
      <c r="ZN53" s="104"/>
      <c r="ZO53" s="104"/>
      <c r="ZP53" s="104"/>
      <c r="ZQ53" s="104"/>
      <c r="ZR53" s="104"/>
      <c r="ZS53" s="104"/>
      <c r="ZT53" s="104"/>
      <c r="ZU53" s="104"/>
      <c r="ZV53" s="104"/>
      <c r="ZW53" s="104"/>
      <c r="ZX53" s="104"/>
      <c r="ZY53" s="104"/>
      <c r="ZZ53" s="104"/>
      <c r="AAA53" s="104"/>
      <c r="AAB53" s="104"/>
      <c r="AAC53" s="104"/>
      <c r="AAD53" s="104"/>
      <c r="AAE53" s="104"/>
      <c r="AAF53" s="104"/>
      <c r="AAG53" s="104"/>
      <c r="AAH53" s="104"/>
      <c r="AAI53" s="104"/>
      <c r="AAJ53" s="104"/>
      <c r="AAK53" s="104"/>
      <c r="AAL53" s="104"/>
      <c r="AAM53" s="104"/>
      <c r="AAN53" s="104"/>
      <c r="AAO53" s="104"/>
      <c r="AAP53" s="104"/>
      <c r="AAQ53" s="104"/>
      <c r="AAR53" s="104"/>
      <c r="AAS53" s="104"/>
      <c r="AAT53" s="104"/>
      <c r="AAU53" s="104"/>
      <c r="AAV53" s="104"/>
      <c r="AAW53" s="104"/>
      <c r="AAX53" s="104"/>
      <c r="AAY53" s="104"/>
      <c r="AAZ53" s="104"/>
      <c r="ABA53" s="104"/>
      <c r="ABB53" s="104"/>
      <c r="ABC53" s="104"/>
      <c r="ABD53" s="104"/>
      <c r="ABE53" s="104"/>
      <c r="ABF53" s="104"/>
      <c r="ABG53" s="104"/>
      <c r="ABH53" s="104"/>
      <c r="ABI53" s="104"/>
      <c r="ABJ53" s="104"/>
      <c r="ABK53" s="104"/>
      <c r="ABL53" s="104"/>
      <c r="ABM53" s="104"/>
      <c r="ABN53" s="104"/>
      <c r="ABO53" s="104"/>
      <c r="ABP53" s="104"/>
      <c r="ABQ53" s="104"/>
      <c r="ABR53" s="104"/>
      <c r="ABS53" s="104"/>
      <c r="ABT53" s="104"/>
      <c r="ABU53" s="104"/>
      <c r="ABV53" s="104"/>
      <c r="ABW53" s="104"/>
      <c r="ABX53" s="104"/>
      <c r="ABY53" s="104"/>
      <c r="ABZ53" s="104"/>
      <c r="ACA53" s="104"/>
      <c r="ACB53" s="104"/>
      <c r="ACC53" s="104"/>
      <c r="ACD53" s="104"/>
      <c r="ACE53" s="104"/>
      <c r="ACF53" s="104"/>
      <c r="ACG53" s="104"/>
      <c r="ACH53" s="104"/>
      <c r="ACI53" s="104"/>
      <c r="ACJ53" s="104"/>
      <c r="ACK53" s="104"/>
      <c r="ACL53" s="104"/>
      <c r="ACM53" s="104"/>
      <c r="ACN53" s="104"/>
      <c r="ACO53" s="104"/>
      <c r="ACP53" s="104"/>
      <c r="ACQ53" s="104"/>
      <c r="ACR53" s="104"/>
      <c r="ACS53" s="104"/>
      <c r="ACT53" s="104"/>
      <c r="ACU53" s="104"/>
      <c r="ACV53" s="104"/>
      <c r="ACW53" s="104"/>
      <c r="ACX53" s="104"/>
      <c r="ACY53" s="104"/>
      <c r="ACZ53" s="104"/>
      <c r="ADA53" s="104"/>
      <c r="ADB53" s="104"/>
      <c r="ADC53" s="104"/>
      <c r="ADD53" s="104"/>
      <c r="ADE53" s="104"/>
      <c r="ADF53" s="104"/>
      <c r="ADG53" s="104"/>
      <c r="ADH53" s="104"/>
      <c r="ADI53" s="104"/>
      <c r="ADJ53" s="104"/>
      <c r="ADK53" s="104"/>
      <c r="ADL53" s="104"/>
      <c r="ADM53" s="104"/>
      <c r="ADN53" s="104"/>
      <c r="ADO53" s="104"/>
      <c r="ADP53" s="104"/>
      <c r="ADQ53" s="104"/>
      <c r="ADR53" s="104"/>
      <c r="ADS53" s="104"/>
      <c r="ADT53" s="104"/>
      <c r="ADU53" s="104"/>
      <c r="ADV53" s="104"/>
      <c r="ADW53" s="104"/>
      <c r="ADX53" s="104"/>
      <c r="ADY53" s="104"/>
      <c r="ADZ53" s="104"/>
      <c r="AEA53" s="104"/>
      <c r="AEB53" s="104"/>
      <c r="AEC53" s="104"/>
      <c r="AED53" s="104"/>
      <c r="AEE53" s="104"/>
      <c r="AEF53" s="104"/>
      <c r="AEG53" s="104"/>
      <c r="AEH53" s="104"/>
      <c r="AEI53" s="104"/>
      <c r="AEJ53" s="104"/>
      <c r="AEK53" s="104"/>
      <c r="AEL53" s="104"/>
      <c r="AEM53" s="104"/>
      <c r="AEN53" s="104"/>
      <c r="AEO53" s="104"/>
      <c r="AEP53" s="104"/>
      <c r="AEQ53" s="104"/>
      <c r="AER53" s="104"/>
      <c r="AES53" s="104"/>
      <c r="AET53" s="104"/>
      <c r="AEU53" s="104"/>
      <c r="AEV53" s="104"/>
      <c r="AEW53" s="104"/>
      <c r="AEX53" s="104"/>
      <c r="AEY53" s="104"/>
      <c r="AEZ53" s="104"/>
      <c r="AFA53" s="104"/>
      <c r="AFB53" s="104"/>
      <c r="AFC53" s="104"/>
      <c r="AFD53" s="104"/>
      <c r="AFE53" s="104"/>
      <c r="AFF53" s="104"/>
      <c r="AFG53" s="104"/>
      <c r="AFH53" s="104"/>
      <c r="AFI53" s="104"/>
      <c r="AFJ53" s="104"/>
      <c r="AFK53" s="104"/>
      <c r="AFL53" s="104"/>
      <c r="AFM53" s="104"/>
      <c r="AFN53" s="104"/>
      <c r="AFO53" s="104"/>
      <c r="AFP53" s="104"/>
      <c r="AFQ53" s="104"/>
      <c r="AFR53" s="104"/>
      <c r="AFS53" s="104"/>
      <c r="AFT53" s="104"/>
      <c r="AFU53" s="104"/>
      <c r="AFV53" s="104"/>
      <c r="AFW53" s="104"/>
      <c r="AFX53" s="104"/>
      <c r="AFY53" s="104"/>
      <c r="AFZ53" s="104"/>
      <c r="AGA53" s="104"/>
      <c r="AGB53" s="104"/>
      <c r="AGC53" s="104"/>
      <c r="AGD53" s="104"/>
      <c r="AGE53" s="104"/>
      <c r="AGF53" s="104"/>
      <c r="AGG53" s="104"/>
      <c r="AGH53" s="104"/>
      <c r="AGI53" s="104"/>
      <c r="AGJ53" s="104"/>
      <c r="AGK53" s="104"/>
      <c r="AGL53" s="104"/>
      <c r="AGM53" s="104"/>
      <c r="AGN53" s="104"/>
      <c r="AGO53" s="104"/>
      <c r="AGP53" s="104"/>
      <c r="AGQ53" s="104"/>
      <c r="AGR53" s="104"/>
      <c r="AGS53" s="104"/>
      <c r="AGT53" s="104"/>
      <c r="AGU53" s="104"/>
      <c r="AGV53" s="104"/>
      <c r="AGW53" s="104"/>
      <c r="AGX53" s="104"/>
      <c r="AGY53" s="104"/>
      <c r="AGZ53" s="104"/>
      <c r="AHA53" s="104"/>
      <c r="AHB53" s="104"/>
      <c r="AHC53" s="104"/>
      <c r="AHD53" s="104"/>
      <c r="AHE53" s="104"/>
      <c r="AHF53" s="104"/>
      <c r="AHG53" s="104"/>
      <c r="AHH53" s="104"/>
      <c r="AHI53" s="104"/>
      <c r="AHJ53" s="104"/>
      <c r="AHK53" s="104"/>
      <c r="AHL53" s="104"/>
      <c r="AHM53" s="104"/>
      <c r="AHN53" s="104"/>
      <c r="AHO53" s="104"/>
      <c r="AHP53" s="104"/>
      <c r="AHQ53" s="104"/>
      <c r="AHR53" s="104"/>
      <c r="AHS53" s="104"/>
      <c r="AHT53" s="104"/>
      <c r="AHU53" s="104"/>
      <c r="AHV53" s="104"/>
      <c r="AHW53" s="104"/>
      <c r="AHX53" s="104"/>
      <c r="AHY53" s="104"/>
      <c r="AHZ53" s="104"/>
      <c r="AIA53" s="104"/>
      <c r="AIB53" s="104"/>
      <c r="AIC53" s="104"/>
      <c r="AID53" s="104"/>
      <c r="AIE53" s="104"/>
      <c r="AIF53" s="104"/>
      <c r="AIG53" s="104"/>
      <c r="AIH53" s="104"/>
      <c r="AII53" s="104"/>
      <c r="AIJ53" s="104"/>
      <c r="AIK53" s="104"/>
      <c r="AIL53" s="104"/>
      <c r="AIM53" s="104"/>
      <c r="AIN53" s="104"/>
      <c r="AIO53" s="104"/>
      <c r="AIP53" s="104"/>
      <c r="AIQ53" s="104"/>
      <c r="AIR53" s="104"/>
      <c r="AIS53" s="104"/>
      <c r="AIT53" s="104"/>
      <c r="AIU53" s="104"/>
      <c r="AIV53" s="104"/>
      <c r="AIW53" s="104"/>
      <c r="AIX53" s="104"/>
      <c r="AIY53" s="104"/>
      <c r="AIZ53" s="104"/>
      <c r="AJA53" s="104"/>
      <c r="AJB53" s="104"/>
      <c r="AJC53" s="104"/>
      <c r="AJD53" s="104"/>
      <c r="AJE53" s="104"/>
      <c r="AJF53" s="104"/>
      <c r="AJG53" s="104"/>
      <c r="AJH53" s="104"/>
      <c r="AJI53" s="104"/>
      <c r="AJJ53" s="104"/>
      <c r="AJK53" s="104"/>
      <c r="AJL53" s="104"/>
      <c r="AJM53" s="104"/>
      <c r="AJN53" s="104"/>
      <c r="AJO53" s="104"/>
      <c r="AJP53" s="104"/>
      <c r="AJQ53" s="104"/>
      <c r="AJR53" s="104"/>
      <c r="AJS53" s="104"/>
      <c r="AJT53" s="104"/>
      <c r="AJU53" s="104"/>
      <c r="AJV53" s="104"/>
      <c r="AJW53" s="104"/>
      <c r="AJX53" s="104"/>
      <c r="AJY53" s="104"/>
      <c r="AJZ53" s="104"/>
      <c r="AKA53" s="104"/>
      <c r="AKB53" s="104"/>
      <c r="AKC53" s="104"/>
      <c r="AKD53" s="104"/>
      <c r="AKE53" s="104"/>
      <c r="AKF53" s="104"/>
      <c r="AKG53" s="104"/>
      <c r="AKH53" s="104"/>
      <c r="AKI53" s="104"/>
      <c r="AKJ53" s="104"/>
      <c r="AKK53" s="104"/>
      <c r="AKL53" s="104"/>
      <c r="AKM53" s="104"/>
      <c r="AKN53" s="104"/>
      <c r="AKO53" s="104"/>
      <c r="AKP53" s="104"/>
      <c r="AKQ53" s="104"/>
      <c r="AKR53" s="104"/>
      <c r="AKS53" s="104"/>
      <c r="AKT53" s="104"/>
      <c r="AKU53" s="104"/>
      <c r="AKV53" s="104"/>
      <c r="AKW53" s="104"/>
      <c r="AKX53" s="104"/>
      <c r="AKY53" s="104"/>
      <c r="AKZ53" s="104"/>
      <c r="ALA53" s="104"/>
      <c r="ALB53" s="104"/>
      <c r="ALC53" s="104"/>
      <c r="ALD53" s="104"/>
      <c r="ALE53" s="104"/>
      <c r="ALF53" s="104"/>
      <c r="ALG53" s="104"/>
      <c r="ALH53" s="104"/>
      <c r="ALI53" s="104"/>
      <c r="ALJ53" s="104"/>
      <c r="ALK53" s="104"/>
      <c r="ALL53" s="104"/>
      <c r="ALM53" s="104"/>
      <c r="ALN53" s="104"/>
      <c r="ALO53" s="104"/>
      <c r="ALP53" s="104"/>
      <c r="ALQ53" s="104"/>
      <c r="ALR53" s="104"/>
      <c r="ALS53" s="104"/>
      <c r="ALT53" s="104"/>
      <c r="ALU53" s="104"/>
      <c r="ALV53" s="104"/>
      <c r="ALW53" s="104"/>
      <c r="ALX53" s="104"/>
      <c r="ALY53" s="104"/>
      <c r="ALZ53" s="104"/>
      <c r="AMA53" s="104"/>
      <c r="AMB53" s="104"/>
      <c r="AMC53" s="104"/>
      <c r="AMD53" s="104"/>
      <c r="AME53" s="104"/>
      <c r="AMF53" s="104"/>
      <c r="AMG53" s="104"/>
      <c r="AMH53" s="104"/>
      <c r="AMI53" s="104"/>
      <c r="AMJ53" s="104"/>
      <c r="AMK53" s="104"/>
    </row>
    <row r="54" spans="1:1025" s="106" customFormat="1" x14ac:dyDescent="0.2">
      <c r="A54" s="102" t="s">
        <v>221</v>
      </c>
      <c r="B54" s="110" t="s">
        <v>216</v>
      </c>
      <c r="C54" s="121">
        <v>1</v>
      </c>
      <c r="D54" s="103" t="s">
        <v>36</v>
      </c>
      <c r="E54" s="160" t="s">
        <v>200</v>
      </c>
      <c r="F54" s="104"/>
      <c r="G54" s="104"/>
      <c r="H54" s="104"/>
      <c r="I54" s="104"/>
      <c r="J54" s="104"/>
      <c r="K54" s="104"/>
      <c r="L54" s="104"/>
      <c r="M54" s="104"/>
      <c r="N54" s="104"/>
      <c r="O54" s="105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4"/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04"/>
      <c r="CV54" s="104"/>
      <c r="CW54" s="104"/>
      <c r="CX54" s="104"/>
      <c r="CY54" s="104"/>
      <c r="CZ54" s="104"/>
      <c r="DA54" s="104"/>
      <c r="DB54" s="104"/>
      <c r="DC54" s="104"/>
      <c r="DD54" s="104"/>
      <c r="DE54" s="104"/>
      <c r="DF54" s="104"/>
      <c r="DG54" s="104"/>
      <c r="DH54" s="104"/>
      <c r="DI54" s="104"/>
      <c r="DJ54" s="104"/>
      <c r="DK54" s="104"/>
      <c r="DL54" s="104"/>
      <c r="DM54" s="104"/>
      <c r="DN54" s="104"/>
      <c r="DO54" s="104"/>
      <c r="DP54" s="104"/>
      <c r="DQ54" s="104"/>
      <c r="DR54" s="104"/>
      <c r="DS54" s="104"/>
      <c r="DT54" s="104"/>
      <c r="DU54" s="104"/>
      <c r="DV54" s="104"/>
      <c r="DW54" s="104"/>
      <c r="DX54" s="104"/>
      <c r="DY54" s="104"/>
      <c r="DZ54" s="104"/>
      <c r="EA54" s="104"/>
      <c r="EB54" s="104"/>
      <c r="EC54" s="104"/>
      <c r="ED54" s="104"/>
      <c r="EE54" s="104"/>
      <c r="EF54" s="104"/>
      <c r="EG54" s="104"/>
      <c r="EH54" s="104"/>
      <c r="EI54" s="104"/>
      <c r="EJ54" s="104"/>
      <c r="EK54" s="104"/>
      <c r="EL54" s="104"/>
      <c r="EM54" s="104"/>
      <c r="EN54" s="104"/>
      <c r="EO54" s="104"/>
      <c r="EP54" s="104"/>
      <c r="EQ54" s="104"/>
      <c r="ER54" s="104"/>
      <c r="ES54" s="104"/>
      <c r="ET54" s="104"/>
      <c r="EU54" s="104"/>
      <c r="EV54" s="104"/>
      <c r="EW54" s="104"/>
      <c r="EX54" s="104"/>
      <c r="EY54" s="104"/>
      <c r="EZ54" s="104"/>
      <c r="FA54" s="104"/>
      <c r="FB54" s="104"/>
      <c r="FC54" s="104"/>
      <c r="FD54" s="104"/>
      <c r="FE54" s="104"/>
      <c r="FF54" s="104"/>
      <c r="FG54" s="104"/>
      <c r="FH54" s="104"/>
      <c r="FI54" s="104"/>
      <c r="FJ54" s="104"/>
      <c r="FK54" s="104"/>
      <c r="FL54" s="104"/>
      <c r="FM54" s="104"/>
      <c r="FN54" s="104"/>
      <c r="FO54" s="104"/>
      <c r="FP54" s="104"/>
      <c r="FQ54" s="104"/>
      <c r="FR54" s="104"/>
      <c r="FS54" s="104"/>
      <c r="FT54" s="104"/>
      <c r="FU54" s="104"/>
      <c r="FV54" s="104"/>
      <c r="FW54" s="104"/>
      <c r="FX54" s="104"/>
      <c r="FY54" s="104"/>
      <c r="FZ54" s="104"/>
      <c r="GA54" s="104"/>
      <c r="GB54" s="104"/>
      <c r="GC54" s="104"/>
      <c r="GD54" s="104"/>
      <c r="GE54" s="104"/>
      <c r="GF54" s="104"/>
      <c r="GG54" s="104"/>
      <c r="GH54" s="104"/>
      <c r="GI54" s="104"/>
      <c r="GJ54" s="104"/>
      <c r="GK54" s="104"/>
      <c r="GL54" s="104"/>
      <c r="GM54" s="104"/>
      <c r="GN54" s="104"/>
      <c r="GO54" s="104"/>
      <c r="GP54" s="104"/>
      <c r="GQ54" s="104"/>
      <c r="GR54" s="104"/>
      <c r="GS54" s="104"/>
      <c r="GT54" s="104"/>
      <c r="GU54" s="104"/>
      <c r="GV54" s="104"/>
      <c r="GW54" s="104"/>
      <c r="GX54" s="104"/>
      <c r="GY54" s="104"/>
      <c r="GZ54" s="104"/>
      <c r="HA54" s="104"/>
      <c r="HB54" s="104"/>
      <c r="HC54" s="104"/>
      <c r="HD54" s="104"/>
      <c r="HE54" s="104"/>
      <c r="HF54" s="104"/>
      <c r="HG54" s="104"/>
      <c r="HH54" s="104"/>
      <c r="HI54" s="104"/>
      <c r="HJ54" s="104"/>
      <c r="HK54" s="104"/>
      <c r="HL54" s="104"/>
      <c r="HM54" s="104"/>
      <c r="HN54" s="104"/>
      <c r="HO54" s="104"/>
      <c r="HP54" s="104"/>
      <c r="HQ54" s="104"/>
      <c r="HR54" s="104"/>
      <c r="HS54" s="104"/>
      <c r="HT54" s="104"/>
      <c r="HU54" s="104"/>
      <c r="HV54" s="104"/>
      <c r="HW54" s="104"/>
      <c r="HX54" s="104"/>
      <c r="HY54" s="104"/>
      <c r="HZ54" s="104"/>
      <c r="IA54" s="104"/>
      <c r="IB54" s="104"/>
      <c r="IC54" s="104"/>
      <c r="ID54" s="104"/>
      <c r="IE54" s="104"/>
      <c r="IF54" s="104"/>
      <c r="IG54" s="104"/>
      <c r="IH54" s="104"/>
      <c r="II54" s="104"/>
      <c r="IJ54" s="104"/>
      <c r="IK54" s="104"/>
      <c r="IL54" s="104"/>
      <c r="IM54" s="104"/>
      <c r="IN54" s="104"/>
      <c r="IO54" s="104"/>
      <c r="IP54" s="104"/>
      <c r="IQ54" s="104"/>
      <c r="IR54" s="104"/>
      <c r="IS54" s="104"/>
      <c r="IT54" s="104"/>
      <c r="IU54" s="104"/>
      <c r="IV54" s="104"/>
      <c r="IW54" s="104"/>
      <c r="IX54" s="104"/>
      <c r="IY54" s="104"/>
      <c r="IZ54" s="104"/>
      <c r="JA54" s="104"/>
      <c r="JB54" s="104"/>
      <c r="JC54" s="104"/>
      <c r="JD54" s="104"/>
      <c r="JE54" s="104"/>
      <c r="JF54" s="104"/>
      <c r="JG54" s="104"/>
      <c r="JH54" s="104"/>
      <c r="JI54" s="104"/>
      <c r="JJ54" s="104"/>
      <c r="JK54" s="104"/>
      <c r="JL54" s="104"/>
      <c r="JM54" s="104"/>
      <c r="JN54" s="104"/>
      <c r="JO54" s="104"/>
      <c r="JP54" s="104"/>
      <c r="JQ54" s="104"/>
      <c r="JR54" s="104"/>
      <c r="JS54" s="104"/>
      <c r="JT54" s="104"/>
      <c r="JU54" s="104"/>
      <c r="JV54" s="104"/>
      <c r="JW54" s="104"/>
      <c r="JX54" s="104"/>
      <c r="JY54" s="104"/>
      <c r="JZ54" s="104"/>
      <c r="KA54" s="104"/>
      <c r="KB54" s="104"/>
      <c r="KC54" s="104"/>
      <c r="KD54" s="104"/>
      <c r="KE54" s="104"/>
      <c r="KF54" s="104"/>
      <c r="KG54" s="104"/>
      <c r="KH54" s="104"/>
      <c r="KI54" s="104"/>
      <c r="KJ54" s="104"/>
      <c r="KK54" s="104"/>
      <c r="KL54" s="104"/>
      <c r="KM54" s="104"/>
      <c r="KN54" s="104"/>
      <c r="KO54" s="104"/>
      <c r="KP54" s="104"/>
      <c r="KQ54" s="104"/>
      <c r="KR54" s="104"/>
      <c r="KS54" s="104"/>
      <c r="KT54" s="104"/>
      <c r="KU54" s="104"/>
      <c r="KV54" s="104"/>
      <c r="KW54" s="104"/>
      <c r="KX54" s="104"/>
      <c r="KY54" s="104"/>
      <c r="KZ54" s="104"/>
      <c r="LA54" s="104"/>
      <c r="LB54" s="104"/>
      <c r="LC54" s="104"/>
      <c r="LD54" s="104"/>
      <c r="LE54" s="104"/>
      <c r="LF54" s="104"/>
      <c r="LG54" s="104"/>
      <c r="LH54" s="104"/>
      <c r="LI54" s="104"/>
      <c r="LJ54" s="104"/>
      <c r="LK54" s="104"/>
      <c r="LL54" s="104"/>
      <c r="LM54" s="104"/>
      <c r="LN54" s="104"/>
      <c r="LO54" s="104"/>
      <c r="LP54" s="104"/>
      <c r="LQ54" s="104"/>
      <c r="LR54" s="104"/>
      <c r="LS54" s="104"/>
      <c r="LT54" s="104"/>
      <c r="LU54" s="104"/>
      <c r="LV54" s="104"/>
      <c r="LW54" s="104"/>
      <c r="LX54" s="104"/>
      <c r="LY54" s="104"/>
      <c r="LZ54" s="104"/>
      <c r="MA54" s="104"/>
      <c r="MB54" s="104"/>
      <c r="MC54" s="104"/>
      <c r="MD54" s="104"/>
      <c r="ME54" s="104"/>
      <c r="MF54" s="104"/>
      <c r="MG54" s="104"/>
      <c r="MH54" s="104"/>
      <c r="MI54" s="104"/>
      <c r="MJ54" s="104"/>
      <c r="MK54" s="104"/>
      <c r="ML54" s="104"/>
      <c r="MM54" s="104"/>
      <c r="MN54" s="104"/>
      <c r="MO54" s="104"/>
      <c r="MP54" s="104"/>
      <c r="MQ54" s="104"/>
      <c r="MR54" s="104"/>
      <c r="MS54" s="104"/>
      <c r="MT54" s="104"/>
      <c r="MU54" s="104"/>
      <c r="MV54" s="104"/>
      <c r="MW54" s="104"/>
      <c r="MX54" s="104"/>
      <c r="MY54" s="104"/>
      <c r="MZ54" s="104"/>
      <c r="NA54" s="104"/>
      <c r="NB54" s="104"/>
      <c r="NC54" s="104"/>
      <c r="ND54" s="104"/>
      <c r="NE54" s="104"/>
      <c r="NF54" s="104"/>
      <c r="NG54" s="104"/>
      <c r="NH54" s="104"/>
      <c r="NI54" s="104"/>
      <c r="NJ54" s="104"/>
      <c r="NK54" s="104"/>
      <c r="NL54" s="104"/>
      <c r="NM54" s="104"/>
      <c r="NN54" s="104"/>
      <c r="NO54" s="104"/>
      <c r="NP54" s="104"/>
      <c r="NQ54" s="104"/>
      <c r="NR54" s="104"/>
      <c r="NS54" s="104"/>
      <c r="NT54" s="104"/>
      <c r="NU54" s="104"/>
      <c r="NV54" s="104"/>
      <c r="NW54" s="104"/>
      <c r="NX54" s="104"/>
      <c r="NY54" s="104"/>
      <c r="NZ54" s="104"/>
      <c r="OA54" s="104"/>
      <c r="OB54" s="104"/>
      <c r="OC54" s="104"/>
      <c r="OD54" s="104"/>
      <c r="OE54" s="104"/>
      <c r="OF54" s="104"/>
      <c r="OG54" s="104"/>
      <c r="OH54" s="104"/>
      <c r="OI54" s="104"/>
      <c r="OJ54" s="104"/>
      <c r="OK54" s="104"/>
      <c r="OL54" s="104"/>
      <c r="OM54" s="104"/>
      <c r="ON54" s="104"/>
      <c r="OO54" s="104"/>
      <c r="OP54" s="104"/>
      <c r="OQ54" s="104"/>
      <c r="OR54" s="104"/>
      <c r="OS54" s="104"/>
      <c r="OT54" s="104"/>
      <c r="OU54" s="104"/>
      <c r="OV54" s="104"/>
      <c r="OW54" s="104"/>
      <c r="OX54" s="104"/>
      <c r="OY54" s="104"/>
      <c r="OZ54" s="104"/>
      <c r="PA54" s="104"/>
      <c r="PB54" s="104"/>
      <c r="PC54" s="104"/>
      <c r="PD54" s="104"/>
      <c r="PE54" s="104"/>
      <c r="PF54" s="104"/>
      <c r="PG54" s="104"/>
      <c r="PH54" s="104"/>
      <c r="PI54" s="104"/>
      <c r="PJ54" s="104"/>
      <c r="PK54" s="104"/>
      <c r="PL54" s="104"/>
      <c r="PM54" s="104"/>
      <c r="PN54" s="104"/>
      <c r="PO54" s="104"/>
      <c r="PP54" s="104"/>
      <c r="PQ54" s="104"/>
      <c r="PR54" s="104"/>
      <c r="PS54" s="104"/>
      <c r="PT54" s="104"/>
      <c r="PU54" s="104"/>
      <c r="PV54" s="104"/>
      <c r="PW54" s="104"/>
      <c r="PX54" s="104"/>
      <c r="PY54" s="104"/>
      <c r="PZ54" s="104"/>
      <c r="QA54" s="104"/>
      <c r="QB54" s="104"/>
      <c r="QC54" s="104"/>
      <c r="QD54" s="104"/>
      <c r="QE54" s="104"/>
      <c r="QF54" s="104"/>
      <c r="QG54" s="104"/>
      <c r="QH54" s="104"/>
      <c r="QI54" s="104"/>
      <c r="QJ54" s="104"/>
      <c r="QK54" s="104"/>
      <c r="QL54" s="104"/>
      <c r="QM54" s="104"/>
      <c r="QN54" s="104"/>
      <c r="QO54" s="104"/>
      <c r="QP54" s="104"/>
      <c r="QQ54" s="104"/>
      <c r="QR54" s="104"/>
      <c r="QS54" s="104"/>
      <c r="QT54" s="104"/>
      <c r="QU54" s="104"/>
      <c r="QV54" s="104"/>
      <c r="QW54" s="104"/>
      <c r="QX54" s="104"/>
      <c r="QY54" s="104"/>
      <c r="QZ54" s="104"/>
      <c r="RA54" s="104"/>
      <c r="RB54" s="104"/>
      <c r="RC54" s="104"/>
      <c r="RD54" s="104"/>
      <c r="RE54" s="104"/>
      <c r="RF54" s="104"/>
      <c r="RG54" s="104"/>
      <c r="RH54" s="104"/>
      <c r="RI54" s="104"/>
      <c r="RJ54" s="104"/>
      <c r="RK54" s="104"/>
      <c r="RL54" s="104"/>
      <c r="RM54" s="104"/>
      <c r="RN54" s="104"/>
      <c r="RO54" s="104"/>
      <c r="RP54" s="104"/>
      <c r="RQ54" s="104"/>
      <c r="RR54" s="104"/>
      <c r="RS54" s="104"/>
      <c r="RT54" s="104"/>
      <c r="RU54" s="104"/>
      <c r="RV54" s="104"/>
      <c r="RW54" s="104"/>
      <c r="RX54" s="104"/>
      <c r="RY54" s="104"/>
      <c r="RZ54" s="104"/>
      <c r="SA54" s="104"/>
      <c r="SB54" s="104"/>
      <c r="SC54" s="104"/>
      <c r="SD54" s="104"/>
      <c r="SE54" s="104"/>
      <c r="SF54" s="104"/>
      <c r="SG54" s="104"/>
      <c r="SH54" s="104"/>
      <c r="SI54" s="104"/>
      <c r="SJ54" s="104"/>
      <c r="SK54" s="104"/>
      <c r="SL54" s="104"/>
      <c r="SM54" s="104"/>
      <c r="SN54" s="104"/>
      <c r="SO54" s="104"/>
      <c r="SP54" s="104"/>
      <c r="SQ54" s="104"/>
      <c r="SR54" s="104"/>
      <c r="SS54" s="104"/>
      <c r="ST54" s="104"/>
      <c r="SU54" s="104"/>
      <c r="SV54" s="104"/>
      <c r="SW54" s="104"/>
      <c r="SX54" s="104"/>
      <c r="SY54" s="104"/>
      <c r="SZ54" s="104"/>
      <c r="TA54" s="104"/>
      <c r="TB54" s="104"/>
      <c r="TC54" s="104"/>
      <c r="TD54" s="104"/>
      <c r="TE54" s="104"/>
      <c r="TF54" s="104"/>
      <c r="TG54" s="104"/>
      <c r="TH54" s="104"/>
      <c r="TI54" s="104"/>
      <c r="TJ54" s="104"/>
      <c r="TK54" s="104"/>
      <c r="TL54" s="104"/>
      <c r="TM54" s="104"/>
      <c r="TN54" s="104"/>
      <c r="TO54" s="104"/>
      <c r="TP54" s="104"/>
      <c r="TQ54" s="104"/>
      <c r="TR54" s="104"/>
      <c r="TS54" s="104"/>
      <c r="TT54" s="104"/>
      <c r="TU54" s="104"/>
      <c r="TV54" s="104"/>
      <c r="TW54" s="104"/>
      <c r="TX54" s="104"/>
      <c r="TY54" s="104"/>
      <c r="TZ54" s="104"/>
      <c r="UA54" s="104"/>
      <c r="UB54" s="104"/>
      <c r="UC54" s="104"/>
      <c r="UD54" s="104"/>
      <c r="UE54" s="104"/>
      <c r="UF54" s="104"/>
      <c r="UG54" s="104"/>
      <c r="UH54" s="104"/>
      <c r="UI54" s="104"/>
      <c r="UJ54" s="104"/>
      <c r="UK54" s="104"/>
      <c r="UL54" s="104"/>
      <c r="UM54" s="104"/>
      <c r="UN54" s="104"/>
      <c r="UO54" s="104"/>
      <c r="UP54" s="104"/>
      <c r="UQ54" s="104"/>
      <c r="UR54" s="104"/>
      <c r="US54" s="104"/>
      <c r="UT54" s="104"/>
      <c r="UU54" s="104"/>
      <c r="UV54" s="104"/>
      <c r="UW54" s="104"/>
      <c r="UX54" s="104"/>
      <c r="UY54" s="104"/>
      <c r="UZ54" s="104"/>
      <c r="VA54" s="104"/>
      <c r="VB54" s="104"/>
      <c r="VC54" s="104"/>
      <c r="VD54" s="104"/>
      <c r="VE54" s="104"/>
      <c r="VF54" s="104"/>
      <c r="VG54" s="104"/>
      <c r="VH54" s="104"/>
      <c r="VI54" s="104"/>
      <c r="VJ54" s="104"/>
      <c r="VK54" s="104"/>
      <c r="VL54" s="104"/>
      <c r="VM54" s="104"/>
      <c r="VN54" s="104"/>
      <c r="VO54" s="104"/>
      <c r="VP54" s="104"/>
      <c r="VQ54" s="104"/>
      <c r="VR54" s="104"/>
      <c r="VS54" s="104"/>
      <c r="VT54" s="104"/>
      <c r="VU54" s="104"/>
      <c r="VV54" s="104"/>
      <c r="VW54" s="104"/>
      <c r="VX54" s="104"/>
      <c r="VY54" s="104"/>
      <c r="VZ54" s="104"/>
      <c r="WA54" s="104"/>
      <c r="WB54" s="104"/>
      <c r="WC54" s="104"/>
      <c r="WD54" s="104"/>
      <c r="WE54" s="104"/>
      <c r="WF54" s="104"/>
      <c r="WG54" s="104"/>
      <c r="WH54" s="104"/>
      <c r="WI54" s="104"/>
      <c r="WJ54" s="104"/>
      <c r="WK54" s="104"/>
      <c r="WL54" s="104"/>
      <c r="WM54" s="104"/>
      <c r="WN54" s="104"/>
      <c r="WO54" s="104"/>
      <c r="WP54" s="104"/>
      <c r="WQ54" s="104"/>
      <c r="WR54" s="104"/>
      <c r="WS54" s="104"/>
      <c r="WT54" s="104"/>
      <c r="WU54" s="104"/>
      <c r="WV54" s="104"/>
      <c r="WW54" s="104"/>
      <c r="WX54" s="104"/>
      <c r="WY54" s="104"/>
      <c r="WZ54" s="104"/>
      <c r="XA54" s="104"/>
      <c r="XB54" s="104"/>
      <c r="XC54" s="104"/>
      <c r="XD54" s="104"/>
      <c r="XE54" s="104"/>
      <c r="XF54" s="104"/>
      <c r="XG54" s="104"/>
      <c r="XH54" s="104"/>
      <c r="XI54" s="104"/>
      <c r="XJ54" s="104"/>
      <c r="XK54" s="104"/>
      <c r="XL54" s="104"/>
      <c r="XM54" s="104"/>
      <c r="XN54" s="104"/>
      <c r="XO54" s="104"/>
      <c r="XP54" s="104"/>
      <c r="XQ54" s="104"/>
      <c r="XR54" s="104"/>
      <c r="XS54" s="104"/>
      <c r="XT54" s="104"/>
      <c r="XU54" s="104"/>
      <c r="XV54" s="104"/>
      <c r="XW54" s="104"/>
      <c r="XX54" s="104"/>
      <c r="XY54" s="104"/>
      <c r="XZ54" s="104"/>
      <c r="YA54" s="104"/>
      <c r="YB54" s="104"/>
      <c r="YC54" s="104"/>
      <c r="YD54" s="104"/>
      <c r="YE54" s="104"/>
      <c r="YF54" s="104"/>
      <c r="YG54" s="104"/>
      <c r="YH54" s="104"/>
      <c r="YI54" s="104"/>
      <c r="YJ54" s="104"/>
      <c r="YK54" s="104"/>
      <c r="YL54" s="104"/>
      <c r="YM54" s="104"/>
      <c r="YN54" s="104"/>
      <c r="YO54" s="104"/>
      <c r="YP54" s="104"/>
      <c r="YQ54" s="104"/>
      <c r="YR54" s="104"/>
      <c r="YS54" s="104"/>
      <c r="YT54" s="104"/>
      <c r="YU54" s="104"/>
      <c r="YV54" s="104"/>
      <c r="YW54" s="104"/>
      <c r="YX54" s="104"/>
      <c r="YY54" s="104"/>
      <c r="YZ54" s="104"/>
      <c r="ZA54" s="104"/>
      <c r="ZB54" s="104"/>
      <c r="ZC54" s="104"/>
      <c r="ZD54" s="104"/>
      <c r="ZE54" s="104"/>
      <c r="ZF54" s="104"/>
      <c r="ZG54" s="104"/>
      <c r="ZH54" s="104"/>
      <c r="ZI54" s="104"/>
      <c r="ZJ54" s="104"/>
      <c r="ZK54" s="104"/>
      <c r="ZL54" s="104"/>
      <c r="ZM54" s="104"/>
      <c r="ZN54" s="104"/>
      <c r="ZO54" s="104"/>
      <c r="ZP54" s="104"/>
      <c r="ZQ54" s="104"/>
      <c r="ZR54" s="104"/>
      <c r="ZS54" s="104"/>
      <c r="ZT54" s="104"/>
      <c r="ZU54" s="104"/>
      <c r="ZV54" s="104"/>
      <c r="ZW54" s="104"/>
      <c r="ZX54" s="104"/>
      <c r="ZY54" s="104"/>
      <c r="ZZ54" s="104"/>
      <c r="AAA54" s="104"/>
      <c r="AAB54" s="104"/>
      <c r="AAC54" s="104"/>
      <c r="AAD54" s="104"/>
      <c r="AAE54" s="104"/>
      <c r="AAF54" s="104"/>
      <c r="AAG54" s="104"/>
      <c r="AAH54" s="104"/>
      <c r="AAI54" s="104"/>
      <c r="AAJ54" s="104"/>
      <c r="AAK54" s="104"/>
      <c r="AAL54" s="104"/>
      <c r="AAM54" s="104"/>
      <c r="AAN54" s="104"/>
      <c r="AAO54" s="104"/>
      <c r="AAP54" s="104"/>
      <c r="AAQ54" s="104"/>
      <c r="AAR54" s="104"/>
      <c r="AAS54" s="104"/>
      <c r="AAT54" s="104"/>
      <c r="AAU54" s="104"/>
      <c r="AAV54" s="104"/>
      <c r="AAW54" s="104"/>
      <c r="AAX54" s="104"/>
      <c r="AAY54" s="104"/>
      <c r="AAZ54" s="104"/>
      <c r="ABA54" s="104"/>
      <c r="ABB54" s="104"/>
      <c r="ABC54" s="104"/>
      <c r="ABD54" s="104"/>
      <c r="ABE54" s="104"/>
      <c r="ABF54" s="104"/>
      <c r="ABG54" s="104"/>
      <c r="ABH54" s="104"/>
      <c r="ABI54" s="104"/>
      <c r="ABJ54" s="104"/>
      <c r="ABK54" s="104"/>
      <c r="ABL54" s="104"/>
      <c r="ABM54" s="104"/>
      <c r="ABN54" s="104"/>
      <c r="ABO54" s="104"/>
      <c r="ABP54" s="104"/>
      <c r="ABQ54" s="104"/>
      <c r="ABR54" s="104"/>
      <c r="ABS54" s="104"/>
      <c r="ABT54" s="104"/>
      <c r="ABU54" s="104"/>
      <c r="ABV54" s="104"/>
      <c r="ABW54" s="104"/>
      <c r="ABX54" s="104"/>
      <c r="ABY54" s="104"/>
      <c r="ABZ54" s="104"/>
      <c r="ACA54" s="104"/>
      <c r="ACB54" s="104"/>
      <c r="ACC54" s="104"/>
      <c r="ACD54" s="104"/>
      <c r="ACE54" s="104"/>
      <c r="ACF54" s="104"/>
      <c r="ACG54" s="104"/>
      <c r="ACH54" s="104"/>
      <c r="ACI54" s="104"/>
      <c r="ACJ54" s="104"/>
      <c r="ACK54" s="104"/>
      <c r="ACL54" s="104"/>
      <c r="ACM54" s="104"/>
      <c r="ACN54" s="104"/>
      <c r="ACO54" s="104"/>
      <c r="ACP54" s="104"/>
      <c r="ACQ54" s="104"/>
      <c r="ACR54" s="104"/>
      <c r="ACS54" s="104"/>
      <c r="ACT54" s="104"/>
      <c r="ACU54" s="104"/>
      <c r="ACV54" s="104"/>
      <c r="ACW54" s="104"/>
      <c r="ACX54" s="104"/>
      <c r="ACY54" s="104"/>
      <c r="ACZ54" s="104"/>
      <c r="ADA54" s="104"/>
      <c r="ADB54" s="104"/>
      <c r="ADC54" s="104"/>
      <c r="ADD54" s="104"/>
      <c r="ADE54" s="104"/>
      <c r="ADF54" s="104"/>
      <c r="ADG54" s="104"/>
      <c r="ADH54" s="104"/>
      <c r="ADI54" s="104"/>
      <c r="ADJ54" s="104"/>
      <c r="ADK54" s="104"/>
      <c r="ADL54" s="104"/>
      <c r="ADM54" s="104"/>
      <c r="ADN54" s="104"/>
      <c r="ADO54" s="104"/>
      <c r="ADP54" s="104"/>
      <c r="ADQ54" s="104"/>
      <c r="ADR54" s="104"/>
      <c r="ADS54" s="104"/>
      <c r="ADT54" s="104"/>
      <c r="ADU54" s="104"/>
      <c r="ADV54" s="104"/>
      <c r="ADW54" s="104"/>
      <c r="ADX54" s="104"/>
      <c r="ADY54" s="104"/>
      <c r="ADZ54" s="104"/>
      <c r="AEA54" s="104"/>
      <c r="AEB54" s="104"/>
      <c r="AEC54" s="104"/>
      <c r="AED54" s="104"/>
      <c r="AEE54" s="104"/>
      <c r="AEF54" s="104"/>
      <c r="AEG54" s="104"/>
      <c r="AEH54" s="104"/>
      <c r="AEI54" s="104"/>
      <c r="AEJ54" s="104"/>
      <c r="AEK54" s="104"/>
      <c r="AEL54" s="104"/>
      <c r="AEM54" s="104"/>
      <c r="AEN54" s="104"/>
      <c r="AEO54" s="104"/>
      <c r="AEP54" s="104"/>
      <c r="AEQ54" s="104"/>
      <c r="AER54" s="104"/>
      <c r="AES54" s="104"/>
      <c r="AET54" s="104"/>
      <c r="AEU54" s="104"/>
      <c r="AEV54" s="104"/>
      <c r="AEW54" s="104"/>
      <c r="AEX54" s="104"/>
      <c r="AEY54" s="104"/>
      <c r="AEZ54" s="104"/>
      <c r="AFA54" s="104"/>
      <c r="AFB54" s="104"/>
      <c r="AFC54" s="104"/>
      <c r="AFD54" s="104"/>
      <c r="AFE54" s="104"/>
      <c r="AFF54" s="104"/>
      <c r="AFG54" s="104"/>
      <c r="AFH54" s="104"/>
      <c r="AFI54" s="104"/>
      <c r="AFJ54" s="104"/>
      <c r="AFK54" s="104"/>
      <c r="AFL54" s="104"/>
      <c r="AFM54" s="104"/>
      <c r="AFN54" s="104"/>
      <c r="AFO54" s="104"/>
      <c r="AFP54" s="104"/>
      <c r="AFQ54" s="104"/>
      <c r="AFR54" s="104"/>
      <c r="AFS54" s="104"/>
      <c r="AFT54" s="104"/>
      <c r="AFU54" s="104"/>
      <c r="AFV54" s="104"/>
      <c r="AFW54" s="104"/>
      <c r="AFX54" s="104"/>
      <c r="AFY54" s="104"/>
      <c r="AFZ54" s="104"/>
      <c r="AGA54" s="104"/>
      <c r="AGB54" s="104"/>
      <c r="AGC54" s="104"/>
      <c r="AGD54" s="104"/>
      <c r="AGE54" s="104"/>
      <c r="AGF54" s="104"/>
      <c r="AGG54" s="104"/>
      <c r="AGH54" s="104"/>
      <c r="AGI54" s="104"/>
      <c r="AGJ54" s="104"/>
      <c r="AGK54" s="104"/>
      <c r="AGL54" s="104"/>
      <c r="AGM54" s="104"/>
      <c r="AGN54" s="104"/>
      <c r="AGO54" s="104"/>
      <c r="AGP54" s="104"/>
      <c r="AGQ54" s="104"/>
      <c r="AGR54" s="104"/>
      <c r="AGS54" s="104"/>
      <c r="AGT54" s="104"/>
      <c r="AGU54" s="104"/>
      <c r="AGV54" s="104"/>
      <c r="AGW54" s="104"/>
      <c r="AGX54" s="104"/>
      <c r="AGY54" s="104"/>
      <c r="AGZ54" s="104"/>
      <c r="AHA54" s="104"/>
      <c r="AHB54" s="104"/>
      <c r="AHC54" s="104"/>
      <c r="AHD54" s="104"/>
      <c r="AHE54" s="104"/>
      <c r="AHF54" s="104"/>
      <c r="AHG54" s="104"/>
      <c r="AHH54" s="104"/>
      <c r="AHI54" s="104"/>
      <c r="AHJ54" s="104"/>
      <c r="AHK54" s="104"/>
      <c r="AHL54" s="104"/>
      <c r="AHM54" s="104"/>
      <c r="AHN54" s="104"/>
      <c r="AHO54" s="104"/>
      <c r="AHP54" s="104"/>
      <c r="AHQ54" s="104"/>
      <c r="AHR54" s="104"/>
      <c r="AHS54" s="104"/>
      <c r="AHT54" s="104"/>
      <c r="AHU54" s="104"/>
      <c r="AHV54" s="104"/>
      <c r="AHW54" s="104"/>
      <c r="AHX54" s="104"/>
      <c r="AHY54" s="104"/>
      <c r="AHZ54" s="104"/>
      <c r="AIA54" s="104"/>
      <c r="AIB54" s="104"/>
      <c r="AIC54" s="104"/>
      <c r="AID54" s="104"/>
      <c r="AIE54" s="104"/>
      <c r="AIF54" s="104"/>
      <c r="AIG54" s="104"/>
      <c r="AIH54" s="104"/>
      <c r="AII54" s="104"/>
      <c r="AIJ54" s="104"/>
      <c r="AIK54" s="104"/>
      <c r="AIL54" s="104"/>
      <c r="AIM54" s="104"/>
      <c r="AIN54" s="104"/>
      <c r="AIO54" s="104"/>
      <c r="AIP54" s="104"/>
      <c r="AIQ54" s="104"/>
      <c r="AIR54" s="104"/>
      <c r="AIS54" s="104"/>
      <c r="AIT54" s="104"/>
      <c r="AIU54" s="104"/>
      <c r="AIV54" s="104"/>
      <c r="AIW54" s="104"/>
      <c r="AIX54" s="104"/>
      <c r="AIY54" s="104"/>
      <c r="AIZ54" s="104"/>
      <c r="AJA54" s="104"/>
      <c r="AJB54" s="104"/>
      <c r="AJC54" s="104"/>
      <c r="AJD54" s="104"/>
      <c r="AJE54" s="104"/>
      <c r="AJF54" s="104"/>
      <c r="AJG54" s="104"/>
      <c r="AJH54" s="104"/>
      <c r="AJI54" s="104"/>
      <c r="AJJ54" s="104"/>
      <c r="AJK54" s="104"/>
      <c r="AJL54" s="104"/>
      <c r="AJM54" s="104"/>
      <c r="AJN54" s="104"/>
      <c r="AJO54" s="104"/>
      <c r="AJP54" s="104"/>
      <c r="AJQ54" s="104"/>
      <c r="AJR54" s="104"/>
      <c r="AJS54" s="104"/>
      <c r="AJT54" s="104"/>
      <c r="AJU54" s="104"/>
      <c r="AJV54" s="104"/>
      <c r="AJW54" s="104"/>
      <c r="AJX54" s="104"/>
      <c r="AJY54" s="104"/>
      <c r="AJZ54" s="104"/>
      <c r="AKA54" s="104"/>
      <c r="AKB54" s="104"/>
      <c r="AKC54" s="104"/>
      <c r="AKD54" s="104"/>
      <c r="AKE54" s="104"/>
      <c r="AKF54" s="104"/>
      <c r="AKG54" s="104"/>
      <c r="AKH54" s="104"/>
      <c r="AKI54" s="104"/>
      <c r="AKJ54" s="104"/>
      <c r="AKK54" s="104"/>
      <c r="AKL54" s="104"/>
      <c r="AKM54" s="104"/>
      <c r="AKN54" s="104"/>
      <c r="AKO54" s="104"/>
      <c r="AKP54" s="104"/>
      <c r="AKQ54" s="104"/>
      <c r="AKR54" s="104"/>
      <c r="AKS54" s="104"/>
      <c r="AKT54" s="104"/>
      <c r="AKU54" s="104"/>
      <c r="AKV54" s="104"/>
      <c r="AKW54" s="104"/>
      <c r="AKX54" s="104"/>
      <c r="AKY54" s="104"/>
      <c r="AKZ54" s="104"/>
      <c r="ALA54" s="104"/>
      <c r="ALB54" s="104"/>
      <c r="ALC54" s="104"/>
      <c r="ALD54" s="104"/>
      <c r="ALE54" s="104"/>
      <c r="ALF54" s="104"/>
      <c r="ALG54" s="104"/>
      <c r="ALH54" s="104"/>
      <c r="ALI54" s="104"/>
      <c r="ALJ54" s="104"/>
      <c r="ALK54" s="104"/>
      <c r="ALL54" s="104"/>
      <c r="ALM54" s="104"/>
      <c r="ALN54" s="104"/>
      <c r="ALO54" s="104"/>
      <c r="ALP54" s="104"/>
      <c r="ALQ54" s="104"/>
      <c r="ALR54" s="104"/>
      <c r="ALS54" s="104"/>
      <c r="ALT54" s="104"/>
      <c r="ALU54" s="104"/>
      <c r="ALV54" s="104"/>
      <c r="ALW54" s="104"/>
      <c r="ALX54" s="104"/>
      <c r="ALY54" s="104"/>
      <c r="ALZ54" s="104"/>
      <c r="AMA54" s="104"/>
      <c r="AMB54" s="104"/>
      <c r="AMC54" s="104"/>
      <c r="AMD54" s="104"/>
      <c r="AME54" s="104"/>
      <c r="AMF54" s="104"/>
      <c r="AMG54" s="104"/>
      <c r="AMH54" s="104"/>
      <c r="AMI54" s="104"/>
      <c r="AMJ54" s="104"/>
      <c r="AMK54" s="104"/>
    </row>
    <row r="55" spans="1:1025" s="106" customFormat="1" x14ac:dyDescent="0.2">
      <c r="A55" s="102" t="s">
        <v>222</v>
      </c>
      <c r="B55" s="110" t="s">
        <v>217</v>
      </c>
      <c r="C55" s="121">
        <v>4</v>
      </c>
      <c r="D55" s="103" t="s">
        <v>36</v>
      </c>
      <c r="E55" s="160" t="s">
        <v>219</v>
      </c>
      <c r="F55" s="104"/>
      <c r="G55" s="104"/>
      <c r="H55" s="104"/>
      <c r="I55" s="104"/>
      <c r="J55" s="104"/>
      <c r="K55" s="104"/>
      <c r="L55" s="104"/>
      <c r="M55" s="104"/>
      <c r="N55" s="104"/>
      <c r="O55" s="105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U55" s="104"/>
      <c r="BV55" s="104"/>
      <c r="BW55" s="104"/>
      <c r="BX55" s="104"/>
      <c r="BY55" s="104"/>
      <c r="BZ55" s="104"/>
      <c r="CA55" s="104"/>
      <c r="CB55" s="104"/>
      <c r="CC55" s="104"/>
      <c r="CD55" s="104"/>
      <c r="CE55" s="104"/>
      <c r="CF55" s="104"/>
      <c r="CG55" s="104"/>
      <c r="CH55" s="104"/>
      <c r="CI55" s="104"/>
      <c r="CJ55" s="104"/>
      <c r="CK55" s="104"/>
      <c r="CL55" s="104"/>
      <c r="CM55" s="104"/>
      <c r="CN55" s="104"/>
      <c r="CO55" s="104"/>
      <c r="CP55" s="104"/>
      <c r="CQ55" s="104"/>
      <c r="CR55" s="104"/>
      <c r="CS55" s="104"/>
      <c r="CT55" s="104"/>
      <c r="CU55" s="104"/>
      <c r="CV55" s="104"/>
      <c r="CW55" s="104"/>
      <c r="CX55" s="104"/>
      <c r="CY55" s="104"/>
      <c r="CZ55" s="104"/>
      <c r="DA55" s="104"/>
      <c r="DB55" s="104"/>
      <c r="DC55" s="104"/>
      <c r="DD55" s="104"/>
      <c r="DE55" s="104"/>
      <c r="DF55" s="104"/>
      <c r="DG55" s="104"/>
      <c r="DH55" s="104"/>
      <c r="DI55" s="104"/>
      <c r="DJ55" s="104"/>
      <c r="DK55" s="104"/>
      <c r="DL55" s="104"/>
      <c r="DM55" s="104"/>
      <c r="DN55" s="104"/>
      <c r="DO55" s="104"/>
      <c r="DP55" s="104"/>
      <c r="DQ55" s="104"/>
      <c r="DR55" s="104"/>
      <c r="DS55" s="104"/>
      <c r="DT55" s="104"/>
      <c r="DU55" s="104"/>
      <c r="DV55" s="104"/>
      <c r="DW55" s="104"/>
      <c r="DX55" s="104"/>
      <c r="DY55" s="104"/>
      <c r="DZ55" s="104"/>
      <c r="EA55" s="104"/>
      <c r="EB55" s="104"/>
      <c r="EC55" s="104"/>
      <c r="ED55" s="104"/>
      <c r="EE55" s="104"/>
      <c r="EF55" s="104"/>
      <c r="EG55" s="104"/>
      <c r="EH55" s="104"/>
      <c r="EI55" s="104"/>
      <c r="EJ55" s="104"/>
      <c r="EK55" s="104"/>
      <c r="EL55" s="104"/>
      <c r="EM55" s="104"/>
      <c r="EN55" s="104"/>
      <c r="EO55" s="104"/>
      <c r="EP55" s="104"/>
      <c r="EQ55" s="104"/>
      <c r="ER55" s="104"/>
      <c r="ES55" s="104"/>
      <c r="ET55" s="104"/>
      <c r="EU55" s="104"/>
      <c r="EV55" s="104"/>
      <c r="EW55" s="104"/>
      <c r="EX55" s="104"/>
      <c r="EY55" s="104"/>
      <c r="EZ55" s="104"/>
      <c r="FA55" s="104"/>
      <c r="FB55" s="104"/>
      <c r="FC55" s="104"/>
      <c r="FD55" s="104"/>
      <c r="FE55" s="104"/>
      <c r="FF55" s="104"/>
      <c r="FG55" s="104"/>
      <c r="FH55" s="104"/>
      <c r="FI55" s="104"/>
      <c r="FJ55" s="104"/>
      <c r="FK55" s="104"/>
      <c r="FL55" s="104"/>
      <c r="FM55" s="104"/>
      <c r="FN55" s="104"/>
      <c r="FO55" s="104"/>
      <c r="FP55" s="104"/>
      <c r="FQ55" s="104"/>
      <c r="FR55" s="104"/>
      <c r="FS55" s="104"/>
      <c r="FT55" s="104"/>
      <c r="FU55" s="104"/>
      <c r="FV55" s="104"/>
      <c r="FW55" s="104"/>
      <c r="FX55" s="104"/>
      <c r="FY55" s="104"/>
      <c r="FZ55" s="104"/>
      <c r="GA55" s="104"/>
      <c r="GB55" s="104"/>
      <c r="GC55" s="104"/>
      <c r="GD55" s="104"/>
      <c r="GE55" s="104"/>
      <c r="GF55" s="104"/>
      <c r="GG55" s="104"/>
      <c r="GH55" s="104"/>
      <c r="GI55" s="104"/>
      <c r="GJ55" s="104"/>
      <c r="GK55" s="104"/>
      <c r="GL55" s="104"/>
      <c r="GM55" s="104"/>
      <c r="GN55" s="104"/>
      <c r="GO55" s="104"/>
      <c r="GP55" s="104"/>
      <c r="GQ55" s="104"/>
      <c r="GR55" s="104"/>
      <c r="GS55" s="104"/>
      <c r="GT55" s="104"/>
      <c r="GU55" s="104"/>
      <c r="GV55" s="104"/>
      <c r="GW55" s="104"/>
      <c r="GX55" s="104"/>
      <c r="GY55" s="104"/>
      <c r="GZ55" s="104"/>
      <c r="HA55" s="104"/>
      <c r="HB55" s="104"/>
      <c r="HC55" s="104"/>
      <c r="HD55" s="104"/>
      <c r="HE55" s="104"/>
      <c r="HF55" s="104"/>
      <c r="HG55" s="104"/>
      <c r="HH55" s="104"/>
      <c r="HI55" s="104"/>
      <c r="HJ55" s="104"/>
      <c r="HK55" s="104"/>
      <c r="HL55" s="104"/>
      <c r="HM55" s="104"/>
      <c r="HN55" s="104"/>
      <c r="HO55" s="104"/>
      <c r="HP55" s="104"/>
      <c r="HQ55" s="104"/>
      <c r="HR55" s="104"/>
      <c r="HS55" s="104"/>
      <c r="HT55" s="104"/>
      <c r="HU55" s="104"/>
      <c r="HV55" s="104"/>
      <c r="HW55" s="104"/>
      <c r="HX55" s="104"/>
      <c r="HY55" s="104"/>
      <c r="HZ55" s="104"/>
      <c r="IA55" s="104"/>
      <c r="IB55" s="104"/>
      <c r="IC55" s="104"/>
      <c r="ID55" s="104"/>
      <c r="IE55" s="104"/>
      <c r="IF55" s="104"/>
      <c r="IG55" s="104"/>
      <c r="IH55" s="104"/>
      <c r="II55" s="104"/>
      <c r="IJ55" s="104"/>
      <c r="IK55" s="104"/>
      <c r="IL55" s="104"/>
      <c r="IM55" s="104"/>
      <c r="IN55" s="104"/>
      <c r="IO55" s="104"/>
      <c r="IP55" s="104"/>
      <c r="IQ55" s="104"/>
      <c r="IR55" s="104"/>
      <c r="IS55" s="104"/>
      <c r="IT55" s="104"/>
      <c r="IU55" s="104"/>
      <c r="IV55" s="104"/>
      <c r="IW55" s="104"/>
      <c r="IX55" s="104"/>
      <c r="IY55" s="104"/>
      <c r="IZ55" s="104"/>
      <c r="JA55" s="104"/>
      <c r="JB55" s="104"/>
      <c r="JC55" s="104"/>
      <c r="JD55" s="104"/>
      <c r="JE55" s="104"/>
      <c r="JF55" s="104"/>
      <c r="JG55" s="104"/>
      <c r="JH55" s="104"/>
      <c r="JI55" s="104"/>
      <c r="JJ55" s="104"/>
      <c r="JK55" s="104"/>
      <c r="JL55" s="104"/>
      <c r="JM55" s="104"/>
      <c r="JN55" s="104"/>
      <c r="JO55" s="104"/>
      <c r="JP55" s="104"/>
      <c r="JQ55" s="104"/>
      <c r="JR55" s="104"/>
      <c r="JS55" s="104"/>
      <c r="JT55" s="104"/>
      <c r="JU55" s="104"/>
      <c r="JV55" s="104"/>
      <c r="JW55" s="104"/>
      <c r="JX55" s="104"/>
      <c r="JY55" s="104"/>
      <c r="JZ55" s="104"/>
      <c r="KA55" s="104"/>
      <c r="KB55" s="104"/>
      <c r="KC55" s="104"/>
      <c r="KD55" s="104"/>
      <c r="KE55" s="104"/>
      <c r="KF55" s="104"/>
      <c r="KG55" s="104"/>
      <c r="KH55" s="104"/>
      <c r="KI55" s="104"/>
      <c r="KJ55" s="104"/>
      <c r="KK55" s="104"/>
      <c r="KL55" s="104"/>
      <c r="KM55" s="104"/>
      <c r="KN55" s="104"/>
      <c r="KO55" s="104"/>
      <c r="KP55" s="104"/>
      <c r="KQ55" s="104"/>
      <c r="KR55" s="104"/>
      <c r="KS55" s="104"/>
      <c r="KT55" s="104"/>
      <c r="KU55" s="104"/>
      <c r="KV55" s="104"/>
      <c r="KW55" s="104"/>
      <c r="KX55" s="104"/>
      <c r="KY55" s="104"/>
      <c r="KZ55" s="104"/>
      <c r="LA55" s="104"/>
      <c r="LB55" s="104"/>
      <c r="LC55" s="104"/>
      <c r="LD55" s="104"/>
      <c r="LE55" s="104"/>
      <c r="LF55" s="104"/>
      <c r="LG55" s="104"/>
      <c r="LH55" s="104"/>
      <c r="LI55" s="104"/>
      <c r="LJ55" s="104"/>
      <c r="LK55" s="104"/>
      <c r="LL55" s="104"/>
      <c r="LM55" s="104"/>
      <c r="LN55" s="104"/>
      <c r="LO55" s="104"/>
      <c r="LP55" s="104"/>
      <c r="LQ55" s="104"/>
      <c r="LR55" s="104"/>
      <c r="LS55" s="104"/>
      <c r="LT55" s="104"/>
      <c r="LU55" s="104"/>
      <c r="LV55" s="104"/>
      <c r="LW55" s="104"/>
      <c r="LX55" s="104"/>
      <c r="LY55" s="104"/>
      <c r="LZ55" s="104"/>
      <c r="MA55" s="104"/>
      <c r="MB55" s="104"/>
      <c r="MC55" s="104"/>
      <c r="MD55" s="104"/>
      <c r="ME55" s="104"/>
      <c r="MF55" s="104"/>
      <c r="MG55" s="104"/>
      <c r="MH55" s="104"/>
      <c r="MI55" s="104"/>
      <c r="MJ55" s="104"/>
      <c r="MK55" s="104"/>
      <c r="ML55" s="104"/>
      <c r="MM55" s="104"/>
      <c r="MN55" s="104"/>
      <c r="MO55" s="104"/>
      <c r="MP55" s="104"/>
      <c r="MQ55" s="104"/>
      <c r="MR55" s="104"/>
      <c r="MS55" s="104"/>
      <c r="MT55" s="104"/>
      <c r="MU55" s="104"/>
      <c r="MV55" s="104"/>
      <c r="MW55" s="104"/>
      <c r="MX55" s="104"/>
      <c r="MY55" s="104"/>
      <c r="MZ55" s="104"/>
      <c r="NA55" s="104"/>
      <c r="NB55" s="104"/>
      <c r="NC55" s="104"/>
      <c r="ND55" s="104"/>
      <c r="NE55" s="104"/>
      <c r="NF55" s="104"/>
      <c r="NG55" s="104"/>
      <c r="NH55" s="104"/>
      <c r="NI55" s="104"/>
      <c r="NJ55" s="104"/>
      <c r="NK55" s="104"/>
      <c r="NL55" s="104"/>
      <c r="NM55" s="104"/>
      <c r="NN55" s="104"/>
      <c r="NO55" s="104"/>
      <c r="NP55" s="104"/>
      <c r="NQ55" s="104"/>
      <c r="NR55" s="104"/>
      <c r="NS55" s="104"/>
      <c r="NT55" s="104"/>
      <c r="NU55" s="104"/>
      <c r="NV55" s="104"/>
      <c r="NW55" s="104"/>
      <c r="NX55" s="104"/>
      <c r="NY55" s="104"/>
      <c r="NZ55" s="104"/>
      <c r="OA55" s="104"/>
      <c r="OB55" s="104"/>
      <c r="OC55" s="104"/>
      <c r="OD55" s="104"/>
      <c r="OE55" s="104"/>
      <c r="OF55" s="104"/>
      <c r="OG55" s="104"/>
      <c r="OH55" s="104"/>
      <c r="OI55" s="104"/>
      <c r="OJ55" s="104"/>
      <c r="OK55" s="104"/>
      <c r="OL55" s="104"/>
      <c r="OM55" s="104"/>
      <c r="ON55" s="104"/>
      <c r="OO55" s="104"/>
      <c r="OP55" s="104"/>
      <c r="OQ55" s="104"/>
      <c r="OR55" s="104"/>
      <c r="OS55" s="104"/>
      <c r="OT55" s="104"/>
      <c r="OU55" s="104"/>
      <c r="OV55" s="104"/>
      <c r="OW55" s="104"/>
      <c r="OX55" s="104"/>
      <c r="OY55" s="104"/>
      <c r="OZ55" s="104"/>
      <c r="PA55" s="104"/>
      <c r="PB55" s="104"/>
      <c r="PC55" s="104"/>
      <c r="PD55" s="104"/>
      <c r="PE55" s="104"/>
      <c r="PF55" s="104"/>
      <c r="PG55" s="104"/>
      <c r="PH55" s="104"/>
      <c r="PI55" s="104"/>
      <c r="PJ55" s="104"/>
      <c r="PK55" s="104"/>
      <c r="PL55" s="104"/>
      <c r="PM55" s="104"/>
      <c r="PN55" s="104"/>
      <c r="PO55" s="104"/>
      <c r="PP55" s="104"/>
      <c r="PQ55" s="104"/>
      <c r="PR55" s="104"/>
      <c r="PS55" s="104"/>
      <c r="PT55" s="104"/>
      <c r="PU55" s="104"/>
      <c r="PV55" s="104"/>
      <c r="PW55" s="104"/>
      <c r="PX55" s="104"/>
      <c r="PY55" s="104"/>
      <c r="PZ55" s="104"/>
      <c r="QA55" s="104"/>
      <c r="QB55" s="104"/>
      <c r="QC55" s="104"/>
      <c r="QD55" s="104"/>
      <c r="QE55" s="104"/>
      <c r="QF55" s="104"/>
      <c r="QG55" s="104"/>
      <c r="QH55" s="104"/>
      <c r="QI55" s="104"/>
      <c r="QJ55" s="104"/>
      <c r="QK55" s="104"/>
      <c r="QL55" s="104"/>
      <c r="QM55" s="104"/>
      <c r="QN55" s="104"/>
      <c r="QO55" s="104"/>
      <c r="QP55" s="104"/>
      <c r="QQ55" s="104"/>
      <c r="QR55" s="104"/>
      <c r="QS55" s="104"/>
      <c r="QT55" s="104"/>
      <c r="QU55" s="104"/>
      <c r="QV55" s="104"/>
      <c r="QW55" s="104"/>
      <c r="QX55" s="104"/>
      <c r="QY55" s="104"/>
      <c r="QZ55" s="104"/>
      <c r="RA55" s="104"/>
      <c r="RB55" s="104"/>
      <c r="RC55" s="104"/>
      <c r="RD55" s="104"/>
      <c r="RE55" s="104"/>
      <c r="RF55" s="104"/>
      <c r="RG55" s="104"/>
      <c r="RH55" s="104"/>
      <c r="RI55" s="104"/>
      <c r="RJ55" s="104"/>
      <c r="RK55" s="104"/>
      <c r="RL55" s="104"/>
      <c r="RM55" s="104"/>
      <c r="RN55" s="104"/>
      <c r="RO55" s="104"/>
      <c r="RP55" s="104"/>
      <c r="RQ55" s="104"/>
      <c r="RR55" s="104"/>
      <c r="RS55" s="104"/>
      <c r="RT55" s="104"/>
      <c r="RU55" s="104"/>
      <c r="RV55" s="104"/>
      <c r="RW55" s="104"/>
      <c r="RX55" s="104"/>
      <c r="RY55" s="104"/>
      <c r="RZ55" s="104"/>
      <c r="SA55" s="104"/>
      <c r="SB55" s="104"/>
      <c r="SC55" s="104"/>
      <c r="SD55" s="104"/>
      <c r="SE55" s="104"/>
      <c r="SF55" s="104"/>
      <c r="SG55" s="104"/>
      <c r="SH55" s="104"/>
      <c r="SI55" s="104"/>
      <c r="SJ55" s="104"/>
      <c r="SK55" s="104"/>
      <c r="SL55" s="104"/>
      <c r="SM55" s="104"/>
      <c r="SN55" s="104"/>
      <c r="SO55" s="104"/>
      <c r="SP55" s="104"/>
      <c r="SQ55" s="104"/>
      <c r="SR55" s="104"/>
      <c r="SS55" s="104"/>
      <c r="ST55" s="104"/>
      <c r="SU55" s="104"/>
      <c r="SV55" s="104"/>
      <c r="SW55" s="104"/>
      <c r="SX55" s="104"/>
      <c r="SY55" s="104"/>
      <c r="SZ55" s="104"/>
      <c r="TA55" s="104"/>
      <c r="TB55" s="104"/>
      <c r="TC55" s="104"/>
      <c r="TD55" s="104"/>
      <c r="TE55" s="104"/>
      <c r="TF55" s="104"/>
      <c r="TG55" s="104"/>
      <c r="TH55" s="104"/>
      <c r="TI55" s="104"/>
      <c r="TJ55" s="104"/>
      <c r="TK55" s="104"/>
      <c r="TL55" s="104"/>
      <c r="TM55" s="104"/>
      <c r="TN55" s="104"/>
      <c r="TO55" s="104"/>
      <c r="TP55" s="104"/>
      <c r="TQ55" s="104"/>
      <c r="TR55" s="104"/>
      <c r="TS55" s="104"/>
      <c r="TT55" s="104"/>
      <c r="TU55" s="104"/>
      <c r="TV55" s="104"/>
      <c r="TW55" s="104"/>
      <c r="TX55" s="104"/>
      <c r="TY55" s="104"/>
      <c r="TZ55" s="104"/>
      <c r="UA55" s="104"/>
      <c r="UB55" s="104"/>
      <c r="UC55" s="104"/>
      <c r="UD55" s="104"/>
      <c r="UE55" s="104"/>
      <c r="UF55" s="104"/>
      <c r="UG55" s="104"/>
      <c r="UH55" s="104"/>
      <c r="UI55" s="104"/>
      <c r="UJ55" s="104"/>
      <c r="UK55" s="104"/>
      <c r="UL55" s="104"/>
      <c r="UM55" s="104"/>
      <c r="UN55" s="104"/>
      <c r="UO55" s="104"/>
      <c r="UP55" s="104"/>
      <c r="UQ55" s="104"/>
      <c r="UR55" s="104"/>
      <c r="US55" s="104"/>
      <c r="UT55" s="104"/>
      <c r="UU55" s="104"/>
      <c r="UV55" s="104"/>
      <c r="UW55" s="104"/>
      <c r="UX55" s="104"/>
      <c r="UY55" s="104"/>
      <c r="UZ55" s="104"/>
      <c r="VA55" s="104"/>
      <c r="VB55" s="104"/>
      <c r="VC55" s="104"/>
      <c r="VD55" s="104"/>
      <c r="VE55" s="104"/>
      <c r="VF55" s="104"/>
      <c r="VG55" s="104"/>
      <c r="VH55" s="104"/>
      <c r="VI55" s="104"/>
      <c r="VJ55" s="104"/>
      <c r="VK55" s="104"/>
      <c r="VL55" s="104"/>
      <c r="VM55" s="104"/>
      <c r="VN55" s="104"/>
      <c r="VO55" s="104"/>
      <c r="VP55" s="104"/>
      <c r="VQ55" s="104"/>
      <c r="VR55" s="104"/>
      <c r="VS55" s="104"/>
      <c r="VT55" s="104"/>
      <c r="VU55" s="104"/>
      <c r="VV55" s="104"/>
      <c r="VW55" s="104"/>
      <c r="VX55" s="104"/>
      <c r="VY55" s="104"/>
      <c r="VZ55" s="104"/>
      <c r="WA55" s="104"/>
      <c r="WB55" s="104"/>
      <c r="WC55" s="104"/>
      <c r="WD55" s="104"/>
      <c r="WE55" s="104"/>
      <c r="WF55" s="104"/>
      <c r="WG55" s="104"/>
      <c r="WH55" s="104"/>
      <c r="WI55" s="104"/>
      <c r="WJ55" s="104"/>
      <c r="WK55" s="104"/>
      <c r="WL55" s="104"/>
      <c r="WM55" s="104"/>
      <c r="WN55" s="104"/>
      <c r="WO55" s="104"/>
      <c r="WP55" s="104"/>
      <c r="WQ55" s="104"/>
      <c r="WR55" s="104"/>
      <c r="WS55" s="104"/>
      <c r="WT55" s="104"/>
      <c r="WU55" s="104"/>
      <c r="WV55" s="104"/>
      <c r="WW55" s="104"/>
      <c r="WX55" s="104"/>
      <c r="WY55" s="104"/>
      <c r="WZ55" s="104"/>
      <c r="XA55" s="104"/>
      <c r="XB55" s="104"/>
      <c r="XC55" s="104"/>
      <c r="XD55" s="104"/>
      <c r="XE55" s="104"/>
      <c r="XF55" s="104"/>
      <c r="XG55" s="104"/>
      <c r="XH55" s="104"/>
      <c r="XI55" s="104"/>
      <c r="XJ55" s="104"/>
      <c r="XK55" s="104"/>
      <c r="XL55" s="104"/>
      <c r="XM55" s="104"/>
      <c r="XN55" s="104"/>
      <c r="XO55" s="104"/>
      <c r="XP55" s="104"/>
      <c r="XQ55" s="104"/>
      <c r="XR55" s="104"/>
      <c r="XS55" s="104"/>
      <c r="XT55" s="104"/>
      <c r="XU55" s="104"/>
      <c r="XV55" s="104"/>
      <c r="XW55" s="104"/>
      <c r="XX55" s="104"/>
      <c r="XY55" s="104"/>
      <c r="XZ55" s="104"/>
      <c r="YA55" s="104"/>
      <c r="YB55" s="104"/>
      <c r="YC55" s="104"/>
      <c r="YD55" s="104"/>
      <c r="YE55" s="104"/>
      <c r="YF55" s="104"/>
      <c r="YG55" s="104"/>
      <c r="YH55" s="104"/>
      <c r="YI55" s="104"/>
      <c r="YJ55" s="104"/>
      <c r="YK55" s="104"/>
      <c r="YL55" s="104"/>
      <c r="YM55" s="104"/>
      <c r="YN55" s="104"/>
      <c r="YO55" s="104"/>
      <c r="YP55" s="104"/>
      <c r="YQ55" s="104"/>
      <c r="YR55" s="104"/>
      <c r="YS55" s="104"/>
      <c r="YT55" s="104"/>
      <c r="YU55" s="104"/>
      <c r="YV55" s="104"/>
      <c r="YW55" s="104"/>
      <c r="YX55" s="104"/>
      <c r="YY55" s="104"/>
      <c r="YZ55" s="104"/>
      <c r="ZA55" s="104"/>
      <c r="ZB55" s="104"/>
      <c r="ZC55" s="104"/>
      <c r="ZD55" s="104"/>
      <c r="ZE55" s="104"/>
      <c r="ZF55" s="104"/>
      <c r="ZG55" s="104"/>
      <c r="ZH55" s="104"/>
      <c r="ZI55" s="104"/>
      <c r="ZJ55" s="104"/>
      <c r="ZK55" s="104"/>
      <c r="ZL55" s="104"/>
      <c r="ZM55" s="104"/>
      <c r="ZN55" s="104"/>
      <c r="ZO55" s="104"/>
      <c r="ZP55" s="104"/>
      <c r="ZQ55" s="104"/>
      <c r="ZR55" s="104"/>
      <c r="ZS55" s="104"/>
      <c r="ZT55" s="104"/>
      <c r="ZU55" s="104"/>
      <c r="ZV55" s="104"/>
      <c r="ZW55" s="104"/>
      <c r="ZX55" s="104"/>
      <c r="ZY55" s="104"/>
      <c r="ZZ55" s="104"/>
      <c r="AAA55" s="104"/>
      <c r="AAB55" s="104"/>
      <c r="AAC55" s="104"/>
      <c r="AAD55" s="104"/>
      <c r="AAE55" s="104"/>
      <c r="AAF55" s="104"/>
      <c r="AAG55" s="104"/>
      <c r="AAH55" s="104"/>
      <c r="AAI55" s="104"/>
      <c r="AAJ55" s="104"/>
      <c r="AAK55" s="104"/>
      <c r="AAL55" s="104"/>
      <c r="AAM55" s="104"/>
      <c r="AAN55" s="104"/>
      <c r="AAO55" s="104"/>
      <c r="AAP55" s="104"/>
      <c r="AAQ55" s="104"/>
      <c r="AAR55" s="104"/>
      <c r="AAS55" s="104"/>
      <c r="AAT55" s="104"/>
      <c r="AAU55" s="104"/>
      <c r="AAV55" s="104"/>
      <c r="AAW55" s="104"/>
      <c r="AAX55" s="104"/>
      <c r="AAY55" s="104"/>
      <c r="AAZ55" s="104"/>
      <c r="ABA55" s="104"/>
      <c r="ABB55" s="104"/>
      <c r="ABC55" s="104"/>
      <c r="ABD55" s="104"/>
      <c r="ABE55" s="104"/>
      <c r="ABF55" s="104"/>
      <c r="ABG55" s="104"/>
      <c r="ABH55" s="104"/>
      <c r="ABI55" s="104"/>
      <c r="ABJ55" s="104"/>
      <c r="ABK55" s="104"/>
      <c r="ABL55" s="104"/>
      <c r="ABM55" s="104"/>
      <c r="ABN55" s="104"/>
      <c r="ABO55" s="104"/>
      <c r="ABP55" s="104"/>
      <c r="ABQ55" s="104"/>
      <c r="ABR55" s="104"/>
      <c r="ABS55" s="104"/>
      <c r="ABT55" s="104"/>
      <c r="ABU55" s="104"/>
      <c r="ABV55" s="104"/>
      <c r="ABW55" s="104"/>
      <c r="ABX55" s="104"/>
      <c r="ABY55" s="104"/>
      <c r="ABZ55" s="104"/>
      <c r="ACA55" s="104"/>
      <c r="ACB55" s="104"/>
      <c r="ACC55" s="104"/>
      <c r="ACD55" s="104"/>
      <c r="ACE55" s="104"/>
      <c r="ACF55" s="104"/>
      <c r="ACG55" s="104"/>
      <c r="ACH55" s="104"/>
      <c r="ACI55" s="104"/>
      <c r="ACJ55" s="104"/>
      <c r="ACK55" s="104"/>
      <c r="ACL55" s="104"/>
      <c r="ACM55" s="104"/>
      <c r="ACN55" s="104"/>
      <c r="ACO55" s="104"/>
      <c r="ACP55" s="104"/>
      <c r="ACQ55" s="104"/>
      <c r="ACR55" s="104"/>
      <c r="ACS55" s="104"/>
      <c r="ACT55" s="104"/>
      <c r="ACU55" s="104"/>
      <c r="ACV55" s="104"/>
      <c r="ACW55" s="104"/>
      <c r="ACX55" s="104"/>
      <c r="ACY55" s="104"/>
      <c r="ACZ55" s="104"/>
      <c r="ADA55" s="104"/>
      <c r="ADB55" s="104"/>
      <c r="ADC55" s="104"/>
      <c r="ADD55" s="104"/>
      <c r="ADE55" s="104"/>
      <c r="ADF55" s="104"/>
      <c r="ADG55" s="104"/>
      <c r="ADH55" s="104"/>
      <c r="ADI55" s="104"/>
      <c r="ADJ55" s="104"/>
      <c r="ADK55" s="104"/>
      <c r="ADL55" s="104"/>
      <c r="ADM55" s="104"/>
      <c r="ADN55" s="104"/>
      <c r="ADO55" s="104"/>
      <c r="ADP55" s="104"/>
      <c r="ADQ55" s="104"/>
      <c r="ADR55" s="104"/>
      <c r="ADS55" s="104"/>
      <c r="ADT55" s="104"/>
      <c r="ADU55" s="104"/>
      <c r="ADV55" s="104"/>
      <c r="ADW55" s="104"/>
      <c r="ADX55" s="104"/>
      <c r="ADY55" s="104"/>
      <c r="ADZ55" s="104"/>
      <c r="AEA55" s="104"/>
      <c r="AEB55" s="104"/>
      <c r="AEC55" s="104"/>
      <c r="AED55" s="104"/>
      <c r="AEE55" s="104"/>
      <c r="AEF55" s="104"/>
      <c r="AEG55" s="104"/>
      <c r="AEH55" s="104"/>
      <c r="AEI55" s="104"/>
      <c r="AEJ55" s="104"/>
      <c r="AEK55" s="104"/>
      <c r="AEL55" s="104"/>
      <c r="AEM55" s="104"/>
      <c r="AEN55" s="104"/>
      <c r="AEO55" s="104"/>
      <c r="AEP55" s="104"/>
      <c r="AEQ55" s="104"/>
      <c r="AER55" s="104"/>
      <c r="AES55" s="104"/>
      <c r="AET55" s="104"/>
      <c r="AEU55" s="104"/>
      <c r="AEV55" s="104"/>
      <c r="AEW55" s="104"/>
      <c r="AEX55" s="104"/>
      <c r="AEY55" s="104"/>
      <c r="AEZ55" s="104"/>
      <c r="AFA55" s="104"/>
      <c r="AFB55" s="104"/>
      <c r="AFC55" s="104"/>
      <c r="AFD55" s="104"/>
      <c r="AFE55" s="104"/>
      <c r="AFF55" s="104"/>
      <c r="AFG55" s="104"/>
      <c r="AFH55" s="104"/>
      <c r="AFI55" s="104"/>
      <c r="AFJ55" s="104"/>
      <c r="AFK55" s="104"/>
      <c r="AFL55" s="104"/>
      <c r="AFM55" s="104"/>
      <c r="AFN55" s="104"/>
      <c r="AFO55" s="104"/>
      <c r="AFP55" s="104"/>
      <c r="AFQ55" s="104"/>
      <c r="AFR55" s="104"/>
      <c r="AFS55" s="104"/>
      <c r="AFT55" s="104"/>
      <c r="AFU55" s="104"/>
      <c r="AFV55" s="104"/>
      <c r="AFW55" s="104"/>
      <c r="AFX55" s="104"/>
      <c r="AFY55" s="104"/>
      <c r="AFZ55" s="104"/>
      <c r="AGA55" s="104"/>
      <c r="AGB55" s="104"/>
      <c r="AGC55" s="104"/>
      <c r="AGD55" s="104"/>
      <c r="AGE55" s="104"/>
      <c r="AGF55" s="104"/>
      <c r="AGG55" s="104"/>
      <c r="AGH55" s="104"/>
      <c r="AGI55" s="104"/>
      <c r="AGJ55" s="104"/>
      <c r="AGK55" s="104"/>
      <c r="AGL55" s="104"/>
      <c r="AGM55" s="104"/>
      <c r="AGN55" s="104"/>
      <c r="AGO55" s="104"/>
      <c r="AGP55" s="104"/>
      <c r="AGQ55" s="104"/>
      <c r="AGR55" s="104"/>
      <c r="AGS55" s="104"/>
      <c r="AGT55" s="104"/>
      <c r="AGU55" s="104"/>
      <c r="AGV55" s="104"/>
      <c r="AGW55" s="104"/>
      <c r="AGX55" s="104"/>
      <c r="AGY55" s="104"/>
      <c r="AGZ55" s="104"/>
      <c r="AHA55" s="104"/>
      <c r="AHB55" s="104"/>
      <c r="AHC55" s="104"/>
      <c r="AHD55" s="104"/>
      <c r="AHE55" s="104"/>
      <c r="AHF55" s="104"/>
      <c r="AHG55" s="104"/>
      <c r="AHH55" s="104"/>
      <c r="AHI55" s="104"/>
      <c r="AHJ55" s="104"/>
      <c r="AHK55" s="104"/>
      <c r="AHL55" s="104"/>
      <c r="AHM55" s="104"/>
      <c r="AHN55" s="104"/>
      <c r="AHO55" s="104"/>
      <c r="AHP55" s="104"/>
      <c r="AHQ55" s="104"/>
      <c r="AHR55" s="104"/>
      <c r="AHS55" s="104"/>
      <c r="AHT55" s="104"/>
      <c r="AHU55" s="104"/>
      <c r="AHV55" s="104"/>
      <c r="AHW55" s="104"/>
      <c r="AHX55" s="104"/>
      <c r="AHY55" s="104"/>
      <c r="AHZ55" s="104"/>
      <c r="AIA55" s="104"/>
      <c r="AIB55" s="104"/>
      <c r="AIC55" s="104"/>
      <c r="AID55" s="104"/>
      <c r="AIE55" s="104"/>
      <c r="AIF55" s="104"/>
      <c r="AIG55" s="104"/>
      <c r="AIH55" s="104"/>
      <c r="AII55" s="104"/>
      <c r="AIJ55" s="104"/>
      <c r="AIK55" s="104"/>
      <c r="AIL55" s="104"/>
      <c r="AIM55" s="104"/>
      <c r="AIN55" s="104"/>
      <c r="AIO55" s="104"/>
      <c r="AIP55" s="104"/>
      <c r="AIQ55" s="104"/>
      <c r="AIR55" s="104"/>
      <c r="AIS55" s="104"/>
      <c r="AIT55" s="104"/>
      <c r="AIU55" s="104"/>
      <c r="AIV55" s="104"/>
      <c r="AIW55" s="104"/>
      <c r="AIX55" s="104"/>
      <c r="AIY55" s="104"/>
      <c r="AIZ55" s="104"/>
      <c r="AJA55" s="104"/>
      <c r="AJB55" s="104"/>
      <c r="AJC55" s="104"/>
      <c r="AJD55" s="104"/>
      <c r="AJE55" s="104"/>
      <c r="AJF55" s="104"/>
      <c r="AJG55" s="104"/>
      <c r="AJH55" s="104"/>
      <c r="AJI55" s="104"/>
      <c r="AJJ55" s="104"/>
      <c r="AJK55" s="104"/>
      <c r="AJL55" s="104"/>
      <c r="AJM55" s="104"/>
      <c r="AJN55" s="104"/>
      <c r="AJO55" s="104"/>
      <c r="AJP55" s="104"/>
      <c r="AJQ55" s="104"/>
      <c r="AJR55" s="104"/>
      <c r="AJS55" s="104"/>
      <c r="AJT55" s="104"/>
      <c r="AJU55" s="104"/>
      <c r="AJV55" s="104"/>
      <c r="AJW55" s="104"/>
      <c r="AJX55" s="104"/>
      <c r="AJY55" s="104"/>
      <c r="AJZ55" s="104"/>
      <c r="AKA55" s="104"/>
      <c r="AKB55" s="104"/>
      <c r="AKC55" s="104"/>
      <c r="AKD55" s="104"/>
      <c r="AKE55" s="104"/>
      <c r="AKF55" s="104"/>
      <c r="AKG55" s="104"/>
      <c r="AKH55" s="104"/>
      <c r="AKI55" s="104"/>
      <c r="AKJ55" s="104"/>
      <c r="AKK55" s="104"/>
      <c r="AKL55" s="104"/>
      <c r="AKM55" s="104"/>
      <c r="AKN55" s="104"/>
      <c r="AKO55" s="104"/>
      <c r="AKP55" s="104"/>
      <c r="AKQ55" s="104"/>
      <c r="AKR55" s="104"/>
      <c r="AKS55" s="104"/>
      <c r="AKT55" s="104"/>
      <c r="AKU55" s="104"/>
      <c r="AKV55" s="104"/>
      <c r="AKW55" s="104"/>
      <c r="AKX55" s="104"/>
      <c r="AKY55" s="104"/>
      <c r="AKZ55" s="104"/>
      <c r="ALA55" s="104"/>
      <c r="ALB55" s="104"/>
      <c r="ALC55" s="104"/>
      <c r="ALD55" s="104"/>
      <c r="ALE55" s="104"/>
      <c r="ALF55" s="104"/>
      <c r="ALG55" s="104"/>
      <c r="ALH55" s="104"/>
      <c r="ALI55" s="104"/>
      <c r="ALJ55" s="104"/>
      <c r="ALK55" s="104"/>
      <c r="ALL55" s="104"/>
      <c r="ALM55" s="104"/>
      <c r="ALN55" s="104"/>
      <c r="ALO55" s="104"/>
      <c r="ALP55" s="104"/>
      <c r="ALQ55" s="104"/>
      <c r="ALR55" s="104"/>
      <c r="ALS55" s="104"/>
      <c r="ALT55" s="104"/>
      <c r="ALU55" s="104"/>
      <c r="ALV55" s="104"/>
      <c r="ALW55" s="104"/>
      <c r="ALX55" s="104"/>
      <c r="ALY55" s="104"/>
      <c r="ALZ55" s="104"/>
      <c r="AMA55" s="104"/>
      <c r="AMB55" s="104"/>
      <c r="AMC55" s="104"/>
      <c r="AMD55" s="104"/>
      <c r="AME55" s="104"/>
      <c r="AMF55" s="104"/>
      <c r="AMG55" s="104"/>
      <c r="AMH55" s="104"/>
      <c r="AMI55" s="104"/>
      <c r="AMJ55" s="104"/>
      <c r="AMK55" s="104"/>
    </row>
    <row r="56" spans="1:1025" s="106" customFormat="1" x14ac:dyDescent="0.2">
      <c r="A56" s="102" t="s">
        <v>223</v>
      </c>
      <c r="B56" s="110" t="s">
        <v>218</v>
      </c>
      <c r="C56" s="121">
        <v>2</v>
      </c>
      <c r="D56" s="103" t="s">
        <v>36</v>
      </c>
      <c r="E56" s="160" t="s">
        <v>220</v>
      </c>
      <c r="F56" s="104"/>
      <c r="G56" s="104"/>
      <c r="H56" s="104"/>
      <c r="I56" s="104"/>
      <c r="J56" s="104"/>
      <c r="K56" s="104"/>
      <c r="L56" s="104"/>
      <c r="M56" s="104"/>
      <c r="N56" s="104"/>
      <c r="O56" s="105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  <c r="BS56" s="104"/>
      <c r="BT56" s="104"/>
      <c r="BU56" s="104"/>
      <c r="BV56" s="104"/>
      <c r="BW56" s="104"/>
      <c r="BX56" s="104"/>
      <c r="BY56" s="104"/>
      <c r="BZ56" s="104"/>
      <c r="CA56" s="104"/>
      <c r="CB56" s="104"/>
      <c r="CC56" s="104"/>
      <c r="CD56" s="104"/>
      <c r="CE56" s="104"/>
      <c r="CF56" s="104"/>
      <c r="CG56" s="104"/>
      <c r="CH56" s="104"/>
      <c r="CI56" s="104"/>
      <c r="CJ56" s="104"/>
      <c r="CK56" s="104"/>
      <c r="CL56" s="104"/>
      <c r="CM56" s="104"/>
      <c r="CN56" s="104"/>
      <c r="CO56" s="104"/>
      <c r="CP56" s="104"/>
      <c r="CQ56" s="104"/>
      <c r="CR56" s="104"/>
      <c r="CS56" s="104"/>
      <c r="CT56" s="104"/>
      <c r="CU56" s="104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  <c r="EM56" s="104"/>
      <c r="EN56" s="104"/>
      <c r="EO56" s="104"/>
      <c r="EP56" s="104"/>
      <c r="EQ56" s="104"/>
      <c r="ER56" s="104"/>
      <c r="ES56" s="104"/>
      <c r="ET56" s="104"/>
      <c r="EU56" s="104"/>
      <c r="EV56" s="104"/>
      <c r="EW56" s="104"/>
      <c r="EX56" s="104"/>
      <c r="EY56" s="104"/>
      <c r="EZ56" s="104"/>
      <c r="FA56" s="104"/>
      <c r="FB56" s="104"/>
      <c r="FC56" s="104"/>
      <c r="FD56" s="104"/>
      <c r="FE56" s="104"/>
      <c r="FF56" s="104"/>
      <c r="FG56" s="104"/>
      <c r="FH56" s="104"/>
      <c r="FI56" s="104"/>
      <c r="FJ56" s="104"/>
      <c r="FK56" s="104"/>
      <c r="FL56" s="104"/>
      <c r="FM56" s="104"/>
      <c r="FN56" s="104"/>
      <c r="FO56" s="104"/>
      <c r="FP56" s="104"/>
      <c r="FQ56" s="104"/>
      <c r="FR56" s="104"/>
      <c r="FS56" s="104"/>
      <c r="FT56" s="104"/>
      <c r="FU56" s="104"/>
      <c r="FV56" s="104"/>
      <c r="FW56" s="104"/>
      <c r="FX56" s="104"/>
      <c r="FY56" s="104"/>
      <c r="FZ56" s="104"/>
      <c r="GA56" s="104"/>
      <c r="GB56" s="104"/>
      <c r="GC56" s="104"/>
      <c r="GD56" s="104"/>
      <c r="GE56" s="104"/>
      <c r="GF56" s="104"/>
      <c r="GG56" s="104"/>
      <c r="GH56" s="104"/>
      <c r="GI56" s="104"/>
      <c r="GJ56" s="104"/>
      <c r="GK56" s="104"/>
      <c r="GL56" s="104"/>
      <c r="GM56" s="104"/>
      <c r="GN56" s="104"/>
      <c r="GO56" s="104"/>
      <c r="GP56" s="104"/>
      <c r="GQ56" s="104"/>
      <c r="GR56" s="104"/>
      <c r="GS56" s="104"/>
      <c r="GT56" s="104"/>
      <c r="GU56" s="104"/>
      <c r="GV56" s="104"/>
      <c r="GW56" s="104"/>
      <c r="GX56" s="104"/>
      <c r="GY56" s="104"/>
      <c r="GZ56" s="104"/>
      <c r="HA56" s="104"/>
      <c r="HB56" s="104"/>
      <c r="HC56" s="104"/>
      <c r="HD56" s="104"/>
      <c r="HE56" s="104"/>
      <c r="HF56" s="104"/>
      <c r="HG56" s="104"/>
      <c r="HH56" s="104"/>
      <c r="HI56" s="104"/>
      <c r="HJ56" s="104"/>
      <c r="HK56" s="104"/>
      <c r="HL56" s="104"/>
      <c r="HM56" s="104"/>
      <c r="HN56" s="104"/>
      <c r="HO56" s="104"/>
      <c r="HP56" s="104"/>
      <c r="HQ56" s="104"/>
      <c r="HR56" s="104"/>
      <c r="HS56" s="104"/>
      <c r="HT56" s="104"/>
      <c r="HU56" s="104"/>
      <c r="HV56" s="104"/>
      <c r="HW56" s="104"/>
      <c r="HX56" s="104"/>
      <c r="HY56" s="104"/>
      <c r="HZ56" s="104"/>
      <c r="IA56" s="104"/>
      <c r="IB56" s="104"/>
      <c r="IC56" s="104"/>
      <c r="ID56" s="104"/>
      <c r="IE56" s="104"/>
      <c r="IF56" s="104"/>
      <c r="IG56" s="104"/>
      <c r="IH56" s="104"/>
      <c r="II56" s="104"/>
      <c r="IJ56" s="104"/>
      <c r="IK56" s="104"/>
      <c r="IL56" s="104"/>
      <c r="IM56" s="104"/>
      <c r="IN56" s="104"/>
      <c r="IO56" s="104"/>
      <c r="IP56" s="104"/>
      <c r="IQ56" s="104"/>
      <c r="IR56" s="104"/>
      <c r="IS56" s="104"/>
      <c r="IT56" s="104"/>
      <c r="IU56" s="104"/>
      <c r="IV56" s="104"/>
      <c r="IW56" s="104"/>
      <c r="IX56" s="104"/>
      <c r="IY56" s="104"/>
      <c r="IZ56" s="104"/>
      <c r="JA56" s="104"/>
      <c r="JB56" s="104"/>
      <c r="JC56" s="104"/>
      <c r="JD56" s="104"/>
      <c r="JE56" s="104"/>
      <c r="JF56" s="104"/>
      <c r="JG56" s="104"/>
      <c r="JH56" s="104"/>
      <c r="JI56" s="104"/>
      <c r="JJ56" s="104"/>
      <c r="JK56" s="104"/>
      <c r="JL56" s="104"/>
      <c r="JM56" s="104"/>
      <c r="JN56" s="104"/>
      <c r="JO56" s="104"/>
      <c r="JP56" s="104"/>
      <c r="JQ56" s="104"/>
      <c r="JR56" s="104"/>
      <c r="JS56" s="104"/>
      <c r="JT56" s="104"/>
      <c r="JU56" s="104"/>
      <c r="JV56" s="104"/>
      <c r="JW56" s="104"/>
      <c r="JX56" s="104"/>
      <c r="JY56" s="104"/>
      <c r="JZ56" s="104"/>
      <c r="KA56" s="104"/>
      <c r="KB56" s="104"/>
      <c r="KC56" s="104"/>
      <c r="KD56" s="104"/>
      <c r="KE56" s="104"/>
      <c r="KF56" s="104"/>
      <c r="KG56" s="104"/>
      <c r="KH56" s="104"/>
      <c r="KI56" s="104"/>
      <c r="KJ56" s="104"/>
      <c r="KK56" s="104"/>
      <c r="KL56" s="104"/>
      <c r="KM56" s="104"/>
      <c r="KN56" s="104"/>
      <c r="KO56" s="104"/>
      <c r="KP56" s="104"/>
      <c r="KQ56" s="104"/>
      <c r="KR56" s="104"/>
      <c r="KS56" s="104"/>
      <c r="KT56" s="104"/>
      <c r="KU56" s="104"/>
      <c r="KV56" s="104"/>
      <c r="KW56" s="104"/>
      <c r="KX56" s="104"/>
      <c r="KY56" s="104"/>
      <c r="KZ56" s="104"/>
      <c r="LA56" s="104"/>
      <c r="LB56" s="104"/>
      <c r="LC56" s="104"/>
      <c r="LD56" s="104"/>
      <c r="LE56" s="104"/>
      <c r="LF56" s="104"/>
      <c r="LG56" s="104"/>
      <c r="LH56" s="104"/>
      <c r="LI56" s="104"/>
      <c r="LJ56" s="104"/>
      <c r="LK56" s="104"/>
      <c r="LL56" s="104"/>
      <c r="LM56" s="104"/>
      <c r="LN56" s="104"/>
      <c r="LO56" s="104"/>
      <c r="LP56" s="104"/>
      <c r="LQ56" s="104"/>
      <c r="LR56" s="104"/>
      <c r="LS56" s="104"/>
      <c r="LT56" s="104"/>
      <c r="LU56" s="104"/>
      <c r="LV56" s="104"/>
      <c r="LW56" s="104"/>
      <c r="LX56" s="104"/>
      <c r="LY56" s="104"/>
      <c r="LZ56" s="104"/>
      <c r="MA56" s="104"/>
      <c r="MB56" s="104"/>
      <c r="MC56" s="104"/>
      <c r="MD56" s="104"/>
      <c r="ME56" s="104"/>
      <c r="MF56" s="104"/>
      <c r="MG56" s="104"/>
      <c r="MH56" s="104"/>
      <c r="MI56" s="104"/>
      <c r="MJ56" s="104"/>
      <c r="MK56" s="104"/>
      <c r="ML56" s="104"/>
      <c r="MM56" s="104"/>
      <c r="MN56" s="104"/>
      <c r="MO56" s="104"/>
      <c r="MP56" s="104"/>
      <c r="MQ56" s="104"/>
      <c r="MR56" s="104"/>
      <c r="MS56" s="104"/>
      <c r="MT56" s="104"/>
      <c r="MU56" s="104"/>
      <c r="MV56" s="104"/>
      <c r="MW56" s="104"/>
      <c r="MX56" s="104"/>
      <c r="MY56" s="104"/>
      <c r="MZ56" s="104"/>
      <c r="NA56" s="104"/>
      <c r="NB56" s="104"/>
      <c r="NC56" s="104"/>
      <c r="ND56" s="104"/>
      <c r="NE56" s="104"/>
      <c r="NF56" s="104"/>
      <c r="NG56" s="104"/>
      <c r="NH56" s="104"/>
      <c r="NI56" s="104"/>
      <c r="NJ56" s="104"/>
      <c r="NK56" s="104"/>
      <c r="NL56" s="104"/>
      <c r="NM56" s="104"/>
      <c r="NN56" s="104"/>
      <c r="NO56" s="104"/>
      <c r="NP56" s="104"/>
      <c r="NQ56" s="104"/>
      <c r="NR56" s="104"/>
      <c r="NS56" s="104"/>
      <c r="NT56" s="104"/>
      <c r="NU56" s="104"/>
      <c r="NV56" s="104"/>
      <c r="NW56" s="104"/>
      <c r="NX56" s="104"/>
      <c r="NY56" s="104"/>
      <c r="NZ56" s="104"/>
      <c r="OA56" s="104"/>
      <c r="OB56" s="104"/>
      <c r="OC56" s="104"/>
      <c r="OD56" s="104"/>
      <c r="OE56" s="104"/>
      <c r="OF56" s="104"/>
      <c r="OG56" s="104"/>
      <c r="OH56" s="104"/>
      <c r="OI56" s="104"/>
      <c r="OJ56" s="104"/>
      <c r="OK56" s="104"/>
      <c r="OL56" s="104"/>
      <c r="OM56" s="104"/>
      <c r="ON56" s="104"/>
      <c r="OO56" s="104"/>
      <c r="OP56" s="104"/>
      <c r="OQ56" s="104"/>
      <c r="OR56" s="104"/>
      <c r="OS56" s="104"/>
      <c r="OT56" s="104"/>
      <c r="OU56" s="104"/>
      <c r="OV56" s="104"/>
      <c r="OW56" s="104"/>
      <c r="OX56" s="104"/>
      <c r="OY56" s="104"/>
      <c r="OZ56" s="104"/>
      <c r="PA56" s="104"/>
      <c r="PB56" s="104"/>
      <c r="PC56" s="104"/>
      <c r="PD56" s="104"/>
      <c r="PE56" s="104"/>
      <c r="PF56" s="104"/>
      <c r="PG56" s="104"/>
      <c r="PH56" s="104"/>
      <c r="PI56" s="104"/>
      <c r="PJ56" s="104"/>
      <c r="PK56" s="104"/>
      <c r="PL56" s="104"/>
      <c r="PM56" s="104"/>
      <c r="PN56" s="104"/>
      <c r="PO56" s="104"/>
      <c r="PP56" s="104"/>
      <c r="PQ56" s="104"/>
      <c r="PR56" s="104"/>
      <c r="PS56" s="104"/>
      <c r="PT56" s="104"/>
      <c r="PU56" s="104"/>
      <c r="PV56" s="104"/>
      <c r="PW56" s="104"/>
      <c r="PX56" s="104"/>
      <c r="PY56" s="104"/>
      <c r="PZ56" s="104"/>
      <c r="QA56" s="104"/>
      <c r="QB56" s="104"/>
      <c r="QC56" s="104"/>
      <c r="QD56" s="104"/>
      <c r="QE56" s="104"/>
      <c r="QF56" s="104"/>
      <c r="QG56" s="104"/>
      <c r="QH56" s="104"/>
      <c r="QI56" s="104"/>
      <c r="QJ56" s="104"/>
      <c r="QK56" s="104"/>
      <c r="QL56" s="104"/>
      <c r="QM56" s="104"/>
      <c r="QN56" s="104"/>
      <c r="QO56" s="104"/>
      <c r="QP56" s="104"/>
      <c r="QQ56" s="104"/>
      <c r="QR56" s="104"/>
      <c r="QS56" s="104"/>
      <c r="QT56" s="104"/>
      <c r="QU56" s="104"/>
      <c r="QV56" s="104"/>
      <c r="QW56" s="104"/>
      <c r="QX56" s="104"/>
      <c r="QY56" s="104"/>
      <c r="QZ56" s="104"/>
      <c r="RA56" s="104"/>
      <c r="RB56" s="104"/>
      <c r="RC56" s="104"/>
      <c r="RD56" s="104"/>
      <c r="RE56" s="104"/>
      <c r="RF56" s="104"/>
      <c r="RG56" s="104"/>
      <c r="RH56" s="104"/>
      <c r="RI56" s="104"/>
      <c r="RJ56" s="104"/>
      <c r="RK56" s="104"/>
      <c r="RL56" s="104"/>
      <c r="RM56" s="104"/>
      <c r="RN56" s="104"/>
      <c r="RO56" s="104"/>
      <c r="RP56" s="104"/>
      <c r="RQ56" s="104"/>
      <c r="RR56" s="104"/>
      <c r="RS56" s="104"/>
      <c r="RT56" s="104"/>
      <c r="RU56" s="104"/>
      <c r="RV56" s="104"/>
      <c r="RW56" s="104"/>
      <c r="RX56" s="104"/>
      <c r="RY56" s="104"/>
      <c r="RZ56" s="104"/>
      <c r="SA56" s="104"/>
      <c r="SB56" s="104"/>
      <c r="SC56" s="104"/>
      <c r="SD56" s="104"/>
      <c r="SE56" s="104"/>
      <c r="SF56" s="104"/>
      <c r="SG56" s="104"/>
      <c r="SH56" s="104"/>
      <c r="SI56" s="104"/>
      <c r="SJ56" s="104"/>
      <c r="SK56" s="104"/>
      <c r="SL56" s="104"/>
      <c r="SM56" s="104"/>
      <c r="SN56" s="104"/>
      <c r="SO56" s="104"/>
      <c r="SP56" s="104"/>
      <c r="SQ56" s="104"/>
      <c r="SR56" s="104"/>
      <c r="SS56" s="104"/>
      <c r="ST56" s="104"/>
      <c r="SU56" s="104"/>
      <c r="SV56" s="104"/>
      <c r="SW56" s="104"/>
      <c r="SX56" s="104"/>
      <c r="SY56" s="104"/>
      <c r="SZ56" s="104"/>
      <c r="TA56" s="104"/>
      <c r="TB56" s="104"/>
      <c r="TC56" s="104"/>
      <c r="TD56" s="104"/>
      <c r="TE56" s="104"/>
      <c r="TF56" s="104"/>
      <c r="TG56" s="104"/>
      <c r="TH56" s="104"/>
      <c r="TI56" s="104"/>
      <c r="TJ56" s="104"/>
      <c r="TK56" s="104"/>
      <c r="TL56" s="104"/>
      <c r="TM56" s="104"/>
      <c r="TN56" s="104"/>
      <c r="TO56" s="104"/>
      <c r="TP56" s="104"/>
      <c r="TQ56" s="104"/>
      <c r="TR56" s="104"/>
      <c r="TS56" s="104"/>
      <c r="TT56" s="104"/>
      <c r="TU56" s="104"/>
      <c r="TV56" s="104"/>
      <c r="TW56" s="104"/>
      <c r="TX56" s="104"/>
      <c r="TY56" s="104"/>
      <c r="TZ56" s="104"/>
      <c r="UA56" s="104"/>
      <c r="UB56" s="104"/>
      <c r="UC56" s="104"/>
      <c r="UD56" s="104"/>
      <c r="UE56" s="104"/>
      <c r="UF56" s="104"/>
      <c r="UG56" s="104"/>
      <c r="UH56" s="104"/>
      <c r="UI56" s="104"/>
      <c r="UJ56" s="104"/>
      <c r="UK56" s="104"/>
      <c r="UL56" s="104"/>
      <c r="UM56" s="104"/>
      <c r="UN56" s="104"/>
      <c r="UO56" s="104"/>
      <c r="UP56" s="104"/>
      <c r="UQ56" s="104"/>
      <c r="UR56" s="104"/>
      <c r="US56" s="104"/>
      <c r="UT56" s="104"/>
      <c r="UU56" s="104"/>
      <c r="UV56" s="104"/>
      <c r="UW56" s="104"/>
      <c r="UX56" s="104"/>
      <c r="UY56" s="104"/>
      <c r="UZ56" s="104"/>
      <c r="VA56" s="104"/>
      <c r="VB56" s="104"/>
      <c r="VC56" s="104"/>
      <c r="VD56" s="104"/>
      <c r="VE56" s="104"/>
      <c r="VF56" s="104"/>
      <c r="VG56" s="104"/>
      <c r="VH56" s="104"/>
      <c r="VI56" s="104"/>
      <c r="VJ56" s="104"/>
      <c r="VK56" s="104"/>
      <c r="VL56" s="104"/>
      <c r="VM56" s="104"/>
      <c r="VN56" s="104"/>
      <c r="VO56" s="104"/>
      <c r="VP56" s="104"/>
      <c r="VQ56" s="104"/>
      <c r="VR56" s="104"/>
      <c r="VS56" s="104"/>
      <c r="VT56" s="104"/>
      <c r="VU56" s="104"/>
      <c r="VV56" s="104"/>
      <c r="VW56" s="104"/>
      <c r="VX56" s="104"/>
      <c r="VY56" s="104"/>
      <c r="VZ56" s="104"/>
      <c r="WA56" s="104"/>
      <c r="WB56" s="104"/>
      <c r="WC56" s="104"/>
      <c r="WD56" s="104"/>
      <c r="WE56" s="104"/>
      <c r="WF56" s="104"/>
      <c r="WG56" s="104"/>
      <c r="WH56" s="104"/>
      <c r="WI56" s="104"/>
      <c r="WJ56" s="104"/>
      <c r="WK56" s="104"/>
      <c r="WL56" s="104"/>
      <c r="WM56" s="104"/>
      <c r="WN56" s="104"/>
      <c r="WO56" s="104"/>
      <c r="WP56" s="104"/>
      <c r="WQ56" s="104"/>
      <c r="WR56" s="104"/>
      <c r="WS56" s="104"/>
      <c r="WT56" s="104"/>
      <c r="WU56" s="104"/>
      <c r="WV56" s="104"/>
      <c r="WW56" s="104"/>
      <c r="WX56" s="104"/>
      <c r="WY56" s="104"/>
      <c r="WZ56" s="104"/>
      <c r="XA56" s="104"/>
      <c r="XB56" s="104"/>
      <c r="XC56" s="104"/>
      <c r="XD56" s="104"/>
      <c r="XE56" s="104"/>
      <c r="XF56" s="104"/>
      <c r="XG56" s="104"/>
      <c r="XH56" s="104"/>
      <c r="XI56" s="104"/>
      <c r="XJ56" s="104"/>
      <c r="XK56" s="104"/>
      <c r="XL56" s="104"/>
      <c r="XM56" s="104"/>
      <c r="XN56" s="104"/>
      <c r="XO56" s="104"/>
      <c r="XP56" s="104"/>
      <c r="XQ56" s="104"/>
      <c r="XR56" s="104"/>
      <c r="XS56" s="104"/>
      <c r="XT56" s="104"/>
      <c r="XU56" s="104"/>
      <c r="XV56" s="104"/>
      <c r="XW56" s="104"/>
      <c r="XX56" s="104"/>
      <c r="XY56" s="104"/>
      <c r="XZ56" s="104"/>
      <c r="YA56" s="104"/>
      <c r="YB56" s="104"/>
      <c r="YC56" s="104"/>
      <c r="YD56" s="104"/>
      <c r="YE56" s="104"/>
      <c r="YF56" s="104"/>
      <c r="YG56" s="104"/>
      <c r="YH56" s="104"/>
      <c r="YI56" s="104"/>
      <c r="YJ56" s="104"/>
      <c r="YK56" s="104"/>
      <c r="YL56" s="104"/>
      <c r="YM56" s="104"/>
      <c r="YN56" s="104"/>
      <c r="YO56" s="104"/>
      <c r="YP56" s="104"/>
      <c r="YQ56" s="104"/>
      <c r="YR56" s="104"/>
      <c r="YS56" s="104"/>
      <c r="YT56" s="104"/>
      <c r="YU56" s="104"/>
      <c r="YV56" s="104"/>
      <c r="YW56" s="104"/>
      <c r="YX56" s="104"/>
      <c r="YY56" s="104"/>
      <c r="YZ56" s="104"/>
      <c r="ZA56" s="104"/>
      <c r="ZB56" s="104"/>
      <c r="ZC56" s="104"/>
      <c r="ZD56" s="104"/>
      <c r="ZE56" s="104"/>
      <c r="ZF56" s="104"/>
      <c r="ZG56" s="104"/>
      <c r="ZH56" s="104"/>
      <c r="ZI56" s="104"/>
      <c r="ZJ56" s="104"/>
      <c r="ZK56" s="104"/>
      <c r="ZL56" s="104"/>
      <c r="ZM56" s="104"/>
      <c r="ZN56" s="104"/>
      <c r="ZO56" s="104"/>
      <c r="ZP56" s="104"/>
      <c r="ZQ56" s="104"/>
      <c r="ZR56" s="104"/>
      <c r="ZS56" s="104"/>
      <c r="ZT56" s="104"/>
      <c r="ZU56" s="104"/>
      <c r="ZV56" s="104"/>
      <c r="ZW56" s="104"/>
      <c r="ZX56" s="104"/>
      <c r="ZY56" s="104"/>
      <c r="ZZ56" s="104"/>
      <c r="AAA56" s="104"/>
      <c r="AAB56" s="104"/>
      <c r="AAC56" s="104"/>
      <c r="AAD56" s="104"/>
      <c r="AAE56" s="104"/>
      <c r="AAF56" s="104"/>
      <c r="AAG56" s="104"/>
      <c r="AAH56" s="104"/>
      <c r="AAI56" s="104"/>
      <c r="AAJ56" s="104"/>
      <c r="AAK56" s="104"/>
      <c r="AAL56" s="104"/>
      <c r="AAM56" s="104"/>
      <c r="AAN56" s="104"/>
      <c r="AAO56" s="104"/>
      <c r="AAP56" s="104"/>
      <c r="AAQ56" s="104"/>
      <c r="AAR56" s="104"/>
      <c r="AAS56" s="104"/>
      <c r="AAT56" s="104"/>
      <c r="AAU56" s="104"/>
      <c r="AAV56" s="104"/>
      <c r="AAW56" s="104"/>
      <c r="AAX56" s="104"/>
      <c r="AAY56" s="104"/>
      <c r="AAZ56" s="104"/>
      <c r="ABA56" s="104"/>
      <c r="ABB56" s="104"/>
      <c r="ABC56" s="104"/>
      <c r="ABD56" s="104"/>
      <c r="ABE56" s="104"/>
      <c r="ABF56" s="104"/>
      <c r="ABG56" s="104"/>
      <c r="ABH56" s="104"/>
      <c r="ABI56" s="104"/>
      <c r="ABJ56" s="104"/>
      <c r="ABK56" s="104"/>
      <c r="ABL56" s="104"/>
      <c r="ABM56" s="104"/>
      <c r="ABN56" s="104"/>
      <c r="ABO56" s="104"/>
      <c r="ABP56" s="104"/>
      <c r="ABQ56" s="104"/>
      <c r="ABR56" s="104"/>
      <c r="ABS56" s="104"/>
      <c r="ABT56" s="104"/>
      <c r="ABU56" s="104"/>
      <c r="ABV56" s="104"/>
      <c r="ABW56" s="104"/>
      <c r="ABX56" s="104"/>
      <c r="ABY56" s="104"/>
      <c r="ABZ56" s="104"/>
      <c r="ACA56" s="104"/>
      <c r="ACB56" s="104"/>
      <c r="ACC56" s="104"/>
      <c r="ACD56" s="104"/>
      <c r="ACE56" s="104"/>
      <c r="ACF56" s="104"/>
      <c r="ACG56" s="104"/>
      <c r="ACH56" s="104"/>
      <c r="ACI56" s="104"/>
      <c r="ACJ56" s="104"/>
      <c r="ACK56" s="104"/>
      <c r="ACL56" s="104"/>
      <c r="ACM56" s="104"/>
      <c r="ACN56" s="104"/>
      <c r="ACO56" s="104"/>
      <c r="ACP56" s="104"/>
      <c r="ACQ56" s="104"/>
      <c r="ACR56" s="104"/>
      <c r="ACS56" s="104"/>
      <c r="ACT56" s="104"/>
      <c r="ACU56" s="104"/>
      <c r="ACV56" s="104"/>
      <c r="ACW56" s="104"/>
      <c r="ACX56" s="104"/>
      <c r="ACY56" s="104"/>
      <c r="ACZ56" s="104"/>
      <c r="ADA56" s="104"/>
      <c r="ADB56" s="104"/>
      <c r="ADC56" s="104"/>
      <c r="ADD56" s="104"/>
      <c r="ADE56" s="104"/>
      <c r="ADF56" s="104"/>
      <c r="ADG56" s="104"/>
      <c r="ADH56" s="104"/>
      <c r="ADI56" s="104"/>
      <c r="ADJ56" s="104"/>
      <c r="ADK56" s="104"/>
      <c r="ADL56" s="104"/>
      <c r="ADM56" s="104"/>
      <c r="ADN56" s="104"/>
      <c r="ADO56" s="104"/>
      <c r="ADP56" s="104"/>
      <c r="ADQ56" s="104"/>
      <c r="ADR56" s="104"/>
      <c r="ADS56" s="104"/>
      <c r="ADT56" s="104"/>
      <c r="ADU56" s="104"/>
      <c r="ADV56" s="104"/>
      <c r="ADW56" s="104"/>
      <c r="ADX56" s="104"/>
      <c r="ADY56" s="104"/>
      <c r="ADZ56" s="104"/>
      <c r="AEA56" s="104"/>
      <c r="AEB56" s="104"/>
      <c r="AEC56" s="104"/>
      <c r="AED56" s="104"/>
      <c r="AEE56" s="104"/>
      <c r="AEF56" s="104"/>
      <c r="AEG56" s="104"/>
      <c r="AEH56" s="104"/>
      <c r="AEI56" s="104"/>
      <c r="AEJ56" s="104"/>
      <c r="AEK56" s="104"/>
      <c r="AEL56" s="104"/>
      <c r="AEM56" s="104"/>
      <c r="AEN56" s="104"/>
      <c r="AEO56" s="104"/>
      <c r="AEP56" s="104"/>
      <c r="AEQ56" s="104"/>
      <c r="AER56" s="104"/>
      <c r="AES56" s="104"/>
      <c r="AET56" s="104"/>
      <c r="AEU56" s="104"/>
      <c r="AEV56" s="104"/>
      <c r="AEW56" s="104"/>
      <c r="AEX56" s="104"/>
      <c r="AEY56" s="104"/>
      <c r="AEZ56" s="104"/>
      <c r="AFA56" s="104"/>
      <c r="AFB56" s="104"/>
      <c r="AFC56" s="104"/>
      <c r="AFD56" s="104"/>
      <c r="AFE56" s="104"/>
      <c r="AFF56" s="104"/>
      <c r="AFG56" s="104"/>
      <c r="AFH56" s="104"/>
      <c r="AFI56" s="104"/>
      <c r="AFJ56" s="104"/>
      <c r="AFK56" s="104"/>
      <c r="AFL56" s="104"/>
      <c r="AFM56" s="104"/>
      <c r="AFN56" s="104"/>
      <c r="AFO56" s="104"/>
      <c r="AFP56" s="104"/>
      <c r="AFQ56" s="104"/>
      <c r="AFR56" s="104"/>
      <c r="AFS56" s="104"/>
      <c r="AFT56" s="104"/>
      <c r="AFU56" s="104"/>
      <c r="AFV56" s="104"/>
      <c r="AFW56" s="104"/>
      <c r="AFX56" s="104"/>
      <c r="AFY56" s="104"/>
      <c r="AFZ56" s="104"/>
      <c r="AGA56" s="104"/>
      <c r="AGB56" s="104"/>
      <c r="AGC56" s="104"/>
      <c r="AGD56" s="104"/>
      <c r="AGE56" s="104"/>
      <c r="AGF56" s="104"/>
      <c r="AGG56" s="104"/>
      <c r="AGH56" s="104"/>
      <c r="AGI56" s="104"/>
      <c r="AGJ56" s="104"/>
      <c r="AGK56" s="104"/>
      <c r="AGL56" s="104"/>
      <c r="AGM56" s="104"/>
      <c r="AGN56" s="104"/>
      <c r="AGO56" s="104"/>
      <c r="AGP56" s="104"/>
      <c r="AGQ56" s="104"/>
      <c r="AGR56" s="104"/>
      <c r="AGS56" s="104"/>
      <c r="AGT56" s="104"/>
      <c r="AGU56" s="104"/>
      <c r="AGV56" s="104"/>
      <c r="AGW56" s="104"/>
      <c r="AGX56" s="104"/>
      <c r="AGY56" s="104"/>
      <c r="AGZ56" s="104"/>
      <c r="AHA56" s="104"/>
      <c r="AHB56" s="104"/>
      <c r="AHC56" s="104"/>
      <c r="AHD56" s="104"/>
      <c r="AHE56" s="104"/>
      <c r="AHF56" s="104"/>
      <c r="AHG56" s="104"/>
      <c r="AHH56" s="104"/>
      <c r="AHI56" s="104"/>
      <c r="AHJ56" s="104"/>
      <c r="AHK56" s="104"/>
      <c r="AHL56" s="104"/>
      <c r="AHM56" s="104"/>
      <c r="AHN56" s="104"/>
      <c r="AHO56" s="104"/>
      <c r="AHP56" s="104"/>
      <c r="AHQ56" s="104"/>
      <c r="AHR56" s="104"/>
      <c r="AHS56" s="104"/>
      <c r="AHT56" s="104"/>
      <c r="AHU56" s="104"/>
      <c r="AHV56" s="104"/>
      <c r="AHW56" s="104"/>
      <c r="AHX56" s="104"/>
      <c r="AHY56" s="104"/>
      <c r="AHZ56" s="104"/>
      <c r="AIA56" s="104"/>
      <c r="AIB56" s="104"/>
      <c r="AIC56" s="104"/>
      <c r="AID56" s="104"/>
      <c r="AIE56" s="104"/>
      <c r="AIF56" s="104"/>
      <c r="AIG56" s="104"/>
      <c r="AIH56" s="104"/>
      <c r="AII56" s="104"/>
      <c r="AIJ56" s="104"/>
      <c r="AIK56" s="104"/>
      <c r="AIL56" s="104"/>
      <c r="AIM56" s="104"/>
      <c r="AIN56" s="104"/>
      <c r="AIO56" s="104"/>
      <c r="AIP56" s="104"/>
      <c r="AIQ56" s="104"/>
      <c r="AIR56" s="104"/>
      <c r="AIS56" s="104"/>
      <c r="AIT56" s="104"/>
      <c r="AIU56" s="104"/>
      <c r="AIV56" s="104"/>
      <c r="AIW56" s="104"/>
      <c r="AIX56" s="104"/>
      <c r="AIY56" s="104"/>
      <c r="AIZ56" s="104"/>
      <c r="AJA56" s="104"/>
      <c r="AJB56" s="104"/>
      <c r="AJC56" s="104"/>
      <c r="AJD56" s="104"/>
      <c r="AJE56" s="104"/>
      <c r="AJF56" s="104"/>
      <c r="AJG56" s="104"/>
      <c r="AJH56" s="104"/>
      <c r="AJI56" s="104"/>
      <c r="AJJ56" s="104"/>
      <c r="AJK56" s="104"/>
      <c r="AJL56" s="104"/>
      <c r="AJM56" s="104"/>
      <c r="AJN56" s="104"/>
      <c r="AJO56" s="104"/>
      <c r="AJP56" s="104"/>
      <c r="AJQ56" s="104"/>
      <c r="AJR56" s="104"/>
      <c r="AJS56" s="104"/>
      <c r="AJT56" s="104"/>
      <c r="AJU56" s="104"/>
      <c r="AJV56" s="104"/>
      <c r="AJW56" s="104"/>
      <c r="AJX56" s="104"/>
      <c r="AJY56" s="104"/>
      <c r="AJZ56" s="104"/>
      <c r="AKA56" s="104"/>
      <c r="AKB56" s="104"/>
      <c r="AKC56" s="104"/>
      <c r="AKD56" s="104"/>
      <c r="AKE56" s="104"/>
      <c r="AKF56" s="104"/>
      <c r="AKG56" s="104"/>
      <c r="AKH56" s="104"/>
      <c r="AKI56" s="104"/>
      <c r="AKJ56" s="104"/>
      <c r="AKK56" s="104"/>
      <c r="AKL56" s="104"/>
      <c r="AKM56" s="104"/>
      <c r="AKN56" s="104"/>
      <c r="AKO56" s="104"/>
      <c r="AKP56" s="104"/>
      <c r="AKQ56" s="104"/>
      <c r="AKR56" s="104"/>
      <c r="AKS56" s="104"/>
      <c r="AKT56" s="104"/>
      <c r="AKU56" s="104"/>
      <c r="AKV56" s="104"/>
      <c r="AKW56" s="104"/>
      <c r="AKX56" s="104"/>
      <c r="AKY56" s="104"/>
      <c r="AKZ56" s="104"/>
      <c r="ALA56" s="104"/>
      <c r="ALB56" s="104"/>
      <c r="ALC56" s="104"/>
      <c r="ALD56" s="104"/>
      <c r="ALE56" s="104"/>
      <c r="ALF56" s="104"/>
      <c r="ALG56" s="104"/>
      <c r="ALH56" s="104"/>
      <c r="ALI56" s="104"/>
      <c r="ALJ56" s="104"/>
      <c r="ALK56" s="104"/>
      <c r="ALL56" s="104"/>
      <c r="ALM56" s="104"/>
      <c r="ALN56" s="104"/>
      <c r="ALO56" s="104"/>
      <c r="ALP56" s="104"/>
      <c r="ALQ56" s="104"/>
      <c r="ALR56" s="104"/>
      <c r="ALS56" s="104"/>
      <c r="ALT56" s="104"/>
      <c r="ALU56" s="104"/>
      <c r="ALV56" s="104"/>
      <c r="ALW56" s="104"/>
      <c r="ALX56" s="104"/>
      <c r="ALY56" s="104"/>
      <c r="ALZ56" s="104"/>
      <c r="AMA56" s="104"/>
      <c r="AMB56" s="104"/>
      <c r="AMC56" s="104"/>
      <c r="AMD56" s="104"/>
      <c r="AME56" s="104"/>
      <c r="AMF56" s="104"/>
      <c r="AMG56" s="104"/>
      <c r="AMH56" s="104"/>
      <c r="AMI56" s="104"/>
      <c r="AMJ56" s="104"/>
      <c r="AMK56" s="104"/>
    </row>
    <row r="57" spans="1:1025" s="106" customFormat="1" x14ac:dyDescent="0.2">
      <c r="A57" s="37" t="s">
        <v>42</v>
      </c>
      <c r="B57" s="37">
        <f>SUBTOTAL(103,B13:B53)</f>
        <v>41</v>
      </c>
      <c r="C57" s="122">
        <f>SUBTOTAL(109,C13:C56)</f>
        <v>84</v>
      </c>
      <c r="D57" s="107"/>
      <c r="E57" s="107"/>
      <c r="F57" s="104"/>
      <c r="G57" s="104"/>
      <c r="H57" s="104"/>
      <c r="I57" s="104"/>
      <c r="J57" s="104"/>
      <c r="K57" s="104"/>
      <c r="L57" s="104"/>
      <c r="M57" s="104"/>
      <c r="N57" s="104"/>
      <c r="O57" s="105">
        <v>29</v>
      </c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4"/>
      <c r="BU57" s="104"/>
      <c r="BV57" s="104"/>
      <c r="BW57" s="104"/>
      <c r="BX57" s="104"/>
      <c r="BY57" s="104"/>
      <c r="BZ57" s="104"/>
      <c r="CA57" s="104"/>
      <c r="CB57" s="104"/>
      <c r="CC57" s="104"/>
      <c r="CD57" s="104"/>
      <c r="CE57" s="104"/>
      <c r="CF57" s="104"/>
      <c r="CG57" s="104"/>
      <c r="CH57" s="104"/>
      <c r="CI57" s="104"/>
      <c r="CJ57" s="104"/>
      <c r="CK57" s="104"/>
      <c r="CL57" s="104"/>
      <c r="CM57" s="104"/>
      <c r="CN57" s="104"/>
      <c r="CO57" s="104"/>
      <c r="CP57" s="104"/>
      <c r="CQ57" s="104"/>
      <c r="CR57" s="104"/>
      <c r="CS57" s="104"/>
      <c r="CT57" s="104"/>
      <c r="CU57" s="104"/>
      <c r="CV57" s="104"/>
      <c r="CW57" s="104"/>
      <c r="CX57" s="104"/>
      <c r="CY57" s="104"/>
      <c r="CZ57" s="104"/>
      <c r="DA57" s="104"/>
      <c r="DB57" s="104"/>
      <c r="DC57" s="104"/>
      <c r="DD57" s="104"/>
      <c r="DE57" s="104"/>
      <c r="DF57" s="104"/>
      <c r="DG57" s="104"/>
      <c r="DH57" s="104"/>
      <c r="DI57" s="104"/>
      <c r="DJ57" s="104"/>
      <c r="DK57" s="104"/>
      <c r="DL57" s="104"/>
      <c r="DM57" s="104"/>
      <c r="DN57" s="104"/>
      <c r="DO57" s="104"/>
      <c r="DP57" s="104"/>
      <c r="DQ57" s="104"/>
      <c r="DR57" s="104"/>
      <c r="DS57" s="104"/>
      <c r="DT57" s="104"/>
      <c r="DU57" s="104"/>
      <c r="DV57" s="104"/>
      <c r="DW57" s="104"/>
      <c r="DX57" s="104"/>
      <c r="DY57" s="104"/>
      <c r="DZ57" s="104"/>
      <c r="EA57" s="104"/>
      <c r="EB57" s="104"/>
      <c r="EC57" s="104"/>
      <c r="ED57" s="104"/>
      <c r="EE57" s="104"/>
      <c r="EF57" s="104"/>
      <c r="EG57" s="104"/>
      <c r="EH57" s="104"/>
      <c r="EI57" s="104"/>
      <c r="EJ57" s="104"/>
      <c r="EK57" s="104"/>
      <c r="EL57" s="104"/>
      <c r="EM57" s="104"/>
      <c r="EN57" s="104"/>
      <c r="EO57" s="104"/>
      <c r="EP57" s="104"/>
      <c r="EQ57" s="104"/>
      <c r="ER57" s="104"/>
      <c r="ES57" s="104"/>
      <c r="ET57" s="104"/>
      <c r="EU57" s="104"/>
      <c r="EV57" s="104"/>
      <c r="EW57" s="104"/>
      <c r="EX57" s="104"/>
      <c r="EY57" s="104"/>
      <c r="EZ57" s="104"/>
      <c r="FA57" s="104"/>
      <c r="FB57" s="104"/>
      <c r="FC57" s="104"/>
      <c r="FD57" s="104"/>
      <c r="FE57" s="104"/>
      <c r="FF57" s="104"/>
      <c r="FG57" s="104"/>
      <c r="FH57" s="104"/>
      <c r="FI57" s="104"/>
      <c r="FJ57" s="104"/>
      <c r="FK57" s="104"/>
      <c r="FL57" s="104"/>
      <c r="FM57" s="104"/>
      <c r="FN57" s="104"/>
      <c r="FO57" s="104"/>
      <c r="FP57" s="104"/>
      <c r="FQ57" s="104"/>
      <c r="FR57" s="104"/>
      <c r="FS57" s="104"/>
      <c r="FT57" s="104"/>
      <c r="FU57" s="104"/>
      <c r="FV57" s="104"/>
      <c r="FW57" s="104"/>
      <c r="FX57" s="104"/>
      <c r="FY57" s="104"/>
      <c r="FZ57" s="104"/>
      <c r="GA57" s="104"/>
      <c r="GB57" s="104"/>
      <c r="GC57" s="104"/>
      <c r="GD57" s="104"/>
      <c r="GE57" s="104"/>
      <c r="GF57" s="104"/>
      <c r="GG57" s="104"/>
      <c r="GH57" s="104"/>
      <c r="GI57" s="104"/>
      <c r="GJ57" s="104"/>
      <c r="GK57" s="104"/>
      <c r="GL57" s="104"/>
      <c r="GM57" s="104"/>
      <c r="GN57" s="104"/>
      <c r="GO57" s="104"/>
      <c r="GP57" s="104"/>
      <c r="GQ57" s="104"/>
      <c r="GR57" s="104"/>
      <c r="GS57" s="104"/>
      <c r="GT57" s="104"/>
      <c r="GU57" s="104"/>
      <c r="GV57" s="104"/>
      <c r="GW57" s="104"/>
      <c r="GX57" s="104"/>
      <c r="GY57" s="104"/>
      <c r="GZ57" s="104"/>
      <c r="HA57" s="104"/>
      <c r="HB57" s="104"/>
      <c r="HC57" s="104"/>
      <c r="HD57" s="104"/>
      <c r="HE57" s="104"/>
      <c r="HF57" s="104"/>
      <c r="HG57" s="104"/>
      <c r="HH57" s="104"/>
      <c r="HI57" s="104"/>
      <c r="HJ57" s="104"/>
      <c r="HK57" s="104"/>
      <c r="HL57" s="104"/>
      <c r="HM57" s="104"/>
      <c r="HN57" s="104"/>
      <c r="HO57" s="104"/>
      <c r="HP57" s="104"/>
      <c r="HQ57" s="104"/>
      <c r="HR57" s="104"/>
      <c r="HS57" s="104"/>
      <c r="HT57" s="104"/>
      <c r="HU57" s="104"/>
      <c r="HV57" s="104"/>
      <c r="HW57" s="104"/>
      <c r="HX57" s="104"/>
      <c r="HY57" s="104"/>
      <c r="HZ57" s="104"/>
      <c r="IA57" s="104"/>
      <c r="IB57" s="104"/>
      <c r="IC57" s="104"/>
      <c r="ID57" s="104"/>
      <c r="IE57" s="104"/>
      <c r="IF57" s="104"/>
      <c r="IG57" s="104"/>
      <c r="IH57" s="104"/>
      <c r="II57" s="104"/>
      <c r="IJ57" s="104"/>
      <c r="IK57" s="104"/>
      <c r="IL57" s="104"/>
      <c r="IM57" s="104"/>
      <c r="IN57" s="104"/>
      <c r="IO57" s="104"/>
      <c r="IP57" s="104"/>
      <c r="IQ57" s="104"/>
      <c r="IR57" s="104"/>
      <c r="IS57" s="104"/>
      <c r="IT57" s="104"/>
      <c r="IU57" s="104"/>
      <c r="IV57" s="104"/>
      <c r="IW57" s="104"/>
      <c r="IX57" s="104"/>
      <c r="IY57" s="104"/>
      <c r="IZ57" s="104"/>
      <c r="JA57" s="104"/>
      <c r="JB57" s="104"/>
      <c r="JC57" s="104"/>
      <c r="JD57" s="104"/>
      <c r="JE57" s="104"/>
      <c r="JF57" s="104"/>
      <c r="JG57" s="104"/>
      <c r="JH57" s="104"/>
      <c r="JI57" s="104"/>
      <c r="JJ57" s="104"/>
      <c r="JK57" s="104"/>
      <c r="JL57" s="104"/>
      <c r="JM57" s="104"/>
      <c r="JN57" s="104"/>
      <c r="JO57" s="104"/>
      <c r="JP57" s="104"/>
      <c r="JQ57" s="104"/>
      <c r="JR57" s="104"/>
      <c r="JS57" s="104"/>
      <c r="JT57" s="104"/>
      <c r="JU57" s="104"/>
      <c r="JV57" s="104"/>
      <c r="JW57" s="104"/>
      <c r="JX57" s="104"/>
      <c r="JY57" s="104"/>
      <c r="JZ57" s="104"/>
      <c r="KA57" s="104"/>
      <c r="KB57" s="104"/>
      <c r="KC57" s="104"/>
      <c r="KD57" s="104"/>
      <c r="KE57" s="104"/>
      <c r="KF57" s="104"/>
      <c r="KG57" s="104"/>
      <c r="KH57" s="104"/>
      <c r="KI57" s="104"/>
      <c r="KJ57" s="104"/>
      <c r="KK57" s="104"/>
      <c r="KL57" s="104"/>
      <c r="KM57" s="104"/>
      <c r="KN57" s="104"/>
      <c r="KO57" s="104"/>
      <c r="KP57" s="104"/>
      <c r="KQ57" s="104"/>
      <c r="KR57" s="104"/>
      <c r="KS57" s="104"/>
      <c r="KT57" s="104"/>
      <c r="KU57" s="104"/>
      <c r="KV57" s="104"/>
      <c r="KW57" s="104"/>
      <c r="KX57" s="104"/>
      <c r="KY57" s="104"/>
      <c r="KZ57" s="104"/>
      <c r="LA57" s="104"/>
      <c r="LB57" s="104"/>
      <c r="LC57" s="104"/>
      <c r="LD57" s="104"/>
      <c r="LE57" s="104"/>
      <c r="LF57" s="104"/>
      <c r="LG57" s="104"/>
      <c r="LH57" s="104"/>
      <c r="LI57" s="104"/>
      <c r="LJ57" s="104"/>
      <c r="LK57" s="104"/>
      <c r="LL57" s="104"/>
      <c r="LM57" s="104"/>
      <c r="LN57" s="104"/>
      <c r="LO57" s="104"/>
      <c r="LP57" s="104"/>
      <c r="LQ57" s="104"/>
      <c r="LR57" s="104"/>
      <c r="LS57" s="104"/>
      <c r="LT57" s="104"/>
      <c r="LU57" s="104"/>
      <c r="LV57" s="104"/>
      <c r="LW57" s="104"/>
      <c r="LX57" s="104"/>
      <c r="LY57" s="104"/>
      <c r="LZ57" s="104"/>
      <c r="MA57" s="104"/>
      <c r="MB57" s="104"/>
      <c r="MC57" s="104"/>
      <c r="MD57" s="104"/>
      <c r="ME57" s="104"/>
      <c r="MF57" s="104"/>
      <c r="MG57" s="104"/>
      <c r="MH57" s="104"/>
      <c r="MI57" s="104"/>
      <c r="MJ57" s="104"/>
      <c r="MK57" s="104"/>
      <c r="ML57" s="104"/>
      <c r="MM57" s="104"/>
      <c r="MN57" s="104"/>
      <c r="MO57" s="104"/>
      <c r="MP57" s="104"/>
      <c r="MQ57" s="104"/>
      <c r="MR57" s="104"/>
      <c r="MS57" s="104"/>
      <c r="MT57" s="104"/>
      <c r="MU57" s="104"/>
      <c r="MV57" s="104"/>
      <c r="MW57" s="104"/>
      <c r="MX57" s="104"/>
      <c r="MY57" s="104"/>
      <c r="MZ57" s="104"/>
      <c r="NA57" s="104"/>
      <c r="NB57" s="104"/>
      <c r="NC57" s="104"/>
      <c r="ND57" s="104"/>
      <c r="NE57" s="104"/>
      <c r="NF57" s="104"/>
      <c r="NG57" s="104"/>
      <c r="NH57" s="104"/>
      <c r="NI57" s="104"/>
      <c r="NJ57" s="104"/>
      <c r="NK57" s="104"/>
      <c r="NL57" s="104"/>
      <c r="NM57" s="104"/>
      <c r="NN57" s="104"/>
      <c r="NO57" s="104"/>
      <c r="NP57" s="104"/>
      <c r="NQ57" s="104"/>
      <c r="NR57" s="104"/>
      <c r="NS57" s="104"/>
      <c r="NT57" s="104"/>
      <c r="NU57" s="104"/>
      <c r="NV57" s="104"/>
      <c r="NW57" s="104"/>
      <c r="NX57" s="104"/>
      <c r="NY57" s="104"/>
      <c r="NZ57" s="104"/>
      <c r="OA57" s="104"/>
      <c r="OB57" s="104"/>
      <c r="OC57" s="104"/>
      <c r="OD57" s="104"/>
      <c r="OE57" s="104"/>
      <c r="OF57" s="104"/>
      <c r="OG57" s="104"/>
      <c r="OH57" s="104"/>
      <c r="OI57" s="104"/>
      <c r="OJ57" s="104"/>
      <c r="OK57" s="104"/>
      <c r="OL57" s="104"/>
      <c r="OM57" s="104"/>
      <c r="ON57" s="104"/>
      <c r="OO57" s="104"/>
      <c r="OP57" s="104"/>
      <c r="OQ57" s="104"/>
      <c r="OR57" s="104"/>
      <c r="OS57" s="104"/>
      <c r="OT57" s="104"/>
      <c r="OU57" s="104"/>
      <c r="OV57" s="104"/>
      <c r="OW57" s="104"/>
      <c r="OX57" s="104"/>
      <c r="OY57" s="104"/>
      <c r="OZ57" s="104"/>
      <c r="PA57" s="104"/>
      <c r="PB57" s="104"/>
      <c r="PC57" s="104"/>
      <c r="PD57" s="104"/>
      <c r="PE57" s="104"/>
      <c r="PF57" s="104"/>
      <c r="PG57" s="104"/>
      <c r="PH57" s="104"/>
      <c r="PI57" s="104"/>
      <c r="PJ57" s="104"/>
      <c r="PK57" s="104"/>
      <c r="PL57" s="104"/>
      <c r="PM57" s="104"/>
      <c r="PN57" s="104"/>
      <c r="PO57" s="104"/>
      <c r="PP57" s="104"/>
      <c r="PQ57" s="104"/>
      <c r="PR57" s="104"/>
      <c r="PS57" s="104"/>
      <c r="PT57" s="104"/>
      <c r="PU57" s="104"/>
      <c r="PV57" s="104"/>
      <c r="PW57" s="104"/>
      <c r="PX57" s="104"/>
      <c r="PY57" s="104"/>
      <c r="PZ57" s="104"/>
      <c r="QA57" s="104"/>
      <c r="QB57" s="104"/>
      <c r="QC57" s="104"/>
      <c r="QD57" s="104"/>
      <c r="QE57" s="104"/>
      <c r="QF57" s="104"/>
      <c r="QG57" s="104"/>
      <c r="QH57" s="104"/>
      <c r="QI57" s="104"/>
      <c r="QJ57" s="104"/>
      <c r="QK57" s="104"/>
      <c r="QL57" s="104"/>
      <c r="QM57" s="104"/>
      <c r="QN57" s="104"/>
      <c r="QO57" s="104"/>
      <c r="QP57" s="104"/>
      <c r="QQ57" s="104"/>
      <c r="QR57" s="104"/>
      <c r="QS57" s="104"/>
      <c r="QT57" s="104"/>
      <c r="QU57" s="104"/>
      <c r="QV57" s="104"/>
      <c r="QW57" s="104"/>
      <c r="QX57" s="104"/>
      <c r="QY57" s="104"/>
      <c r="QZ57" s="104"/>
      <c r="RA57" s="104"/>
      <c r="RB57" s="104"/>
      <c r="RC57" s="104"/>
      <c r="RD57" s="104"/>
      <c r="RE57" s="104"/>
      <c r="RF57" s="104"/>
      <c r="RG57" s="104"/>
      <c r="RH57" s="104"/>
      <c r="RI57" s="104"/>
      <c r="RJ57" s="104"/>
      <c r="RK57" s="104"/>
      <c r="RL57" s="104"/>
      <c r="RM57" s="104"/>
      <c r="RN57" s="104"/>
      <c r="RO57" s="104"/>
      <c r="RP57" s="104"/>
      <c r="RQ57" s="104"/>
      <c r="RR57" s="104"/>
      <c r="RS57" s="104"/>
      <c r="RT57" s="104"/>
      <c r="RU57" s="104"/>
      <c r="RV57" s="104"/>
      <c r="RW57" s="104"/>
      <c r="RX57" s="104"/>
      <c r="RY57" s="104"/>
      <c r="RZ57" s="104"/>
      <c r="SA57" s="104"/>
      <c r="SB57" s="104"/>
      <c r="SC57" s="104"/>
      <c r="SD57" s="104"/>
      <c r="SE57" s="104"/>
      <c r="SF57" s="104"/>
      <c r="SG57" s="104"/>
      <c r="SH57" s="104"/>
      <c r="SI57" s="104"/>
      <c r="SJ57" s="104"/>
      <c r="SK57" s="104"/>
      <c r="SL57" s="104"/>
      <c r="SM57" s="104"/>
      <c r="SN57" s="104"/>
      <c r="SO57" s="104"/>
      <c r="SP57" s="104"/>
      <c r="SQ57" s="104"/>
      <c r="SR57" s="104"/>
      <c r="SS57" s="104"/>
      <c r="ST57" s="104"/>
      <c r="SU57" s="104"/>
      <c r="SV57" s="104"/>
      <c r="SW57" s="104"/>
      <c r="SX57" s="104"/>
      <c r="SY57" s="104"/>
      <c r="SZ57" s="104"/>
      <c r="TA57" s="104"/>
      <c r="TB57" s="104"/>
      <c r="TC57" s="104"/>
      <c r="TD57" s="104"/>
      <c r="TE57" s="104"/>
      <c r="TF57" s="104"/>
      <c r="TG57" s="104"/>
      <c r="TH57" s="104"/>
      <c r="TI57" s="104"/>
      <c r="TJ57" s="104"/>
      <c r="TK57" s="104"/>
      <c r="TL57" s="104"/>
      <c r="TM57" s="104"/>
      <c r="TN57" s="104"/>
      <c r="TO57" s="104"/>
      <c r="TP57" s="104"/>
      <c r="TQ57" s="104"/>
      <c r="TR57" s="104"/>
      <c r="TS57" s="104"/>
      <c r="TT57" s="104"/>
      <c r="TU57" s="104"/>
      <c r="TV57" s="104"/>
      <c r="TW57" s="104"/>
      <c r="TX57" s="104"/>
      <c r="TY57" s="104"/>
      <c r="TZ57" s="104"/>
      <c r="UA57" s="104"/>
      <c r="UB57" s="104"/>
      <c r="UC57" s="104"/>
      <c r="UD57" s="104"/>
      <c r="UE57" s="104"/>
      <c r="UF57" s="104"/>
      <c r="UG57" s="104"/>
      <c r="UH57" s="104"/>
      <c r="UI57" s="104"/>
      <c r="UJ57" s="104"/>
      <c r="UK57" s="104"/>
      <c r="UL57" s="104"/>
      <c r="UM57" s="104"/>
      <c r="UN57" s="104"/>
      <c r="UO57" s="104"/>
      <c r="UP57" s="104"/>
      <c r="UQ57" s="104"/>
      <c r="UR57" s="104"/>
      <c r="US57" s="104"/>
      <c r="UT57" s="104"/>
      <c r="UU57" s="104"/>
      <c r="UV57" s="104"/>
      <c r="UW57" s="104"/>
      <c r="UX57" s="104"/>
      <c r="UY57" s="104"/>
      <c r="UZ57" s="104"/>
      <c r="VA57" s="104"/>
      <c r="VB57" s="104"/>
      <c r="VC57" s="104"/>
      <c r="VD57" s="104"/>
      <c r="VE57" s="104"/>
      <c r="VF57" s="104"/>
      <c r="VG57" s="104"/>
      <c r="VH57" s="104"/>
      <c r="VI57" s="104"/>
      <c r="VJ57" s="104"/>
      <c r="VK57" s="104"/>
      <c r="VL57" s="104"/>
      <c r="VM57" s="104"/>
      <c r="VN57" s="104"/>
      <c r="VO57" s="104"/>
      <c r="VP57" s="104"/>
      <c r="VQ57" s="104"/>
      <c r="VR57" s="104"/>
      <c r="VS57" s="104"/>
      <c r="VT57" s="104"/>
      <c r="VU57" s="104"/>
      <c r="VV57" s="104"/>
      <c r="VW57" s="104"/>
      <c r="VX57" s="104"/>
      <c r="VY57" s="104"/>
      <c r="VZ57" s="104"/>
      <c r="WA57" s="104"/>
      <c r="WB57" s="104"/>
      <c r="WC57" s="104"/>
      <c r="WD57" s="104"/>
      <c r="WE57" s="104"/>
      <c r="WF57" s="104"/>
      <c r="WG57" s="104"/>
      <c r="WH57" s="104"/>
      <c r="WI57" s="104"/>
      <c r="WJ57" s="104"/>
      <c r="WK57" s="104"/>
      <c r="WL57" s="104"/>
      <c r="WM57" s="104"/>
      <c r="WN57" s="104"/>
      <c r="WO57" s="104"/>
      <c r="WP57" s="104"/>
      <c r="WQ57" s="104"/>
      <c r="WR57" s="104"/>
      <c r="WS57" s="104"/>
      <c r="WT57" s="104"/>
      <c r="WU57" s="104"/>
      <c r="WV57" s="104"/>
      <c r="WW57" s="104"/>
      <c r="WX57" s="104"/>
      <c r="WY57" s="104"/>
      <c r="WZ57" s="104"/>
      <c r="XA57" s="104"/>
      <c r="XB57" s="104"/>
      <c r="XC57" s="104"/>
      <c r="XD57" s="104"/>
      <c r="XE57" s="104"/>
      <c r="XF57" s="104"/>
      <c r="XG57" s="104"/>
      <c r="XH57" s="104"/>
      <c r="XI57" s="104"/>
      <c r="XJ57" s="104"/>
      <c r="XK57" s="104"/>
      <c r="XL57" s="104"/>
      <c r="XM57" s="104"/>
      <c r="XN57" s="104"/>
      <c r="XO57" s="104"/>
      <c r="XP57" s="104"/>
      <c r="XQ57" s="104"/>
      <c r="XR57" s="104"/>
      <c r="XS57" s="104"/>
      <c r="XT57" s="104"/>
      <c r="XU57" s="104"/>
      <c r="XV57" s="104"/>
      <c r="XW57" s="104"/>
      <c r="XX57" s="104"/>
      <c r="XY57" s="104"/>
      <c r="XZ57" s="104"/>
      <c r="YA57" s="104"/>
      <c r="YB57" s="104"/>
      <c r="YC57" s="104"/>
      <c r="YD57" s="104"/>
      <c r="YE57" s="104"/>
      <c r="YF57" s="104"/>
      <c r="YG57" s="104"/>
      <c r="YH57" s="104"/>
      <c r="YI57" s="104"/>
      <c r="YJ57" s="104"/>
      <c r="YK57" s="104"/>
      <c r="YL57" s="104"/>
      <c r="YM57" s="104"/>
      <c r="YN57" s="104"/>
      <c r="YO57" s="104"/>
      <c r="YP57" s="104"/>
      <c r="YQ57" s="104"/>
      <c r="YR57" s="104"/>
      <c r="YS57" s="104"/>
      <c r="YT57" s="104"/>
      <c r="YU57" s="104"/>
      <c r="YV57" s="104"/>
      <c r="YW57" s="104"/>
      <c r="YX57" s="104"/>
      <c r="YY57" s="104"/>
      <c r="YZ57" s="104"/>
      <c r="ZA57" s="104"/>
      <c r="ZB57" s="104"/>
      <c r="ZC57" s="104"/>
      <c r="ZD57" s="104"/>
      <c r="ZE57" s="104"/>
      <c r="ZF57" s="104"/>
      <c r="ZG57" s="104"/>
      <c r="ZH57" s="104"/>
      <c r="ZI57" s="104"/>
      <c r="ZJ57" s="104"/>
      <c r="ZK57" s="104"/>
      <c r="ZL57" s="104"/>
      <c r="ZM57" s="104"/>
      <c r="ZN57" s="104"/>
      <c r="ZO57" s="104"/>
      <c r="ZP57" s="104"/>
      <c r="ZQ57" s="104"/>
      <c r="ZR57" s="104"/>
      <c r="ZS57" s="104"/>
      <c r="ZT57" s="104"/>
      <c r="ZU57" s="104"/>
      <c r="ZV57" s="104"/>
      <c r="ZW57" s="104"/>
      <c r="ZX57" s="104"/>
      <c r="ZY57" s="104"/>
      <c r="ZZ57" s="104"/>
      <c r="AAA57" s="104"/>
      <c r="AAB57" s="104"/>
      <c r="AAC57" s="104"/>
      <c r="AAD57" s="104"/>
      <c r="AAE57" s="104"/>
      <c r="AAF57" s="104"/>
      <c r="AAG57" s="104"/>
      <c r="AAH57" s="104"/>
      <c r="AAI57" s="104"/>
      <c r="AAJ57" s="104"/>
      <c r="AAK57" s="104"/>
      <c r="AAL57" s="104"/>
      <c r="AAM57" s="104"/>
      <c r="AAN57" s="104"/>
      <c r="AAO57" s="104"/>
      <c r="AAP57" s="104"/>
      <c r="AAQ57" s="104"/>
      <c r="AAR57" s="104"/>
      <c r="AAS57" s="104"/>
      <c r="AAT57" s="104"/>
      <c r="AAU57" s="104"/>
      <c r="AAV57" s="104"/>
      <c r="AAW57" s="104"/>
      <c r="AAX57" s="104"/>
      <c r="AAY57" s="104"/>
      <c r="AAZ57" s="104"/>
      <c r="ABA57" s="104"/>
      <c r="ABB57" s="104"/>
      <c r="ABC57" s="104"/>
      <c r="ABD57" s="104"/>
      <c r="ABE57" s="104"/>
      <c r="ABF57" s="104"/>
      <c r="ABG57" s="104"/>
      <c r="ABH57" s="104"/>
      <c r="ABI57" s="104"/>
      <c r="ABJ57" s="104"/>
      <c r="ABK57" s="104"/>
      <c r="ABL57" s="104"/>
      <c r="ABM57" s="104"/>
      <c r="ABN57" s="104"/>
      <c r="ABO57" s="104"/>
      <c r="ABP57" s="104"/>
      <c r="ABQ57" s="104"/>
      <c r="ABR57" s="104"/>
      <c r="ABS57" s="104"/>
      <c r="ABT57" s="104"/>
      <c r="ABU57" s="104"/>
      <c r="ABV57" s="104"/>
      <c r="ABW57" s="104"/>
      <c r="ABX57" s="104"/>
      <c r="ABY57" s="104"/>
      <c r="ABZ57" s="104"/>
      <c r="ACA57" s="104"/>
      <c r="ACB57" s="104"/>
      <c r="ACC57" s="104"/>
      <c r="ACD57" s="104"/>
      <c r="ACE57" s="104"/>
      <c r="ACF57" s="104"/>
      <c r="ACG57" s="104"/>
      <c r="ACH57" s="104"/>
      <c r="ACI57" s="104"/>
      <c r="ACJ57" s="104"/>
      <c r="ACK57" s="104"/>
      <c r="ACL57" s="104"/>
      <c r="ACM57" s="104"/>
      <c r="ACN57" s="104"/>
      <c r="ACO57" s="104"/>
      <c r="ACP57" s="104"/>
      <c r="ACQ57" s="104"/>
      <c r="ACR57" s="104"/>
      <c r="ACS57" s="104"/>
      <c r="ACT57" s="104"/>
      <c r="ACU57" s="104"/>
      <c r="ACV57" s="104"/>
      <c r="ACW57" s="104"/>
      <c r="ACX57" s="104"/>
      <c r="ACY57" s="104"/>
      <c r="ACZ57" s="104"/>
      <c r="ADA57" s="104"/>
      <c r="ADB57" s="104"/>
      <c r="ADC57" s="104"/>
      <c r="ADD57" s="104"/>
      <c r="ADE57" s="104"/>
      <c r="ADF57" s="104"/>
      <c r="ADG57" s="104"/>
      <c r="ADH57" s="104"/>
      <c r="ADI57" s="104"/>
      <c r="ADJ57" s="104"/>
      <c r="ADK57" s="104"/>
      <c r="ADL57" s="104"/>
      <c r="ADM57" s="104"/>
      <c r="ADN57" s="104"/>
      <c r="ADO57" s="104"/>
      <c r="ADP57" s="104"/>
      <c r="ADQ57" s="104"/>
      <c r="ADR57" s="104"/>
      <c r="ADS57" s="104"/>
      <c r="ADT57" s="104"/>
      <c r="ADU57" s="104"/>
      <c r="ADV57" s="104"/>
      <c r="ADW57" s="104"/>
      <c r="ADX57" s="104"/>
      <c r="ADY57" s="104"/>
      <c r="ADZ57" s="104"/>
      <c r="AEA57" s="104"/>
      <c r="AEB57" s="104"/>
      <c r="AEC57" s="104"/>
      <c r="AED57" s="104"/>
      <c r="AEE57" s="104"/>
      <c r="AEF57" s="104"/>
      <c r="AEG57" s="104"/>
      <c r="AEH57" s="104"/>
      <c r="AEI57" s="104"/>
      <c r="AEJ57" s="104"/>
      <c r="AEK57" s="104"/>
      <c r="AEL57" s="104"/>
      <c r="AEM57" s="104"/>
      <c r="AEN57" s="104"/>
      <c r="AEO57" s="104"/>
      <c r="AEP57" s="104"/>
      <c r="AEQ57" s="104"/>
      <c r="AER57" s="104"/>
      <c r="AES57" s="104"/>
      <c r="AET57" s="104"/>
      <c r="AEU57" s="104"/>
      <c r="AEV57" s="104"/>
      <c r="AEW57" s="104"/>
      <c r="AEX57" s="104"/>
      <c r="AEY57" s="104"/>
      <c r="AEZ57" s="104"/>
      <c r="AFA57" s="104"/>
      <c r="AFB57" s="104"/>
      <c r="AFC57" s="104"/>
      <c r="AFD57" s="104"/>
      <c r="AFE57" s="104"/>
      <c r="AFF57" s="104"/>
      <c r="AFG57" s="104"/>
      <c r="AFH57" s="104"/>
      <c r="AFI57" s="104"/>
      <c r="AFJ57" s="104"/>
      <c r="AFK57" s="104"/>
      <c r="AFL57" s="104"/>
      <c r="AFM57" s="104"/>
      <c r="AFN57" s="104"/>
      <c r="AFO57" s="104"/>
      <c r="AFP57" s="104"/>
      <c r="AFQ57" s="104"/>
      <c r="AFR57" s="104"/>
      <c r="AFS57" s="104"/>
      <c r="AFT57" s="104"/>
      <c r="AFU57" s="104"/>
      <c r="AFV57" s="104"/>
      <c r="AFW57" s="104"/>
      <c r="AFX57" s="104"/>
      <c r="AFY57" s="104"/>
      <c r="AFZ57" s="104"/>
      <c r="AGA57" s="104"/>
      <c r="AGB57" s="104"/>
      <c r="AGC57" s="104"/>
      <c r="AGD57" s="104"/>
      <c r="AGE57" s="104"/>
      <c r="AGF57" s="104"/>
      <c r="AGG57" s="104"/>
      <c r="AGH57" s="104"/>
      <c r="AGI57" s="104"/>
      <c r="AGJ57" s="104"/>
      <c r="AGK57" s="104"/>
      <c r="AGL57" s="104"/>
      <c r="AGM57" s="104"/>
      <c r="AGN57" s="104"/>
      <c r="AGO57" s="104"/>
      <c r="AGP57" s="104"/>
      <c r="AGQ57" s="104"/>
      <c r="AGR57" s="104"/>
      <c r="AGS57" s="104"/>
      <c r="AGT57" s="104"/>
      <c r="AGU57" s="104"/>
      <c r="AGV57" s="104"/>
      <c r="AGW57" s="104"/>
      <c r="AGX57" s="104"/>
      <c r="AGY57" s="104"/>
      <c r="AGZ57" s="104"/>
      <c r="AHA57" s="104"/>
      <c r="AHB57" s="104"/>
      <c r="AHC57" s="104"/>
      <c r="AHD57" s="104"/>
      <c r="AHE57" s="104"/>
      <c r="AHF57" s="104"/>
      <c r="AHG57" s="104"/>
      <c r="AHH57" s="104"/>
      <c r="AHI57" s="104"/>
      <c r="AHJ57" s="104"/>
      <c r="AHK57" s="104"/>
      <c r="AHL57" s="104"/>
      <c r="AHM57" s="104"/>
      <c r="AHN57" s="104"/>
      <c r="AHO57" s="104"/>
      <c r="AHP57" s="104"/>
      <c r="AHQ57" s="104"/>
      <c r="AHR57" s="104"/>
      <c r="AHS57" s="104"/>
      <c r="AHT57" s="104"/>
      <c r="AHU57" s="104"/>
      <c r="AHV57" s="104"/>
      <c r="AHW57" s="104"/>
      <c r="AHX57" s="104"/>
      <c r="AHY57" s="104"/>
      <c r="AHZ57" s="104"/>
      <c r="AIA57" s="104"/>
      <c r="AIB57" s="104"/>
      <c r="AIC57" s="104"/>
      <c r="AID57" s="104"/>
      <c r="AIE57" s="104"/>
      <c r="AIF57" s="104"/>
      <c r="AIG57" s="104"/>
      <c r="AIH57" s="104"/>
      <c r="AII57" s="104"/>
      <c r="AIJ57" s="104"/>
      <c r="AIK57" s="104"/>
      <c r="AIL57" s="104"/>
      <c r="AIM57" s="104"/>
      <c r="AIN57" s="104"/>
      <c r="AIO57" s="104"/>
      <c r="AIP57" s="104"/>
      <c r="AIQ57" s="104"/>
      <c r="AIR57" s="104"/>
      <c r="AIS57" s="104"/>
      <c r="AIT57" s="104"/>
      <c r="AIU57" s="104"/>
      <c r="AIV57" s="104"/>
      <c r="AIW57" s="104"/>
      <c r="AIX57" s="104"/>
      <c r="AIY57" s="104"/>
      <c r="AIZ57" s="104"/>
      <c r="AJA57" s="104"/>
      <c r="AJB57" s="104"/>
      <c r="AJC57" s="104"/>
      <c r="AJD57" s="104"/>
      <c r="AJE57" s="104"/>
      <c r="AJF57" s="104"/>
      <c r="AJG57" s="104"/>
      <c r="AJH57" s="104"/>
      <c r="AJI57" s="104"/>
      <c r="AJJ57" s="104"/>
      <c r="AJK57" s="104"/>
      <c r="AJL57" s="104"/>
      <c r="AJM57" s="104"/>
      <c r="AJN57" s="104"/>
      <c r="AJO57" s="104"/>
      <c r="AJP57" s="104"/>
      <c r="AJQ57" s="104"/>
      <c r="AJR57" s="104"/>
      <c r="AJS57" s="104"/>
      <c r="AJT57" s="104"/>
      <c r="AJU57" s="104"/>
      <c r="AJV57" s="104"/>
      <c r="AJW57" s="104"/>
      <c r="AJX57" s="104"/>
      <c r="AJY57" s="104"/>
      <c r="AJZ57" s="104"/>
      <c r="AKA57" s="104"/>
      <c r="AKB57" s="104"/>
      <c r="AKC57" s="104"/>
      <c r="AKD57" s="104"/>
      <c r="AKE57" s="104"/>
      <c r="AKF57" s="104"/>
      <c r="AKG57" s="104"/>
      <c r="AKH57" s="104"/>
      <c r="AKI57" s="104"/>
      <c r="AKJ57" s="104"/>
      <c r="AKK57" s="104"/>
      <c r="AKL57" s="104"/>
      <c r="AKM57" s="104"/>
      <c r="AKN57" s="104"/>
      <c r="AKO57" s="104"/>
      <c r="AKP57" s="104"/>
      <c r="AKQ57" s="104"/>
      <c r="AKR57" s="104"/>
      <c r="AKS57" s="104"/>
      <c r="AKT57" s="104"/>
      <c r="AKU57" s="104"/>
      <c r="AKV57" s="104"/>
      <c r="AKW57" s="104"/>
      <c r="AKX57" s="104"/>
      <c r="AKY57" s="104"/>
      <c r="AKZ57" s="104"/>
      <c r="ALA57" s="104"/>
      <c r="ALB57" s="104"/>
      <c r="ALC57" s="104"/>
      <c r="ALD57" s="104"/>
      <c r="ALE57" s="104"/>
      <c r="ALF57" s="104"/>
      <c r="ALG57" s="104"/>
      <c r="ALH57" s="104"/>
      <c r="ALI57" s="104"/>
      <c r="ALJ57" s="104"/>
      <c r="ALK57" s="104"/>
      <c r="ALL57" s="104"/>
      <c r="ALM57" s="104"/>
      <c r="ALN57" s="104"/>
      <c r="ALO57" s="104"/>
      <c r="ALP57" s="104"/>
      <c r="ALQ57" s="104"/>
      <c r="ALR57" s="104"/>
      <c r="ALS57" s="104"/>
      <c r="ALT57" s="104"/>
      <c r="ALU57" s="104"/>
      <c r="ALV57" s="104"/>
      <c r="ALW57" s="104"/>
      <c r="ALX57" s="104"/>
      <c r="ALY57" s="104"/>
      <c r="ALZ57" s="104"/>
      <c r="AMA57" s="104"/>
      <c r="AMB57" s="104"/>
      <c r="AMC57" s="104"/>
      <c r="AMD57" s="104"/>
      <c r="AME57" s="104"/>
      <c r="AMF57" s="104"/>
      <c r="AMG57" s="104"/>
      <c r="AMH57" s="104"/>
      <c r="AMI57" s="104"/>
      <c r="AMJ57" s="104"/>
      <c r="AMK57" s="104"/>
    </row>
    <row r="58" spans="1:1025" x14ac:dyDescent="0.2">
      <c r="O58" s="58">
        <v>30</v>
      </c>
    </row>
    <row r="59" spans="1:1025" x14ac:dyDescent="0.2">
      <c r="O59" s="58">
        <v>31</v>
      </c>
    </row>
    <row r="60" spans="1:1025" x14ac:dyDescent="0.2">
      <c r="O60" s="58">
        <v>32</v>
      </c>
    </row>
    <row r="61" spans="1:1025" x14ac:dyDescent="0.2">
      <c r="O61" s="58">
        <v>33</v>
      </c>
    </row>
    <row r="62" spans="1:1025" x14ac:dyDescent="0.2">
      <c r="O62" s="58">
        <v>34</v>
      </c>
    </row>
    <row r="63" spans="1:1025" x14ac:dyDescent="0.2">
      <c r="O63" s="58">
        <v>35</v>
      </c>
    </row>
    <row r="64" spans="1:1025" x14ac:dyDescent="0.2">
      <c r="O64" s="58">
        <v>36</v>
      </c>
    </row>
    <row r="65" spans="15:15" x14ac:dyDescent="0.2">
      <c r="O65" s="58">
        <v>37</v>
      </c>
    </row>
    <row r="66" spans="15:15" x14ac:dyDescent="0.2">
      <c r="O66" s="58">
        <v>38</v>
      </c>
    </row>
    <row r="67" spans="15:15" x14ac:dyDescent="0.2">
      <c r="O67" s="58">
        <v>39</v>
      </c>
    </row>
    <row r="68" spans="15:15" x14ac:dyDescent="0.2">
      <c r="O68" s="58">
        <v>40</v>
      </c>
    </row>
    <row r="69" spans="15:15" x14ac:dyDescent="0.2">
      <c r="O69" s="58">
        <v>41</v>
      </c>
    </row>
    <row r="70" spans="15:15" x14ac:dyDescent="0.2">
      <c r="O70" s="58">
        <v>42</v>
      </c>
    </row>
    <row r="71" spans="15:15" x14ac:dyDescent="0.2">
      <c r="O71" s="58">
        <v>43</v>
      </c>
    </row>
    <row r="72" spans="15:15" x14ac:dyDescent="0.2">
      <c r="O72" s="58">
        <v>44</v>
      </c>
    </row>
    <row r="73" spans="15:15" x14ac:dyDescent="0.2">
      <c r="O73" s="58">
        <v>45</v>
      </c>
    </row>
    <row r="74" spans="15:15" x14ac:dyDescent="0.2">
      <c r="O74" s="58">
        <v>46</v>
      </c>
    </row>
    <row r="75" spans="15:15" x14ac:dyDescent="0.2">
      <c r="O75" s="58">
        <v>47</v>
      </c>
    </row>
    <row r="76" spans="15:15" x14ac:dyDescent="0.2">
      <c r="O76" s="58">
        <v>48</v>
      </c>
    </row>
    <row r="77" spans="15:15" x14ac:dyDescent="0.2">
      <c r="O77" s="58">
        <v>49</v>
      </c>
    </row>
    <row r="78" spans="15:15" x14ac:dyDescent="0.2">
      <c r="O78" s="58">
        <v>50</v>
      </c>
    </row>
    <row r="79" spans="15:15" x14ac:dyDescent="0.2">
      <c r="O79" s="58">
        <v>51</v>
      </c>
    </row>
    <row r="80" spans="15:15" x14ac:dyDescent="0.2">
      <c r="O80" s="58">
        <v>52</v>
      </c>
    </row>
    <row r="81" spans="15:15" x14ac:dyDescent="0.2">
      <c r="O81" s="58">
        <v>53</v>
      </c>
    </row>
    <row r="82" spans="15:15" x14ac:dyDescent="0.2">
      <c r="O82" s="58">
        <v>54</v>
      </c>
    </row>
    <row r="83" spans="15:15" x14ac:dyDescent="0.2">
      <c r="O83" s="58">
        <v>55</v>
      </c>
    </row>
    <row r="84" spans="15:15" x14ac:dyDescent="0.2">
      <c r="O84" s="58">
        <v>56</v>
      </c>
    </row>
    <row r="85" spans="15:15" x14ac:dyDescent="0.2">
      <c r="O85" s="58">
        <v>57</v>
      </c>
    </row>
    <row r="86" spans="15:15" x14ac:dyDescent="0.2">
      <c r="O86" s="58">
        <v>58</v>
      </c>
    </row>
    <row r="87" spans="15:15" x14ac:dyDescent="0.2">
      <c r="O87" s="58">
        <v>59</v>
      </c>
    </row>
    <row r="88" spans="15:15" x14ac:dyDescent="0.2">
      <c r="O88" s="58">
        <v>60</v>
      </c>
    </row>
    <row r="89" spans="15:15" x14ac:dyDescent="0.2">
      <c r="O89" s="58">
        <v>61</v>
      </c>
    </row>
    <row r="90" spans="15:15" x14ac:dyDescent="0.2">
      <c r="O90" s="58">
        <v>62</v>
      </c>
    </row>
    <row r="91" spans="15:15" x14ac:dyDescent="0.2">
      <c r="O91" s="58">
        <v>63</v>
      </c>
    </row>
    <row r="92" spans="15:15" x14ac:dyDescent="0.2">
      <c r="O92" s="58">
        <v>64</v>
      </c>
    </row>
    <row r="93" spans="15:15" x14ac:dyDescent="0.2">
      <c r="O93" s="58">
        <v>65</v>
      </c>
    </row>
    <row r="94" spans="15:15" x14ac:dyDescent="0.2">
      <c r="O94" s="58">
        <v>66</v>
      </c>
    </row>
    <row r="95" spans="15:15" x14ac:dyDescent="0.2">
      <c r="O95" s="58">
        <v>67</v>
      </c>
    </row>
    <row r="96" spans="15:15" x14ac:dyDescent="0.2">
      <c r="O96" s="58">
        <v>68</v>
      </c>
    </row>
    <row r="97" spans="15:15" x14ac:dyDescent="0.2">
      <c r="O97" s="58">
        <v>69</v>
      </c>
    </row>
    <row r="98" spans="15:15" x14ac:dyDescent="0.2">
      <c r="O98" s="58">
        <v>70</v>
      </c>
    </row>
    <row r="99" spans="15:15" x14ac:dyDescent="0.2">
      <c r="O99" s="58">
        <v>71</v>
      </c>
    </row>
    <row r="100" spans="15:15" x14ac:dyDescent="0.2">
      <c r="O100" s="58">
        <v>72</v>
      </c>
    </row>
    <row r="101" spans="15:15" x14ac:dyDescent="0.2">
      <c r="O101" s="58">
        <v>73</v>
      </c>
    </row>
    <row r="102" spans="15:15" x14ac:dyDescent="0.2">
      <c r="O102" s="58">
        <v>74</v>
      </c>
    </row>
    <row r="103" spans="15:15" x14ac:dyDescent="0.2">
      <c r="O103" s="58">
        <v>75</v>
      </c>
    </row>
    <row r="104" spans="15:15" x14ac:dyDescent="0.2">
      <c r="O104" s="58">
        <v>76</v>
      </c>
    </row>
    <row r="105" spans="15:15" x14ac:dyDescent="0.2">
      <c r="O105" s="58">
        <v>77</v>
      </c>
    </row>
    <row r="106" spans="15:15" x14ac:dyDescent="0.2">
      <c r="O106" s="58">
        <v>78</v>
      </c>
    </row>
    <row r="107" spans="15:15" x14ac:dyDescent="0.2">
      <c r="O107" s="58">
        <v>79</v>
      </c>
    </row>
    <row r="108" spans="15:15" x14ac:dyDescent="0.2">
      <c r="O108" s="58">
        <v>80</v>
      </c>
    </row>
    <row r="109" spans="15:15" x14ac:dyDescent="0.2">
      <c r="O109" s="58">
        <v>81</v>
      </c>
    </row>
    <row r="110" spans="15:15" x14ac:dyDescent="0.2">
      <c r="O110" s="58">
        <v>82</v>
      </c>
    </row>
    <row r="111" spans="15:15" x14ac:dyDescent="0.2">
      <c r="O111" s="58">
        <v>83</v>
      </c>
    </row>
    <row r="112" spans="15:15" x14ac:dyDescent="0.2">
      <c r="O112" s="58">
        <v>84</v>
      </c>
    </row>
    <row r="113" spans="15:15" x14ac:dyDescent="0.2">
      <c r="O113" s="58">
        <v>85</v>
      </c>
    </row>
    <row r="114" spans="15:15" x14ac:dyDescent="0.2">
      <c r="O114" s="58">
        <v>86</v>
      </c>
    </row>
    <row r="115" spans="15:15" x14ac:dyDescent="0.2">
      <c r="O115" s="58">
        <v>87</v>
      </c>
    </row>
    <row r="116" spans="15:15" x14ac:dyDescent="0.2">
      <c r="O116" s="58">
        <v>88</v>
      </c>
    </row>
    <row r="117" spans="15:15" x14ac:dyDescent="0.2">
      <c r="O117" s="58">
        <v>89</v>
      </c>
    </row>
    <row r="118" spans="15:15" x14ac:dyDescent="0.2">
      <c r="O118" s="58">
        <v>90</v>
      </c>
    </row>
    <row r="119" spans="15:15" x14ac:dyDescent="0.2">
      <c r="O119" s="58">
        <v>91</v>
      </c>
    </row>
    <row r="120" spans="15:15" x14ac:dyDescent="0.2">
      <c r="O120" s="58">
        <v>92</v>
      </c>
    </row>
    <row r="121" spans="15:15" x14ac:dyDescent="0.2">
      <c r="O121" s="58">
        <v>93</v>
      </c>
    </row>
    <row r="122" spans="15:15" x14ac:dyDescent="0.2">
      <c r="O122" s="58">
        <v>94</v>
      </c>
    </row>
    <row r="123" spans="15:15" x14ac:dyDescent="0.2">
      <c r="O123" s="58">
        <v>95</v>
      </c>
    </row>
    <row r="124" spans="15:15" x14ac:dyDescent="0.2">
      <c r="O124" s="58">
        <v>96</v>
      </c>
    </row>
    <row r="125" spans="15:15" x14ac:dyDescent="0.2">
      <c r="O125" s="58">
        <v>97</v>
      </c>
    </row>
    <row r="126" spans="15:15" x14ac:dyDescent="0.2">
      <c r="O126" s="58">
        <v>98</v>
      </c>
    </row>
    <row r="127" spans="15:15" x14ac:dyDescent="0.2">
      <c r="O127" s="58">
        <v>99</v>
      </c>
    </row>
    <row r="128" spans="15:15" x14ac:dyDescent="0.2">
      <c r="O128" s="58">
        <v>100</v>
      </c>
    </row>
    <row r="129" spans="15:15" x14ac:dyDescent="0.2">
      <c r="O129" s="58">
        <v>101</v>
      </c>
    </row>
    <row r="130" spans="15:15" x14ac:dyDescent="0.2">
      <c r="O130" s="58">
        <v>102</v>
      </c>
    </row>
    <row r="131" spans="15:15" x14ac:dyDescent="0.2">
      <c r="O131" s="58">
        <v>103</v>
      </c>
    </row>
    <row r="132" spans="15:15" x14ac:dyDescent="0.2">
      <c r="O132" s="58">
        <v>104</v>
      </c>
    </row>
    <row r="133" spans="15:15" x14ac:dyDescent="0.2">
      <c r="O133" s="58">
        <v>105</v>
      </c>
    </row>
    <row r="134" spans="15:15" x14ac:dyDescent="0.2">
      <c r="O134" s="58">
        <v>106</v>
      </c>
    </row>
    <row r="135" spans="15:15" x14ac:dyDescent="0.2">
      <c r="O135" s="58">
        <v>107</v>
      </c>
    </row>
    <row r="136" spans="15:15" x14ac:dyDescent="0.2">
      <c r="O136" s="58">
        <v>108</v>
      </c>
    </row>
    <row r="137" spans="15:15" x14ac:dyDescent="0.2">
      <c r="O137" s="58">
        <v>109</v>
      </c>
    </row>
    <row r="138" spans="15:15" x14ac:dyDescent="0.2">
      <c r="O138" s="58">
        <v>110</v>
      </c>
    </row>
    <row r="139" spans="15:15" x14ac:dyDescent="0.2">
      <c r="O139" s="58">
        <v>111</v>
      </c>
    </row>
    <row r="140" spans="15:15" x14ac:dyDescent="0.2">
      <c r="O140" s="58">
        <v>112</v>
      </c>
    </row>
    <row r="141" spans="15:15" x14ac:dyDescent="0.2">
      <c r="O141" s="58">
        <v>113</v>
      </c>
    </row>
    <row r="142" spans="15:15" x14ac:dyDescent="0.2">
      <c r="O142" s="58">
        <v>114</v>
      </c>
    </row>
    <row r="143" spans="15:15" x14ac:dyDescent="0.2">
      <c r="O143" s="58">
        <v>115</v>
      </c>
    </row>
    <row r="144" spans="15:15" x14ac:dyDescent="0.2">
      <c r="O144" s="58">
        <v>116</v>
      </c>
    </row>
    <row r="145" spans="15:15" x14ac:dyDescent="0.2">
      <c r="O145" s="58">
        <v>117</v>
      </c>
    </row>
    <row r="146" spans="15:15" x14ac:dyDescent="0.2">
      <c r="O146" s="58">
        <v>118</v>
      </c>
    </row>
    <row r="147" spans="15:15" x14ac:dyDescent="0.2">
      <c r="O147" s="58">
        <v>119</v>
      </c>
    </row>
    <row r="148" spans="15:15" x14ac:dyDescent="0.2">
      <c r="O148" s="58">
        <v>120</v>
      </c>
    </row>
    <row r="149" spans="15:15" x14ac:dyDescent="0.2">
      <c r="O149" s="58">
        <v>121</v>
      </c>
    </row>
    <row r="150" spans="15:15" x14ac:dyDescent="0.2">
      <c r="O150" s="58">
        <v>122</v>
      </c>
    </row>
    <row r="151" spans="15:15" x14ac:dyDescent="0.2">
      <c r="O151" s="58">
        <v>123</v>
      </c>
    </row>
    <row r="152" spans="15:15" x14ac:dyDescent="0.2">
      <c r="O152" s="58">
        <v>124</v>
      </c>
    </row>
    <row r="153" spans="15:15" x14ac:dyDescent="0.2">
      <c r="O153" s="58">
        <v>125</v>
      </c>
    </row>
    <row r="154" spans="15:15" x14ac:dyDescent="0.2">
      <c r="O154" s="58">
        <v>126</v>
      </c>
    </row>
    <row r="155" spans="15:15" x14ac:dyDescent="0.2">
      <c r="O155" s="58">
        <v>127</v>
      </c>
    </row>
    <row r="156" spans="15:15" x14ac:dyDescent="0.2">
      <c r="O156" s="58">
        <v>128</v>
      </c>
    </row>
    <row r="157" spans="15:15" x14ac:dyDescent="0.2">
      <c r="O157" s="58">
        <v>129</v>
      </c>
    </row>
    <row r="158" spans="15:15" x14ac:dyDescent="0.2">
      <c r="O158" s="58">
        <v>130</v>
      </c>
    </row>
    <row r="159" spans="15:15" x14ac:dyDescent="0.2">
      <c r="O159" s="58">
        <v>131</v>
      </c>
    </row>
    <row r="160" spans="15:15" x14ac:dyDescent="0.2">
      <c r="O160" s="58">
        <v>132</v>
      </c>
    </row>
    <row r="161" spans="15:15" x14ac:dyDescent="0.2">
      <c r="O161" s="58">
        <v>133</v>
      </c>
    </row>
    <row r="162" spans="15:15" x14ac:dyDescent="0.2">
      <c r="O162" s="58">
        <v>134</v>
      </c>
    </row>
    <row r="163" spans="15:15" x14ac:dyDescent="0.2">
      <c r="O163" s="58">
        <v>135</v>
      </c>
    </row>
    <row r="164" spans="15:15" x14ac:dyDescent="0.2">
      <c r="O164" s="58">
        <v>136</v>
      </c>
    </row>
    <row r="165" spans="15:15" x14ac:dyDescent="0.2">
      <c r="O165" s="58">
        <v>137</v>
      </c>
    </row>
    <row r="166" spans="15:15" x14ac:dyDescent="0.2">
      <c r="O166" s="58">
        <v>138</v>
      </c>
    </row>
    <row r="167" spans="15:15" x14ac:dyDescent="0.2">
      <c r="O167" s="58">
        <v>139</v>
      </c>
    </row>
    <row r="168" spans="15:15" x14ac:dyDescent="0.2">
      <c r="O168" s="58">
        <v>140</v>
      </c>
    </row>
    <row r="169" spans="15:15" x14ac:dyDescent="0.2">
      <c r="O169" s="58">
        <v>141</v>
      </c>
    </row>
    <row r="170" spans="15:15" x14ac:dyDescent="0.2">
      <c r="O170" s="58">
        <v>142</v>
      </c>
    </row>
    <row r="171" spans="15:15" x14ac:dyDescent="0.2">
      <c r="O171" s="58">
        <v>143</v>
      </c>
    </row>
    <row r="172" spans="15:15" x14ac:dyDescent="0.2">
      <c r="O172" s="58">
        <v>144</v>
      </c>
    </row>
    <row r="173" spans="15:15" x14ac:dyDescent="0.2">
      <c r="O173" s="58">
        <v>145</v>
      </c>
    </row>
    <row r="174" spans="15:15" x14ac:dyDescent="0.2">
      <c r="O174" s="58">
        <v>146</v>
      </c>
    </row>
    <row r="175" spans="15:15" x14ac:dyDescent="0.2">
      <c r="O175" s="58">
        <v>147</v>
      </c>
    </row>
    <row r="176" spans="15:15" x14ac:dyDescent="0.2">
      <c r="O176" s="58">
        <v>148</v>
      </c>
    </row>
    <row r="177" spans="15:15" x14ac:dyDescent="0.2">
      <c r="O177" s="58">
        <v>149</v>
      </c>
    </row>
    <row r="178" spans="15:15" x14ac:dyDescent="0.2">
      <c r="O178" s="58">
        <v>150</v>
      </c>
    </row>
    <row r="179" spans="15:15" x14ac:dyDescent="0.2">
      <c r="O179" s="58">
        <v>151</v>
      </c>
    </row>
    <row r="180" spans="15:15" x14ac:dyDescent="0.2">
      <c r="O180" s="58">
        <v>152</v>
      </c>
    </row>
    <row r="181" spans="15:15" x14ac:dyDescent="0.2">
      <c r="O181" s="58">
        <v>153</v>
      </c>
    </row>
    <row r="182" spans="15:15" x14ac:dyDescent="0.2">
      <c r="O182" s="58">
        <v>154</v>
      </c>
    </row>
    <row r="183" spans="15:15" x14ac:dyDescent="0.2">
      <c r="O183" s="58">
        <v>155</v>
      </c>
    </row>
    <row r="184" spans="15:15" x14ac:dyDescent="0.2">
      <c r="O184" s="58">
        <v>156</v>
      </c>
    </row>
    <row r="185" spans="15:15" x14ac:dyDescent="0.2">
      <c r="O185" s="58">
        <v>157</v>
      </c>
    </row>
    <row r="186" spans="15:15" x14ac:dyDescent="0.2">
      <c r="O186" s="58">
        <v>158</v>
      </c>
    </row>
    <row r="187" spans="15:15" x14ac:dyDescent="0.2">
      <c r="O187" s="58">
        <v>159</v>
      </c>
    </row>
    <row r="188" spans="15:15" x14ac:dyDescent="0.2">
      <c r="O188" s="58">
        <v>160</v>
      </c>
    </row>
    <row r="189" spans="15:15" x14ac:dyDescent="0.2">
      <c r="O189" s="58">
        <v>161</v>
      </c>
    </row>
    <row r="190" spans="15:15" x14ac:dyDescent="0.2">
      <c r="O190" s="58">
        <v>162</v>
      </c>
    </row>
    <row r="191" spans="15:15" x14ac:dyDescent="0.2">
      <c r="O191" s="58">
        <v>163</v>
      </c>
    </row>
    <row r="192" spans="15:15" x14ac:dyDescent="0.2">
      <c r="O192" s="58">
        <v>164</v>
      </c>
    </row>
    <row r="193" spans="15:15" x14ac:dyDescent="0.2">
      <c r="O193" s="58">
        <v>165</v>
      </c>
    </row>
    <row r="194" spans="15:15" x14ac:dyDescent="0.2">
      <c r="O194" s="58">
        <v>166</v>
      </c>
    </row>
    <row r="195" spans="15:15" x14ac:dyDescent="0.2">
      <c r="O195" s="58">
        <v>167</v>
      </c>
    </row>
    <row r="196" spans="15:15" x14ac:dyDescent="0.2">
      <c r="O196" s="58">
        <v>168</v>
      </c>
    </row>
    <row r="197" spans="15:15" x14ac:dyDescent="0.2">
      <c r="O197" s="58">
        <v>169</v>
      </c>
    </row>
    <row r="198" spans="15:15" x14ac:dyDescent="0.2">
      <c r="O198" s="58">
        <v>170</v>
      </c>
    </row>
    <row r="199" spans="15:15" x14ac:dyDescent="0.2">
      <c r="O199" s="58">
        <v>171</v>
      </c>
    </row>
    <row r="200" spans="15:15" x14ac:dyDescent="0.2">
      <c r="O200" s="58">
        <v>172</v>
      </c>
    </row>
    <row r="201" spans="15:15" x14ac:dyDescent="0.2">
      <c r="O201" s="58">
        <v>173</v>
      </c>
    </row>
    <row r="202" spans="15:15" x14ac:dyDescent="0.2">
      <c r="O202" s="58">
        <v>174</v>
      </c>
    </row>
    <row r="203" spans="15:15" x14ac:dyDescent="0.2">
      <c r="O203" s="58">
        <v>175</v>
      </c>
    </row>
    <row r="204" spans="15:15" x14ac:dyDescent="0.2">
      <c r="O204" s="58">
        <v>176</v>
      </c>
    </row>
    <row r="205" spans="15:15" x14ac:dyDescent="0.2">
      <c r="O205" s="58">
        <v>177</v>
      </c>
    </row>
    <row r="206" spans="15:15" x14ac:dyDescent="0.2">
      <c r="O206" s="58">
        <v>178</v>
      </c>
    </row>
    <row r="207" spans="15:15" x14ac:dyDescent="0.2">
      <c r="O207" s="58">
        <v>179</v>
      </c>
    </row>
    <row r="208" spans="15:15" x14ac:dyDescent="0.2">
      <c r="O208" s="58">
        <v>180</v>
      </c>
    </row>
    <row r="209" spans="15:15" x14ac:dyDescent="0.2">
      <c r="O209" s="58">
        <v>181</v>
      </c>
    </row>
    <row r="210" spans="15:15" x14ac:dyDescent="0.2">
      <c r="O210" s="58">
        <v>182</v>
      </c>
    </row>
    <row r="211" spans="15:15" x14ac:dyDescent="0.2">
      <c r="O211" s="58">
        <v>183</v>
      </c>
    </row>
    <row r="212" spans="15:15" x14ac:dyDescent="0.2">
      <c r="O212" s="58">
        <v>184</v>
      </c>
    </row>
    <row r="213" spans="15:15" x14ac:dyDescent="0.2">
      <c r="O213" s="58">
        <v>185</v>
      </c>
    </row>
    <row r="214" spans="15:15" x14ac:dyDescent="0.2">
      <c r="O214" s="58">
        <v>186</v>
      </c>
    </row>
    <row r="215" spans="15:15" x14ac:dyDescent="0.2">
      <c r="O215" s="58">
        <v>187</v>
      </c>
    </row>
    <row r="216" spans="15:15" x14ac:dyDescent="0.2">
      <c r="O216" s="58">
        <v>188</v>
      </c>
    </row>
    <row r="217" spans="15:15" x14ac:dyDescent="0.2">
      <c r="O217" s="58">
        <v>189</v>
      </c>
    </row>
    <row r="218" spans="15:15" x14ac:dyDescent="0.2">
      <c r="O218" s="58">
        <v>190</v>
      </c>
    </row>
    <row r="219" spans="15:15" x14ac:dyDescent="0.2">
      <c r="O219" s="58">
        <v>191</v>
      </c>
    </row>
    <row r="220" spans="15:15" x14ac:dyDescent="0.2">
      <c r="O220" s="58">
        <v>192</v>
      </c>
    </row>
    <row r="221" spans="15:15" x14ac:dyDescent="0.2">
      <c r="O221" s="58">
        <v>193</v>
      </c>
    </row>
    <row r="222" spans="15:15" x14ac:dyDescent="0.2">
      <c r="O222" s="58">
        <v>194</v>
      </c>
    </row>
    <row r="223" spans="15:15" x14ac:dyDescent="0.2">
      <c r="O223" s="58">
        <v>195</v>
      </c>
    </row>
    <row r="224" spans="15:15" x14ac:dyDescent="0.2">
      <c r="O224" s="58">
        <v>196</v>
      </c>
    </row>
    <row r="225" spans="15:15" x14ac:dyDescent="0.2">
      <c r="O225" s="58">
        <v>197</v>
      </c>
    </row>
    <row r="226" spans="15:15" x14ac:dyDescent="0.2">
      <c r="O226" s="58">
        <v>198</v>
      </c>
    </row>
    <row r="227" spans="15:15" x14ac:dyDescent="0.2">
      <c r="O227" s="58">
        <v>199</v>
      </c>
    </row>
    <row r="228" spans="15:15" x14ac:dyDescent="0.2">
      <c r="O228" s="58">
        <v>200</v>
      </c>
    </row>
    <row r="229" spans="15:15" x14ac:dyDescent="0.2">
      <c r="O229" s="58">
        <v>201</v>
      </c>
    </row>
    <row r="230" spans="15:15" x14ac:dyDescent="0.2">
      <c r="O230" s="58">
        <v>202</v>
      </c>
    </row>
    <row r="231" spans="15:15" x14ac:dyDescent="0.2">
      <c r="O231" s="58">
        <v>203</v>
      </c>
    </row>
    <row r="232" spans="15:15" x14ac:dyDescent="0.2">
      <c r="O232" s="58">
        <v>204</v>
      </c>
    </row>
    <row r="233" spans="15:15" x14ac:dyDescent="0.2">
      <c r="O233" s="58">
        <v>205</v>
      </c>
    </row>
    <row r="234" spans="15:15" x14ac:dyDescent="0.2">
      <c r="O234" s="58">
        <v>206</v>
      </c>
    </row>
    <row r="235" spans="15:15" x14ac:dyDescent="0.2">
      <c r="O235" s="58">
        <v>207</v>
      </c>
    </row>
    <row r="236" spans="15:15" x14ac:dyDescent="0.2">
      <c r="O236" s="58">
        <v>208</v>
      </c>
    </row>
    <row r="237" spans="15:15" x14ac:dyDescent="0.2">
      <c r="O237" s="58">
        <v>209</v>
      </c>
    </row>
    <row r="238" spans="15:15" x14ac:dyDescent="0.2">
      <c r="O238" s="58">
        <v>210</v>
      </c>
    </row>
    <row r="239" spans="15:15" x14ac:dyDescent="0.2">
      <c r="O239" s="58">
        <v>211</v>
      </c>
    </row>
    <row r="240" spans="15:15" x14ac:dyDescent="0.2">
      <c r="O240" s="58">
        <v>212</v>
      </c>
    </row>
    <row r="241" spans="15:15" x14ac:dyDescent="0.2">
      <c r="O241" s="58">
        <v>213</v>
      </c>
    </row>
    <row r="242" spans="15:15" x14ac:dyDescent="0.2">
      <c r="O242" s="58">
        <v>214</v>
      </c>
    </row>
    <row r="243" spans="15:15" x14ac:dyDescent="0.2">
      <c r="O243" s="58">
        <v>215</v>
      </c>
    </row>
    <row r="244" spans="15:15" x14ac:dyDescent="0.2">
      <c r="O244" s="58">
        <v>216</v>
      </c>
    </row>
    <row r="245" spans="15:15" x14ac:dyDescent="0.2">
      <c r="O245" s="58">
        <v>217</v>
      </c>
    </row>
    <row r="246" spans="15:15" x14ac:dyDescent="0.2">
      <c r="O246" s="58">
        <v>218</v>
      </c>
    </row>
    <row r="247" spans="15:15" x14ac:dyDescent="0.2">
      <c r="O247" s="58">
        <v>219</v>
      </c>
    </row>
    <row r="248" spans="15:15" x14ac:dyDescent="0.2">
      <c r="O248" s="58">
        <v>220</v>
      </c>
    </row>
    <row r="249" spans="15:15" x14ac:dyDescent="0.2">
      <c r="O249" s="58">
        <v>221</v>
      </c>
    </row>
    <row r="250" spans="15:15" x14ac:dyDescent="0.2">
      <c r="O250" s="58">
        <v>222</v>
      </c>
    </row>
    <row r="251" spans="15:15" x14ac:dyDescent="0.2">
      <c r="O251" s="58">
        <v>223</v>
      </c>
    </row>
    <row r="252" spans="15:15" x14ac:dyDescent="0.2">
      <c r="O252" s="58">
        <v>224</v>
      </c>
    </row>
    <row r="253" spans="15:15" x14ac:dyDescent="0.2">
      <c r="O253" s="58">
        <v>225</v>
      </c>
    </row>
    <row r="254" spans="15:15" x14ac:dyDescent="0.2">
      <c r="O254" s="58">
        <v>226</v>
      </c>
    </row>
    <row r="255" spans="15:15" x14ac:dyDescent="0.2">
      <c r="O255" s="58">
        <v>227</v>
      </c>
    </row>
    <row r="256" spans="15:15" x14ac:dyDescent="0.2">
      <c r="O256" s="58">
        <v>228</v>
      </c>
    </row>
    <row r="257" spans="15:15" x14ac:dyDescent="0.2">
      <c r="O257" s="58">
        <v>229</v>
      </c>
    </row>
    <row r="258" spans="15:15" x14ac:dyDescent="0.2">
      <c r="O258" s="58">
        <v>230</v>
      </c>
    </row>
    <row r="259" spans="15:15" x14ac:dyDescent="0.2">
      <c r="O259" s="58">
        <v>231</v>
      </c>
    </row>
    <row r="260" spans="15:15" x14ac:dyDescent="0.2">
      <c r="O260" s="58">
        <v>232</v>
      </c>
    </row>
    <row r="261" spans="15:15" x14ac:dyDescent="0.2">
      <c r="O261" s="58">
        <v>233</v>
      </c>
    </row>
    <row r="262" spans="15:15" x14ac:dyDescent="0.2">
      <c r="O262" s="58">
        <v>234</v>
      </c>
    </row>
    <row r="263" spans="15:15" x14ac:dyDescent="0.2">
      <c r="O263" s="58">
        <v>235</v>
      </c>
    </row>
    <row r="264" spans="15:15" x14ac:dyDescent="0.2">
      <c r="O264" s="58">
        <v>236</v>
      </c>
    </row>
    <row r="265" spans="15:15" x14ac:dyDescent="0.2">
      <c r="O265" s="58">
        <v>237</v>
      </c>
    </row>
    <row r="266" spans="15:15" x14ac:dyDescent="0.2">
      <c r="O266" s="58">
        <v>238</v>
      </c>
    </row>
    <row r="267" spans="15:15" x14ac:dyDescent="0.2">
      <c r="O267" s="58">
        <v>239</v>
      </c>
    </row>
    <row r="268" spans="15:15" x14ac:dyDescent="0.2">
      <c r="O268" s="58">
        <v>240</v>
      </c>
    </row>
    <row r="269" spans="15:15" x14ac:dyDescent="0.2">
      <c r="O269" s="58">
        <v>241</v>
      </c>
    </row>
    <row r="270" spans="15:15" x14ac:dyDescent="0.2">
      <c r="O270" s="58">
        <v>242</v>
      </c>
    </row>
    <row r="271" spans="15:15" x14ac:dyDescent="0.2">
      <c r="O271" s="58">
        <v>243</v>
      </c>
    </row>
    <row r="272" spans="15:15" x14ac:dyDescent="0.2">
      <c r="O272" s="58">
        <v>244</v>
      </c>
    </row>
    <row r="273" spans="15:15" x14ac:dyDescent="0.2">
      <c r="O273" s="58">
        <v>245</v>
      </c>
    </row>
    <row r="274" spans="15:15" x14ac:dyDescent="0.2">
      <c r="O274" s="58">
        <v>246</v>
      </c>
    </row>
    <row r="275" spans="15:15" x14ac:dyDescent="0.2">
      <c r="O275" s="58">
        <v>247</v>
      </c>
    </row>
    <row r="276" spans="15:15" x14ac:dyDescent="0.2">
      <c r="O276" s="58">
        <v>248</v>
      </c>
    </row>
    <row r="277" spans="15:15" x14ac:dyDescent="0.2">
      <c r="O277" s="58">
        <v>249</v>
      </c>
    </row>
    <row r="278" spans="15:15" x14ac:dyDescent="0.2">
      <c r="O278" s="58">
        <v>250</v>
      </c>
    </row>
    <row r="279" spans="15:15" x14ac:dyDescent="0.2">
      <c r="O279" s="58">
        <v>251</v>
      </c>
    </row>
    <row r="280" spans="15:15" x14ac:dyDescent="0.2">
      <c r="O280" s="58">
        <v>252</v>
      </c>
    </row>
    <row r="281" spans="15:15" x14ac:dyDescent="0.2">
      <c r="O281" s="58">
        <v>253</v>
      </c>
    </row>
    <row r="282" spans="15:15" x14ac:dyDescent="0.2">
      <c r="O282" s="58">
        <v>254</v>
      </c>
    </row>
    <row r="283" spans="15:15" x14ac:dyDescent="0.2">
      <c r="O283" s="58">
        <v>255</v>
      </c>
    </row>
    <row r="284" spans="15:15" x14ac:dyDescent="0.2">
      <c r="O284" s="58">
        <v>256</v>
      </c>
    </row>
    <row r="285" spans="15:15" x14ac:dyDescent="0.2">
      <c r="O285" s="58">
        <v>257</v>
      </c>
    </row>
    <row r="286" spans="15:15" x14ac:dyDescent="0.2">
      <c r="O286" s="58">
        <v>258</v>
      </c>
    </row>
    <row r="287" spans="15:15" x14ac:dyDescent="0.2">
      <c r="O287" s="58">
        <v>259</v>
      </c>
    </row>
    <row r="288" spans="15:15" x14ac:dyDescent="0.2">
      <c r="O288" s="58">
        <v>260</v>
      </c>
    </row>
    <row r="289" spans="15:15" x14ac:dyDescent="0.2">
      <c r="O289" s="58">
        <v>261</v>
      </c>
    </row>
    <row r="290" spans="15:15" x14ac:dyDescent="0.2">
      <c r="O290" s="58">
        <v>262</v>
      </c>
    </row>
    <row r="291" spans="15:15" x14ac:dyDescent="0.2">
      <c r="O291" s="58">
        <v>263</v>
      </c>
    </row>
    <row r="292" spans="15:15" x14ac:dyDescent="0.2">
      <c r="O292" s="58">
        <v>264</v>
      </c>
    </row>
    <row r="293" spans="15:15" x14ac:dyDescent="0.2">
      <c r="O293" s="58">
        <v>265</v>
      </c>
    </row>
    <row r="294" spans="15:15" x14ac:dyDescent="0.2">
      <c r="O294" s="58">
        <v>266</v>
      </c>
    </row>
    <row r="295" spans="15:15" x14ac:dyDescent="0.2">
      <c r="O295" s="58">
        <v>267</v>
      </c>
    </row>
    <row r="296" spans="15:15" x14ac:dyDescent="0.2">
      <c r="O296" s="58">
        <v>268</v>
      </c>
    </row>
    <row r="297" spans="15:15" x14ac:dyDescent="0.2">
      <c r="O297" s="58">
        <v>269</v>
      </c>
    </row>
    <row r="298" spans="15:15" x14ac:dyDescent="0.2">
      <c r="O298" s="58">
        <v>270</v>
      </c>
    </row>
    <row r="299" spans="15:15" x14ac:dyDescent="0.2">
      <c r="O299" s="58">
        <v>271</v>
      </c>
    </row>
    <row r="300" spans="15:15" x14ac:dyDescent="0.2">
      <c r="O300" s="58">
        <v>272</v>
      </c>
    </row>
    <row r="301" spans="15:15" x14ac:dyDescent="0.2">
      <c r="O301" s="58">
        <v>273</v>
      </c>
    </row>
    <row r="302" spans="15:15" x14ac:dyDescent="0.2">
      <c r="O302" s="58">
        <v>274</v>
      </c>
    </row>
    <row r="303" spans="15:15" x14ac:dyDescent="0.2">
      <c r="O303" s="58">
        <v>275</v>
      </c>
    </row>
    <row r="304" spans="15:15" x14ac:dyDescent="0.2">
      <c r="O304" s="58">
        <v>276</v>
      </c>
    </row>
    <row r="305" spans="15:15" x14ac:dyDescent="0.2">
      <c r="O305" s="58">
        <v>277</v>
      </c>
    </row>
    <row r="306" spans="15:15" x14ac:dyDescent="0.2">
      <c r="O306" s="58">
        <v>278</v>
      </c>
    </row>
    <row r="307" spans="15:15" x14ac:dyDescent="0.2">
      <c r="O307" s="58">
        <v>279</v>
      </c>
    </row>
    <row r="308" spans="15:15" x14ac:dyDescent="0.2">
      <c r="O308" s="58">
        <v>280</v>
      </c>
    </row>
    <row r="309" spans="15:15" x14ac:dyDescent="0.2">
      <c r="O309" s="58">
        <v>281</v>
      </c>
    </row>
    <row r="310" spans="15:15" x14ac:dyDescent="0.2">
      <c r="O310" s="58">
        <v>282</v>
      </c>
    </row>
    <row r="311" spans="15:15" x14ac:dyDescent="0.2">
      <c r="O311" s="58">
        <v>283</v>
      </c>
    </row>
    <row r="312" spans="15:15" x14ac:dyDescent="0.2">
      <c r="O312" s="58">
        <v>284</v>
      </c>
    </row>
    <row r="313" spans="15:15" x14ac:dyDescent="0.2">
      <c r="O313" s="58">
        <v>285</v>
      </c>
    </row>
    <row r="314" spans="15:15" x14ac:dyDescent="0.2">
      <c r="O314" s="58">
        <v>286</v>
      </c>
    </row>
    <row r="315" spans="15:15" x14ac:dyDescent="0.2">
      <c r="O315" s="58">
        <v>287</v>
      </c>
    </row>
    <row r="316" spans="15:15" x14ac:dyDescent="0.2">
      <c r="O316" s="58">
        <v>288</v>
      </c>
    </row>
    <row r="317" spans="15:15" x14ac:dyDescent="0.2">
      <c r="O317" s="58">
        <v>289</v>
      </c>
    </row>
    <row r="318" spans="15:15" x14ac:dyDescent="0.2">
      <c r="O318" s="58">
        <v>290</v>
      </c>
    </row>
    <row r="319" spans="15:15" x14ac:dyDescent="0.2">
      <c r="O319" s="58">
        <v>291</v>
      </c>
    </row>
    <row r="320" spans="15:15" x14ac:dyDescent="0.2">
      <c r="O320" s="58">
        <v>292</v>
      </c>
    </row>
    <row r="321" spans="15:15" x14ac:dyDescent="0.2">
      <c r="O321" s="58">
        <v>293</v>
      </c>
    </row>
    <row r="322" spans="15:15" x14ac:dyDescent="0.2">
      <c r="O322" s="58">
        <v>294</v>
      </c>
    </row>
    <row r="323" spans="15:15" x14ac:dyDescent="0.2">
      <c r="O323" s="58">
        <v>295</v>
      </c>
    </row>
    <row r="324" spans="15:15" x14ac:dyDescent="0.2">
      <c r="O324" s="58">
        <v>296</v>
      </c>
    </row>
    <row r="325" spans="15:15" x14ac:dyDescent="0.2">
      <c r="O325" s="58">
        <v>297</v>
      </c>
    </row>
    <row r="326" spans="15:15" x14ac:dyDescent="0.2">
      <c r="O326" s="58">
        <v>298</v>
      </c>
    </row>
    <row r="327" spans="15:15" x14ac:dyDescent="0.2">
      <c r="O327" s="58">
        <v>299</v>
      </c>
    </row>
    <row r="328" spans="15:15" x14ac:dyDescent="0.2">
      <c r="O328" s="58">
        <v>300</v>
      </c>
    </row>
    <row r="329" spans="15:15" x14ac:dyDescent="0.2">
      <c r="O329" s="58">
        <v>301</v>
      </c>
    </row>
    <row r="330" spans="15:15" x14ac:dyDescent="0.2">
      <c r="O330" s="58">
        <v>302</v>
      </c>
    </row>
    <row r="331" spans="15:15" x14ac:dyDescent="0.2">
      <c r="O331" s="58">
        <v>303</v>
      </c>
    </row>
    <row r="332" spans="15:15" x14ac:dyDescent="0.2">
      <c r="O332" s="58">
        <v>304</v>
      </c>
    </row>
    <row r="333" spans="15:15" x14ac:dyDescent="0.2">
      <c r="O333" s="58">
        <v>305</v>
      </c>
    </row>
    <row r="334" spans="15:15" x14ac:dyDescent="0.2">
      <c r="O334" s="58">
        <v>306</v>
      </c>
    </row>
    <row r="335" spans="15:15" x14ac:dyDescent="0.2">
      <c r="O335" s="58">
        <v>307</v>
      </c>
    </row>
    <row r="336" spans="15:15" x14ac:dyDescent="0.2">
      <c r="O336" s="58">
        <v>308</v>
      </c>
    </row>
    <row r="337" spans="15:15" x14ac:dyDescent="0.2">
      <c r="O337" s="58">
        <v>309</v>
      </c>
    </row>
    <row r="338" spans="15:15" x14ac:dyDescent="0.2">
      <c r="O338" s="58">
        <v>310</v>
      </c>
    </row>
    <row r="339" spans="15:15" x14ac:dyDescent="0.2">
      <c r="O339" s="58">
        <v>311</v>
      </c>
    </row>
    <row r="340" spans="15:15" x14ac:dyDescent="0.2">
      <c r="O340" s="58">
        <v>312</v>
      </c>
    </row>
    <row r="341" spans="15:15" x14ac:dyDescent="0.2">
      <c r="O341" s="58">
        <v>313</v>
      </c>
    </row>
    <row r="342" spans="15:15" x14ac:dyDescent="0.2">
      <c r="O342" s="58">
        <v>314</v>
      </c>
    </row>
    <row r="343" spans="15:15" x14ac:dyDescent="0.2">
      <c r="O343" s="58">
        <v>315</v>
      </c>
    </row>
    <row r="344" spans="15:15" x14ac:dyDescent="0.2">
      <c r="O344" s="58">
        <v>316</v>
      </c>
    </row>
    <row r="345" spans="15:15" x14ac:dyDescent="0.2">
      <c r="O345" s="58">
        <v>317</v>
      </c>
    </row>
    <row r="346" spans="15:15" x14ac:dyDescent="0.2">
      <c r="O346" s="58">
        <v>318</v>
      </c>
    </row>
    <row r="347" spans="15:15" x14ac:dyDescent="0.2">
      <c r="O347" s="58">
        <v>319</v>
      </c>
    </row>
    <row r="348" spans="15:15" x14ac:dyDescent="0.2">
      <c r="O348" s="58">
        <v>320</v>
      </c>
    </row>
    <row r="349" spans="15:15" x14ac:dyDescent="0.2">
      <c r="O349" s="58">
        <v>321</v>
      </c>
    </row>
    <row r="350" spans="15:15" x14ac:dyDescent="0.2">
      <c r="O350" s="58">
        <v>322</v>
      </c>
    </row>
    <row r="351" spans="15:15" x14ac:dyDescent="0.2">
      <c r="O351" s="58">
        <v>323</v>
      </c>
    </row>
    <row r="352" spans="15:15" x14ac:dyDescent="0.2">
      <c r="O352" s="58">
        <v>324</v>
      </c>
    </row>
    <row r="353" spans="15:15" x14ac:dyDescent="0.2">
      <c r="O353" s="58">
        <v>325</v>
      </c>
    </row>
    <row r="354" spans="15:15" x14ac:dyDescent="0.2">
      <c r="O354" s="58">
        <v>326</v>
      </c>
    </row>
    <row r="355" spans="15:15" x14ac:dyDescent="0.2">
      <c r="O355" s="58">
        <v>327</v>
      </c>
    </row>
    <row r="356" spans="15:15" x14ac:dyDescent="0.2">
      <c r="O356" s="58">
        <v>328</v>
      </c>
    </row>
    <row r="357" spans="15:15" x14ac:dyDescent="0.2">
      <c r="O357" s="58">
        <v>329</v>
      </c>
    </row>
    <row r="358" spans="15:15" x14ac:dyDescent="0.2">
      <c r="O358" s="58">
        <v>330</v>
      </c>
    </row>
    <row r="359" spans="15:15" x14ac:dyDescent="0.2">
      <c r="O359" s="58">
        <v>331</v>
      </c>
    </row>
    <row r="360" spans="15:15" x14ac:dyDescent="0.2">
      <c r="O360" s="58">
        <v>332</v>
      </c>
    </row>
    <row r="361" spans="15:15" x14ac:dyDescent="0.2">
      <c r="O361" s="58">
        <v>333</v>
      </c>
    </row>
    <row r="362" spans="15:15" x14ac:dyDescent="0.2">
      <c r="O362" s="58">
        <v>334</v>
      </c>
    </row>
    <row r="363" spans="15:15" x14ac:dyDescent="0.2">
      <c r="O363" s="58">
        <v>335</v>
      </c>
    </row>
    <row r="364" spans="15:15" x14ac:dyDescent="0.2">
      <c r="O364" s="58">
        <v>336</v>
      </c>
    </row>
    <row r="365" spans="15:15" x14ac:dyDescent="0.2">
      <c r="O365" s="58">
        <v>337</v>
      </c>
    </row>
    <row r="366" spans="15:15" x14ac:dyDescent="0.2">
      <c r="O366" s="58">
        <v>338</v>
      </c>
    </row>
    <row r="367" spans="15:15" x14ac:dyDescent="0.2">
      <c r="O367" s="58">
        <v>339</v>
      </c>
    </row>
    <row r="368" spans="15:15" x14ac:dyDescent="0.2">
      <c r="O368" s="58">
        <v>340</v>
      </c>
    </row>
    <row r="369" spans="15:15" x14ac:dyDescent="0.2">
      <c r="O369" s="58">
        <v>341</v>
      </c>
    </row>
    <row r="370" spans="15:15" x14ac:dyDescent="0.2">
      <c r="O370" s="58">
        <v>342</v>
      </c>
    </row>
    <row r="371" spans="15:15" x14ac:dyDescent="0.2">
      <c r="O371" s="58">
        <v>343</v>
      </c>
    </row>
    <row r="372" spans="15:15" x14ac:dyDescent="0.2">
      <c r="O372" s="58">
        <v>344</v>
      </c>
    </row>
    <row r="373" spans="15:15" x14ac:dyDescent="0.2">
      <c r="O373" s="58">
        <v>345</v>
      </c>
    </row>
    <row r="374" spans="15:15" x14ac:dyDescent="0.2">
      <c r="O374" s="58">
        <v>346</v>
      </c>
    </row>
    <row r="375" spans="15:15" x14ac:dyDescent="0.2">
      <c r="O375" s="58">
        <v>347</v>
      </c>
    </row>
    <row r="376" spans="15:15" x14ac:dyDescent="0.2">
      <c r="O376" s="58">
        <v>348</v>
      </c>
    </row>
    <row r="377" spans="15:15" x14ac:dyDescent="0.2">
      <c r="O377" s="58">
        <v>349</v>
      </c>
    </row>
    <row r="378" spans="15:15" x14ac:dyDescent="0.2">
      <c r="O378" s="58">
        <v>350</v>
      </c>
    </row>
    <row r="379" spans="15:15" x14ac:dyDescent="0.2">
      <c r="O379" s="58">
        <v>351</v>
      </c>
    </row>
    <row r="380" spans="15:15" x14ac:dyDescent="0.2">
      <c r="O380" s="58">
        <v>352</v>
      </c>
    </row>
    <row r="381" spans="15:15" x14ac:dyDescent="0.2">
      <c r="O381" s="58">
        <v>353</v>
      </c>
    </row>
    <row r="382" spans="15:15" x14ac:dyDescent="0.2">
      <c r="O382" s="58">
        <v>354</v>
      </c>
    </row>
    <row r="383" spans="15:15" x14ac:dyDescent="0.2">
      <c r="O383" s="58">
        <v>355</v>
      </c>
    </row>
    <row r="384" spans="15:15" x14ac:dyDescent="0.2">
      <c r="O384" s="58">
        <v>356</v>
      </c>
    </row>
    <row r="385" spans="15:15" x14ac:dyDescent="0.2">
      <c r="O385" s="58">
        <v>357</v>
      </c>
    </row>
    <row r="386" spans="15:15" x14ac:dyDescent="0.2">
      <c r="O386" s="58">
        <v>358</v>
      </c>
    </row>
    <row r="387" spans="15:15" x14ac:dyDescent="0.2">
      <c r="O387" s="58">
        <v>359</v>
      </c>
    </row>
    <row r="388" spans="15:15" x14ac:dyDescent="0.2">
      <c r="O388" s="58">
        <v>360</v>
      </c>
    </row>
    <row r="389" spans="15:15" x14ac:dyDescent="0.2">
      <c r="O389" s="58">
        <v>361</v>
      </c>
    </row>
    <row r="390" spans="15:15" x14ac:dyDescent="0.2">
      <c r="O390" s="58">
        <v>362</v>
      </c>
    </row>
    <row r="391" spans="15:15" x14ac:dyDescent="0.2">
      <c r="O391" s="58">
        <v>363</v>
      </c>
    </row>
    <row r="392" spans="15:15" x14ac:dyDescent="0.2">
      <c r="O392" s="58">
        <v>364</v>
      </c>
    </row>
    <row r="393" spans="15:15" x14ac:dyDescent="0.2">
      <c r="O393" s="58">
        <v>365</v>
      </c>
    </row>
    <row r="394" spans="15:15" x14ac:dyDescent="0.2">
      <c r="O394" s="58">
        <v>366</v>
      </c>
    </row>
    <row r="395" spans="15:15" x14ac:dyDescent="0.2">
      <c r="O395" s="58">
        <v>367</v>
      </c>
    </row>
    <row r="396" spans="15:15" x14ac:dyDescent="0.2">
      <c r="O396" s="58">
        <v>368</v>
      </c>
    </row>
    <row r="397" spans="15:15" x14ac:dyDescent="0.2">
      <c r="O397" s="58">
        <v>369</v>
      </c>
    </row>
    <row r="398" spans="15:15" x14ac:dyDescent="0.2">
      <c r="O398" s="58">
        <v>370</v>
      </c>
    </row>
    <row r="399" spans="15:15" x14ac:dyDescent="0.2">
      <c r="O399" s="58">
        <v>371</v>
      </c>
    </row>
    <row r="400" spans="15:15" x14ac:dyDescent="0.2">
      <c r="O400" s="58">
        <v>372</v>
      </c>
    </row>
    <row r="401" spans="15:15" x14ac:dyDescent="0.2">
      <c r="O401" s="58">
        <v>373</v>
      </c>
    </row>
    <row r="402" spans="15:15" x14ac:dyDescent="0.2">
      <c r="O402" s="58">
        <v>374</v>
      </c>
    </row>
    <row r="403" spans="15:15" x14ac:dyDescent="0.2">
      <c r="O403" s="58">
        <v>375</v>
      </c>
    </row>
    <row r="404" spans="15:15" x14ac:dyDescent="0.2">
      <c r="O404" s="58">
        <v>376</v>
      </c>
    </row>
    <row r="405" spans="15:15" x14ac:dyDescent="0.2">
      <c r="O405" s="58">
        <v>377</v>
      </c>
    </row>
    <row r="406" spans="15:15" x14ac:dyDescent="0.2">
      <c r="O406" s="58">
        <v>378</v>
      </c>
    </row>
    <row r="407" spans="15:15" x14ac:dyDescent="0.2">
      <c r="O407" s="58">
        <v>379</v>
      </c>
    </row>
    <row r="408" spans="15:15" x14ac:dyDescent="0.2">
      <c r="O408" s="58">
        <v>380</v>
      </c>
    </row>
    <row r="409" spans="15:15" x14ac:dyDescent="0.2">
      <c r="O409" s="58">
        <v>381</v>
      </c>
    </row>
    <row r="410" spans="15:15" x14ac:dyDescent="0.2">
      <c r="O410" s="58">
        <v>382</v>
      </c>
    </row>
    <row r="411" spans="15:15" x14ac:dyDescent="0.2">
      <c r="O411" s="58">
        <v>383</v>
      </c>
    </row>
    <row r="412" spans="15:15" x14ac:dyDescent="0.2">
      <c r="O412" s="58">
        <v>384</v>
      </c>
    </row>
    <row r="413" spans="15:15" x14ac:dyDescent="0.2">
      <c r="O413" s="58">
        <v>385</v>
      </c>
    </row>
    <row r="414" spans="15:15" x14ac:dyDescent="0.2">
      <c r="O414" s="58">
        <v>386</v>
      </c>
    </row>
    <row r="415" spans="15:15" x14ac:dyDescent="0.2">
      <c r="O415" s="58">
        <v>387</v>
      </c>
    </row>
    <row r="416" spans="15:15" x14ac:dyDescent="0.2">
      <c r="O416" s="58">
        <v>388</v>
      </c>
    </row>
    <row r="417" spans="15:15" x14ac:dyDescent="0.2">
      <c r="O417" s="58">
        <v>389</v>
      </c>
    </row>
    <row r="418" spans="15:15" x14ac:dyDescent="0.2">
      <c r="O418" s="58">
        <v>390</v>
      </c>
    </row>
    <row r="419" spans="15:15" x14ac:dyDescent="0.2">
      <c r="O419" s="58">
        <v>391</v>
      </c>
    </row>
    <row r="420" spans="15:15" x14ac:dyDescent="0.2">
      <c r="O420" s="58">
        <v>392</v>
      </c>
    </row>
    <row r="421" spans="15:15" x14ac:dyDescent="0.2">
      <c r="O421" s="58">
        <v>393</v>
      </c>
    </row>
    <row r="422" spans="15:15" x14ac:dyDescent="0.2">
      <c r="O422" s="58">
        <v>394</v>
      </c>
    </row>
    <row r="423" spans="15:15" x14ac:dyDescent="0.2">
      <c r="O423" s="58">
        <v>395</v>
      </c>
    </row>
    <row r="424" spans="15:15" x14ac:dyDescent="0.2">
      <c r="O424" s="58">
        <v>396</v>
      </c>
    </row>
    <row r="425" spans="15:15" x14ac:dyDescent="0.2">
      <c r="O425" s="58">
        <v>397</v>
      </c>
    </row>
    <row r="426" spans="15:15" x14ac:dyDescent="0.2">
      <c r="O426" s="58">
        <v>398</v>
      </c>
    </row>
    <row r="427" spans="15:15" x14ac:dyDescent="0.2">
      <c r="O427" s="58">
        <v>399</v>
      </c>
    </row>
    <row r="428" spans="15:15" x14ac:dyDescent="0.2">
      <c r="O428" s="58">
        <v>400</v>
      </c>
    </row>
    <row r="429" spans="15:15" x14ac:dyDescent="0.2">
      <c r="O429" s="58">
        <v>401</v>
      </c>
    </row>
    <row r="430" spans="15:15" x14ac:dyDescent="0.2">
      <c r="O430" s="58">
        <v>402</v>
      </c>
    </row>
    <row r="431" spans="15:15" x14ac:dyDescent="0.2">
      <c r="O431" s="58">
        <v>403</v>
      </c>
    </row>
    <row r="432" spans="15:15" x14ac:dyDescent="0.2">
      <c r="O432" s="58">
        <v>404</v>
      </c>
    </row>
    <row r="433" spans="15:15" x14ac:dyDescent="0.2">
      <c r="O433" s="58">
        <v>405</v>
      </c>
    </row>
    <row r="434" spans="15:15" x14ac:dyDescent="0.2">
      <c r="O434" s="58">
        <v>406</v>
      </c>
    </row>
    <row r="435" spans="15:15" x14ac:dyDescent="0.2">
      <c r="O435" s="58">
        <v>407</v>
      </c>
    </row>
    <row r="436" spans="15:15" x14ac:dyDescent="0.2">
      <c r="O436" s="58">
        <v>408</v>
      </c>
    </row>
    <row r="437" spans="15:15" x14ac:dyDescent="0.2">
      <c r="O437" s="58">
        <v>409</v>
      </c>
    </row>
    <row r="438" spans="15:15" x14ac:dyDescent="0.2">
      <c r="O438" s="58">
        <v>410</v>
      </c>
    </row>
    <row r="439" spans="15:15" x14ac:dyDescent="0.2">
      <c r="O439" s="58">
        <v>411</v>
      </c>
    </row>
    <row r="440" spans="15:15" x14ac:dyDescent="0.2">
      <c r="O440" s="58">
        <v>412</v>
      </c>
    </row>
    <row r="441" spans="15:15" x14ac:dyDescent="0.2">
      <c r="O441" s="58">
        <v>413</v>
      </c>
    </row>
    <row r="442" spans="15:15" x14ac:dyDescent="0.2">
      <c r="O442" s="58">
        <v>414</v>
      </c>
    </row>
    <row r="443" spans="15:15" x14ac:dyDescent="0.2">
      <c r="O443" s="58">
        <v>415</v>
      </c>
    </row>
    <row r="444" spans="15:15" x14ac:dyDescent="0.2">
      <c r="O444" s="58">
        <v>416</v>
      </c>
    </row>
    <row r="445" spans="15:15" x14ac:dyDescent="0.2">
      <c r="O445" s="58">
        <v>417</v>
      </c>
    </row>
    <row r="446" spans="15:15" x14ac:dyDescent="0.2">
      <c r="O446" s="58">
        <v>418</v>
      </c>
    </row>
    <row r="447" spans="15:15" x14ac:dyDescent="0.2">
      <c r="O447" s="58">
        <v>419</v>
      </c>
    </row>
    <row r="448" spans="15:15" x14ac:dyDescent="0.2">
      <c r="O448" s="58">
        <v>420</v>
      </c>
    </row>
    <row r="449" spans="15:15" x14ac:dyDescent="0.2">
      <c r="O449" s="58">
        <v>421</v>
      </c>
    </row>
    <row r="450" spans="15:15" x14ac:dyDescent="0.2">
      <c r="O450" s="58">
        <v>422</v>
      </c>
    </row>
    <row r="451" spans="15:15" x14ac:dyDescent="0.2">
      <c r="O451" s="58">
        <v>423</v>
      </c>
    </row>
    <row r="452" spans="15:15" x14ac:dyDescent="0.2">
      <c r="O452" s="58">
        <v>424</v>
      </c>
    </row>
    <row r="453" spans="15:15" x14ac:dyDescent="0.2">
      <c r="O453" s="58">
        <v>425</v>
      </c>
    </row>
    <row r="454" spans="15:15" x14ac:dyDescent="0.2">
      <c r="O454" s="58">
        <v>426</v>
      </c>
    </row>
    <row r="455" spans="15:15" x14ac:dyDescent="0.2">
      <c r="O455" s="58">
        <v>427</v>
      </c>
    </row>
    <row r="456" spans="15:15" x14ac:dyDescent="0.2">
      <c r="O456" s="58">
        <v>428</v>
      </c>
    </row>
    <row r="457" spans="15:15" x14ac:dyDescent="0.2">
      <c r="O457" s="58">
        <v>429</v>
      </c>
    </row>
    <row r="458" spans="15:15" x14ac:dyDescent="0.2">
      <c r="O458" s="58">
        <v>430</v>
      </c>
    </row>
    <row r="459" spans="15:15" x14ac:dyDescent="0.2">
      <c r="O459" s="58">
        <v>431</v>
      </c>
    </row>
    <row r="460" spans="15:15" x14ac:dyDescent="0.2">
      <c r="O460" s="58">
        <v>432</v>
      </c>
    </row>
    <row r="461" spans="15:15" x14ac:dyDescent="0.2">
      <c r="O461" s="58">
        <v>433</v>
      </c>
    </row>
    <row r="462" spans="15:15" x14ac:dyDescent="0.2">
      <c r="O462" s="58">
        <v>434</v>
      </c>
    </row>
    <row r="463" spans="15:15" x14ac:dyDescent="0.2">
      <c r="O463" s="58">
        <v>435</v>
      </c>
    </row>
    <row r="464" spans="15:15" x14ac:dyDescent="0.2">
      <c r="O464" s="58">
        <v>436</v>
      </c>
    </row>
    <row r="465" spans="15:15" x14ac:dyDescent="0.2">
      <c r="O465" s="58">
        <v>437</v>
      </c>
    </row>
    <row r="466" spans="15:15" x14ac:dyDescent="0.2">
      <c r="O466" s="58">
        <v>438</v>
      </c>
    </row>
    <row r="467" spans="15:15" x14ac:dyDescent="0.2">
      <c r="O467" s="58">
        <v>439</v>
      </c>
    </row>
    <row r="468" spans="15:15" x14ac:dyDescent="0.2">
      <c r="O468" s="58">
        <v>440</v>
      </c>
    </row>
    <row r="469" spans="15:15" x14ac:dyDescent="0.2">
      <c r="O469" s="58">
        <v>441</v>
      </c>
    </row>
    <row r="470" spans="15:15" x14ac:dyDescent="0.2">
      <c r="O470" s="58">
        <v>442</v>
      </c>
    </row>
    <row r="471" spans="15:15" x14ac:dyDescent="0.2">
      <c r="O471" s="58">
        <v>443</v>
      </c>
    </row>
    <row r="472" spans="15:15" x14ac:dyDescent="0.2">
      <c r="O472" s="58">
        <v>444</v>
      </c>
    </row>
    <row r="473" spans="15:15" x14ac:dyDescent="0.2">
      <c r="O473" s="58">
        <v>445</v>
      </c>
    </row>
    <row r="474" spans="15:15" x14ac:dyDescent="0.2">
      <c r="O474" s="58">
        <v>446</v>
      </c>
    </row>
    <row r="475" spans="15:15" x14ac:dyDescent="0.2">
      <c r="O475" s="58">
        <v>447</v>
      </c>
    </row>
    <row r="476" spans="15:15" x14ac:dyDescent="0.2">
      <c r="O476" s="58">
        <v>448</v>
      </c>
    </row>
    <row r="477" spans="15:15" x14ac:dyDescent="0.2">
      <c r="O477" s="58">
        <v>449</v>
      </c>
    </row>
    <row r="478" spans="15:15" x14ac:dyDescent="0.2">
      <c r="O478" s="58">
        <v>450</v>
      </c>
    </row>
    <row r="479" spans="15:15" x14ac:dyDescent="0.2">
      <c r="O479" s="58">
        <v>451</v>
      </c>
    </row>
    <row r="480" spans="15:15" x14ac:dyDescent="0.2">
      <c r="O480" s="58">
        <v>452</v>
      </c>
    </row>
    <row r="481" spans="15:15" x14ac:dyDescent="0.2">
      <c r="O481" s="58">
        <v>453</v>
      </c>
    </row>
    <row r="482" spans="15:15" x14ac:dyDescent="0.2">
      <c r="O482" s="58">
        <v>454</v>
      </c>
    </row>
    <row r="483" spans="15:15" x14ac:dyDescent="0.2">
      <c r="O483" s="58">
        <v>455</v>
      </c>
    </row>
    <row r="484" spans="15:15" x14ac:dyDescent="0.2">
      <c r="O484" s="58">
        <v>456</v>
      </c>
    </row>
    <row r="485" spans="15:15" x14ac:dyDescent="0.2">
      <c r="O485" s="58">
        <v>457</v>
      </c>
    </row>
    <row r="486" spans="15:15" x14ac:dyDescent="0.2">
      <c r="O486" s="58">
        <v>458</v>
      </c>
    </row>
    <row r="487" spans="15:15" x14ac:dyDescent="0.2">
      <c r="O487" s="58">
        <v>459</v>
      </c>
    </row>
    <row r="488" spans="15:15" x14ac:dyDescent="0.2">
      <c r="O488" s="58">
        <v>460</v>
      </c>
    </row>
    <row r="489" spans="15:15" x14ac:dyDescent="0.2">
      <c r="O489" s="58">
        <v>461</v>
      </c>
    </row>
    <row r="490" spans="15:15" x14ac:dyDescent="0.2">
      <c r="O490" s="58">
        <v>462</v>
      </c>
    </row>
    <row r="491" spans="15:15" x14ac:dyDescent="0.2">
      <c r="O491" s="58">
        <v>463</v>
      </c>
    </row>
    <row r="492" spans="15:15" x14ac:dyDescent="0.2">
      <c r="O492" s="58">
        <v>464</v>
      </c>
    </row>
    <row r="493" spans="15:15" x14ac:dyDescent="0.2">
      <c r="O493" s="58">
        <v>465</v>
      </c>
    </row>
    <row r="494" spans="15:15" x14ac:dyDescent="0.2">
      <c r="O494" s="58">
        <v>466</v>
      </c>
    </row>
    <row r="495" spans="15:15" x14ac:dyDescent="0.2">
      <c r="O495" s="58">
        <v>467</v>
      </c>
    </row>
    <row r="496" spans="15:15" x14ac:dyDescent="0.2">
      <c r="O496" s="58">
        <v>468</v>
      </c>
    </row>
    <row r="497" spans="15:15" x14ac:dyDescent="0.2">
      <c r="O497" s="58">
        <v>469</v>
      </c>
    </row>
    <row r="498" spans="15:15" x14ac:dyDescent="0.2">
      <c r="O498" s="58">
        <v>470</v>
      </c>
    </row>
    <row r="499" spans="15:15" x14ac:dyDescent="0.2">
      <c r="O499" s="58">
        <v>471</v>
      </c>
    </row>
    <row r="500" spans="15:15" x14ac:dyDescent="0.2">
      <c r="O500" s="58">
        <v>472</v>
      </c>
    </row>
    <row r="501" spans="15:15" x14ac:dyDescent="0.2">
      <c r="O501" s="58">
        <v>473</v>
      </c>
    </row>
    <row r="502" spans="15:15" x14ac:dyDescent="0.2">
      <c r="O502" s="58">
        <v>474</v>
      </c>
    </row>
    <row r="503" spans="15:15" x14ac:dyDescent="0.2">
      <c r="O503" s="58">
        <v>475</v>
      </c>
    </row>
    <row r="504" spans="15:15" x14ac:dyDescent="0.2">
      <c r="O504" s="58">
        <v>476</v>
      </c>
    </row>
    <row r="505" spans="15:15" x14ac:dyDescent="0.2">
      <c r="O505" s="58">
        <v>477</v>
      </c>
    </row>
    <row r="506" spans="15:15" x14ac:dyDescent="0.2">
      <c r="O506" s="58">
        <v>478</v>
      </c>
    </row>
    <row r="507" spans="15:15" x14ac:dyDescent="0.2">
      <c r="O507" s="58">
        <v>479</v>
      </c>
    </row>
    <row r="508" spans="15:15" x14ac:dyDescent="0.2">
      <c r="O508" s="58">
        <v>480</v>
      </c>
    </row>
    <row r="509" spans="15:15" x14ac:dyDescent="0.2">
      <c r="O509" s="58">
        <v>481</v>
      </c>
    </row>
    <row r="510" spans="15:15" x14ac:dyDescent="0.2">
      <c r="O510" s="58">
        <v>482</v>
      </c>
    </row>
    <row r="511" spans="15:15" x14ac:dyDescent="0.2">
      <c r="O511" s="58">
        <v>483</v>
      </c>
    </row>
    <row r="512" spans="15:15" x14ac:dyDescent="0.2">
      <c r="O512" s="58">
        <v>484</v>
      </c>
    </row>
    <row r="513" spans="15:15" x14ac:dyDescent="0.2">
      <c r="O513" s="58">
        <v>485</v>
      </c>
    </row>
    <row r="514" spans="15:15" x14ac:dyDescent="0.2">
      <c r="O514" s="58">
        <v>486</v>
      </c>
    </row>
    <row r="515" spans="15:15" x14ac:dyDescent="0.2">
      <c r="O515" s="58">
        <v>487</v>
      </c>
    </row>
    <row r="516" spans="15:15" x14ac:dyDescent="0.2">
      <c r="O516" s="58">
        <v>488</v>
      </c>
    </row>
    <row r="517" spans="15:15" x14ac:dyDescent="0.2">
      <c r="O517" s="58">
        <v>489</v>
      </c>
    </row>
    <row r="518" spans="15:15" x14ac:dyDescent="0.2">
      <c r="O518" s="58">
        <v>490</v>
      </c>
    </row>
    <row r="519" spans="15:15" x14ac:dyDescent="0.2">
      <c r="O519" s="58">
        <v>491</v>
      </c>
    </row>
    <row r="520" spans="15:15" x14ac:dyDescent="0.2">
      <c r="O520" s="58">
        <v>492</v>
      </c>
    </row>
    <row r="521" spans="15:15" x14ac:dyDescent="0.2">
      <c r="O521" s="58">
        <v>493</v>
      </c>
    </row>
    <row r="522" spans="15:15" x14ac:dyDescent="0.2">
      <c r="O522" s="58">
        <v>494</v>
      </c>
    </row>
    <row r="523" spans="15:15" x14ac:dyDescent="0.2">
      <c r="O523" s="58">
        <v>495</v>
      </c>
    </row>
    <row r="524" spans="15:15" x14ac:dyDescent="0.2">
      <c r="O524" s="58">
        <v>496</v>
      </c>
    </row>
    <row r="525" spans="15:15" x14ac:dyDescent="0.2">
      <c r="O525" s="58">
        <v>497</v>
      </c>
    </row>
    <row r="526" spans="15:15" x14ac:dyDescent="0.2">
      <c r="O526" s="58">
        <v>498</v>
      </c>
    </row>
    <row r="527" spans="15:15" x14ac:dyDescent="0.2">
      <c r="O527" s="58">
        <v>499</v>
      </c>
    </row>
    <row r="528" spans="15:15" x14ac:dyDescent="0.2">
      <c r="O528" s="58">
        <v>500</v>
      </c>
    </row>
    <row r="529" spans="15:15" x14ac:dyDescent="0.2">
      <c r="O529" s="58">
        <v>501</v>
      </c>
    </row>
    <row r="530" spans="15:15" x14ac:dyDescent="0.2">
      <c r="O530" s="58">
        <v>502</v>
      </c>
    </row>
    <row r="531" spans="15:15" x14ac:dyDescent="0.2">
      <c r="O531" s="58">
        <v>503</v>
      </c>
    </row>
    <row r="532" spans="15:15" x14ac:dyDescent="0.2">
      <c r="O532" s="58">
        <v>504</v>
      </c>
    </row>
    <row r="533" spans="15:15" x14ac:dyDescent="0.2">
      <c r="O533" s="58">
        <v>505</v>
      </c>
    </row>
    <row r="534" spans="15:15" x14ac:dyDescent="0.2">
      <c r="O534" s="58">
        <v>506</v>
      </c>
    </row>
    <row r="535" spans="15:15" x14ac:dyDescent="0.2">
      <c r="O535" s="58">
        <v>507</v>
      </c>
    </row>
    <row r="536" spans="15:15" x14ac:dyDescent="0.2">
      <c r="O536" s="58">
        <v>508</v>
      </c>
    </row>
    <row r="537" spans="15:15" x14ac:dyDescent="0.2">
      <c r="O537" s="58">
        <v>509</v>
      </c>
    </row>
    <row r="538" spans="15:15" x14ac:dyDescent="0.2">
      <c r="O538" s="58">
        <v>510</v>
      </c>
    </row>
    <row r="539" spans="15:15" x14ac:dyDescent="0.2">
      <c r="O539" s="58">
        <v>511</v>
      </c>
    </row>
    <row r="540" spans="15:15" x14ac:dyDescent="0.2">
      <c r="O540" s="58">
        <v>512</v>
      </c>
    </row>
    <row r="541" spans="15:15" x14ac:dyDescent="0.2">
      <c r="O541" s="58">
        <v>513</v>
      </c>
    </row>
    <row r="542" spans="15:15" x14ac:dyDescent="0.2">
      <c r="O542" s="58">
        <v>514</v>
      </c>
    </row>
    <row r="543" spans="15:15" x14ac:dyDescent="0.2">
      <c r="O543" s="58">
        <v>515</v>
      </c>
    </row>
    <row r="544" spans="15:15" x14ac:dyDescent="0.2">
      <c r="O544" s="58">
        <v>516</v>
      </c>
    </row>
    <row r="545" spans="15:15" x14ac:dyDescent="0.2">
      <c r="O545" s="58">
        <v>517</v>
      </c>
    </row>
    <row r="546" spans="15:15" x14ac:dyDescent="0.2">
      <c r="O546" s="58">
        <v>518</v>
      </c>
    </row>
    <row r="547" spans="15:15" x14ac:dyDescent="0.2">
      <c r="O547" s="58">
        <v>519</v>
      </c>
    </row>
    <row r="548" spans="15:15" x14ac:dyDescent="0.2">
      <c r="O548" s="58">
        <v>520</v>
      </c>
    </row>
    <row r="549" spans="15:15" x14ac:dyDescent="0.2">
      <c r="O549" s="58">
        <v>521</v>
      </c>
    </row>
    <row r="550" spans="15:15" x14ac:dyDescent="0.2">
      <c r="O550" s="58">
        <v>522</v>
      </c>
    </row>
    <row r="551" spans="15:15" x14ac:dyDescent="0.2">
      <c r="O551" s="58">
        <v>523</v>
      </c>
    </row>
    <row r="552" spans="15:15" x14ac:dyDescent="0.2">
      <c r="O552" s="58">
        <v>524</v>
      </c>
    </row>
    <row r="553" spans="15:15" x14ac:dyDescent="0.2">
      <c r="O553" s="58">
        <v>525</v>
      </c>
    </row>
    <row r="554" spans="15:15" x14ac:dyDescent="0.2">
      <c r="O554" s="58">
        <v>526</v>
      </c>
    </row>
    <row r="555" spans="15:15" x14ac:dyDescent="0.2">
      <c r="O555" s="58">
        <v>527</v>
      </c>
    </row>
    <row r="556" spans="15:15" x14ac:dyDescent="0.2">
      <c r="O556" s="58">
        <v>528</v>
      </c>
    </row>
    <row r="557" spans="15:15" x14ac:dyDescent="0.2">
      <c r="O557" s="58">
        <v>529</v>
      </c>
    </row>
    <row r="558" spans="15:15" x14ac:dyDescent="0.2">
      <c r="O558" s="58">
        <v>530</v>
      </c>
    </row>
    <row r="559" spans="15:15" x14ac:dyDescent="0.2">
      <c r="O559" s="58">
        <v>531</v>
      </c>
    </row>
    <row r="560" spans="15:15" x14ac:dyDescent="0.2">
      <c r="O560" s="58">
        <v>532</v>
      </c>
    </row>
    <row r="561" spans="15:15" x14ac:dyDescent="0.2">
      <c r="O561" s="58">
        <v>533</v>
      </c>
    </row>
    <row r="562" spans="15:15" x14ac:dyDescent="0.2">
      <c r="O562" s="58">
        <v>534</v>
      </c>
    </row>
    <row r="563" spans="15:15" x14ac:dyDescent="0.2">
      <c r="O563" s="58">
        <v>535</v>
      </c>
    </row>
    <row r="564" spans="15:15" x14ac:dyDescent="0.2">
      <c r="O564" s="58">
        <v>536</v>
      </c>
    </row>
    <row r="565" spans="15:15" x14ac:dyDescent="0.2">
      <c r="O565" s="58">
        <v>537</v>
      </c>
    </row>
    <row r="566" spans="15:15" x14ac:dyDescent="0.2">
      <c r="O566" s="58">
        <v>538</v>
      </c>
    </row>
    <row r="567" spans="15:15" x14ac:dyDescent="0.2">
      <c r="O567" s="58">
        <v>539</v>
      </c>
    </row>
    <row r="568" spans="15:15" x14ac:dyDescent="0.2">
      <c r="O568" s="58">
        <v>540</v>
      </c>
    </row>
    <row r="569" spans="15:15" x14ac:dyDescent="0.2">
      <c r="O569" s="58">
        <v>541</v>
      </c>
    </row>
    <row r="570" spans="15:15" x14ac:dyDescent="0.2">
      <c r="O570" s="58">
        <v>542</v>
      </c>
    </row>
    <row r="571" spans="15:15" x14ac:dyDescent="0.2">
      <c r="O571" s="58">
        <v>543</v>
      </c>
    </row>
    <row r="572" spans="15:15" x14ac:dyDescent="0.2">
      <c r="O572" s="58">
        <v>544</v>
      </c>
    </row>
    <row r="573" spans="15:15" x14ac:dyDescent="0.2">
      <c r="O573" s="58">
        <v>545</v>
      </c>
    </row>
    <row r="574" spans="15:15" x14ac:dyDescent="0.2">
      <c r="O574" s="58">
        <v>546</v>
      </c>
    </row>
    <row r="575" spans="15:15" x14ac:dyDescent="0.2">
      <c r="O575" s="58">
        <v>547</v>
      </c>
    </row>
    <row r="576" spans="15:15" x14ac:dyDescent="0.2">
      <c r="O576" s="58">
        <v>548</v>
      </c>
    </row>
    <row r="577" spans="15:15" x14ac:dyDescent="0.2">
      <c r="O577" s="58">
        <v>549</v>
      </c>
    </row>
    <row r="578" spans="15:15" x14ac:dyDescent="0.2">
      <c r="O578" s="58">
        <v>550</v>
      </c>
    </row>
    <row r="579" spans="15:15" x14ac:dyDescent="0.2">
      <c r="O579" s="58">
        <v>551</v>
      </c>
    </row>
    <row r="580" spans="15:15" x14ac:dyDescent="0.2">
      <c r="O580" s="58">
        <v>552</v>
      </c>
    </row>
    <row r="581" spans="15:15" x14ac:dyDescent="0.2">
      <c r="O581" s="58">
        <v>553</v>
      </c>
    </row>
    <row r="582" spans="15:15" x14ac:dyDescent="0.2">
      <c r="O582" s="58">
        <v>554</v>
      </c>
    </row>
    <row r="583" spans="15:15" x14ac:dyDescent="0.2">
      <c r="O583" s="58">
        <v>555</v>
      </c>
    </row>
    <row r="584" spans="15:15" x14ac:dyDescent="0.2">
      <c r="O584" s="58">
        <v>556</v>
      </c>
    </row>
    <row r="585" spans="15:15" x14ac:dyDescent="0.2">
      <c r="O585" s="58">
        <v>557</v>
      </c>
    </row>
    <row r="586" spans="15:15" x14ac:dyDescent="0.2">
      <c r="O586" s="58">
        <v>558</v>
      </c>
    </row>
    <row r="587" spans="15:15" x14ac:dyDescent="0.2">
      <c r="O587" s="58">
        <v>559</v>
      </c>
    </row>
    <row r="588" spans="15:15" x14ac:dyDescent="0.2">
      <c r="O588" s="58">
        <v>560</v>
      </c>
    </row>
    <row r="589" spans="15:15" x14ac:dyDescent="0.2">
      <c r="O589" s="58">
        <v>561</v>
      </c>
    </row>
    <row r="590" spans="15:15" x14ac:dyDescent="0.2">
      <c r="O590" s="58">
        <v>562</v>
      </c>
    </row>
    <row r="591" spans="15:15" x14ac:dyDescent="0.2">
      <c r="O591" s="58">
        <v>563</v>
      </c>
    </row>
    <row r="592" spans="15:15" x14ac:dyDescent="0.2">
      <c r="O592" s="58">
        <v>564</v>
      </c>
    </row>
    <row r="593" spans="15:15" x14ac:dyDescent="0.2">
      <c r="O593" s="58">
        <v>565</v>
      </c>
    </row>
    <row r="594" spans="15:15" x14ac:dyDescent="0.2">
      <c r="O594" s="58">
        <v>566</v>
      </c>
    </row>
    <row r="595" spans="15:15" x14ac:dyDescent="0.2">
      <c r="O595" s="58">
        <v>567</v>
      </c>
    </row>
    <row r="596" spans="15:15" x14ac:dyDescent="0.2">
      <c r="O596" s="58">
        <v>568</v>
      </c>
    </row>
    <row r="597" spans="15:15" x14ac:dyDescent="0.2">
      <c r="O597" s="58">
        <v>569</v>
      </c>
    </row>
    <row r="598" spans="15:15" x14ac:dyDescent="0.2">
      <c r="O598" s="58">
        <v>570</v>
      </c>
    </row>
    <row r="599" spans="15:15" x14ac:dyDescent="0.2">
      <c r="O599" s="58">
        <v>571</v>
      </c>
    </row>
    <row r="600" spans="15:15" x14ac:dyDescent="0.2">
      <c r="O600" s="58">
        <v>572</v>
      </c>
    </row>
    <row r="601" spans="15:15" x14ac:dyDescent="0.2">
      <c r="O601" s="58">
        <v>573</v>
      </c>
    </row>
    <row r="602" spans="15:15" x14ac:dyDescent="0.2">
      <c r="O602" s="58">
        <v>574</v>
      </c>
    </row>
    <row r="603" spans="15:15" x14ac:dyDescent="0.2">
      <c r="O603" s="58">
        <v>575</v>
      </c>
    </row>
    <row r="604" spans="15:15" x14ac:dyDescent="0.2">
      <c r="O604" s="58">
        <v>576</v>
      </c>
    </row>
    <row r="605" spans="15:15" x14ac:dyDescent="0.2">
      <c r="O605" s="58">
        <v>577</v>
      </c>
    </row>
    <row r="606" spans="15:15" x14ac:dyDescent="0.2">
      <c r="O606" s="58">
        <v>578</v>
      </c>
    </row>
    <row r="607" spans="15:15" x14ac:dyDescent="0.2">
      <c r="O607" s="58">
        <v>579</v>
      </c>
    </row>
    <row r="608" spans="15:15" x14ac:dyDescent="0.2">
      <c r="O608" s="58">
        <v>580</v>
      </c>
    </row>
    <row r="609" spans="15:15" x14ac:dyDescent="0.2">
      <c r="O609" s="58">
        <v>581</v>
      </c>
    </row>
    <row r="610" spans="15:15" x14ac:dyDescent="0.2">
      <c r="O610" s="58">
        <v>582</v>
      </c>
    </row>
    <row r="611" spans="15:15" x14ac:dyDescent="0.2">
      <c r="O611" s="58">
        <v>583</v>
      </c>
    </row>
    <row r="612" spans="15:15" x14ac:dyDescent="0.2">
      <c r="O612" s="58">
        <v>584</v>
      </c>
    </row>
    <row r="613" spans="15:15" x14ac:dyDescent="0.2">
      <c r="O613" s="58">
        <v>585</v>
      </c>
    </row>
    <row r="614" spans="15:15" x14ac:dyDescent="0.2">
      <c r="O614" s="58">
        <v>586</v>
      </c>
    </row>
    <row r="615" spans="15:15" x14ac:dyDescent="0.2">
      <c r="O615" s="58">
        <v>587</v>
      </c>
    </row>
    <row r="616" spans="15:15" x14ac:dyDescent="0.2">
      <c r="O616" s="58">
        <v>588</v>
      </c>
    </row>
    <row r="617" spans="15:15" x14ac:dyDescent="0.2">
      <c r="O617" s="58">
        <v>589</v>
      </c>
    </row>
    <row r="618" spans="15:15" x14ac:dyDescent="0.2">
      <c r="O618" s="58">
        <v>590</v>
      </c>
    </row>
    <row r="619" spans="15:15" x14ac:dyDescent="0.2">
      <c r="O619" s="58">
        <v>591</v>
      </c>
    </row>
    <row r="620" spans="15:15" x14ac:dyDescent="0.2">
      <c r="O620" s="58">
        <v>592</v>
      </c>
    </row>
    <row r="621" spans="15:15" x14ac:dyDescent="0.2">
      <c r="O621" s="58">
        <v>593</v>
      </c>
    </row>
    <row r="622" spans="15:15" x14ac:dyDescent="0.2">
      <c r="O622" s="58">
        <v>594</v>
      </c>
    </row>
    <row r="623" spans="15:15" x14ac:dyDescent="0.2">
      <c r="O623" s="58">
        <v>595</v>
      </c>
    </row>
    <row r="624" spans="15:15" x14ac:dyDescent="0.2">
      <c r="O624" s="58">
        <v>596</v>
      </c>
    </row>
    <row r="625" spans="15:15" x14ac:dyDescent="0.2">
      <c r="O625" s="58">
        <v>597</v>
      </c>
    </row>
    <row r="626" spans="15:15" x14ac:dyDescent="0.2">
      <c r="O626" s="58">
        <v>598</v>
      </c>
    </row>
    <row r="627" spans="15:15" x14ac:dyDescent="0.2">
      <c r="O627" s="58">
        <v>599</v>
      </c>
    </row>
    <row r="628" spans="15:15" x14ac:dyDescent="0.2">
      <c r="O628" s="58">
        <v>600</v>
      </c>
    </row>
    <row r="629" spans="15:15" x14ac:dyDescent="0.2">
      <c r="O629" s="58">
        <v>601</v>
      </c>
    </row>
    <row r="630" spans="15:15" x14ac:dyDescent="0.2">
      <c r="O630" s="58">
        <v>602</v>
      </c>
    </row>
    <row r="631" spans="15:15" x14ac:dyDescent="0.2">
      <c r="O631" s="58">
        <v>603</v>
      </c>
    </row>
    <row r="632" spans="15:15" x14ac:dyDescent="0.2">
      <c r="O632" s="58">
        <v>604</v>
      </c>
    </row>
    <row r="633" spans="15:15" x14ac:dyDescent="0.2">
      <c r="O633" s="58">
        <v>605</v>
      </c>
    </row>
    <row r="634" spans="15:15" x14ac:dyDescent="0.2">
      <c r="O634" s="58">
        <v>606</v>
      </c>
    </row>
    <row r="635" spans="15:15" x14ac:dyDescent="0.2">
      <c r="O635" s="58">
        <v>607</v>
      </c>
    </row>
    <row r="636" spans="15:15" x14ac:dyDescent="0.2">
      <c r="O636" s="58">
        <v>608</v>
      </c>
    </row>
    <row r="637" spans="15:15" x14ac:dyDescent="0.2">
      <c r="O637" s="58">
        <v>609</v>
      </c>
    </row>
    <row r="638" spans="15:15" x14ac:dyDescent="0.2">
      <c r="O638" s="58">
        <v>610</v>
      </c>
    </row>
    <row r="639" spans="15:15" x14ac:dyDescent="0.2">
      <c r="O639" s="58">
        <v>611</v>
      </c>
    </row>
    <row r="640" spans="15:15" x14ac:dyDescent="0.2">
      <c r="O640" s="58">
        <v>612</v>
      </c>
    </row>
    <row r="641" spans="15:15" x14ac:dyDescent="0.2">
      <c r="O641" s="58">
        <v>613</v>
      </c>
    </row>
    <row r="642" spans="15:15" x14ac:dyDescent="0.2">
      <c r="O642" s="58">
        <v>614</v>
      </c>
    </row>
    <row r="643" spans="15:15" x14ac:dyDescent="0.2">
      <c r="O643" s="58">
        <v>615</v>
      </c>
    </row>
    <row r="644" spans="15:15" x14ac:dyDescent="0.2">
      <c r="O644" s="58">
        <v>616</v>
      </c>
    </row>
    <row r="645" spans="15:15" x14ac:dyDescent="0.2">
      <c r="O645" s="58">
        <v>617</v>
      </c>
    </row>
    <row r="646" spans="15:15" x14ac:dyDescent="0.2">
      <c r="O646" s="58">
        <v>618</v>
      </c>
    </row>
    <row r="647" spans="15:15" x14ac:dyDescent="0.2">
      <c r="O647" s="58">
        <v>619</v>
      </c>
    </row>
    <row r="648" spans="15:15" x14ac:dyDescent="0.2">
      <c r="O648" s="58">
        <v>620</v>
      </c>
    </row>
    <row r="649" spans="15:15" x14ac:dyDescent="0.2">
      <c r="O649" s="58">
        <v>621</v>
      </c>
    </row>
    <row r="650" spans="15:15" x14ac:dyDescent="0.2">
      <c r="O650" s="58">
        <v>622</v>
      </c>
    </row>
    <row r="651" spans="15:15" x14ac:dyDescent="0.2">
      <c r="O651" s="58">
        <v>623</v>
      </c>
    </row>
    <row r="652" spans="15:15" x14ac:dyDescent="0.2">
      <c r="O652" s="58">
        <v>624</v>
      </c>
    </row>
    <row r="653" spans="15:15" x14ac:dyDescent="0.2">
      <c r="O653" s="58">
        <v>625</v>
      </c>
    </row>
    <row r="654" spans="15:15" x14ac:dyDescent="0.2">
      <c r="O654" s="58">
        <v>626</v>
      </c>
    </row>
    <row r="655" spans="15:15" x14ac:dyDescent="0.2">
      <c r="O655" s="58">
        <v>627</v>
      </c>
    </row>
    <row r="656" spans="15:15" x14ac:dyDescent="0.2">
      <c r="O656" s="58">
        <v>628</v>
      </c>
    </row>
    <row r="657" spans="15:15" x14ac:dyDescent="0.2">
      <c r="O657" s="58">
        <v>629</v>
      </c>
    </row>
    <row r="658" spans="15:15" x14ac:dyDescent="0.2">
      <c r="O658" s="58">
        <v>630</v>
      </c>
    </row>
    <row r="659" spans="15:15" x14ac:dyDescent="0.2">
      <c r="O659" s="58">
        <v>631</v>
      </c>
    </row>
    <row r="660" spans="15:15" x14ac:dyDescent="0.2">
      <c r="O660" s="58">
        <v>632</v>
      </c>
    </row>
    <row r="661" spans="15:15" x14ac:dyDescent="0.2">
      <c r="O661" s="58">
        <v>633</v>
      </c>
    </row>
    <row r="662" spans="15:15" x14ac:dyDescent="0.2">
      <c r="O662" s="58">
        <v>634</v>
      </c>
    </row>
    <row r="663" spans="15:15" x14ac:dyDescent="0.2">
      <c r="O663" s="58">
        <v>635</v>
      </c>
    </row>
    <row r="664" spans="15:15" x14ac:dyDescent="0.2">
      <c r="O664" s="58">
        <v>636</v>
      </c>
    </row>
    <row r="665" spans="15:15" x14ac:dyDescent="0.2">
      <c r="O665" s="58">
        <v>637</v>
      </c>
    </row>
    <row r="666" spans="15:15" x14ac:dyDescent="0.2">
      <c r="O666" s="58">
        <v>638</v>
      </c>
    </row>
    <row r="667" spans="15:15" x14ac:dyDescent="0.2">
      <c r="O667" s="58">
        <v>639</v>
      </c>
    </row>
    <row r="668" spans="15:15" x14ac:dyDescent="0.2">
      <c r="O668" s="58">
        <v>640</v>
      </c>
    </row>
    <row r="669" spans="15:15" x14ac:dyDescent="0.2">
      <c r="O669" s="58">
        <v>641</v>
      </c>
    </row>
    <row r="670" spans="15:15" x14ac:dyDescent="0.2">
      <c r="O670" s="58">
        <v>642</v>
      </c>
    </row>
    <row r="671" spans="15:15" x14ac:dyDescent="0.2">
      <c r="O671" s="58">
        <v>643</v>
      </c>
    </row>
    <row r="672" spans="15:15" x14ac:dyDescent="0.2">
      <c r="O672" s="58">
        <v>644</v>
      </c>
    </row>
    <row r="673" spans="15:15" x14ac:dyDescent="0.2">
      <c r="O673" s="58">
        <v>645</v>
      </c>
    </row>
    <row r="674" spans="15:15" x14ac:dyDescent="0.2">
      <c r="O674" s="58">
        <v>646</v>
      </c>
    </row>
    <row r="675" spans="15:15" x14ac:dyDescent="0.2">
      <c r="O675" s="58">
        <v>647</v>
      </c>
    </row>
    <row r="676" spans="15:15" x14ac:dyDescent="0.2">
      <c r="O676" s="58">
        <v>648</v>
      </c>
    </row>
    <row r="677" spans="15:15" x14ac:dyDescent="0.2">
      <c r="O677" s="58">
        <v>649</v>
      </c>
    </row>
    <row r="678" spans="15:15" x14ac:dyDescent="0.2">
      <c r="O678" s="58">
        <v>650</v>
      </c>
    </row>
    <row r="679" spans="15:15" x14ac:dyDescent="0.2">
      <c r="O679" s="58">
        <v>651</v>
      </c>
    </row>
    <row r="680" spans="15:15" x14ac:dyDescent="0.2">
      <c r="O680" s="58">
        <v>652</v>
      </c>
    </row>
    <row r="681" spans="15:15" x14ac:dyDescent="0.2">
      <c r="O681" s="58">
        <v>653</v>
      </c>
    </row>
    <row r="682" spans="15:15" x14ac:dyDescent="0.2">
      <c r="O682" s="58">
        <v>654</v>
      </c>
    </row>
    <row r="683" spans="15:15" x14ac:dyDescent="0.2">
      <c r="O683" s="58">
        <v>655</v>
      </c>
    </row>
    <row r="684" spans="15:15" x14ac:dyDescent="0.2">
      <c r="O684" s="58">
        <v>656</v>
      </c>
    </row>
    <row r="685" spans="15:15" x14ac:dyDescent="0.2">
      <c r="O685" s="58">
        <v>657</v>
      </c>
    </row>
    <row r="686" spans="15:15" x14ac:dyDescent="0.2">
      <c r="O686" s="58">
        <v>658</v>
      </c>
    </row>
    <row r="687" spans="15:15" x14ac:dyDescent="0.2">
      <c r="O687" s="58">
        <v>659</v>
      </c>
    </row>
    <row r="688" spans="15:15" x14ac:dyDescent="0.2">
      <c r="O688" s="58">
        <v>660</v>
      </c>
    </row>
    <row r="689" spans="15:15" x14ac:dyDescent="0.2">
      <c r="O689" s="58">
        <v>661</v>
      </c>
    </row>
    <row r="690" spans="15:15" x14ac:dyDescent="0.2">
      <c r="O690" s="58">
        <v>662</v>
      </c>
    </row>
    <row r="691" spans="15:15" x14ac:dyDescent="0.2">
      <c r="O691" s="58">
        <v>663</v>
      </c>
    </row>
    <row r="692" spans="15:15" x14ac:dyDescent="0.2">
      <c r="O692" s="58">
        <v>664</v>
      </c>
    </row>
    <row r="693" spans="15:15" x14ac:dyDescent="0.2">
      <c r="O693" s="58">
        <v>665</v>
      </c>
    </row>
    <row r="694" spans="15:15" x14ac:dyDescent="0.2">
      <c r="O694" s="58">
        <v>666</v>
      </c>
    </row>
    <row r="695" spans="15:15" x14ac:dyDescent="0.2">
      <c r="O695" s="58">
        <v>667</v>
      </c>
    </row>
    <row r="696" spans="15:15" x14ac:dyDescent="0.2">
      <c r="O696" s="58">
        <v>668</v>
      </c>
    </row>
    <row r="697" spans="15:15" x14ac:dyDescent="0.2">
      <c r="O697" s="58">
        <v>669</v>
      </c>
    </row>
    <row r="698" spans="15:15" x14ac:dyDescent="0.2">
      <c r="O698" s="58">
        <v>670</v>
      </c>
    </row>
    <row r="699" spans="15:15" x14ac:dyDescent="0.2">
      <c r="O699" s="58">
        <v>671</v>
      </c>
    </row>
    <row r="700" spans="15:15" x14ac:dyDescent="0.2">
      <c r="O700" s="58">
        <v>672</v>
      </c>
    </row>
    <row r="701" spans="15:15" x14ac:dyDescent="0.2">
      <c r="O701" s="58">
        <v>673</v>
      </c>
    </row>
    <row r="702" spans="15:15" x14ac:dyDescent="0.2">
      <c r="O702" s="58">
        <v>674</v>
      </c>
    </row>
    <row r="703" spans="15:15" x14ac:dyDescent="0.2">
      <c r="O703" s="58">
        <v>675</v>
      </c>
    </row>
    <row r="704" spans="15:15" x14ac:dyDescent="0.2">
      <c r="O704" s="58">
        <v>676</v>
      </c>
    </row>
    <row r="705" spans="15:15" x14ac:dyDescent="0.2">
      <c r="O705" s="58">
        <v>677</v>
      </c>
    </row>
    <row r="706" spans="15:15" x14ac:dyDescent="0.2">
      <c r="O706" s="58">
        <v>678</v>
      </c>
    </row>
    <row r="707" spans="15:15" x14ac:dyDescent="0.2">
      <c r="O707" s="58">
        <v>679</v>
      </c>
    </row>
    <row r="708" spans="15:15" x14ac:dyDescent="0.2">
      <c r="O708" s="58">
        <v>680</v>
      </c>
    </row>
    <row r="709" spans="15:15" x14ac:dyDescent="0.2">
      <c r="O709" s="58">
        <v>681</v>
      </c>
    </row>
    <row r="710" spans="15:15" x14ac:dyDescent="0.2">
      <c r="O710" s="58">
        <v>682</v>
      </c>
    </row>
    <row r="711" spans="15:15" x14ac:dyDescent="0.2">
      <c r="O711" s="58">
        <v>683</v>
      </c>
    </row>
    <row r="712" spans="15:15" x14ac:dyDescent="0.2">
      <c r="O712" s="58">
        <v>684</v>
      </c>
    </row>
    <row r="713" spans="15:15" x14ac:dyDescent="0.2">
      <c r="O713" s="58">
        <v>685</v>
      </c>
    </row>
    <row r="714" spans="15:15" x14ac:dyDescent="0.2">
      <c r="O714" s="58">
        <v>686</v>
      </c>
    </row>
    <row r="715" spans="15:15" x14ac:dyDescent="0.2">
      <c r="O715" s="58">
        <v>687</v>
      </c>
    </row>
    <row r="716" spans="15:15" x14ac:dyDescent="0.2">
      <c r="O716" s="58">
        <v>688</v>
      </c>
    </row>
    <row r="717" spans="15:15" x14ac:dyDescent="0.2">
      <c r="O717" s="58">
        <v>689</v>
      </c>
    </row>
    <row r="718" spans="15:15" x14ac:dyDescent="0.2">
      <c r="O718" s="58">
        <v>690</v>
      </c>
    </row>
    <row r="719" spans="15:15" x14ac:dyDescent="0.2">
      <c r="O719" s="58">
        <v>691</v>
      </c>
    </row>
    <row r="720" spans="15:15" x14ac:dyDescent="0.2">
      <c r="O720" s="58">
        <v>692</v>
      </c>
    </row>
    <row r="721" spans="15:15" x14ac:dyDescent="0.2">
      <c r="O721" s="58">
        <v>693</v>
      </c>
    </row>
    <row r="722" spans="15:15" x14ac:dyDescent="0.2">
      <c r="O722" s="58">
        <v>694</v>
      </c>
    </row>
    <row r="723" spans="15:15" x14ac:dyDescent="0.2">
      <c r="O723" s="58">
        <v>695</v>
      </c>
    </row>
    <row r="724" spans="15:15" x14ac:dyDescent="0.2">
      <c r="O724" s="58">
        <v>696</v>
      </c>
    </row>
    <row r="725" spans="15:15" x14ac:dyDescent="0.2">
      <c r="O725" s="58">
        <v>697</v>
      </c>
    </row>
    <row r="726" spans="15:15" x14ac:dyDescent="0.2">
      <c r="O726" s="58">
        <v>698</v>
      </c>
    </row>
    <row r="727" spans="15:15" x14ac:dyDescent="0.2">
      <c r="O727" s="58">
        <v>699</v>
      </c>
    </row>
    <row r="728" spans="15:15" x14ac:dyDescent="0.2">
      <c r="O728" s="58">
        <v>700</v>
      </c>
    </row>
    <row r="729" spans="15:15" x14ac:dyDescent="0.2">
      <c r="O729" s="58">
        <v>701</v>
      </c>
    </row>
    <row r="730" spans="15:15" x14ac:dyDescent="0.2">
      <c r="O730" s="58">
        <v>702</v>
      </c>
    </row>
    <row r="731" spans="15:15" x14ac:dyDescent="0.2">
      <c r="O731" s="58">
        <v>703</v>
      </c>
    </row>
    <row r="732" spans="15:15" x14ac:dyDescent="0.2">
      <c r="O732" s="58">
        <v>704</v>
      </c>
    </row>
    <row r="733" spans="15:15" x14ac:dyDescent="0.2">
      <c r="O733" s="58">
        <v>705</v>
      </c>
    </row>
    <row r="734" spans="15:15" x14ac:dyDescent="0.2">
      <c r="O734" s="58">
        <v>706</v>
      </c>
    </row>
    <row r="735" spans="15:15" x14ac:dyDescent="0.2">
      <c r="O735" s="58">
        <v>707</v>
      </c>
    </row>
    <row r="736" spans="15:15" x14ac:dyDescent="0.2">
      <c r="O736" s="58">
        <v>708</v>
      </c>
    </row>
    <row r="737" spans="15:15" x14ac:dyDescent="0.2">
      <c r="O737" s="58">
        <v>709</v>
      </c>
    </row>
    <row r="738" spans="15:15" x14ac:dyDescent="0.2">
      <c r="O738" s="58">
        <v>710</v>
      </c>
    </row>
    <row r="739" spans="15:15" x14ac:dyDescent="0.2">
      <c r="O739" s="58">
        <v>711</v>
      </c>
    </row>
    <row r="740" spans="15:15" x14ac:dyDescent="0.2">
      <c r="O740" s="58">
        <v>712</v>
      </c>
    </row>
    <row r="741" spans="15:15" x14ac:dyDescent="0.2">
      <c r="O741" s="58">
        <v>713</v>
      </c>
    </row>
    <row r="742" spans="15:15" x14ac:dyDescent="0.2">
      <c r="O742" s="58">
        <v>714</v>
      </c>
    </row>
    <row r="743" spans="15:15" x14ac:dyDescent="0.2">
      <c r="O743" s="58">
        <v>715</v>
      </c>
    </row>
    <row r="744" spans="15:15" x14ac:dyDescent="0.2">
      <c r="O744" s="58">
        <v>716</v>
      </c>
    </row>
    <row r="745" spans="15:15" x14ac:dyDescent="0.2">
      <c r="O745" s="58">
        <v>717</v>
      </c>
    </row>
    <row r="746" spans="15:15" x14ac:dyDescent="0.2">
      <c r="O746" s="58">
        <v>718</v>
      </c>
    </row>
    <row r="747" spans="15:15" x14ac:dyDescent="0.2">
      <c r="O747" s="58">
        <v>719</v>
      </c>
    </row>
    <row r="748" spans="15:15" x14ac:dyDescent="0.2">
      <c r="O748" s="58">
        <v>720</v>
      </c>
    </row>
    <row r="749" spans="15:15" x14ac:dyDescent="0.2">
      <c r="O749" s="58">
        <v>721</v>
      </c>
    </row>
    <row r="750" spans="15:15" x14ac:dyDescent="0.2">
      <c r="O750" s="58">
        <v>722</v>
      </c>
    </row>
    <row r="751" spans="15:15" x14ac:dyDescent="0.2">
      <c r="O751" s="58">
        <v>723</v>
      </c>
    </row>
    <row r="752" spans="15:15" x14ac:dyDescent="0.2">
      <c r="O752" s="58">
        <v>724</v>
      </c>
    </row>
    <row r="753" spans="15:15" x14ac:dyDescent="0.2">
      <c r="O753" s="58">
        <v>725</v>
      </c>
    </row>
    <row r="754" spans="15:15" x14ac:dyDescent="0.2">
      <c r="O754" s="58">
        <v>726</v>
      </c>
    </row>
    <row r="755" spans="15:15" x14ac:dyDescent="0.2">
      <c r="O755" s="58">
        <v>727</v>
      </c>
    </row>
    <row r="756" spans="15:15" x14ac:dyDescent="0.2">
      <c r="O756" s="58">
        <v>728</v>
      </c>
    </row>
    <row r="757" spans="15:15" x14ac:dyDescent="0.2">
      <c r="O757" s="58">
        <v>729</v>
      </c>
    </row>
    <row r="758" spans="15:15" x14ac:dyDescent="0.2">
      <c r="O758" s="58">
        <v>730</v>
      </c>
    </row>
    <row r="759" spans="15:15" x14ac:dyDescent="0.2">
      <c r="O759" s="58">
        <v>731</v>
      </c>
    </row>
    <row r="760" spans="15:15" x14ac:dyDescent="0.2">
      <c r="O760" s="58">
        <v>732</v>
      </c>
    </row>
    <row r="761" spans="15:15" x14ac:dyDescent="0.2">
      <c r="O761" s="58">
        <v>733</v>
      </c>
    </row>
    <row r="762" spans="15:15" x14ac:dyDescent="0.2">
      <c r="O762" s="58">
        <v>734</v>
      </c>
    </row>
    <row r="763" spans="15:15" x14ac:dyDescent="0.2">
      <c r="O763" s="58">
        <v>735</v>
      </c>
    </row>
    <row r="764" spans="15:15" x14ac:dyDescent="0.2">
      <c r="O764" s="58">
        <v>736</v>
      </c>
    </row>
    <row r="765" spans="15:15" x14ac:dyDescent="0.2">
      <c r="O765" s="58">
        <v>737</v>
      </c>
    </row>
    <row r="766" spans="15:15" x14ac:dyDescent="0.2">
      <c r="O766" s="58">
        <v>738</v>
      </c>
    </row>
    <row r="767" spans="15:15" x14ac:dyDescent="0.2">
      <c r="O767" s="58">
        <v>739</v>
      </c>
    </row>
    <row r="768" spans="15:15" x14ac:dyDescent="0.2">
      <c r="O768" s="58">
        <v>740</v>
      </c>
    </row>
    <row r="769" spans="15:15" x14ac:dyDescent="0.2">
      <c r="O769" s="58">
        <v>741</v>
      </c>
    </row>
    <row r="770" spans="15:15" x14ac:dyDescent="0.2">
      <c r="O770" s="58">
        <v>742</v>
      </c>
    </row>
    <row r="771" spans="15:15" x14ac:dyDescent="0.2">
      <c r="O771" s="58">
        <v>743</v>
      </c>
    </row>
    <row r="772" spans="15:15" x14ac:dyDescent="0.2">
      <c r="O772" s="58">
        <v>744</v>
      </c>
    </row>
    <row r="773" spans="15:15" x14ac:dyDescent="0.2">
      <c r="O773" s="58">
        <v>745</v>
      </c>
    </row>
    <row r="774" spans="15:15" x14ac:dyDescent="0.2">
      <c r="O774" s="58">
        <v>746</v>
      </c>
    </row>
    <row r="775" spans="15:15" x14ac:dyDescent="0.2">
      <c r="O775" s="58">
        <v>747</v>
      </c>
    </row>
    <row r="776" spans="15:15" x14ac:dyDescent="0.2">
      <c r="O776" s="58">
        <v>748</v>
      </c>
    </row>
    <row r="777" spans="15:15" x14ac:dyDescent="0.2">
      <c r="O777" s="58">
        <v>749</v>
      </c>
    </row>
    <row r="778" spans="15:15" x14ac:dyDescent="0.2">
      <c r="O778" s="58">
        <v>750</v>
      </c>
    </row>
    <row r="779" spans="15:15" x14ac:dyDescent="0.2">
      <c r="O779" s="58">
        <v>751</v>
      </c>
    </row>
    <row r="780" spans="15:15" x14ac:dyDescent="0.2">
      <c r="O780" s="58">
        <v>752</v>
      </c>
    </row>
    <row r="781" spans="15:15" x14ac:dyDescent="0.2">
      <c r="O781" s="58">
        <v>753</v>
      </c>
    </row>
    <row r="782" spans="15:15" x14ac:dyDescent="0.2">
      <c r="O782" s="58">
        <v>754</v>
      </c>
    </row>
    <row r="783" spans="15:15" x14ac:dyDescent="0.2">
      <c r="O783" s="58">
        <v>755</v>
      </c>
    </row>
    <row r="784" spans="15:15" x14ac:dyDescent="0.2">
      <c r="O784" s="58">
        <v>756</v>
      </c>
    </row>
    <row r="785" spans="15:15" x14ac:dyDescent="0.2">
      <c r="O785" s="58">
        <v>757</v>
      </c>
    </row>
    <row r="786" spans="15:15" x14ac:dyDescent="0.2">
      <c r="O786" s="58">
        <v>758</v>
      </c>
    </row>
    <row r="787" spans="15:15" x14ac:dyDescent="0.2">
      <c r="O787" s="58">
        <v>759</v>
      </c>
    </row>
    <row r="788" spans="15:15" x14ac:dyDescent="0.2">
      <c r="O788" s="58">
        <v>760</v>
      </c>
    </row>
    <row r="789" spans="15:15" x14ac:dyDescent="0.2">
      <c r="O789" s="58">
        <v>761</v>
      </c>
    </row>
    <row r="790" spans="15:15" x14ac:dyDescent="0.2">
      <c r="O790" s="58">
        <v>762</v>
      </c>
    </row>
    <row r="791" spans="15:15" x14ac:dyDescent="0.2">
      <c r="O791" s="58">
        <v>763</v>
      </c>
    </row>
    <row r="792" spans="15:15" x14ac:dyDescent="0.2">
      <c r="O792" s="58">
        <v>764</v>
      </c>
    </row>
    <row r="793" spans="15:15" x14ac:dyDescent="0.2">
      <c r="O793" s="58">
        <v>765</v>
      </c>
    </row>
    <row r="794" spans="15:15" x14ac:dyDescent="0.2">
      <c r="O794" s="58">
        <v>766</v>
      </c>
    </row>
    <row r="795" spans="15:15" x14ac:dyDescent="0.2">
      <c r="O795" s="58">
        <v>767</v>
      </c>
    </row>
    <row r="796" spans="15:15" x14ac:dyDescent="0.2">
      <c r="O796" s="58">
        <v>768</v>
      </c>
    </row>
    <row r="797" spans="15:15" x14ac:dyDescent="0.2">
      <c r="O797" s="58">
        <v>769</v>
      </c>
    </row>
    <row r="798" spans="15:15" x14ac:dyDescent="0.2">
      <c r="O798" s="58">
        <v>770</v>
      </c>
    </row>
    <row r="799" spans="15:15" x14ac:dyDescent="0.2">
      <c r="O799" s="58">
        <v>771</v>
      </c>
    </row>
    <row r="800" spans="15:15" x14ac:dyDescent="0.2">
      <c r="O800" s="58">
        <v>772</v>
      </c>
    </row>
    <row r="801" spans="15:15" x14ac:dyDescent="0.2">
      <c r="O801" s="58">
        <v>773</v>
      </c>
    </row>
    <row r="802" spans="15:15" x14ac:dyDescent="0.2">
      <c r="O802" s="58">
        <v>774</v>
      </c>
    </row>
    <row r="803" spans="15:15" x14ac:dyDescent="0.2">
      <c r="O803" s="58">
        <v>775</v>
      </c>
    </row>
    <row r="804" spans="15:15" x14ac:dyDescent="0.2">
      <c r="O804" s="58">
        <v>776</v>
      </c>
    </row>
    <row r="805" spans="15:15" x14ac:dyDescent="0.2">
      <c r="O805" s="58">
        <v>777</v>
      </c>
    </row>
    <row r="806" spans="15:15" x14ac:dyDescent="0.2">
      <c r="O806" s="58">
        <v>778</v>
      </c>
    </row>
    <row r="807" spans="15:15" x14ac:dyDescent="0.2">
      <c r="O807" s="58">
        <v>779</v>
      </c>
    </row>
    <row r="808" spans="15:15" x14ac:dyDescent="0.2">
      <c r="O808" s="58">
        <v>780</v>
      </c>
    </row>
    <row r="809" spans="15:15" x14ac:dyDescent="0.2">
      <c r="O809" s="58">
        <v>781</v>
      </c>
    </row>
    <row r="810" spans="15:15" x14ac:dyDescent="0.2">
      <c r="O810" s="58">
        <v>782</v>
      </c>
    </row>
    <row r="811" spans="15:15" x14ac:dyDescent="0.2">
      <c r="O811" s="58">
        <v>783</v>
      </c>
    </row>
    <row r="812" spans="15:15" x14ac:dyDescent="0.2">
      <c r="O812" s="58">
        <v>784</v>
      </c>
    </row>
    <row r="813" spans="15:15" x14ac:dyDescent="0.2">
      <c r="O813" s="58">
        <v>785</v>
      </c>
    </row>
    <row r="814" spans="15:15" x14ac:dyDescent="0.2">
      <c r="O814" s="58">
        <v>786</v>
      </c>
    </row>
    <row r="815" spans="15:15" x14ac:dyDescent="0.2">
      <c r="O815" s="58">
        <v>787</v>
      </c>
    </row>
    <row r="816" spans="15:15" x14ac:dyDescent="0.2">
      <c r="O816" s="58">
        <v>788</v>
      </c>
    </row>
    <row r="817" spans="15:15" x14ac:dyDescent="0.2">
      <c r="O817" s="58">
        <v>789</v>
      </c>
    </row>
    <row r="818" spans="15:15" x14ac:dyDescent="0.2">
      <c r="O818" s="58">
        <v>790</v>
      </c>
    </row>
    <row r="819" spans="15:15" x14ac:dyDescent="0.2">
      <c r="O819" s="58">
        <v>791</v>
      </c>
    </row>
    <row r="820" spans="15:15" x14ac:dyDescent="0.2">
      <c r="O820" s="58">
        <v>792</v>
      </c>
    </row>
    <row r="821" spans="15:15" x14ac:dyDescent="0.2">
      <c r="O821" s="58">
        <v>793</v>
      </c>
    </row>
    <row r="822" spans="15:15" x14ac:dyDescent="0.2">
      <c r="O822" s="58">
        <v>794</v>
      </c>
    </row>
    <row r="823" spans="15:15" x14ac:dyDescent="0.2">
      <c r="O823" s="58">
        <v>795</v>
      </c>
    </row>
    <row r="824" spans="15:15" x14ac:dyDescent="0.2">
      <c r="O824" s="58">
        <v>796</v>
      </c>
    </row>
    <row r="825" spans="15:15" x14ac:dyDescent="0.2">
      <c r="O825" s="58">
        <v>797</v>
      </c>
    </row>
    <row r="826" spans="15:15" x14ac:dyDescent="0.2">
      <c r="O826" s="58">
        <v>798</v>
      </c>
    </row>
    <row r="827" spans="15:15" x14ac:dyDescent="0.2">
      <c r="O827" s="58">
        <v>799</v>
      </c>
    </row>
    <row r="828" spans="15:15" x14ac:dyDescent="0.2">
      <c r="O828" s="58">
        <v>800</v>
      </c>
    </row>
    <row r="829" spans="15:15" x14ac:dyDescent="0.2">
      <c r="O829" s="58">
        <v>801</v>
      </c>
    </row>
    <row r="830" spans="15:15" x14ac:dyDescent="0.2">
      <c r="O830" s="58">
        <v>802</v>
      </c>
    </row>
    <row r="831" spans="15:15" x14ac:dyDescent="0.2">
      <c r="O831" s="58">
        <v>803</v>
      </c>
    </row>
    <row r="832" spans="15:15" x14ac:dyDescent="0.2">
      <c r="O832" s="58">
        <v>804</v>
      </c>
    </row>
    <row r="833" spans="15:15" x14ac:dyDescent="0.2">
      <c r="O833" s="58">
        <v>805</v>
      </c>
    </row>
    <row r="834" spans="15:15" x14ac:dyDescent="0.2">
      <c r="O834" s="58">
        <v>806</v>
      </c>
    </row>
    <row r="835" spans="15:15" x14ac:dyDescent="0.2">
      <c r="O835" s="58">
        <v>807</v>
      </c>
    </row>
    <row r="836" spans="15:15" x14ac:dyDescent="0.2">
      <c r="O836" s="58">
        <v>808</v>
      </c>
    </row>
    <row r="837" spans="15:15" x14ac:dyDescent="0.2">
      <c r="O837" s="58">
        <v>809</v>
      </c>
    </row>
    <row r="838" spans="15:15" x14ac:dyDescent="0.2">
      <c r="O838" s="58">
        <v>810</v>
      </c>
    </row>
    <row r="839" spans="15:15" x14ac:dyDescent="0.2">
      <c r="O839" s="58">
        <v>811</v>
      </c>
    </row>
    <row r="840" spans="15:15" x14ac:dyDescent="0.2">
      <c r="O840" s="58">
        <v>812</v>
      </c>
    </row>
    <row r="841" spans="15:15" x14ac:dyDescent="0.2">
      <c r="O841" s="58">
        <v>813</v>
      </c>
    </row>
    <row r="842" spans="15:15" x14ac:dyDescent="0.2">
      <c r="O842" s="58">
        <v>814</v>
      </c>
    </row>
    <row r="843" spans="15:15" x14ac:dyDescent="0.2">
      <c r="O843" s="58">
        <v>815</v>
      </c>
    </row>
    <row r="844" spans="15:15" x14ac:dyDescent="0.2">
      <c r="O844" s="58">
        <v>816</v>
      </c>
    </row>
    <row r="845" spans="15:15" x14ac:dyDescent="0.2">
      <c r="O845" s="58">
        <v>817</v>
      </c>
    </row>
    <row r="846" spans="15:15" x14ac:dyDescent="0.2">
      <c r="O846" s="58">
        <v>818</v>
      </c>
    </row>
    <row r="847" spans="15:15" x14ac:dyDescent="0.2">
      <c r="O847" s="58">
        <v>819</v>
      </c>
    </row>
    <row r="848" spans="15:15" x14ac:dyDescent="0.2">
      <c r="O848" s="58">
        <v>820</v>
      </c>
    </row>
    <row r="849" spans="15:15" x14ac:dyDescent="0.2">
      <c r="O849" s="58">
        <v>821</v>
      </c>
    </row>
    <row r="850" spans="15:15" x14ac:dyDescent="0.2">
      <c r="O850" s="58">
        <v>822</v>
      </c>
    </row>
    <row r="851" spans="15:15" x14ac:dyDescent="0.2">
      <c r="O851" s="58">
        <v>823</v>
      </c>
    </row>
    <row r="852" spans="15:15" x14ac:dyDescent="0.2">
      <c r="O852" s="58">
        <v>824</v>
      </c>
    </row>
    <row r="853" spans="15:15" x14ac:dyDescent="0.2">
      <c r="O853" s="58">
        <v>825</v>
      </c>
    </row>
    <row r="854" spans="15:15" x14ac:dyDescent="0.2">
      <c r="O854" s="58">
        <v>826</v>
      </c>
    </row>
    <row r="855" spans="15:15" x14ac:dyDescent="0.2">
      <c r="O855" s="58">
        <v>827</v>
      </c>
    </row>
    <row r="856" spans="15:15" x14ac:dyDescent="0.2">
      <c r="O856" s="58">
        <v>828</v>
      </c>
    </row>
    <row r="857" spans="15:15" x14ac:dyDescent="0.2">
      <c r="O857" s="58">
        <v>829</v>
      </c>
    </row>
    <row r="858" spans="15:15" x14ac:dyDescent="0.2">
      <c r="O858" s="58">
        <v>830</v>
      </c>
    </row>
    <row r="859" spans="15:15" x14ac:dyDescent="0.2">
      <c r="O859" s="58">
        <v>831</v>
      </c>
    </row>
    <row r="860" spans="15:15" x14ac:dyDescent="0.2">
      <c r="O860" s="58">
        <v>832</v>
      </c>
    </row>
    <row r="861" spans="15:15" x14ac:dyDescent="0.2">
      <c r="O861" s="58">
        <v>833</v>
      </c>
    </row>
    <row r="862" spans="15:15" x14ac:dyDescent="0.2">
      <c r="O862" s="58">
        <v>834</v>
      </c>
    </row>
    <row r="863" spans="15:15" x14ac:dyDescent="0.2">
      <c r="O863" s="58">
        <v>835</v>
      </c>
    </row>
    <row r="864" spans="15:15" x14ac:dyDescent="0.2">
      <c r="O864" s="58">
        <v>836</v>
      </c>
    </row>
    <row r="865" spans="15:15" x14ac:dyDescent="0.2">
      <c r="O865" s="58">
        <v>837</v>
      </c>
    </row>
    <row r="866" spans="15:15" x14ac:dyDescent="0.2">
      <c r="O866" s="58">
        <v>838</v>
      </c>
    </row>
    <row r="867" spans="15:15" x14ac:dyDescent="0.2">
      <c r="O867" s="58">
        <v>839</v>
      </c>
    </row>
    <row r="868" spans="15:15" x14ac:dyDescent="0.2">
      <c r="O868" s="58">
        <v>840</v>
      </c>
    </row>
    <row r="869" spans="15:15" x14ac:dyDescent="0.2">
      <c r="O869" s="58">
        <v>841</v>
      </c>
    </row>
    <row r="870" spans="15:15" x14ac:dyDescent="0.2">
      <c r="O870" s="58">
        <v>842</v>
      </c>
    </row>
    <row r="871" spans="15:15" x14ac:dyDescent="0.2">
      <c r="O871" s="58">
        <v>843</v>
      </c>
    </row>
    <row r="872" spans="15:15" x14ac:dyDescent="0.2">
      <c r="O872" s="58">
        <v>844</v>
      </c>
    </row>
    <row r="873" spans="15:15" x14ac:dyDescent="0.2">
      <c r="O873" s="58">
        <v>845</v>
      </c>
    </row>
    <row r="874" spans="15:15" x14ac:dyDescent="0.2">
      <c r="O874" s="58">
        <v>846</v>
      </c>
    </row>
    <row r="875" spans="15:15" x14ac:dyDescent="0.2">
      <c r="O875" s="58">
        <v>847</v>
      </c>
    </row>
    <row r="876" spans="15:15" x14ac:dyDescent="0.2">
      <c r="O876" s="58">
        <v>848</v>
      </c>
    </row>
    <row r="877" spans="15:15" x14ac:dyDescent="0.2">
      <c r="O877" s="58">
        <v>849</v>
      </c>
    </row>
    <row r="878" spans="15:15" x14ac:dyDescent="0.2">
      <c r="O878" s="58">
        <v>850</v>
      </c>
    </row>
    <row r="879" spans="15:15" x14ac:dyDescent="0.2">
      <c r="O879" s="58">
        <v>851</v>
      </c>
    </row>
    <row r="880" spans="15:15" x14ac:dyDescent="0.2">
      <c r="O880" s="58">
        <v>852</v>
      </c>
    </row>
    <row r="881" spans="15:15" x14ac:dyDescent="0.2">
      <c r="O881" s="58">
        <v>853</v>
      </c>
    </row>
    <row r="882" spans="15:15" x14ac:dyDescent="0.2">
      <c r="O882" s="58">
        <v>854</v>
      </c>
    </row>
    <row r="883" spans="15:15" x14ac:dyDescent="0.2">
      <c r="O883" s="58">
        <v>855</v>
      </c>
    </row>
    <row r="884" spans="15:15" x14ac:dyDescent="0.2">
      <c r="O884" s="58">
        <v>856</v>
      </c>
    </row>
    <row r="885" spans="15:15" x14ac:dyDescent="0.2">
      <c r="O885" s="58">
        <v>857</v>
      </c>
    </row>
    <row r="886" spans="15:15" x14ac:dyDescent="0.2">
      <c r="O886" s="58">
        <v>858</v>
      </c>
    </row>
    <row r="887" spans="15:15" x14ac:dyDescent="0.2">
      <c r="O887" s="58">
        <v>859</v>
      </c>
    </row>
    <row r="888" spans="15:15" x14ac:dyDescent="0.2">
      <c r="O888" s="58">
        <v>860</v>
      </c>
    </row>
    <row r="889" spans="15:15" x14ac:dyDescent="0.2">
      <c r="O889" s="58">
        <v>861</v>
      </c>
    </row>
    <row r="890" spans="15:15" x14ac:dyDescent="0.2">
      <c r="O890" s="58">
        <v>862</v>
      </c>
    </row>
    <row r="891" spans="15:15" x14ac:dyDescent="0.2">
      <c r="O891" s="58">
        <v>863</v>
      </c>
    </row>
    <row r="892" spans="15:15" x14ac:dyDescent="0.2">
      <c r="O892" s="58">
        <v>864</v>
      </c>
    </row>
    <row r="893" spans="15:15" x14ac:dyDescent="0.2">
      <c r="O893" s="58">
        <v>865</v>
      </c>
    </row>
    <row r="894" spans="15:15" x14ac:dyDescent="0.2">
      <c r="O894" s="58">
        <v>866</v>
      </c>
    </row>
    <row r="895" spans="15:15" x14ac:dyDescent="0.2">
      <c r="O895" s="58">
        <v>867</v>
      </c>
    </row>
    <row r="896" spans="15:15" x14ac:dyDescent="0.2">
      <c r="O896" s="58">
        <v>868</v>
      </c>
    </row>
    <row r="897" spans="15:15" x14ac:dyDescent="0.2">
      <c r="O897" s="58">
        <v>869</v>
      </c>
    </row>
    <row r="898" spans="15:15" x14ac:dyDescent="0.2">
      <c r="O898" s="58">
        <v>870</v>
      </c>
    </row>
    <row r="899" spans="15:15" x14ac:dyDescent="0.2">
      <c r="O899" s="58">
        <v>871</v>
      </c>
    </row>
    <row r="900" spans="15:15" x14ac:dyDescent="0.2">
      <c r="O900" s="58">
        <v>872</v>
      </c>
    </row>
    <row r="901" spans="15:15" x14ac:dyDescent="0.2">
      <c r="O901" s="58">
        <v>873</v>
      </c>
    </row>
    <row r="902" spans="15:15" x14ac:dyDescent="0.2">
      <c r="O902" s="58">
        <v>874</v>
      </c>
    </row>
    <row r="903" spans="15:15" x14ac:dyDescent="0.2">
      <c r="O903" s="58">
        <v>875</v>
      </c>
    </row>
    <row r="904" spans="15:15" x14ac:dyDescent="0.2">
      <c r="O904" s="58">
        <v>876</v>
      </c>
    </row>
    <row r="905" spans="15:15" x14ac:dyDescent="0.2">
      <c r="O905" s="58">
        <v>877</v>
      </c>
    </row>
    <row r="906" spans="15:15" x14ac:dyDescent="0.2">
      <c r="O906" s="58">
        <v>878</v>
      </c>
    </row>
    <row r="907" spans="15:15" x14ac:dyDescent="0.2">
      <c r="O907" s="58">
        <v>879</v>
      </c>
    </row>
    <row r="908" spans="15:15" x14ac:dyDescent="0.2">
      <c r="O908" s="58">
        <v>880</v>
      </c>
    </row>
    <row r="909" spans="15:15" x14ac:dyDescent="0.2">
      <c r="O909" s="58">
        <v>881</v>
      </c>
    </row>
    <row r="910" spans="15:15" x14ac:dyDescent="0.2">
      <c r="O910" s="58">
        <v>882</v>
      </c>
    </row>
    <row r="911" spans="15:15" x14ac:dyDescent="0.2">
      <c r="O911" s="58">
        <v>883</v>
      </c>
    </row>
    <row r="912" spans="15:15" x14ac:dyDescent="0.2">
      <c r="O912" s="58">
        <v>884</v>
      </c>
    </row>
    <row r="913" spans="15:15" x14ac:dyDescent="0.2">
      <c r="O913" s="58">
        <v>885</v>
      </c>
    </row>
    <row r="914" spans="15:15" x14ac:dyDescent="0.2">
      <c r="O914" s="58">
        <v>886</v>
      </c>
    </row>
    <row r="915" spans="15:15" x14ac:dyDescent="0.2">
      <c r="O915" s="58">
        <v>887</v>
      </c>
    </row>
    <row r="916" spans="15:15" x14ac:dyDescent="0.2">
      <c r="O916" s="58">
        <v>888</v>
      </c>
    </row>
    <row r="917" spans="15:15" x14ac:dyDescent="0.2">
      <c r="O917" s="58">
        <v>889</v>
      </c>
    </row>
    <row r="918" spans="15:15" x14ac:dyDescent="0.2">
      <c r="O918" s="58">
        <v>890</v>
      </c>
    </row>
    <row r="919" spans="15:15" x14ac:dyDescent="0.2">
      <c r="O919" s="58">
        <v>891</v>
      </c>
    </row>
    <row r="920" spans="15:15" x14ac:dyDescent="0.2">
      <c r="O920" s="58">
        <v>892</v>
      </c>
    </row>
    <row r="921" spans="15:15" x14ac:dyDescent="0.2">
      <c r="O921" s="58">
        <v>893</v>
      </c>
    </row>
    <row r="922" spans="15:15" x14ac:dyDescent="0.2">
      <c r="O922" s="58">
        <v>894</v>
      </c>
    </row>
    <row r="923" spans="15:15" x14ac:dyDescent="0.2">
      <c r="O923" s="58">
        <v>895</v>
      </c>
    </row>
    <row r="924" spans="15:15" x14ac:dyDescent="0.2">
      <c r="O924" s="58">
        <v>896</v>
      </c>
    </row>
    <row r="925" spans="15:15" x14ac:dyDescent="0.2">
      <c r="O925" s="58">
        <v>897</v>
      </c>
    </row>
    <row r="926" spans="15:15" x14ac:dyDescent="0.2">
      <c r="O926" s="58">
        <v>898</v>
      </c>
    </row>
    <row r="927" spans="15:15" x14ac:dyDescent="0.2">
      <c r="O927" s="58">
        <v>899</v>
      </c>
    </row>
    <row r="928" spans="15:15" x14ac:dyDescent="0.2">
      <c r="O928" s="58">
        <v>900</v>
      </c>
    </row>
    <row r="929" spans="15:15" x14ac:dyDescent="0.2">
      <c r="O929" s="58">
        <v>901</v>
      </c>
    </row>
    <row r="930" spans="15:15" x14ac:dyDescent="0.2">
      <c r="O930" s="58">
        <v>902</v>
      </c>
    </row>
    <row r="931" spans="15:15" x14ac:dyDescent="0.2">
      <c r="O931" s="58">
        <v>903</v>
      </c>
    </row>
    <row r="932" spans="15:15" x14ac:dyDescent="0.2">
      <c r="O932" s="58">
        <v>904</v>
      </c>
    </row>
    <row r="933" spans="15:15" x14ac:dyDescent="0.2">
      <c r="O933" s="58">
        <v>905</v>
      </c>
    </row>
    <row r="934" spans="15:15" x14ac:dyDescent="0.2">
      <c r="O934" s="58">
        <v>906</v>
      </c>
    </row>
    <row r="935" spans="15:15" x14ac:dyDescent="0.2">
      <c r="O935" s="58">
        <v>907</v>
      </c>
    </row>
    <row r="936" spans="15:15" x14ac:dyDescent="0.2">
      <c r="O936" s="58">
        <v>908</v>
      </c>
    </row>
    <row r="937" spans="15:15" x14ac:dyDescent="0.2">
      <c r="O937" s="58">
        <v>909</v>
      </c>
    </row>
    <row r="938" spans="15:15" x14ac:dyDescent="0.2">
      <c r="O938" s="58">
        <v>910</v>
      </c>
    </row>
    <row r="939" spans="15:15" x14ac:dyDescent="0.2">
      <c r="O939" s="58">
        <v>911</v>
      </c>
    </row>
    <row r="940" spans="15:15" x14ac:dyDescent="0.2">
      <c r="O940" s="58">
        <v>912</v>
      </c>
    </row>
    <row r="941" spans="15:15" x14ac:dyDescent="0.2">
      <c r="O941" s="58">
        <v>913</v>
      </c>
    </row>
    <row r="942" spans="15:15" x14ac:dyDescent="0.2">
      <c r="O942" s="58">
        <v>914</v>
      </c>
    </row>
    <row r="943" spans="15:15" x14ac:dyDescent="0.2">
      <c r="O943" s="58">
        <v>915</v>
      </c>
    </row>
    <row r="944" spans="15:15" x14ac:dyDescent="0.2">
      <c r="O944" s="58">
        <v>916</v>
      </c>
    </row>
    <row r="945" spans="15:15" x14ac:dyDescent="0.2">
      <c r="O945" s="58">
        <v>917</v>
      </c>
    </row>
    <row r="946" spans="15:15" x14ac:dyDescent="0.2">
      <c r="O946" s="58">
        <v>918</v>
      </c>
    </row>
    <row r="947" spans="15:15" x14ac:dyDescent="0.2">
      <c r="O947" s="58">
        <v>919</v>
      </c>
    </row>
    <row r="948" spans="15:15" x14ac:dyDescent="0.2">
      <c r="O948" s="58">
        <v>920</v>
      </c>
    </row>
    <row r="949" spans="15:15" x14ac:dyDescent="0.2">
      <c r="O949" s="58">
        <v>921</v>
      </c>
    </row>
    <row r="950" spans="15:15" x14ac:dyDescent="0.2">
      <c r="O950" s="58">
        <v>922</v>
      </c>
    </row>
    <row r="951" spans="15:15" x14ac:dyDescent="0.2">
      <c r="O951" s="58">
        <v>923</v>
      </c>
    </row>
    <row r="952" spans="15:15" x14ac:dyDescent="0.2">
      <c r="O952" s="58">
        <v>924</v>
      </c>
    </row>
    <row r="953" spans="15:15" x14ac:dyDescent="0.2">
      <c r="O953" s="58">
        <v>925</v>
      </c>
    </row>
    <row r="954" spans="15:15" x14ac:dyDescent="0.2">
      <c r="O954" s="58">
        <v>926</v>
      </c>
    </row>
    <row r="955" spans="15:15" x14ac:dyDescent="0.2">
      <c r="O955" s="58">
        <v>927</v>
      </c>
    </row>
    <row r="956" spans="15:15" x14ac:dyDescent="0.2">
      <c r="O956" s="58">
        <v>928</v>
      </c>
    </row>
    <row r="957" spans="15:15" x14ac:dyDescent="0.2">
      <c r="O957" s="58">
        <v>929</v>
      </c>
    </row>
    <row r="958" spans="15:15" x14ac:dyDescent="0.2">
      <c r="O958" s="58">
        <v>930</v>
      </c>
    </row>
    <row r="959" spans="15:15" x14ac:dyDescent="0.2">
      <c r="O959" s="58">
        <v>931</v>
      </c>
    </row>
    <row r="960" spans="15:15" x14ac:dyDescent="0.2">
      <c r="O960" s="58">
        <v>932</v>
      </c>
    </row>
    <row r="961" spans="15:15" x14ac:dyDescent="0.2">
      <c r="O961" s="58">
        <v>933</v>
      </c>
    </row>
    <row r="962" spans="15:15" x14ac:dyDescent="0.2">
      <c r="O962" s="58">
        <v>934</v>
      </c>
    </row>
    <row r="963" spans="15:15" x14ac:dyDescent="0.2">
      <c r="O963" s="58">
        <v>935</v>
      </c>
    </row>
    <row r="964" spans="15:15" x14ac:dyDescent="0.2">
      <c r="O964" s="58">
        <v>936</v>
      </c>
    </row>
    <row r="965" spans="15:15" x14ac:dyDescent="0.2">
      <c r="O965" s="58">
        <v>937</v>
      </c>
    </row>
    <row r="966" spans="15:15" x14ac:dyDescent="0.2">
      <c r="O966" s="58">
        <v>938</v>
      </c>
    </row>
    <row r="967" spans="15:15" x14ac:dyDescent="0.2">
      <c r="O967" s="58">
        <v>939</v>
      </c>
    </row>
    <row r="968" spans="15:15" x14ac:dyDescent="0.2">
      <c r="O968" s="58">
        <v>940</v>
      </c>
    </row>
    <row r="969" spans="15:15" x14ac:dyDescent="0.2">
      <c r="O969" s="58">
        <v>941</v>
      </c>
    </row>
    <row r="970" spans="15:15" x14ac:dyDescent="0.2">
      <c r="O970" s="58">
        <v>942</v>
      </c>
    </row>
    <row r="971" spans="15:15" x14ac:dyDescent="0.2">
      <c r="O971" s="58">
        <v>943</v>
      </c>
    </row>
    <row r="972" spans="15:15" x14ac:dyDescent="0.2">
      <c r="O972" s="58">
        <v>944</v>
      </c>
    </row>
    <row r="973" spans="15:15" x14ac:dyDescent="0.2">
      <c r="O973" s="58">
        <v>945</v>
      </c>
    </row>
    <row r="974" spans="15:15" x14ac:dyDescent="0.2">
      <c r="O974" s="58">
        <v>946</v>
      </c>
    </row>
    <row r="975" spans="15:15" x14ac:dyDescent="0.2">
      <c r="O975" s="58">
        <v>947</v>
      </c>
    </row>
    <row r="976" spans="15:15" x14ac:dyDescent="0.2">
      <c r="O976" s="58">
        <v>948</v>
      </c>
    </row>
    <row r="977" spans="15:15" x14ac:dyDescent="0.2">
      <c r="O977" s="58">
        <v>949</v>
      </c>
    </row>
    <row r="978" spans="15:15" x14ac:dyDescent="0.2">
      <c r="O978" s="58">
        <v>950</v>
      </c>
    </row>
    <row r="979" spans="15:15" x14ac:dyDescent="0.2">
      <c r="O979" s="58">
        <v>951</v>
      </c>
    </row>
    <row r="980" spans="15:15" x14ac:dyDescent="0.2">
      <c r="O980" s="58">
        <v>952</v>
      </c>
    </row>
    <row r="981" spans="15:15" x14ac:dyDescent="0.2">
      <c r="O981" s="58">
        <v>953</v>
      </c>
    </row>
    <row r="982" spans="15:15" x14ac:dyDescent="0.2">
      <c r="O982" s="58">
        <v>954</v>
      </c>
    </row>
    <row r="983" spans="15:15" x14ac:dyDescent="0.2">
      <c r="O983" s="58">
        <v>955</v>
      </c>
    </row>
    <row r="984" spans="15:15" x14ac:dyDescent="0.2">
      <c r="O984" s="58">
        <v>956</v>
      </c>
    </row>
    <row r="985" spans="15:15" x14ac:dyDescent="0.2">
      <c r="O985" s="58">
        <v>957</v>
      </c>
    </row>
    <row r="986" spans="15:15" x14ac:dyDescent="0.2">
      <c r="O986" s="58">
        <v>958</v>
      </c>
    </row>
    <row r="987" spans="15:15" x14ac:dyDescent="0.2">
      <c r="O987" s="58">
        <v>959</v>
      </c>
    </row>
    <row r="988" spans="15:15" x14ac:dyDescent="0.2">
      <c r="O988" s="58">
        <v>960</v>
      </c>
    </row>
    <row r="989" spans="15:15" x14ac:dyDescent="0.2">
      <c r="O989" s="58">
        <v>961</v>
      </c>
    </row>
    <row r="990" spans="15:15" x14ac:dyDescent="0.2">
      <c r="O990" s="58">
        <v>962</v>
      </c>
    </row>
    <row r="991" spans="15:15" x14ac:dyDescent="0.2">
      <c r="O991" s="58">
        <v>963</v>
      </c>
    </row>
    <row r="992" spans="15:15" x14ac:dyDescent="0.2">
      <c r="O992" s="58">
        <v>964</v>
      </c>
    </row>
    <row r="993" spans="15:15" x14ac:dyDescent="0.2">
      <c r="O993" s="58">
        <v>965</v>
      </c>
    </row>
    <row r="994" spans="15:15" x14ac:dyDescent="0.2">
      <c r="O994" s="58">
        <v>966</v>
      </c>
    </row>
    <row r="995" spans="15:15" x14ac:dyDescent="0.2">
      <c r="O995" s="58">
        <v>967</v>
      </c>
    </row>
    <row r="996" spans="15:15" x14ac:dyDescent="0.2">
      <c r="O996" s="58">
        <v>968</v>
      </c>
    </row>
    <row r="997" spans="15:15" x14ac:dyDescent="0.2">
      <c r="O997" s="58">
        <v>969</v>
      </c>
    </row>
    <row r="998" spans="15:15" x14ac:dyDescent="0.2">
      <c r="O998" s="58">
        <v>970</v>
      </c>
    </row>
    <row r="999" spans="15:15" x14ac:dyDescent="0.2">
      <c r="O999" s="58">
        <v>971</v>
      </c>
    </row>
    <row r="1000" spans="15:15" x14ac:dyDescent="0.2">
      <c r="O1000" s="58">
        <v>972</v>
      </c>
    </row>
    <row r="1001" spans="15:15" x14ac:dyDescent="0.2">
      <c r="O1001" s="58">
        <v>973</v>
      </c>
    </row>
    <row r="1002" spans="15:15" x14ac:dyDescent="0.2">
      <c r="O1002" s="58">
        <v>974</v>
      </c>
    </row>
    <row r="1003" spans="15:15" x14ac:dyDescent="0.2">
      <c r="O1003" s="58">
        <v>975</v>
      </c>
    </row>
    <row r="1004" spans="15:15" x14ac:dyDescent="0.2">
      <c r="O1004" s="58">
        <v>976</v>
      </c>
    </row>
    <row r="1005" spans="15:15" x14ac:dyDescent="0.2">
      <c r="O1005" s="58">
        <v>977</v>
      </c>
    </row>
    <row r="1006" spans="15:15" x14ac:dyDescent="0.2">
      <c r="O1006" s="58">
        <v>978</v>
      </c>
    </row>
    <row r="1007" spans="15:15" x14ac:dyDescent="0.2">
      <c r="O1007" s="58">
        <v>979</v>
      </c>
    </row>
    <row r="1008" spans="15:15" x14ac:dyDescent="0.2">
      <c r="O1008" s="58">
        <v>980</v>
      </c>
    </row>
    <row r="1009" spans="15:15" x14ac:dyDescent="0.2">
      <c r="O1009" s="58">
        <v>981</v>
      </c>
    </row>
    <row r="1010" spans="15:15" x14ac:dyDescent="0.2">
      <c r="O1010" s="58">
        <v>982</v>
      </c>
    </row>
    <row r="1011" spans="15:15" x14ac:dyDescent="0.2">
      <c r="O1011" s="58">
        <v>983</v>
      </c>
    </row>
    <row r="1012" spans="15:15" x14ac:dyDescent="0.2">
      <c r="O1012" s="58">
        <v>984</v>
      </c>
    </row>
    <row r="1013" spans="15:15" x14ac:dyDescent="0.2">
      <c r="O1013" s="58">
        <v>985</v>
      </c>
    </row>
    <row r="1014" spans="15:15" x14ac:dyDescent="0.2">
      <c r="O1014" s="58">
        <v>986</v>
      </c>
    </row>
    <row r="1015" spans="15:15" x14ac:dyDescent="0.2">
      <c r="O1015" s="58">
        <v>987</v>
      </c>
    </row>
    <row r="1016" spans="15:15" x14ac:dyDescent="0.2">
      <c r="O1016" s="58">
        <v>988</v>
      </c>
    </row>
    <row r="1017" spans="15:15" x14ac:dyDescent="0.2">
      <c r="O1017" s="58">
        <v>989</v>
      </c>
    </row>
    <row r="1018" spans="15:15" x14ac:dyDescent="0.2">
      <c r="O1018" s="58">
        <v>990</v>
      </c>
    </row>
    <row r="1019" spans="15:15" x14ac:dyDescent="0.2">
      <c r="O1019" s="58">
        <v>991</v>
      </c>
    </row>
    <row r="1020" spans="15:15" x14ac:dyDescent="0.2">
      <c r="O1020" s="58">
        <v>992</v>
      </c>
    </row>
    <row r="1021" spans="15:15" x14ac:dyDescent="0.2">
      <c r="O1021" s="58">
        <v>993</v>
      </c>
    </row>
    <row r="1022" spans="15:15" x14ac:dyDescent="0.2">
      <c r="O1022" s="58">
        <v>994</v>
      </c>
    </row>
    <row r="1023" spans="15:15" x14ac:dyDescent="0.2">
      <c r="O1023" s="58">
        <v>995</v>
      </c>
    </row>
    <row r="1024" spans="15:15" x14ac:dyDescent="0.2">
      <c r="O1024" s="58">
        <v>996</v>
      </c>
    </row>
    <row r="1025" spans="15:15" x14ac:dyDescent="0.2">
      <c r="O1025" s="58">
        <v>997</v>
      </c>
    </row>
    <row r="1026" spans="15:15" x14ac:dyDescent="0.2">
      <c r="O1026" s="58">
        <v>998</v>
      </c>
    </row>
    <row r="1027" spans="15:15" x14ac:dyDescent="0.2">
      <c r="O1027" s="58">
        <v>999</v>
      </c>
    </row>
  </sheetData>
  <mergeCells count="2">
    <mergeCell ref="B2:D2"/>
    <mergeCell ref="A11:C11"/>
  </mergeCells>
  <dataValidations count="4">
    <dataValidation type="textLength" showInputMessage="1" showErrorMessage="1" sqref="B24 B26:B53" xr:uid="{00000000-0002-0000-0200-000000000000}">
      <formula1>1</formula1>
      <formula2>100</formula2>
    </dataValidation>
    <dataValidation showInputMessage="1" showErrorMessage="1" sqref="C12:C23" xr:uid="{00000000-0002-0000-0200-000001000000}">
      <formula1>0</formula1>
      <formula2>0</formula2>
    </dataValidation>
    <dataValidation type="list" showInputMessage="1" showErrorMessage="1" sqref="D24:D56" xr:uid="{00000000-0002-0000-0200-000002000000}">
      <formula1>$B$7:$B$9</formula1>
      <formula2>0</formula2>
    </dataValidation>
    <dataValidation allowBlank="1" showErrorMessage="1" sqref="C24:C56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8" zoomScale="110" zoomScaleNormal="110" workbookViewId="0">
      <selection activeCell="G34" sqref="G34"/>
    </sheetView>
  </sheetViews>
  <sheetFormatPr defaultRowHeight="12.75" x14ac:dyDescent="0.2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49" t="s">
        <v>64</v>
      </c>
      <c r="C4" s="149"/>
      <c r="D4" s="149"/>
      <c r="E4" s="149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54" t="s">
        <v>65</v>
      </c>
      <c r="C7" s="154"/>
      <c r="D7" s="154"/>
      <c r="E7" s="154"/>
      <c r="F7"/>
      <c r="G7"/>
      <c r="H7" s="12"/>
      <c r="I7" s="12"/>
      <c r="J7" s="12"/>
      <c r="K7" s="12"/>
      <c r="L7" s="12"/>
      <c r="M7" s="12"/>
    </row>
    <row r="8" spans="2:13" x14ac:dyDescent="0.2">
      <c r="B8" s="61" t="s">
        <v>47</v>
      </c>
      <c r="C8" s="62" t="s">
        <v>66</v>
      </c>
      <c r="D8" s="62" t="s">
        <v>34</v>
      </c>
      <c r="E8" s="62" t="s">
        <v>67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30" t="s">
        <v>68</v>
      </c>
      <c r="C9" s="63" t="s">
        <v>69</v>
      </c>
      <c r="D9" s="30">
        <v>2</v>
      </c>
      <c r="E9" s="52">
        <v>0</v>
      </c>
      <c r="F9"/>
      <c r="G9"/>
      <c r="H9" s="12"/>
      <c r="I9" s="64"/>
      <c r="J9" s="12"/>
      <c r="K9" s="12"/>
      <c r="L9" s="12"/>
      <c r="M9" s="12"/>
    </row>
    <row r="10" spans="2:13" x14ac:dyDescent="0.2">
      <c r="B10" s="30" t="s">
        <v>70</v>
      </c>
      <c r="C10" s="63" t="s">
        <v>71</v>
      </c>
      <c r="D10" s="30">
        <v>1</v>
      </c>
      <c r="E10" s="52">
        <v>1</v>
      </c>
      <c r="F10"/>
      <c r="G10"/>
      <c r="H10" s="12"/>
      <c r="I10" s="64"/>
      <c r="J10" s="12"/>
      <c r="K10" s="12"/>
      <c r="L10" s="12"/>
      <c r="M10" s="12"/>
    </row>
    <row r="11" spans="2:13" x14ac:dyDescent="0.2">
      <c r="B11" s="30" t="s">
        <v>72</v>
      </c>
      <c r="C11" s="63" t="s">
        <v>73</v>
      </c>
      <c r="D11" s="30">
        <v>1</v>
      </c>
      <c r="E11" s="52">
        <v>2</v>
      </c>
      <c r="F11"/>
      <c r="G11"/>
      <c r="H11" s="12"/>
      <c r="I11" s="64"/>
      <c r="J11" s="12"/>
      <c r="K11" s="12"/>
      <c r="L11" s="12"/>
      <c r="M11" s="12"/>
    </row>
    <row r="12" spans="2:13" x14ac:dyDescent="0.2">
      <c r="B12" s="30" t="s">
        <v>74</v>
      </c>
      <c r="C12" s="63" t="s">
        <v>75</v>
      </c>
      <c r="D12" s="30">
        <v>1</v>
      </c>
      <c r="E12" s="52">
        <v>1</v>
      </c>
      <c r="F12"/>
      <c r="G12"/>
      <c r="H12" s="12"/>
      <c r="I12" s="64"/>
      <c r="J12" s="12"/>
      <c r="K12" s="12"/>
      <c r="L12" s="12"/>
      <c r="M12" s="12"/>
    </row>
    <row r="13" spans="2:13" x14ac:dyDescent="0.2">
      <c r="B13" s="30" t="s">
        <v>76</v>
      </c>
      <c r="C13" s="63" t="s">
        <v>77</v>
      </c>
      <c r="D13" s="30">
        <v>1</v>
      </c>
      <c r="E13" s="52">
        <v>2</v>
      </c>
      <c r="F13"/>
      <c r="G13"/>
      <c r="H13" s="12"/>
      <c r="I13" s="64"/>
      <c r="J13" s="12"/>
      <c r="K13" s="12"/>
      <c r="L13" s="12"/>
      <c r="M13" s="12"/>
    </row>
    <row r="14" spans="2:13" x14ac:dyDescent="0.2">
      <c r="B14" s="30" t="s">
        <v>78</v>
      </c>
      <c r="C14" s="63" t="s">
        <v>79</v>
      </c>
      <c r="D14" s="30">
        <v>0.5</v>
      </c>
      <c r="E14" s="52">
        <v>1</v>
      </c>
      <c r="F14"/>
      <c r="G14"/>
      <c r="H14" s="12"/>
      <c r="I14" s="64"/>
      <c r="J14" s="12"/>
      <c r="K14" s="12"/>
      <c r="L14" s="12"/>
      <c r="M14" s="12"/>
    </row>
    <row r="15" spans="2:13" x14ac:dyDescent="0.2">
      <c r="B15" s="30" t="s">
        <v>80</v>
      </c>
      <c r="C15" s="63" t="s">
        <v>81</v>
      </c>
      <c r="D15" s="30">
        <v>0.5</v>
      </c>
      <c r="E15" s="52">
        <v>3</v>
      </c>
      <c r="F15"/>
      <c r="G15"/>
      <c r="H15" s="12"/>
      <c r="I15" s="64"/>
      <c r="J15" s="12"/>
      <c r="K15" s="12"/>
      <c r="L15" s="12"/>
      <c r="M15" s="12"/>
    </row>
    <row r="16" spans="2:13" x14ac:dyDescent="0.2">
      <c r="B16" s="30" t="s">
        <v>82</v>
      </c>
      <c r="C16" s="63" t="s">
        <v>83</v>
      </c>
      <c r="D16" s="30">
        <v>2</v>
      </c>
      <c r="E16" s="52">
        <v>2</v>
      </c>
      <c r="F16"/>
      <c r="G16"/>
      <c r="H16" s="12"/>
      <c r="I16" s="64"/>
      <c r="J16" s="12"/>
      <c r="K16" s="12"/>
      <c r="L16" s="12"/>
      <c r="M16" s="12"/>
    </row>
    <row r="17" spans="2:13" x14ac:dyDescent="0.2">
      <c r="B17" s="30" t="s">
        <v>84</v>
      </c>
      <c r="C17" s="63" t="s">
        <v>85</v>
      </c>
      <c r="D17" s="30">
        <v>1</v>
      </c>
      <c r="E17" s="52">
        <v>5</v>
      </c>
      <c r="F17"/>
      <c r="G17"/>
      <c r="H17" s="12"/>
      <c r="I17" s="64"/>
      <c r="J17" s="12"/>
      <c r="K17" s="12"/>
      <c r="L17" s="12"/>
      <c r="M17" s="12"/>
    </row>
    <row r="18" spans="2:13" x14ac:dyDescent="0.2">
      <c r="B18" s="30" t="s">
        <v>86</v>
      </c>
      <c r="C18" s="63" t="s">
        <v>87</v>
      </c>
      <c r="D18" s="30">
        <v>1</v>
      </c>
      <c r="E18" s="52">
        <v>0</v>
      </c>
      <c r="F18"/>
      <c r="G18"/>
      <c r="H18" s="12"/>
      <c r="I18" s="64"/>
      <c r="J18" s="12"/>
      <c r="K18" s="12"/>
      <c r="L18" s="12"/>
      <c r="M18" s="12"/>
    </row>
    <row r="19" spans="2:13" x14ac:dyDescent="0.2">
      <c r="B19" s="30" t="s">
        <v>88</v>
      </c>
      <c r="C19" s="63" t="s">
        <v>89</v>
      </c>
      <c r="D19" s="30">
        <v>1</v>
      </c>
      <c r="E19" s="52">
        <v>2</v>
      </c>
      <c r="F19"/>
      <c r="G19"/>
      <c r="H19" s="12"/>
      <c r="I19" s="64"/>
      <c r="J19" s="12"/>
      <c r="K19" s="12"/>
      <c r="L19" s="12"/>
      <c r="M19" s="12"/>
    </row>
    <row r="20" spans="2:13" x14ac:dyDescent="0.2">
      <c r="B20" s="30" t="s">
        <v>90</v>
      </c>
      <c r="C20" s="63" t="s">
        <v>91</v>
      </c>
      <c r="D20" s="30">
        <v>1</v>
      </c>
      <c r="E20" s="52">
        <v>0</v>
      </c>
      <c r="F20"/>
      <c r="G20"/>
      <c r="H20" s="12"/>
      <c r="I20" s="64"/>
      <c r="J20" s="12"/>
      <c r="K20" s="12"/>
      <c r="L20" s="12"/>
      <c r="M20" s="12"/>
    </row>
    <row r="21" spans="2:13" x14ac:dyDescent="0.2">
      <c r="B21" s="30" t="s">
        <v>92</v>
      </c>
      <c r="C21" s="63" t="s">
        <v>93</v>
      </c>
      <c r="D21" s="30">
        <v>1</v>
      </c>
      <c r="E21" s="52">
        <v>0</v>
      </c>
      <c r="F21"/>
      <c r="G21"/>
      <c r="H21" s="12"/>
      <c r="I21" s="64"/>
      <c r="J21" s="12"/>
      <c r="K21" s="12"/>
      <c r="L21" s="12"/>
      <c r="M21" s="12"/>
    </row>
    <row r="22" spans="2:13" x14ac:dyDescent="0.2">
      <c r="B22" s="153" t="s">
        <v>94</v>
      </c>
      <c r="C22" s="153"/>
      <c r="D22" s="153"/>
      <c r="E22" s="65">
        <f>0.6+(0.01*SUM(D9*E9,D10*E10,D11*E11,D12*E12,D13*E13,D14*E14,D15*E15,D16*E16,D17*E17,D18*E18,D19*E19,D20*E20,D21*E21))</f>
        <v>0.79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55" t="s">
        <v>95</v>
      </c>
      <c r="C26" s="155"/>
      <c r="D26" s="155"/>
      <c r="E26" s="155"/>
      <c r="F26" s="66"/>
      <c r="G26" s="67"/>
      <c r="I26"/>
    </row>
    <row r="27" spans="2:13" x14ac:dyDescent="0.2">
      <c r="B27" s="68" t="s">
        <v>47</v>
      </c>
      <c r="C27" s="156" t="s">
        <v>66</v>
      </c>
      <c r="D27" s="156"/>
      <c r="E27" s="156"/>
      <c r="F27" s="68" t="s">
        <v>34</v>
      </c>
      <c r="G27" s="68" t="s">
        <v>67</v>
      </c>
      <c r="I27"/>
    </row>
    <row r="28" spans="2:13" x14ac:dyDescent="0.2">
      <c r="B28" s="30" t="s">
        <v>96</v>
      </c>
      <c r="C28" s="152" t="s">
        <v>97</v>
      </c>
      <c r="D28" s="152"/>
      <c r="E28" s="152"/>
      <c r="F28" s="30">
        <v>1.5</v>
      </c>
      <c r="G28" s="52">
        <v>0</v>
      </c>
      <c r="I28" s="64"/>
    </row>
    <row r="29" spans="2:13" x14ac:dyDescent="0.2">
      <c r="B29" s="30" t="s">
        <v>98</v>
      </c>
      <c r="C29" s="152" t="s">
        <v>99</v>
      </c>
      <c r="D29" s="152"/>
      <c r="E29" s="152"/>
      <c r="F29" s="30">
        <v>0.5</v>
      </c>
      <c r="G29" s="52">
        <v>1</v>
      </c>
      <c r="I29" s="64"/>
    </row>
    <row r="30" spans="2:13" x14ac:dyDescent="0.2">
      <c r="B30" s="30" t="s">
        <v>100</v>
      </c>
      <c r="C30" s="152" t="s">
        <v>101</v>
      </c>
      <c r="D30" s="152"/>
      <c r="E30" s="152"/>
      <c r="F30" s="30">
        <v>1</v>
      </c>
      <c r="G30" s="52">
        <v>3</v>
      </c>
      <c r="I30" s="64"/>
    </row>
    <row r="31" spans="2:13" x14ac:dyDescent="0.2">
      <c r="B31" s="30" t="s">
        <v>102</v>
      </c>
      <c r="C31" s="152" t="s">
        <v>103</v>
      </c>
      <c r="D31" s="152"/>
      <c r="E31" s="152"/>
      <c r="F31" s="30">
        <v>0.5</v>
      </c>
      <c r="G31" s="52">
        <v>1</v>
      </c>
      <c r="I31" s="64"/>
    </row>
    <row r="32" spans="2:13" x14ac:dyDescent="0.2">
      <c r="B32" s="30" t="s">
        <v>104</v>
      </c>
      <c r="C32" s="152" t="s">
        <v>105</v>
      </c>
      <c r="D32" s="152"/>
      <c r="E32" s="152"/>
      <c r="F32" s="30">
        <v>1</v>
      </c>
      <c r="G32" s="52">
        <v>5</v>
      </c>
      <c r="I32" s="64"/>
    </row>
    <row r="33" spans="2:9" x14ac:dyDescent="0.2">
      <c r="B33" s="30" t="s">
        <v>106</v>
      </c>
      <c r="C33" s="152" t="s">
        <v>107</v>
      </c>
      <c r="D33" s="152"/>
      <c r="E33" s="152"/>
      <c r="F33" s="30">
        <v>2</v>
      </c>
      <c r="G33" s="52">
        <v>5</v>
      </c>
      <c r="I33" s="64"/>
    </row>
    <row r="34" spans="2:9" x14ac:dyDescent="0.2">
      <c r="B34" s="30" t="s">
        <v>108</v>
      </c>
      <c r="C34" s="152" t="s">
        <v>109</v>
      </c>
      <c r="D34" s="152"/>
      <c r="E34" s="152"/>
      <c r="F34" s="30">
        <v>-1</v>
      </c>
      <c r="G34" s="52">
        <v>5</v>
      </c>
      <c r="I34" s="64"/>
    </row>
    <row r="35" spans="2:9" x14ac:dyDescent="0.2">
      <c r="B35" s="30" t="s">
        <v>110</v>
      </c>
      <c r="C35" s="152" t="s">
        <v>111</v>
      </c>
      <c r="D35" s="152"/>
      <c r="E35" s="152"/>
      <c r="F35" s="30">
        <v>-1</v>
      </c>
      <c r="G35" s="52">
        <v>4</v>
      </c>
      <c r="I35" s="64"/>
    </row>
    <row r="36" spans="2:9" x14ac:dyDescent="0.2">
      <c r="B36" s="153" t="s">
        <v>112</v>
      </c>
      <c r="C36" s="153"/>
      <c r="D36" s="153"/>
      <c r="E36" s="153"/>
      <c r="F36" s="153"/>
      <c r="G36" s="69">
        <f>1.4+(-0.03*SUM(F28*G28,F29*G29,F30*G30,F31*G31,F32*G32,F33*G33,F34*G34,F35*G35))</f>
        <v>1.0999999999999999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B6" sqref="B6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0"/>
      <c r="B1" s="157" t="s">
        <v>113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71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</row>
    <row r="2" spans="1:55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</row>
    <row r="3" spans="1:55" x14ac:dyDescent="0.2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</row>
    <row r="4" spans="1:55" x14ac:dyDescent="0.2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</row>
    <row r="5" spans="1:55" x14ac:dyDescent="0.2">
      <c r="A5" s="70"/>
      <c r="B5" s="72" t="s">
        <v>114</v>
      </c>
      <c r="C5" s="73" t="s">
        <v>115</v>
      </c>
      <c r="D5" s="73" t="s">
        <v>116</v>
      </c>
      <c r="E5" s="74" t="s">
        <v>117</v>
      </c>
      <c r="F5" s="74" t="s">
        <v>118</v>
      </c>
      <c r="G5" s="74" t="s">
        <v>119</v>
      </c>
      <c r="H5" s="74" t="s">
        <v>120</v>
      </c>
      <c r="I5" s="74" t="s">
        <v>121</v>
      </c>
      <c r="J5" s="74" t="s">
        <v>122</v>
      </c>
      <c r="K5" s="74" t="s">
        <v>123</v>
      </c>
      <c r="L5" s="75" t="s">
        <v>124</v>
      </c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</row>
    <row r="6" spans="1:55" x14ac:dyDescent="0.2">
      <c r="A6" s="70"/>
      <c r="B6" s="76" t="s">
        <v>125</v>
      </c>
      <c r="C6" s="77">
        <v>190</v>
      </c>
      <c r="D6" s="78">
        <f>SUM(E6:K6)</f>
        <v>589</v>
      </c>
      <c r="E6" s="79">
        <v>25</v>
      </c>
      <c r="F6" s="79">
        <v>80</v>
      </c>
      <c r="G6" s="79">
        <v>25</v>
      </c>
      <c r="H6" s="79">
        <v>400</v>
      </c>
      <c r="I6" s="79">
        <v>10</v>
      </c>
      <c r="J6" s="79">
        <v>25</v>
      </c>
      <c r="K6" s="79">
        <v>24</v>
      </c>
      <c r="L6" s="80">
        <f>D6/C6</f>
        <v>3.1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</row>
    <row r="7" spans="1:55" x14ac:dyDescent="0.2">
      <c r="A7" s="70"/>
      <c r="B7" s="76" t="s">
        <v>126</v>
      </c>
      <c r="C7" s="78">
        <v>130</v>
      </c>
      <c r="D7" s="78">
        <f>SUM(E7:K7)</f>
        <v>326</v>
      </c>
      <c r="E7" s="81">
        <v>20</v>
      </c>
      <c r="F7" s="81">
        <v>120</v>
      </c>
      <c r="G7" s="81">
        <v>30</v>
      </c>
      <c r="H7" s="81">
        <v>100</v>
      </c>
      <c r="I7" s="81">
        <v>10</v>
      </c>
      <c r="J7" s="81">
        <v>30</v>
      </c>
      <c r="K7" s="81">
        <v>16</v>
      </c>
      <c r="L7" s="80">
        <f>D7/C7</f>
        <v>2.5076923076923077</v>
      </c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</row>
    <row r="8" spans="1:55" x14ac:dyDescent="0.2">
      <c r="A8" s="70"/>
      <c r="B8" s="76" t="s">
        <v>127</v>
      </c>
      <c r="C8" s="78">
        <v>140</v>
      </c>
      <c r="D8" s="78">
        <f>SUM(E8:K8)</f>
        <v>399</v>
      </c>
      <c r="E8" s="82">
        <v>17</v>
      </c>
      <c r="F8" s="82">
        <v>90</v>
      </c>
      <c r="G8" s="82">
        <v>32</v>
      </c>
      <c r="H8" s="82">
        <v>200</v>
      </c>
      <c r="I8" s="82">
        <v>12</v>
      </c>
      <c r="J8" s="82">
        <v>32</v>
      </c>
      <c r="K8" s="82">
        <v>16</v>
      </c>
      <c r="L8" s="80">
        <f>D8/C8</f>
        <v>2.85</v>
      </c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</row>
    <row r="9" spans="1:55" x14ac:dyDescent="0.2">
      <c r="A9" s="70"/>
      <c r="B9" s="76" t="s">
        <v>128</v>
      </c>
      <c r="C9" s="78">
        <v>125</v>
      </c>
      <c r="D9" s="78">
        <f>SUM(E9:K9)</f>
        <v>486</v>
      </c>
      <c r="E9" s="81">
        <v>22</v>
      </c>
      <c r="F9" s="81">
        <v>80</v>
      </c>
      <c r="G9" s="81">
        <v>33</v>
      </c>
      <c r="H9" s="81">
        <v>300</v>
      </c>
      <c r="I9" s="81">
        <v>8</v>
      </c>
      <c r="J9" s="81">
        <v>35</v>
      </c>
      <c r="K9" s="81">
        <v>8</v>
      </c>
      <c r="L9" s="80">
        <f>D9/C9</f>
        <v>3.8879999999999999</v>
      </c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</row>
    <row r="10" spans="1:55" x14ac:dyDescent="0.2">
      <c r="A10" s="70"/>
      <c r="B10" s="83"/>
      <c r="C10" s="78"/>
      <c r="D10" s="78"/>
      <c r="E10" s="81"/>
      <c r="F10" s="81"/>
      <c r="G10" s="81"/>
      <c r="H10" s="81"/>
      <c r="I10" s="81"/>
      <c r="J10" s="81"/>
      <c r="K10" s="81"/>
      <c r="L10" s="84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</row>
    <row r="11" spans="1:55" x14ac:dyDescent="0.2">
      <c r="A11" s="70"/>
      <c r="B11" s="83"/>
      <c r="C11" s="78"/>
      <c r="D11" s="78"/>
      <c r="E11" s="81"/>
      <c r="F11" s="81"/>
      <c r="G11" s="81"/>
      <c r="H11" s="81"/>
      <c r="I11" s="81"/>
      <c r="J11" s="81"/>
      <c r="K11" s="81"/>
      <c r="L11" s="84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</row>
    <row r="12" spans="1:55" x14ac:dyDescent="0.2">
      <c r="A12" s="70"/>
      <c r="B12" s="83"/>
      <c r="C12" s="78"/>
      <c r="D12" s="78"/>
      <c r="E12" s="81"/>
      <c r="F12" s="81"/>
      <c r="G12" s="81"/>
      <c r="H12" s="81"/>
      <c r="I12" s="81"/>
      <c r="J12" s="81"/>
      <c r="K12" s="81"/>
      <c r="L12" s="84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</row>
    <row r="13" spans="1:55" x14ac:dyDescent="0.2">
      <c r="A13" s="70"/>
      <c r="B13" s="83"/>
      <c r="C13" s="78"/>
      <c r="D13" s="78"/>
      <c r="E13" s="81"/>
      <c r="F13" s="81"/>
      <c r="G13" s="81"/>
      <c r="H13" s="81"/>
      <c r="I13" s="81"/>
      <c r="J13" s="81"/>
      <c r="K13" s="81"/>
      <c r="L13" s="84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</row>
    <row r="14" spans="1:55" x14ac:dyDescent="0.2">
      <c r="A14" s="70"/>
      <c r="B14" s="83"/>
      <c r="C14" s="78"/>
      <c r="D14" s="78"/>
      <c r="E14" s="81"/>
      <c r="F14" s="81"/>
      <c r="G14" s="81"/>
      <c r="H14" s="81"/>
      <c r="I14" s="81"/>
      <c r="J14" s="81"/>
      <c r="K14" s="81"/>
      <c r="L14" s="84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</row>
    <row r="15" spans="1:55" x14ac:dyDescent="0.2">
      <c r="A15" s="70"/>
      <c r="B15" s="83"/>
      <c r="C15" s="78"/>
      <c r="D15" s="78"/>
      <c r="E15" s="81"/>
      <c r="F15" s="81"/>
      <c r="G15" s="81"/>
      <c r="H15" s="81"/>
      <c r="I15" s="81"/>
      <c r="J15" s="81"/>
      <c r="K15" s="81"/>
      <c r="L15" s="84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</row>
    <row r="16" spans="1:55" x14ac:dyDescent="0.2">
      <c r="A16" s="70"/>
      <c r="B16" s="83"/>
      <c r="C16" s="78"/>
      <c r="D16" s="78"/>
      <c r="E16" s="81"/>
      <c r="F16" s="81"/>
      <c r="G16" s="81"/>
      <c r="H16" s="81"/>
      <c r="I16" s="81"/>
      <c r="J16" s="81"/>
      <c r="K16" s="81"/>
      <c r="L16" s="84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</row>
    <row r="17" spans="1:55" x14ac:dyDescent="0.2">
      <c r="A17" s="70"/>
      <c r="B17" s="83"/>
      <c r="C17" s="78"/>
      <c r="D17" s="78"/>
      <c r="E17" s="81"/>
      <c r="F17" s="81"/>
      <c r="G17" s="81"/>
      <c r="H17" s="81"/>
      <c r="I17" s="81"/>
      <c r="J17" s="81"/>
      <c r="K17" s="81"/>
      <c r="L17" s="84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</row>
    <row r="18" spans="1:55" x14ac:dyDescent="0.2">
      <c r="A18" s="70"/>
      <c r="B18" s="83"/>
      <c r="C18" s="78"/>
      <c r="D18" s="78"/>
      <c r="E18" s="81"/>
      <c r="F18" s="81"/>
      <c r="G18" s="81"/>
      <c r="H18" s="81"/>
      <c r="I18" s="81"/>
      <c r="J18" s="81"/>
      <c r="K18" s="81"/>
      <c r="L18" s="84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</row>
    <row r="19" spans="1:55" x14ac:dyDescent="0.2">
      <c r="A19" s="70"/>
      <c r="B19" s="83"/>
      <c r="C19" s="78"/>
      <c r="D19" s="78"/>
      <c r="E19" s="81"/>
      <c r="F19" s="81"/>
      <c r="G19" s="81"/>
      <c r="H19" s="81"/>
      <c r="I19" s="81"/>
      <c r="J19" s="81"/>
      <c r="K19" s="81"/>
      <c r="L19" s="84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</row>
    <row r="20" spans="1:55" x14ac:dyDescent="0.2">
      <c r="A20" s="70"/>
      <c r="B20" s="83"/>
      <c r="C20" s="78"/>
      <c r="D20" s="78"/>
      <c r="E20" s="81"/>
      <c r="F20" s="81"/>
      <c r="G20" s="81"/>
      <c r="H20" s="81"/>
      <c r="I20" s="81"/>
      <c r="J20" s="81"/>
      <c r="K20" s="81"/>
      <c r="L20" s="84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</row>
    <row r="21" spans="1:55" x14ac:dyDescent="0.2">
      <c r="A21" s="70"/>
      <c r="B21" s="83"/>
      <c r="C21" s="78"/>
      <c r="D21" s="78"/>
      <c r="E21" s="81"/>
      <c r="F21" s="81"/>
      <c r="G21" s="81"/>
      <c r="H21" s="81"/>
      <c r="I21" s="81"/>
      <c r="J21" s="81"/>
      <c r="K21" s="81"/>
      <c r="L21" s="84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</row>
    <row r="22" spans="1:55" x14ac:dyDescent="0.2">
      <c r="A22" s="70"/>
      <c r="B22" s="83"/>
      <c r="C22" s="78"/>
      <c r="D22" s="78"/>
      <c r="E22" s="81"/>
      <c r="F22" s="81"/>
      <c r="G22" s="81"/>
      <c r="H22" s="81"/>
      <c r="I22" s="81"/>
      <c r="J22" s="81"/>
      <c r="K22" s="81"/>
      <c r="L22" s="84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</row>
    <row r="23" spans="1:55" x14ac:dyDescent="0.2">
      <c r="A23" s="70"/>
      <c r="B23" s="83"/>
      <c r="C23" s="78"/>
      <c r="D23" s="78"/>
      <c r="E23" s="81"/>
      <c r="F23" s="81"/>
      <c r="G23" s="81"/>
      <c r="H23" s="81"/>
      <c r="I23" s="81"/>
      <c r="J23" s="81"/>
      <c r="K23" s="81"/>
      <c r="L23" s="84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</row>
    <row r="24" spans="1:55" x14ac:dyDescent="0.2">
      <c r="A24" s="70"/>
      <c r="B24" s="83"/>
      <c r="C24" s="78"/>
      <c r="D24" s="78"/>
      <c r="E24" s="81"/>
      <c r="F24" s="81"/>
      <c r="G24" s="81"/>
      <c r="H24" s="81"/>
      <c r="I24" s="81"/>
      <c r="J24" s="81"/>
      <c r="K24" s="81"/>
      <c r="L24" s="84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</row>
    <row r="25" spans="1:55" x14ac:dyDescent="0.2">
      <c r="A25" s="70"/>
      <c r="B25" s="83"/>
      <c r="C25" s="78"/>
      <c r="D25" s="78"/>
      <c r="E25" s="81"/>
      <c r="F25" s="81"/>
      <c r="G25" s="81"/>
      <c r="H25" s="81"/>
      <c r="I25" s="81"/>
      <c r="J25" s="81"/>
      <c r="K25" s="81"/>
      <c r="L25" s="84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</row>
    <row r="26" spans="1:55" x14ac:dyDescent="0.2">
      <c r="A26" s="70"/>
      <c r="B26" s="83"/>
      <c r="C26" s="78"/>
      <c r="D26" s="78"/>
      <c r="E26" s="81"/>
      <c r="F26" s="81"/>
      <c r="G26" s="81"/>
      <c r="H26" s="81"/>
      <c r="I26" s="81"/>
      <c r="J26" s="81"/>
      <c r="K26" s="81"/>
      <c r="L26" s="84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</row>
    <row r="27" spans="1:55" x14ac:dyDescent="0.2">
      <c r="A27" s="70"/>
      <c r="B27" s="83"/>
      <c r="C27" s="78"/>
      <c r="D27" s="78"/>
      <c r="E27" s="81"/>
      <c r="F27" s="81"/>
      <c r="G27" s="81"/>
      <c r="H27" s="81"/>
      <c r="I27" s="81"/>
      <c r="J27" s="81"/>
      <c r="K27" s="81"/>
      <c r="L27" s="84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</row>
    <row r="28" spans="1:55" x14ac:dyDescent="0.2">
      <c r="A28" s="70"/>
      <c r="B28" s="85"/>
      <c r="C28" s="86"/>
      <c r="D28" s="86"/>
      <c r="E28" s="87"/>
      <c r="F28" s="87"/>
      <c r="G28" s="87"/>
      <c r="H28" s="87"/>
      <c r="I28" s="87"/>
      <c r="J28" s="87"/>
      <c r="K28" s="87"/>
      <c r="L28" s="88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</row>
    <row r="29" spans="1:55" x14ac:dyDescent="0.2">
      <c r="A29" s="70"/>
      <c r="B29" s="89" t="s">
        <v>129</v>
      </c>
      <c r="C29" s="90"/>
      <c r="D29" s="90">
        <f t="shared" ref="D29:K29" si="0">SUM(D6:D28)</f>
        <v>1800</v>
      </c>
      <c r="E29" s="90">
        <f t="shared" si="0"/>
        <v>84</v>
      </c>
      <c r="F29" s="90">
        <f t="shared" si="0"/>
        <v>370</v>
      </c>
      <c r="G29" s="90">
        <f t="shared" si="0"/>
        <v>120</v>
      </c>
      <c r="H29" s="90">
        <f t="shared" si="0"/>
        <v>1000</v>
      </c>
      <c r="I29" s="90">
        <f t="shared" si="0"/>
        <v>40</v>
      </c>
      <c r="J29" s="90">
        <f t="shared" si="0"/>
        <v>122</v>
      </c>
      <c r="K29" s="90">
        <f t="shared" si="0"/>
        <v>64</v>
      </c>
      <c r="L29" s="9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</row>
    <row r="30" spans="1:55" x14ac:dyDescent="0.2">
      <c r="A30" s="70"/>
      <c r="B30" s="70"/>
      <c r="C30" s="70"/>
      <c r="D30" s="70"/>
      <c r="E30" s="70"/>
      <c r="F30" s="70"/>
      <c r="G30" s="70"/>
      <c r="H30" s="70"/>
      <c r="I30" s="70"/>
      <c r="J30" s="158" t="s">
        <v>130</v>
      </c>
      <c r="K30" s="158"/>
      <c r="L30" s="92">
        <v>8</v>
      </c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</row>
    <row r="31" spans="1:55" x14ac:dyDescent="0.2">
      <c r="A31" s="70"/>
      <c r="B31" s="93" t="s">
        <v>131</v>
      </c>
      <c r="C31" s="94"/>
      <c r="D31" s="95"/>
      <c r="E31" s="96">
        <f t="shared" ref="E31:K31" si="1">(E29*1)/$D$29</f>
        <v>4.6666666666666669E-2</v>
      </c>
      <c r="F31" s="96">
        <f t="shared" si="1"/>
        <v>0.20555555555555555</v>
      </c>
      <c r="G31" s="96">
        <f t="shared" si="1"/>
        <v>6.6666666666666666E-2</v>
      </c>
      <c r="H31" s="96">
        <f t="shared" si="1"/>
        <v>0.55555555555555558</v>
      </c>
      <c r="I31" s="96">
        <f t="shared" si="1"/>
        <v>2.2222222222222223E-2</v>
      </c>
      <c r="J31" s="96">
        <f t="shared" si="1"/>
        <v>6.7777777777777784E-2</v>
      </c>
      <c r="K31" s="96">
        <f t="shared" si="1"/>
        <v>3.5555555555555556E-2</v>
      </c>
      <c r="L31" s="97">
        <f>SUM(E31:K31)</f>
        <v>1</v>
      </c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Atores!_FilterDatabase</vt:lpstr>
      <vt:lpstr>'RFS ou RFC'!_FilterDatabase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Descartes</cp:lastModifiedBy>
  <cp:revision>0</cp:revision>
  <cp:lastPrinted>2005-01-20T13:04:49Z</cp:lastPrinted>
  <dcterms:created xsi:type="dcterms:W3CDTF">2005-01-11T13:43:58Z</dcterms:created>
  <dcterms:modified xsi:type="dcterms:W3CDTF">2020-06-05T10:19:22Z</dcterms:modified>
  <dc:language>pt-BR</dc:language>
</cp:coreProperties>
</file>