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RStudio\Superfund-County-comparison\"/>
    </mc:Choice>
  </mc:AlternateContent>
  <xr:revisionPtr revIDLastSave="0" documentId="8_{311B3A16-4032-4912-97A1-4E7A31D943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s and Counties" sheetId="1" r:id="rId1"/>
    <sheet name="Comparison Coun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<sst xmlns="http://schemas.openxmlformats.org/spreadsheetml/2006/main" count="287" uniqueCount="210">
  <si>
    <t>Superfund Site ID</t>
  </si>
  <si>
    <t>Superfund Site Name</t>
  </si>
  <si>
    <t>Net Present Value of Remediation</t>
  </si>
  <si>
    <t>County</t>
  </si>
  <si>
    <t>2019 County GDP (in Thousands of $)</t>
  </si>
  <si>
    <t>2019 County Population (in Thousands of Persons)</t>
  </si>
  <si>
    <t>ILD005252432</t>
  </si>
  <si>
    <t>PARSONS CASKET HARDWARE CO.</t>
  </si>
  <si>
    <t>Boone</t>
  </si>
  <si>
    <t>ILD980497788</t>
  </si>
  <si>
    <t>MIG/DEWANE LANDFILL</t>
  </si>
  <si>
    <t>ILD000716852</t>
  </si>
  <si>
    <t>LAKE CALUMET CLUSTER</t>
  </si>
  <si>
    <t>Cook</t>
  </si>
  <si>
    <t>ILD099213498</t>
  </si>
  <si>
    <t>ESTECH GENERAL CHEMICAL COMPANY</t>
  </si>
  <si>
    <t>ILD980397079</t>
  </si>
  <si>
    <t>A &amp; F MATERIAL RECLAIMING, INC.</t>
  </si>
  <si>
    <t>Cumberland</t>
  </si>
  <si>
    <t>ILD005451711</t>
  </si>
  <si>
    <t>LENZ OIL SERVICE, INC.</t>
  </si>
  <si>
    <t>Dupage</t>
  </si>
  <si>
    <t>ILD980824031</t>
  </si>
  <si>
    <t>KERR-MCGEE (SEWAGE TREATMENT PLANT)</t>
  </si>
  <si>
    <t>ILN000508246</t>
  </si>
  <si>
    <t>ELLSWORTH INDUSTRIAL PARK</t>
  </si>
  <si>
    <t>ILD048306138</t>
  </si>
  <si>
    <t>TRI-COUNTY LANDFILL CO./WASTE MANAGEMENT OF</t>
  </si>
  <si>
    <t>Kane</t>
  </si>
  <si>
    <t>ILD990817991</t>
  </si>
  <si>
    <t>GALESBURG/KOPPERS CO.</t>
  </si>
  <si>
    <t>Knox</t>
  </si>
  <si>
    <t>ILD980606750</t>
  </si>
  <si>
    <t>OTTAWA RADIATION AREAS</t>
  </si>
  <si>
    <t>La Salle</t>
  </si>
  <si>
    <t>ILD003817137</t>
  </si>
  <si>
    <t>PETERSEN SAND &amp; GRAVEL</t>
  </si>
  <si>
    <t>Lake</t>
  </si>
  <si>
    <t>ILD010236230</t>
  </si>
  <si>
    <t>BYRON SALVAGE YARD</t>
  </si>
  <si>
    <t>Ogle</t>
  </si>
  <si>
    <t>IL0210090049</t>
  </si>
  <si>
    <t>JOLIET ARMY AMMUNITION PLANT (LOAD-ASSEMBLY</t>
  </si>
  <si>
    <t>Will</t>
  </si>
  <si>
    <t>ILD002994259</t>
  </si>
  <si>
    <t>AMOCO CHEMICALS (JOLIET LANDFILL)</t>
  </si>
  <si>
    <t>ILD021440375</t>
  </si>
  <si>
    <t>BELOIT CORP.</t>
  </si>
  <si>
    <t>Winnebago</t>
  </si>
  <si>
    <t>ILD053219259</t>
  </si>
  <si>
    <t>ACME SOLVENT RECLAIMING, INC. (MORRISTOWN P</t>
  </si>
  <si>
    <t>LAD058475419</t>
  </si>
  <si>
    <t>DELTA SHPYARD</t>
  </si>
  <si>
    <t>Terrebonne</t>
  </si>
  <si>
    <t>MND006154017</t>
  </si>
  <si>
    <t>NUTTING TRUCK &amp; CASTER CO.</t>
  </si>
  <si>
    <t>Rice</t>
  </si>
  <si>
    <t>MSD046497012</t>
  </si>
  <si>
    <t>DAVIS TIMBER COMPANY</t>
  </si>
  <si>
    <t>Lamar</t>
  </si>
  <si>
    <t>MT0001096353</t>
  </si>
  <si>
    <t>CARPENTER SNOW CREEK MINING DISTRICT</t>
  </si>
  <si>
    <t>Cascade</t>
  </si>
  <si>
    <t>ORD050955848</t>
  </si>
  <si>
    <t>TELEDYNE WAH CHANG</t>
  </si>
  <si>
    <t>Linn</t>
  </si>
  <si>
    <t>WVD054827944</t>
  </si>
  <si>
    <t>BIG JOHN SALVAGE - HOULT ROAD</t>
  </si>
  <si>
    <t>Marion</t>
  </si>
  <si>
    <t>State</t>
  </si>
  <si>
    <t>Superfund Comparison County</t>
  </si>
  <si>
    <t>IL</t>
  </si>
  <si>
    <t>DeKalb</t>
  </si>
  <si>
    <t>Cook, Boone, La Salle, Lake</t>
  </si>
  <si>
    <t>WV</t>
  </si>
  <si>
    <t>Taylor</t>
  </si>
  <si>
    <t>Grundy</t>
  </si>
  <si>
    <t>LA</t>
  </si>
  <si>
    <t>Ascension</t>
  </si>
  <si>
    <t>Kendall</t>
  </si>
  <si>
    <t>MT</t>
  </si>
  <si>
    <t xml:space="preserve">Meagher </t>
  </si>
  <si>
    <t>Lee</t>
  </si>
  <si>
    <t>Ogle, Boone</t>
  </si>
  <si>
    <t>Kankakee</t>
  </si>
  <si>
    <t>McHenry</t>
  </si>
  <si>
    <t>DuPage</t>
  </si>
  <si>
    <t>Ford</t>
  </si>
  <si>
    <t>MS</t>
  </si>
  <si>
    <t>Forrest</t>
  </si>
  <si>
    <t>MN</t>
  </si>
  <si>
    <t>Le Sueur</t>
  </si>
  <si>
    <t>OR</t>
  </si>
  <si>
    <t>Yamhill</t>
  </si>
  <si>
    <t>Coles</t>
  </si>
  <si>
    <t>Warren</t>
  </si>
  <si>
    <t>Stephenson</t>
  </si>
  <si>
    <t>Bell</t>
  </si>
  <si>
    <t>ROCKWOOL INDUSTRIES, INC.</t>
  </si>
  <si>
    <t>TX</t>
  </si>
  <si>
    <t>McLennan</t>
  </si>
  <si>
    <t>BRIO REFINING, INC.</t>
  </si>
  <si>
    <t>Harris</t>
  </si>
  <si>
    <t>Brazoria</t>
  </si>
  <si>
    <t>Galveston</t>
  </si>
  <si>
    <t>Fort Bend</t>
  </si>
  <si>
    <t>TEX-TIN CORP.</t>
  </si>
  <si>
    <t>ND</t>
  </si>
  <si>
    <t>Ward</t>
  </si>
  <si>
    <t>MINOT LANDFILL</t>
  </si>
  <si>
    <t>ARSENIC TRIOXIDE SITE</t>
  </si>
  <si>
    <t>Richland</t>
  </si>
  <si>
    <t>Granville</t>
  </si>
  <si>
    <t>NC</t>
  </si>
  <si>
    <t>JFD ELECTRONICS/CHANNEL MASTER SITE</t>
  </si>
  <si>
    <t>Vance</t>
  </si>
  <si>
    <t>Person</t>
  </si>
  <si>
    <t>GMH Electronics</t>
  </si>
  <si>
    <t>Sargent</t>
  </si>
  <si>
    <t>Robeson</t>
  </si>
  <si>
    <t>DuPage, Will, Cook, Kane</t>
  </si>
  <si>
    <t>King</t>
  </si>
  <si>
    <t>Snohomish</t>
  </si>
  <si>
    <t>WA</t>
  </si>
  <si>
    <t>Beauregard</t>
  </si>
  <si>
    <t>Allen</t>
  </si>
  <si>
    <t>Tarrant</t>
  </si>
  <si>
    <t>Johnson</t>
  </si>
  <si>
    <t>Pierce</t>
  </si>
  <si>
    <t>Mason</t>
  </si>
  <si>
    <t>Dallas</t>
  </si>
  <si>
    <t>Denton</t>
  </si>
  <si>
    <t>Bristol</t>
  </si>
  <si>
    <t>Marshall</t>
  </si>
  <si>
    <t>Worcester</t>
  </si>
  <si>
    <t>MA</t>
  </si>
  <si>
    <t>Kittitas</t>
  </si>
  <si>
    <t>Morris</t>
  </si>
  <si>
    <t>Chase</t>
  </si>
  <si>
    <t>KS</t>
  </si>
  <si>
    <t xml:space="preserve">Tulsa </t>
  </si>
  <si>
    <t>Tulsa</t>
  </si>
  <si>
    <t>OK</t>
  </si>
  <si>
    <t>Wagoner</t>
  </si>
  <si>
    <t>Flathead</t>
  </si>
  <si>
    <t xml:space="preserve">Glacier </t>
  </si>
  <si>
    <t>St. Joseph</t>
  </si>
  <si>
    <t>IN</t>
  </si>
  <si>
    <t>Fulton</t>
  </si>
  <si>
    <t>GA</t>
  </si>
  <si>
    <t>Cobb</t>
  </si>
  <si>
    <t>AMERICAN CREOSOTE DERIDDER</t>
  </si>
  <si>
    <t>PACIFIC SOUND RESOURCES</t>
  </si>
  <si>
    <t>AIRFORCE PLANT #4</t>
  </si>
  <si>
    <t>COMMENCEMENT BAY, NEAR SHORE/TIDE FLATS</t>
  </si>
  <si>
    <t>WAD980726368</t>
  </si>
  <si>
    <t>TXD066379645</t>
  </si>
  <si>
    <t>TXD980625453</t>
  </si>
  <si>
    <t>TXD062113329</t>
  </si>
  <si>
    <t>NDD980959548</t>
  </si>
  <si>
    <t>NDD980716963</t>
  </si>
  <si>
    <t>NCD122263825</t>
  </si>
  <si>
    <t>NCN000410161</t>
  </si>
  <si>
    <t>WAD009248287</t>
  </si>
  <si>
    <t>LAD000239814</t>
  </si>
  <si>
    <t>TX7572024605</t>
  </si>
  <si>
    <t>TXD988034328</t>
  </si>
  <si>
    <t>DELFASCO FORGE</t>
  </si>
  <si>
    <t>TXD990707010</t>
  </si>
  <si>
    <t>CRYSTAL CHEMICAL CO</t>
  </si>
  <si>
    <t>MAD001060805</t>
  </si>
  <si>
    <t>HATHEWAY AND PATTERSON CO</t>
  </si>
  <si>
    <t>WAD980639215</t>
  </si>
  <si>
    <t>QUENDALL TERMINALS</t>
  </si>
  <si>
    <t>KS0001402320</t>
  </si>
  <si>
    <t>TRI-COUNTY PUBLIC AIRPORT</t>
  </si>
  <si>
    <t>TULSA FUEL AND MANUFACTURING</t>
  </si>
  <si>
    <t>OKD987096195</t>
  </si>
  <si>
    <t>SOL LYNN/INDUSTRIAL TRANSFORMERS</t>
  </si>
  <si>
    <t>TXD980873327</t>
  </si>
  <si>
    <t>ANACONDA ALUMINUM CO COLUMBIA FALLS REDUCTION PLANT</t>
  </si>
  <si>
    <t>MTD093291656</t>
  </si>
  <si>
    <t>BECK'S LAKE</t>
  </si>
  <si>
    <t>IND980904379</t>
  </si>
  <si>
    <t>GAN000407160</t>
  </si>
  <si>
    <t>WESTWIDE LEAD</t>
  </si>
  <si>
    <t>Elmore</t>
  </si>
  <si>
    <t>Ada</t>
  </si>
  <si>
    <t>MOUNTAIN HOME AIR FORCE BASE</t>
  </si>
  <si>
    <t>ID</t>
  </si>
  <si>
    <t>ID3572124557</t>
  </si>
  <si>
    <t>CAD009688052</t>
  </si>
  <si>
    <t>HALACO ENGINEERING COMPANY</t>
  </si>
  <si>
    <t>Ventura</t>
  </si>
  <si>
    <t>CA</t>
  </si>
  <si>
    <t>San Diego</t>
  </si>
  <si>
    <t>COMPASS INDUSTRIES</t>
  </si>
  <si>
    <t>Osage</t>
  </si>
  <si>
    <t>OKD980620983</t>
  </si>
  <si>
    <t>BRODERICK WOOD PRODUCTS</t>
  </si>
  <si>
    <t>Adams</t>
  </si>
  <si>
    <t>CO</t>
  </si>
  <si>
    <t>Broomfield</t>
  </si>
  <si>
    <t>COD000110254</t>
  </si>
  <si>
    <t>Burnet</t>
  </si>
  <si>
    <t>MAIN STREET GROUND WATER PLUME</t>
  </si>
  <si>
    <t>Freeport</t>
  </si>
  <si>
    <t>TXN000607441</t>
  </si>
  <si>
    <t>*Note: Since some sites are not yet cleaned up, there is no NPV for their remediation.</t>
  </si>
  <si>
    <t>2019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</si>
</sst>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B1B1B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/>
    <xf numFmtId="165" fontId="3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left"/>
    </xf>
    <xf numFmtId="166" fontId="4" fillId="0" borderId="0" xfId="0" applyNumberFormat="1" applyFont="1"/>
    <xf numFmtId="165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4" fillId="0" borderId="0" xfId="2" applyNumberFormat="1" applyFont="1"/>
    <xf numFmtId="166" fontId="4" fillId="0" borderId="0" xfId="0" applyNumberFormat="1" applyFont="1" applyAlignment="1">
      <alignment wrapText="1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 wrapText="1"/>
    </xf>
    <xf numFmtId="166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4" fillId="0" borderId="0" xfId="1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4" fillId="0" borderId="0" xfId="0" applyNumberFormat="1" applyFont="1" applyFill="1" applyAlignment="1">
      <alignment horizontal="right"/>
    </xf>
  </cellXfs>
  <cellStyles count="3">
    <cellStyle name="Currency" xfId="1" builtinId="4"/>
    <cellStyle name="Normal" xfId="0" builtinId="0"/>
    <cellStyle name="Normal 2" xfId="2" xr:uid="{A3280483-77F1-4042-B95C-A6016549D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pane ySplit="1" topLeftCell="A2" activePane="bottomLeft" state="frozen"/>
      <selection activeCell="B1" sqref="B1"/>
      <selection pane="bottomLeft" activeCell="G1" sqref="G1"/>
    </sheetView>
  </sheetViews>
  <sheetFormatPr defaultColWidth="8.6640625" defaultRowHeight="14.4" x14ac:dyDescent="0.3"/>
  <cols>
    <col min="1" max="1" width="18.33203125" style="10" customWidth="1"/>
    <col min="2" max="2" width="59" style="10" bestFit="1" customWidth="1"/>
    <col min="3" max="3" width="16.88671875" style="22" customWidth="1"/>
    <col min="4" max="4" width="11.88671875" style="10" bestFit="1" customWidth="1"/>
    <col min="5" max="5" width="18.109375" style="20" customWidth="1"/>
    <col min="6" max="6" width="22.33203125" style="17" bestFit="1" customWidth="1"/>
    <col min="7" max="7" width="20.109375" style="22" bestFit="1" customWidth="1"/>
    <col min="8" max="8" width="8.88671875" style="4" customWidth="1"/>
    <col min="9" max="16384" width="8.6640625" style="4"/>
  </cols>
  <sheetData>
    <row r="1" spans="1:11" s="15" customFormat="1" ht="43.2" x14ac:dyDescent="0.3">
      <c r="A1" s="1" t="s">
        <v>0</v>
      </c>
      <c r="B1" s="1" t="s">
        <v>1</v>
      </c>
      <c r="C1" s="2" t="s">
        <v>2</v>
      </c>
      <c r="D1" s="3" t="s">
        <v>3</v>
      </c>
      <c r="E1" s="23" t="s">
        <v>4</v>
      </c>
      <c r="F1" s="9" t="s">
        <v>5</v>
      </c>
      <c r="G1" s="2" t="s">
        <v>209</v>
      </c>
      <c r="K1" s="19" t="s">
        <v>208</v>
      </c>
    </row>
    <row r="2" spans="1:11" x14ac:dyDescent="0.3">
      <c r="A2" s="10" t="s">
        <v>6</v>
      </c>
      <c r="B2" s="10" t="s">
        <v>7</v>
      </c>
      <c r="C2" s="22">
        <v>3702000</v>
      </c>
      <c r="D2" s="10" t="s">
        <v>8</v>
      </c>
      <c r="E2" s="20">
        <v>1919559</v>
      </c>
      <c r="F2" s="17">
        <v>53.280999999999999</v>
      </c>
      <c r="G2" s="22">
        <f>E2/F2</f>
        <v>36027.082825022051</v>
      </c>
    </row>
    <row r="3" spans="1:11" x14ac:dyDescent="0.3">
      <c r="A3" s="10" t="s">
        <v>9</v>
      </c>
      <c r="B3" s="10" t="s">
        <v>10</v>
      </c>
      <c r="C3" s="22">
        <v>3089862</v>
      </c>
      <c r="D3" s="10" t="s">
        <v>8</v>
      </c>
      <c r="E3" s="20">
        <v>1919559</v>
      </c>
      <c r="F3" s="17">
        <v>53.280999999999999</v>
      </c>
      <c r="G3" s="22">
        <f t="shared" ref="G3:G50" si="0">E3/F3</f>
        <v>36027.082825022051</v>
      </c>
      <c r="H3" s="5"/>
    </row>
    <row r="4" spans="1:11" s="6" customFormat="1" x14ac:dyDescent="0.3">
      <c r="A4" s="11" t="s">
        <v>11</v>
      </c>
      <c r="B4" s="11" t="s">
        <v>12</v>
      </c>
      <c r="C4" s="32">
        <v>18970000</v>
      </c>
      <c r="D4" s="11" t="s">
        <v>13</v>
      </c>
      <c r="E4" s="24">
        <v>425600691</v>
      </c>
      <c r="F4" s="35">
        <v>5150.2330000000002</v>
      </c>
      <c r="G4" s="22">
        <f t="shared" si="0"/>
        <v>82637.172143473901</v>
      </c>
    </row>
    <row r="5" spans="1:11" x14ac:dyDescent="0.3">
      <c r="A5" s="10" t="s">
        <v>14</v>
      </c>
      <c r="B5" s="10" t="s">
        <v>15</v>
      </c>
      <c r="D5" s="10" t="s">
        <v>13</v>
      </c>
      <c r="E5" s="20">
        <v>425600691</v>
      </c>
      <c r="F5" s="17">
        <v>5150.2330000000002</v>
      </c>
      <c r="G5" s="22">
        <f t="shared" si="0"/>
        <v>82637.172143473901</v>
      </c>
    </row>
    <row r="6" spans="1:11" x14ac:dyDescent="0.3">
      <c r="A6" s="10" t="s">
        <v>16</v>
      </c>
      <c r="B6" s="10" t="s">
        <v>17</v>
      </c>
      <c r="D6" s="10" t="s">
        <v>18</v>
      </c>
      <c r="E6" s="20">
        <v>1219105</v>
      </c>
      <c r="F6" s="17">
        <v>10.648999999999999</v>
      </c>
      <c r="G6" s="22">
        <f t="shared" si="0"/>
        <v>114480.70241337216</v>
      </c>
    </row>
    <row r="7" spans="1:11" x14ac:dyDescent="0.3">
      <c r="A7" s="10" t="s">
        <v>19</v>
      </c>
      <c r="B7" s="10" t="s">
        <v>20</v>
      </c>
      <c r="C7" s="22">
        <v>12500000</v>
      </c>
      <c r="D7" s="10" t="s">
        <v>21</v>
      </c>
      <c r="E7" s="20">
        <v>94831129</v>
      </c>
      <c r="F7" s="17">
        <v>922.76099999999997</v>
      </c>
      <c r="G7" s="22">
        <f t="shared" si="0"/>
        <v>102768.89573789963</v>
      </c>
    </row>
    <row r="8" spans="1:11" x14ac:dyDescent="0.3">
      <c r="A8" s="10" t="s">
        <v>22</v>
      </c>
      <c r="B8" s="10" t="s">
        <v>23</v>
      </c>
      <c r="C8" s="22">
        <v>1800000</v>
      </c>
      <c r="D8" s="10" t="s">
        <v>21</v>
      </c>
      <c r="E8" s="20">
        <v>94831129</v>
      </c>
      <c r="F8" s="17">
        <v>922.76099999999997</v>
      </c>
      <c r="G8" s="22">
        <f t="shared" si="0"/>
        <v>102768.89573789963</v>
      </c>
    </row>
    <row r="9" spans="1:11" x14ac:dyDescent="0.3">
      <c r="A9" s="10" t="s">
        <v>24</v>
      </c>
      <c r="B9" s="10" t="s">
        <v>25</v>
      </c>
      <c r="D9" s="10" t="s">
        <v>21</v>
      </c>
      <c r="E9" s="20">
        <v>94831129</v>
      </c>
      <c r="F9" s="17">
        <v>922.76099999999997</v>
      </c>
      <c r="G9" s="22">
        <f t="shared" si="0"/>
        <v>102768.89573789963</v>
      </c>
    </row>
    <row r="10" spans="1:11" x14ac:dyDescent="0.3">
      <c r="A10" s="10" t="s">
        <v>26</v>
      </c>
      <c r="B10" s="10" t="s">
        <v>27</v>
      </c>
      <c r="C10" s="22">
        <v>6500000</v>
      </c>
      <c r="D10" s="10" t="s">
        <v>28</v>
      </c>
      <c r="E10" s="20">
        <v>26953126</v>
      </c>
      <c r="F10" s="17">
        <v>532.29300000000001</v>
      </c>
      <c r="G10" s="22">
        <f t="shared" si="0"/>
        <v>50635.882869021385</v>
      </c>
    </row>
    <row r="11" spans="1:11" x14ac:dyDescent="0.3">
      <c r="A11" s="10" t="s">
        <v>29</v>
      </c>
      <c r="B11" s="10" t="s">
        <v>30</v>
      </c>
      <c r="C11" s="22">
        <v>4286644</v>
      </c>
      <c r="D11" s="10" t="s">
        <v>31</v>
      </c>
      <c r="E11" s="20">
        <v>1736634</v>
      </c>
      <c r="F11" s="17">
        <v>49.668999999999997</v>
      </c>
      <c r="G11" s="22">
        <f t="shared" si="0"/>
        <v>34964.142624172018</v>
      </c>
    </row>
    <row r="12" spans="1:11" x14ac:dyDescent="0.3">
      <c r="A12" s="10" t="s">
        <v>32</v>
      </c>
      <c r="B12" s="10" t="s">
        <v>33</v>
      </c>
      <c r="C12" s="22">
        <v>140000</v>
      </c>
      <c r="D12" s="10" t="s">
        <v>34</v>
      </c>
      <c r="E12" s="20">
        <v>6256688</v>
      </c>
      <c r="F12" s="17">
        <v>108.517</v>
      </c>
      <c r="G12" s="22">
        <f t="shared" si="0"/>
        <v>57656.293483970258</v>
      </c>
    </row>
    <row r="13" spans="1:11" x14ac:dyDescent="0.3">
      <c r="A13" s="10" t="s">
        <v>35</v>
      </c>
      <c r="B13" s="10" t="s">
        <v>36</v>
      </c>
      <c r="C13" s="22">
        <v>0</v>
      </c>
      <c r="D13" s="10" t="s">
        <v>37</v>
      </c>
      <c r="E13" s="20">
        <v>61745947</v>
      </c>
      <c r="F13" s="17">
        <v>697.13400000000001</v>
      </c>
      <c r="G13" s="22">
        <f t="shared" si="0"/>
        <v>88571.131231585314</v>
      </c>
    </row>
    <row r="14" spans="1:11" x14ac:dyDescent="0.3">
      <c r="A14" s="10" t="s">
        <v>38</v>
      </c>
      <c r="B14" s="10" t="s">
        <v>39</v>
      </c>
      <c r="C14" s="22">
        <v>920000</v>
      </c>
      <c r="D14" s="10" t="s">
        <v>40</v>
      </c>
      <c r="E14" s="20">
        <v>2960444</v>
      </c>
      <c r="F14" s="17">
        <v>50.66</v>
      </c>
      <c r="G14" s="22">
        <f t="shared" si="0"/>
        <v>58437.504934859855</v>
      </c>
    </row>
    <row r="15" spans="1:11" x14ac:dyDescent="0.3">
      <c r="A15" s="10" t="s">
        <v>41</v>
      </c>
      <c r="B15" s="10" t="s">
        <v>42</v>
      </c>
      <c r="C15" s="22">
        <v>4000000</v>
      </c>
      <c r="D15" s="10" t="s">
        <v>43</v>
      </c>
      <c r="E15" s="20">
        <v>33786771</v>
      </c>
      <c r="F15" s="17">
        <v>690.17600000000004</v>
      </c>
      <c r="G15" s="22">
        <f t="shared" si="0"/>
        <v>48953.848003987383</v>
      </c>
    </row>
    <row r="16" spans="1:11" x14ac:dyDescent="0.3">
      <c r="A16" s="10" t="s">
        <v>44</v>
      </c>
      <c r="B16" s="10" t="s">
        <v>45</v>
      </c>
      <c r="C16" s="22">
        <v>6705000</v>
      </c>
      <c r="D16" s="10" t="s">
        <v>43</v>
      </c>
      <c r="E16" s="20">
        <v>33786771</v>
      </c>
      <c r="F16" s="17">
        <v>690.17600000000004</v>
      </c>
      <c r="G16" s="22">
        <f t="shared" si="0"/>
        <v>48953.848003987383</v>
      </c>
    </row>
    <row r="17" spans="1:7" x14ac:dyDescent="0.3">
      <c r="A17" s="10" t="s">
        <v>46</v>
      </c>
      <c r="B17" s="10" t="s">
        <v>47</v>
      </c>
      <c r="C17" s="22">
        <v>3919000</v>
      </c>
      <c r="D17" s="10" t="s">
        <v>48</v>
      </c>
      <c r="E17" s="20">
        <v>15214631</v>
      </c>
      <c r="F17" s="17">
        <v>282.46499999999997</v>
      </c>
      <c r="G17" s="22">
        <f t="shared" si="0"/>
        <v>53863.774272918774</v>
      </c>
    </row>
    <row r="18" spans="1:7" x14ac:dyDescent="0.3">
      <c r="A18" s="10" t="s">
        <v>49</v>
      </c>
      <c r="B18" s="10" t="s">
        <v>50</v>
      </c>
      <c r="C18" s="22">
        <v>24000000</v>
      </c>
      <c r="D18" s="10" t="s">
        <v>48</v>
      </c>
      <c r="E18" s="20">
        <v>15214631</v>
      </c>
      <c r="F18" s="17">
        <v>282.46499999999997</v>
      </c>
      <c r="G18" s="22">
        <f t="shared" si="0"/>
        <v>53863.774272918774</v>
      </c>
    </row>
    <row r="19" spans="1:7" x14ac:dyDescent="0.3">
      <c r="A19" s="10" t="s">
        <v>51</v>
      </c>
      <c r="B19" s="10" t="s">
        <v>52</v>
      </c>
      <c r="D19" s="10" t="s">
        <v>53</v>
      </c>
      <c r="E19" s="20">
        <v>5679566</v>
      </c>
      <c r="F19" s="17">
        <v>110.61499999999999</v>
      </c>
      <c r="G19" s="22">
        <f t="shared" si="0"/>
        <v>51345.350992180087</v>
      </c>
    </row>
    <row r="20" spans="1:7" x14ac:dyDescent="0.3">
      <c r="A20" s="10" t="s">
        <v>54</v>
      </c>
      <c r="B20" s="10" t="s">
        <v>55</v>
      </c>
      <c r="C20" s="22">
        <v>0</v>
      </c>
      <c r="D20" s="10" t="s">
        <v>56</v>
      </c>
      <c r="E20" s="20">
        <v>2990828</v>
      </c>
      <c r="F20" s="17">
        <v>67.016000000000005</v>
      </c>
      <c r="G20" s="22">
        <f t="shared" si="0"/>
        <v>44628.56631252238</v>
      </c>
    </row>
    <row r="21" spans="1:7" x14ac:dyDescent="0.3">
      <c r="A21" s="10" t="s">
        <v>57</v>
      </c>
      <c r="B21" s="10" t="s">
        <v>58</v>
      </c>
      <c r="C21" s="22">
        <v>5387000</v>
      </c>
      <c r="D21" s="10" t="s">
        <v>59</v>
      </c>
      <c r="E21" s="20">
        <v>1477234</v>
      </c>
      <c r="F21" s="17">
        <v>63.447000000000003</v>
      </c>
      <c r="G21" s="22">
        <f t="shared" si="0"/>
        <v>23282.960581272557</v>
      </c>
    </row>
    <row r="22" spans="1:7" x14ac:dyDescent="0.3">
      <c r="A22" s="10" t="s">
        <v>60</v>
      </c>
      <c r="B22" s="10" t="s">
        <v>61</v>
      </c>
      <c r="C22" s="22">
        <v>11800000</v>
      </c>
      <c r="D22" s="10" t="s">
        <v>62</v>
      </c>
      <c r="E22" s="20">
        <v>4123936</v>
      </c>
      <c r="F22" s="17">
        <v>81.393000000000001</v>
      </c>
      <c r="G22" s="22">
        <f t="shared" si="0"/>
        <v>50666.961532318506</v>
      </c>
    </row>
    <row r="23" spans="1:7" x14ac:dyDescent="0.3">
      <c r="A23" s="10" t="s">
        <v>63</v>
      </c>
      <c r="B23" s="10" t="s">
        <v>64</v>
      </c>
      <c r="C23" s="22">
        <v>14720000</v>
      </c>
      <c r="D23" s="10" t="s">
        <v>65</v>
      </c>
      <c r="E23" s="20">
        <v>5308033</v>
      </c>
      <c r="F23" s="17">
        <v>129.59800000000001</v>
      </c>
      <c r="G23" s="22">
        <f t="shared" si="0"/>
        <v>40957.676816000239</v>
      </c>
    </row>
    <row r="24" spans="1:7" x14ac:dyDescent="0.3">
      <c r="A24" s="10" t="s">
        <v>66</v>
      </c>
      <c r="B24" s="10" t="s">
        <v>67</v>
      </c>
      <c r="D24" s="10" t="s">
        <v>68</v>
      </c>
      <c r="E24" s="20">
        <v>2273190</v>
      </c>
      <c r="F24" s="17">
        <v>50.076999999999998</v>
      </c>
      <c r="G24" s="22">
        <f t="shared" si="0"/>
        <v>45393.893404157599</v>
      </c>
    </row>
    <row r="25" spans="1:7" x14ac:dyDescent="0.3">
      <c r="A25" s="10" t="s">
        <v>156</v>
      </c>
      <c r="B25" s="12" t="s">
        <v>98</v>
      </c>
      <c r="C25" s="33">
        <v>8368000</v>
      </c>
      <c r="D25" s="10" t="s">
        <v>97</v>
      </c>
      <c r="E25" s="20">
        <v>17327562</v>
      </c>
      <c r="F25" s="17">
        <v>363.69299999999998</v>
      </c>
      <c r="G25" s="22">
        <f t="shared" si="0"/>
        <v>47643.375044336848</v>
      </c>
    </row>
    <row r="26" spans="1:7" x14ac:dyDescent="0.3">
      <c r="A26" s="10" t="s">
        <v>157</v>
      </c>
      <c r="B26" s="10" t="s">
        <v>101</v>
      </c>
      <c r="C26" s="34">
        <v>42710000</v>
      </c>
      <c r="D26" s="10" t="s">
        <v>102</v>
      </c>
      <c r="E26" s="25">
        <v>403940180</v>
      </c>
      <c r="F26" s="17">
        <v>4709.2430000000004</v>
      </c>
      <c r="G26" s="22">
        <f t="shared" si="0"/>
        <v>85776.032368684304</v>
      </c>
    </row>
    <row r="27" spans="1:7" x14ac:dyDescent="0.3">
      <c r="A27" s="10" t="s">
        <v>158</v>
      </c>
      <c r="B27" s="13" t="s">
        <v>106</v>
      </c>
      <c r="C27" s="34">
        <v>27115000</v>
      </c>
      <c r="D27" s="10" t="s">
        <v>104</v>
      </c>
      <c r="E27" s="20">
        <v>17041683</v>
      </c>
      <c r="F27" s="17">
        <v>341.541</v>
      </c>
      <c r="G27" s="22">
        <f t="shared" si="0"/>
        <v>49896.448742610701</v>
      </c>
    </row>
    <row r="28" spans="1:7" x14ac:dyDescent="0.3">
      <c r="A28" s="10" t="s">
        <v>159</v>
      </c>
      <c r="B28" s="13" t="s">
        <v>109</v>
      </c>
      <c r="C28" s="34">
        <v>2537800</v>
      </c>
      <c r="D28" s="10" t="s">
        <v>108</v>
      </c>
      <c r="E28" s="20">
        <v>4156855</v>
      </c>
      <c r="F28" s="17">
        <v>68.448999999999998</v>
      </c>
      <c r="G28" s="22">
        <f t="shared" si="0"/>
        <v>60729.229061052756</v>
      </c>
    </row>
    <row r="29" spans="1:7" x14ac:dyDescent="0.3">
      <c r="A29" s="10" t="s">
        <v>160</v>
      </c>
      <c r="B29" s="14" t="s">
        <v>110</v>
      </c>
      <c r="C29" s="22">
        <v>2940000</v>
      </c>
      <c r="D29" s="10" t="s">
        <v>111</v>
      </c>
      <c r="E29" s="26">
        <v>863186</v>
      </c>
      <c r="F29" s="21">
        <v>16.187000000000001</v>
      </c>
      <c r="G29" s="22">
        <f t="shared" si="0"/>
        <v>53325.878791622905</v>
      </c>
    </row>
    <row r="30" spans="1:7" x14ac:dyDescent="0.3">
      <c r="A30" s="10" t="s">
        <v>161</v>
      </c>
      <c r="B30" s="10" t="s">
        <v>114</v>
      </c>
      <c r="C30" s="22">
        <v>6392000</v>
      </c>
      <c r="D30" s="10" t="s">
        <v>112</v>
      </c>
      <c r="E30" s="26">
        <v>3412294</v>
      </c>
      <c r="F30" s="21">
        <v>60.357999999999997</v>
      </c>
      <c r="G30" s="22">
        <f t="shared" si="0"/>
        <v>56534.245667517149</v>
      </c>
    </row>
    <row r="31" spans="1:7" x14ac:dyDescent="0.3">
      <c r="A31" s="10" t="s">
        <v>162</v>
      </c>
      <c r="B31" s="10" t="s">
        <v>117</v>
      </c>
      <c r="C31" s="22">
        <v>2220595</v>
      </c>
      <c r="D31" s="10" t="s">
        <v>116</v>
      </c>
      <c r="E31" s="26">
        <v>1712346</v>
      </c>
      <c r="F31" s="21">
        <v>39.621000000000002</v>
      </c>
      <c r="G31" s="22">
        <f t="shared" si="0"/>
        <v>43218.141894449909</v>
      </c>
    </row>
    <row r="32" spans="1:7" x14ac:dyDescent="0.3">
      <c r="A32" s="10" t="s">
        <v>163</v>
      </c>
      <c r="B32" s="10" t="s">
        <v>152</v>
      </c>
      <c r="C32" s="22">
        <v>7600000</v>
      </c>
      <c r="D32" s="18" t="s">
        <v>121</v>
      </c>
      <c r="E32" s="27">
        <v>322071501</v>
      </c>
      <c r="F32" s="17">
        <v>2249.6529999999998</v>
      </c>
      <c r="G32" s="22">
        <f t="shared" si="0"/>
        <v>143164.96855292795</v>
      </c>
    </row>
    <row r="33" spans="1:7" x14ac:dyDescent="0.3">
      <c r="A33" s="10" t="s">
        <v>164</v>
      </c>
      <c r="B33" s="10" t="s">
        <v>151</v>
      </c>
      <c r="C33" s="22">
        <v>24950000</v>
      </c>
      <c r="D33" s="18" t="s">
        <v>124</v>
      </c>
      <c r="E33" s="28">
        <v>1099500</v>
      </c>
      <c r="F33" s="21">
        <v>37.649000000000001</v>
      </c>
      <c r="G33" s="22">
        <f t="shared" si="0"/>
        <v>29203.962920661903</v>
      </c>
    </row>
    <row r="34" spans="1:7" x14ac:dyDescent="0.3">
      <c r="A34" s="10" t="s">
        <v>165</v>
      </c>
      <c r="B34" s="10" t="s">
        <v>153</v>
      </c>
      <c r="C34" s="22">
        <v>73000</v>
      </c>
      <c r="D34" s="18" t="s">
        <v>126</v>
      </c>
      <c r="E34" s="27">
        <v>125132743</v>
      </c>
      <c r="F34" s="17">
        <v>2101.2820000000002</v>
      </c>
      <c r="G34" s="22">
        <f t="shared" si="0"/>
        <v>59550.666212340846</v>
      </c>
    </row>
    <row r="35" spans="1:7" x14ac:dyDescent="0.3">
      <c r="A35" s="10" t="s">
        <v>155</v>
      </c>
      <c r="B35" s="10" t="s">
        <v>154</v>
      </c>
      <c r="C35" s="22">
        <v>45300000</v>
      </c>
      <c r="D35" s="18" t="s">
        <v>128</v>
      </c>
      <c r="E35" s="28">
        <v>45973004</v>
      </c>
      <c r="F35" s="21">
        <v>905.71900000000005</v>
      </c>
      <c r="G35" s="22">
        <f t="shared" si="0"/>
        <v>50758.573023200348</v>
      </c>
    </row>
    <row r="36" spans="1:7" x14ac:dyDescent="0.3">
      <c r="A36" s="10" t="s">
        <v>166</v>
      </c>
      <c r="B36" s="10" t="s">
        <v>167</v>
      </c>
      <c r="D36" s="18" t="s">
        <v>130</v>
      </c>
      <c r="E36" s="27">
        <v>274113964</v>
      </c>
      <c r="F36" s="21">
        <v>2635.6030000000001</v>
      </c>
      <c r="G36" s="22">
        <f t="shared" si="0"/>
        <v>104004.26923174696</v>
      </c>
    </row>
    <row r="37" spans="1:7" x14ac:dyDescent="0.3">
      <c r="A37" s="10" t="s">
        <v>170</v>
      </c>
      <c r="B37" s="10" t="s">
        <v>171</v>
      </c>
      <c r="C37" s="22">
        <v>12127000</v>
      </c>
      <c r="D37" s="18" t="s">
        <v>132</v>
      </c>
      <c r="E37" s="28">
        <v>27970956</v>
      </c>
      <c r="F37" s="21">
        <v>565.04999999999995</v>
      </c>
      <c r="G37" s="22">
        <f t="shared" si="0"/>
        <v>49501.736129546065</v>
      </c>
    </row>
    <row r="38" spans="1:7" x14ac:dyDescent="0.3">
      <c r="A38" s="10" t="s">
        <v>172</v>
      </c>
      <c r="B38" s="10" t="s">
        <v>173</v>
      </c>
      <c r="C38" s="22">
        <v>66100000</v>
      </c>
      <c r="D38" s="18" t="s">
        <v>121</v>
      </c>
      <c r="E38" s="28">
        <v>322071501</v>
      </c>
      <c r="F38" s="21">
        <v>2249.6529999999998</v>
      </c>
      <c r="G38" s="22">
        <f t="shared" si="0"/>
        <v>143164.96855292795</v>
      </c>
    </row>
    <row r="39" spans="1:7" x14ac:dyDescent="0.3">
      <c r="A39" s="10" t="s">
        <v>168</v>
      </c>
      <c r="B39" s="10" t="s">
        <v>169</v>
      </c>
      <c r="C39" s="22">
        <v>18590740</v>
      </c>
      <c r="D39" s="18" t="s">
        <v>102</v>
      </c>
      <c r="E39" s="28">
        <v>403940180</v>
      </c>
      <c r="F39" s="21">
        <v>4709.2430000000004</v>
      </c>
      <c r="G39" s="22">
        <f t="shared" si="0"/>
        <v>85776.032368684304</v>
      </c>
    </row>
    <row r="40" spans="1:7" x14ac:dyDescent="0.3">
      <c r="A40" s="10" t="s">
        <v>174</v>
      </c>
      <c r="B40" s="10" t="s">
        <v>175</v>
      </c>
      <c r="D40" s="18" t="s">
        <v>137</v>
      </c>
      <c r="E40" s="28">
        <v>192882</v>
      </c>
      <c r="F40" s="21">
        <v>5.6230000000000002</v>
      </c>
      <c r="G40" s="22">
        <f t="shared" si="0"/>
        <v>34302.329717232795</v>
      </c>
    </row>
    <row r="41" spans="1:7" x14ac:dyDescent="0.3">
      <c r="A41" s="10" t="s">
        <v>177</v>
      </c>
      <c r="B41" s="10" t="s">
        <v>176</v>
      </c>
      <c r="C41" s="22">
        <v>6605479</v>
      </c>
      <c r="D41" s="18" t="s">
        <v>140</v>
      </c>
      <c r="E41" s="28">
        <v>48780405</v>
      </c>
      <c r="F41" s="21">
        <v>999.34799999999996</v>
      </c>
      <c r="G41" s="22">
        <f t="shared" si="0"/>
        <v>48812.23057433447</v>
      </c>
    </row>
    <row r="42" spans="1:7" x14ac:dyDescent="0.3">
      <c r="A42" s="10" t="s">
        <v>179</v>
      </c>
      <c r="B42" s="10" t="s">
        <v>178</v>
      </c>
      <c r="C42" s="22">
        <v>2200000</v>
      </c>
      <c r="D42" s="18" t="s">
        <v>102</v>
      </c>
      <c r="E42" s="27">
        <v>403940180</v>
      </c>
      <c r="F42" s="17">
        <v>4709.2430000000004</v>
      </c>
      <c r="G42" s="22">
        <f t="shared" si="0"/>
        <v>85776.032368684304</v>
      </c>
    </row>
    <row r="43" spans="1:7" x14ac:dyDescent="0.3">
      <c r="A43" s="10" t="s">
        <v>181</v>
      </c>
      <c r="B43" s="10" t="s">
        <v>180</v>
      </c>
      <c r="C43" s="22">
        <v>162555000</v>
      </c>
      <c r="D43" s="18" t="s">
        <v>144</v>
      </c>
      <c r="E43" s="28">
        <v>4463096</v>
      </c>
      <c r="F43" s="21">
        <v>105.851</v>
      </c>
      <c r="G43" s="22">
        <f t="shared" si="0"/>
        <v>42163.947435546193</v>
      </c>
    </row>
    <row r="44" spans="1:7" x14ac:dyDescent="0.3">
      <c r="A44" s="10" t="s">
        <v>183</v>
      </c>
      <c r="B44" s="10" t="s">
        <v>182</v>
      </c>
      <c r="D44" s="18" t="s">
        <v>146</v>
      </c>
      <c r="E44" s="28">
        <v>14955642</v>
      </c>
      <c r="F44" s="21">
        <v>271.69499999999999</v>
      </c>
      <c r="G44" s="22">
        <f t="shared" si="0"/>
        <v>55045.701982001876</v>
      </c>
    </row>
    <row r="45" spans="1:7" x14ac:dyDescent="0.3">
      <c r="A45" s="10" t="s">
        <v>184</v>
      </c>
      <c r="B45" s="10" t="s">
        <v>185</v>
      </c>
      <c r="D45" s="18" t="s">
        <v>148</v>
      </c>
      <c r="E45" s="27">
        <v>188667348</v>
      </c>
      <c r="F45" s="21">
        <v>1065.019</v>
      </c>
      <c r="G45" s="22">
        <f t="shared" si="0"/>
        <v>177149.27902694693</v>
      </c>
    </row>
    <row r="46" spans="1:7" x14ac:dyDescent="0.3">
      <c r="A46" s="10" t="s">
        <v>190</v>
      </c>
      <c r="B46" s="10" t="s">
        <v>188</v>
      </c>
      <c r="C46" s="22">
        <v>32891</v>
      </c>
      <c r="D46" s="10" t="s">
        <v>186</v>
      </c>
      <c r="E46" s="20">
        <v>1298461</v>
      </c>
      <c r="F46" s="17">
        <v>27.373000000000001</v>
      </c>
      <c r="G46" s="22">
        <f t="shared" si="0"/>
        <v>47435.830928286996</v>
      </c>
    </row>
    <row r="47" spans="1:7" x14ac:dyDescent="0.3">
      <c r="A47" s="10" t="s">
        <v>191</v>
      </c>
      <c r="B47" s="10" t="s">
        <v>192</v>
      </c>
      <c r="D47" s="10" t="s">
        <v>193</v>
      </c>
      <c r="E47" s="20">
        <v>53914259</v>
      </c>
      <c r="F47" s="17">
        <v>844.20299999999997</v>
      </c>
      <c r="G47" s="22">
        <f t="shared" si="0"/>
        <v>63864.093115044605</v>
      </c>
    </row>
    <row r="48" spans="1:7" x14ac:dyDescent="0.3">
      <c r="A48" s="10" t="s">
        <v>198</v>
      </c>
      <c r="B48" s="10" t="s">
        <v>196</v>
      </c>
      <c r="C48" s="22">
        <v>11827271</v>
      </c>
      <c r="D48" s="10" t="s">
        <v>140</v>
      </c>
      <c r="E48" s="20">
        <v>46402824</v>
      </c>
      <c r="F48" s="17">
        <v>651.55200000000002</v>
      </c>
      <c r="G48" s="22">
        <f t="shared" si="0"/>
        <v>71218.911153676148</v>
      </c>
    </row>
    <row r="49" spans="1:7" x14ac:dyDescent="0.3">
      <c r="A49" s="10" t="s">
        <v>203</v>
      </c>
      <c r="B49" s="10" t="s">
        <v>199</v>
      </c>
      <c r="C49" s="22">
        <v>4493000</v>
      </c>
      <c r="D49" s="10" t="s">
        <v>200</v>
      </c>
      <c r="E49" s="20">
        <v>29322865</v>
      </c>
      <c r="F49" s="17">
        <v>516.57500000000005</v>
      </c>
      <c r="G49" s="22">
        <f t="shared" si="0"/>
        <v>56764.003290906447</v>
      </c>
    </row>
    <row r="50" spans="1:7" x14ac:dyDescent="0.3">
      <c r="A50" s="10" t="s">
        <v>207</v>
      </c>
      <c r="B50" s="10" t="s">
        <v>205</v>
      </c>
      <c r="D50" s="10" t="s">
        <v>204</v>
      </c>
      <c r="E50" s="20">
        <v>1766657</v>
      </c>
      <c r="F50" s="17">
        <v>48.28</v>
      </c>
      <c r="G50" s="22">
        <f t="shared" si="0"/>
        <v>36591.9014084507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workbookViewId="0">
      <pane ySplit="1" topLeftCell="A2" activePane="bottomLeft" state="frozen"/>
      <selection pane="bottomLeft" activeCell="F1" sqref="F1"/>
    </sheetView>
  </sheetViews>
  <sheetFormatPr defaultColWidth="9.109375" defaultRowHeight="14.4" x14ac:dyDescent="0.3"/>
  <cols>
    <col min="1" max="1" width="9.109375" style="8"/>
    <col min="2" max="2" width="11.5546875" style="8" bestFit="1" customWidth="1"/>
    <col min="3" max="3" width="23.109375" style="8" bestFit="1" customWidth="1"/>
    <col min="4" max="4" width="22.109375" style="27" bestFit="1" customWidth="1"/>
    <col min="5" max="5" width="25.109375" style="17" bestFit="1" customWidth="1"/>
    <col min="6" max="6" width="20.44140625" style="22" customWidth="1"/>
    <col min="7" max="16384" width="9.109375" style="4"/>
  </cols>
  <sheetData>
    <row r="1" spans="1:6" s="16" customFormat="1" ht="28.8" x14ac:dyDescent="0.3">
      <c r="A1" s="3" t="s">
        <v>69</v>
      </c>
      <c r="B1" s="3" t="s">
        <v>3</v>
      </c>
      <c r="C1" s="1" t="s">
        <v>70</v>
      </c>
      <c r="D1" s="23" t="s">
        <v>4</v>
      </c>
      <c r="E1" s="9" t="s">
        <v>5</v>
      </c>
      <c r="F1" s="2" t="s">
        <v>209</v>
      </c>
    </row>
    <row r="2" spans="1:6" x14ac:dyDescent="0.3">
      <c r="A2" s="8" t="s">
        <v>71</v>
      </c>
      <c r="B2" s="8" t="s">
        <v>72</v>
      </c>
      <c r="C2" s="8" t="s">
        <v>73</v>
      </c>
      <c r="D2" s="28">
        <v>4388795</v>
      </c>
      <c r="E2" s="17">
        <v>105.131</v>
      </c>
      <c r="F2" s="22">
        <f>D2/E2</f>
        <v>41745.964558503198</v>
      </c>
    </row>
    <row r="3" spans="1:6" x14ac:dyDescent="0.3">
      <c r="A3" s="8" t="s">
        <v>74</v>
      </c>
      <c r="B3" s="8" t="s">
        <v>75</v>
      </c>
      <c r="C3" s="8" t="s">
        <v>68</v>
      </c>
      <c r="D3" s="28">
        <v>524425</v>
      </c>
      <c r="E3" s="17">
        <v>16.707000000000001</v>
      </c>
      <c r="F3" s="22">
        <f t="shared" ref="F3:F43" si="0">D3/E3</f>
        <v>31389.537319686358</v>
      </c>
    </row>
    <row r="4" spans="1:6" x14ac:dyDescent="0.3">
      <c r="A4" s="8" t="s">
        <v>71</v>
      </c>
      <c r="B4" s="8" t="s">
        <v>76</v>
      </c>
      <c r="C4" s="8" t="s">
        <v>34</v>
      </c>
      <c r="D4" s="28">
        <v>4217136</v>
      </c>
      <c r="E4" s="21">
        <v>51.030999999999999</v>
      </c>
      <c r="F4" s="22">
        <f t="shared" si="0"/>
        <v>82638.709803844729</v>
      </c>
    </row>
    <row r="5" spans="1:6" x14ac:dyDescent="0.3">
      <c r="A5" s="8" t="s">
        <v>77</v>
      </c>
      <c r="B5" s="8" t="s">
        <v>78</v>
      </c>
      <c r="C5" s="8" t="s">
        <v>53</v>
      </c>
      <c r="D5" s="28">
        <v>8610109</v>
      </c>
      <c r="E5" s="21">
        <v>126.798</v>
      </c>
      <c r="F5" s="22">
        <f t="shared" si="0"/>
        <v>67904.138866543639</v>
      </c>
    </row>
    <row r="6" spans="1:6" x14ac:dyDescent="0.3">
      <c r="A6" s="8" t="s">
        <v>71</v>
      </c>
      <c r="B6" s="8" t="s">
        <v>79</v>
      </c>
      <c r="C6" s="8" t="s">
        <v>120</v>
      </c>
      <c r="D6" s="28">
        <v>3509617</v>
      </c>
      <c r="E6" s="21">
        <v>128.9</v>
      </c>
      <c r="F6" s="22">
        <f t="shared" si="0"/>
        <v>27227.439875872769</v>
      </c>
    </row>
    <row r="7" spans="1:6" x14ac:dyDescent="0.3">
      <c r="A7" s="8" t="s">
        <v>80</v>
      </c>
      <c r="B7" s="8" t="s">
        <v>81</v>
      </c>
      <c r="C7" s="8" t="s">
        <v>62</v>
      </c>
      <c r="D7" s="28">
        <v>52373.7</v>
      </c>
      <c r="E7" s="21">
        <v>1.841</v>
      </c>
      <c r="F7" s="22">
        <f t="shared" si="0"/>
        <v>28448.506246605106</v>
      </c>
    </row>
    <row r="8" spans="1:6" x14ac:dyDescent="0.3">
      <c r="A8" s="8" t="s">
        <v>71</v>
      </c>
      <c r="B8" s="8" t="s">
        <v>82</v>
      </c>
      <c r="C8" s="8" t="s">
        <v>83</v>
      </c>
      <c r="D8" s="28">
        <v>1789172</v>
      </c>
      <c r="E8" s="21">
        <v>34.061</v>
      </c>
      <c r="F8" s="22">
        <f t="shared" si="0"/>
        <v>52528.463638765745</v>
      </c>
    </row>
    <row r="9" spans="1:6" x14ac:dyDescent="0.3">
      <c r="A9" s="8" t="s">
        <v>71</v>
      </c>
      <c r="B9" s="8" t="s">
        <v>84</v>
      </c>
      <c r="C9" s="8" t="s">
        <v>43</v>
      </c>
      <c r="D9" s="28">
        <v>6450764</v>
      </c>
      <c r="E9" s="21">
        <v>109.569</v>
      </c>
      <c r="F9" s="22">
        <f t="shared" si="0"/>
        <v>58873.988080570234</v>
      </c>
    </row>
    <row r="10" spans="1:6" x14ac:dyDescent="0.3">
      <c r="A10" s="8" t="s">
        <v>71</v>
      </c>
      <c r="B10" s="8" t="s">
        <v>85</v>
      </c>
      <c r="C10" s="8" t="s">
        <v>86</v>
      </c>
      <c r="D10" s="28">
        <v>11748970</v>
      </c>
      <c r="E10" s="21">
        <v>307.43900000000002</v>
      </c>
      <c r="F10" s="22">
        <f t="shared" si="0"/>
        <v>38215.613503817018</v>
      </c>
    </row>
    <row r="11" spans="1:6" x14ac:dyDescent="0.3">
      <c r="A11" s="8" t="s">
        <v>71</v>
      </c>
      <c r="B11" s="8" t="s">
        <v>87</v>
      </c>
      <c r="C11" s="8" t="s">
        <v>13</v>
      </c>
      <c r="D11" s="28">
        <v>640573</v>
      </c>
      <c r="E11" s="21">
        <v>12.972</v>
      </c>
      <c r="F11" s="22">
        <f t="shared" si="0"/>
        <v>49381.205673758865</v>
      </c>
    </row>
    <row r="12" spans="1:6" x14ac:dyDescent="0.3">
      <c r="A12" s="8" t="s">
        <v>88</v>
      </c>
      <c r="B12" s="8" t="s">
        <v>89</v>
      </c>
      <c r="C12" s="8" t="s">
        <v>59</v>
      </c>
      <c r="D12" s="28">
        <v>3745889</v>
      </c>
      <c r="E12" s="21">
        <v>75.034999999999997</v>
      </c>
      <c r="F12" s="22">
        <f t="shared" si="0"/>
        <v>49921.889784767111</v>
      </c>
    </row>
    <row r="13" spans="1:6" x14ac:dyDescent="0.3">
      <c r="A13" s="8" t="s">
        <v>90</v>
      </c>
      <c r="B13" s="8" t="s">
        <v>91</v>
      </c>
      <c r="C13" s="8" t="s">
        <v>56</v>
      </c>
      <c r="D13" s="28">
        <v>1155607</v>
      </c>
      <c r="E13" s="21">
        <v>28.856000000000002</v>
      </c>
      <c r="F13" s="22">
        <f t="shared" si="0"/>
        <v>40047.373163293596</v>
      </c>
    </row>
    <row r="14" spans="1:6" x14ac:dyDescent="0.3">
      <c r="A14" s="8" t="s">
        <v>92</v>
      </c>
      <c r="B14" s="8" t="s">
        <v>93</v>
      </c>
      <c r="C14" s="8" t="s">
        <v>65</v>
      </c>
      <c r="D14" s="28">
        <v>3900381</v>
      </c>
      <c r="E14" s="21">
        <v>107.664</v>
      </c>
      <c r="F14" s="22">
        <f t="shared" si="0"/>
        <v>36227.34618814088</v>
      </c>
    </row>
    <row r="15" spans="1:6" x14ac:dyDescent="0.3">
      <c r="A15" s="8" t="s">
        <v>71</v>
      </c>
      <c r="B15" s="8" t="s">
        <v>94</v>
      </c>
      <c r="C15" s="8" t="s">
        <v>18</v>
      </c>
      <c r="D15" s="28">
        <v>2563726</v>
      </c>
      <c r="E15" s="21">
        <v>50.383000000000003</v>
      </c>
      <c r="F15" s="22">
        <f t="shared" si="0"/>
        <v>50884.74286961872</v>
      </c>
    </row>
    <row r="16" spans="1:6" x14ac:dyDescent="0.3">
      <c r="A16" s="8" t="s">
        <v>71</v>
      </c>
      <c r="B16" s="8" t="s">
        <v>95</v>
      </c>
      <c r="C16" s="8" t="s">
        <v>31</v>
      </c>
      <c r="D16" s="28">
        <v>879281</v>
      </c>
      <c r="E16" s="21">
        <v>16.978999999999999</v>
      </c>
      <c r="F16" s="22">
        <f t="shared" si="0"/>
        <v>51786.383179221397</v>
      </c>
    </row>
    <row r="17" spans="1:6" x14ac:dyDescent="0.3">
      <c r="A17" s="8" t="s">
        <v>71</v>
      </c>
      <c r="B17" s="8" t="s">
        <v>96</v>
      </c>
      <c r="C17" s="8" t="s">
        <v>48</v>
      </c>
      <c r="D17" s="28">
        <v>1992346</v>
      </c>
      <c r="E17" s="21">
        <v>44.371000000000002</v>
      </c>
      <c r="F17" s="22">
        <f t="shared" si="0"/>
        <v>44901.985531090126</v>
      </c>
    </row>
    <row r="18" spans="1:6" x14ac:dyDescent="0.3">
      <c r="A18" s="8" t="s">
        <v>99</v>
      </c>
      <c r="B18" s="8" t="s">
        <v>100</v>
      </c>
      <c r="C18" s="8" t="s">
        <v>97</v>
      </c>
      <c r="D18" s="27">
        <v>13606198</v>
      </c>
      <c r="E18" s="17">
        <v>257.08</v>
      </c>
      <c r="F18" s="22">
        <f t="shared" si="0"/>
        <v>52925.92967169753</v>
      </c>
    </row>
    <row r="19" spans="1:6" x14ac:dyDescent="0.3">
      <c r="A19" s="8" t="s">
        <v>99</v>
      </c>
      <c r="B19" s="8" t="s">
        <v>105</v>
      </c>
      <c r="C19" s="8" t="s">
        <v>102</v>
      </c>
      <c r="D19" s="27">
        <v>30595500</v>
      </c>
      <c r="E19" s="17">
        <v>812.73699999999997</v>
      </c>
      <c r="F19" s="22">
        <f t="shared" si="0"/>
        <v>37645.019237465502</v>
      </c>
    </row>
    <row r="20" spans="1:6" x14ac:dyDescent="0.3">
      <c r="A20" s="8" t="s">
        <v>99</v>
      </c>
      <c r="B20" s="8" t="s">
        <v>103</v>
      </c>
      <c r="C20" s="8" t="s">
        <v>104</v>
      </c>
      <c r="D20" s="27">
        <v>16812083</v>
      </c>
      <c r="E20" s="17">
        <v>374.69900000000001</v>
      </c>
      <c r="F20" s="22">
        <f t="shared" si="0"/>
        <v>44868.235570417855</v>
      </c>
    </row>
    <row r="21" spans="1:6" x14ac:dyDescent="0.3">
      <c r="A21" s="8" t="s">
        <v>107</v>
      </c>
      <c r="B21" s="8" t="s">
        <v>85</v>
      </c>
      <c r="C21" s="8" t="s">
        <v>108</v>
      </c>
      <c r="D21" s="27">
        <v>243156</v>
      </c>
      <c r="E21" s="17">
        <v>5.7530000000000001</v>
      </c>
      <c r="F21" s="22">
        <f t="shared" si="0"/>
        <v>42265.948200938641</v>
      </c>
    </row>
    <row r="22" spans="1:6" x14ac:dyDescent="0.3">
      <c r="A22" s="8" t="s">
        <v>107</v>
      </c>
      <c r="B22" s="8" t="s">
        <v>118</v>
      </c>
      <c r="C22" s="8" t="s">
        <v>111</v>
      </c>
      <c r="D22" s="27">
        <v>843087</v>
      </c>
      <c r="E22" s="17">
        <v>3.95</v>
      </c>
      <c r="F22" s="22">
        <f t="shared" si="0"/>
        <v>213439.74683544302</v>
      </c>
    </row>
    <row r="23" spans="1:6" x14ac:dyDescent="0.3">
      <c r="A23" s="8" t="s">
        <v>113</v>
      </c>
      <c r="B23" s="8" t="s">
        <v>115</v>
      </c>
      <c r="C23" s="8" t="s">
        <v>112</v>
      </c>
      <c r="D23" s="27">
        <v>1276834</v>
      </c>
      <c r="E23" s="17">
        <v>44.67</v>
      </c>
      <c r="F23" s="22">
        <f t="shared" si="0"/>
        <v>28583.702708753077</v>
      </c>
    </row>
    <row r="24" spans="1:6" x14ac:dyDescent="0.3">
      <c r="A24" s="8" t="s">
        <v>113</v>
      </c>
      <c r="B24" s="8" t="s">
        <v>119</v>
      </c>
      <c r="C24" s="8" t="s">
        <v>116</v>
      </c>
      <c r="D24" s="27">
        <v>4113110</v>
      </c>
      <c r="E24" s="17">
        <v>130.44</v>
      </c>
      <c r="F24" s="22">
        <f t="shared" si="0"/>
        <v>31532.58203005213</v>
      </c>
    </row>
    <row r="25" spans="1:6" x14ac:dyDescent="0.3">
      <c r="A25" s="8" t="s">
        <v>123</v>
      </c>
      <c r="B25" s="7" t="s">
        <v>122</v>
      </c>
      <c r="C25" s="8" t="s">
        <v>121</v>
      </c>
      <c r="D25" s="28">
        <v>51430946</v>
      </c>
      <c r="E25" s="30">
        <v>822.41300000000001</v>
      </c>
      <c r="F25" s="22">
        <f t="shared" si="0"/>
        <v>62536.64034979992</v>
      </c>
    </row>
    <row r="26" spans="1:6" x14ac:dyDescent="0.3">
      <c r="A26" s="8" t="s">
        <v>77</v>
      </c>
      <c r="B26" s="7" t="s">
        <v>125</v>
      </c>
      <c r="C26" s="7" t="s">
        <v>124</v>
      </c>
      <c r="D26" s="28">
        <v>743895</v>
      </c>
      <c r="E26" s="21">
        <v>25.594000000000001</v>
      </c>
      <c r="F26" s="22">
        <f t="shared" si="0"/>
        <v>29065.21059623349</v>
      </c>
    </row>
    <row r="27" spans="1:6" x14ac:dyDescent="0.3">
      <c r="A27" s="8" t="s">
        <v>99</v>
      </c>
      <c r="B27" s="7" t="s">
        <v>127</v>
      </c>
      <c r="C27" s="7" t="s">
        <v>126</v>
      </c>
      <c r="D27" s="29">
        <v>6314195</v>
      </c>
      <c r="E27" s="17">
        <v>175.99700000000001</v>
      </c>
      <c r="F27" s="22">
        <f t="shared" si="0"/>
        <v>35876.71948953675</v>
      </c>
    </row>
    <row r="28" spans="1:6" x14ac:dyDescent="0.3">
      <c r="A28" s="8" t="s">
        <v>123</v>
      </c>
      <c r="B28" s="7" t="s">
        <v>129</v>
      </c>
      <c r="C28" s="7" t="s">
        <v>128</v>
      </c>
      <c r="D28" s="28">
        <v>1740838</v>
      </c>
      <c r="E28" s="21">
        <v>66.938999999999993</v>
      </c>
      <c r="F28" s="22">
        <f t="shared" si="0"/>
        <v>26006.334125098972</v>
      </c>
    </row>
    <row r="29" spans="1:6" x14ac:dyDescent="0.3">
      <c r="A29" s="8" t="s">
        <v>99</v>
      </c>
      <c r="B29" s="8" t="s">
        <v>131</v>
      </c>
      <c r="C29" s="8" t="s">
        <v>130</v>
      </c>
      <c r="D29" s="29">
        <v>37014547</v>
      </c>
      <c r="E29" s="30">
        <v>888.76499999999999</v>
      </c>
      <c r="F29" s="22">
        <f t="shared" si="0"/>
        <v>41647.169949311683</v>
      </c>
    </row>
    <row r="30" spans="1:6" x14ac:dyDescent="0.3">
      <c r="A30" s="8" t="s">
        <v>135</v>
      </c>
      <c r="B30" s="7" t="s">
        <v>134</v>
      </c>
      <c r="C30" s="7" t="s">
        <v>132</v>
      </c>
      <c r="D30" s="28">
        <v>51287267</v>
      </c>
      <c r="E30" s="21">
        <v>945.75199999999995</v>
      </c>
      <c r="F30" s="22">
        <f t="shared" si="0"/>
        <v>54229.086483560175</v>
      </c>
    </row>
    <row r="31" spans="1:6" x14ac:dyDescent="0.3">
      <c r="A31" s="8" t="s">
        <v>123</v>
      </c>
      <c r="B31" s="7" t="s">
        <v>136</v>
      </c>
      <c r="C31" s="8" t="s">
        <v>121</v>
      </c>
      <c r="D31" s="28">
        <v>1913131</v>
      </c>
      <c r="E31" s="21">
        <v>47.856000000000002</v>
      </c>
      <c r="F31" s="22">
        <f t="shared" si="0"/>
        <v>39976.826312270139</v>
      </c>
    </row>
    <row r="32" spans="1:6" x14ac:dyDescent="0.3">
      <c r="A32" s="8" t="s">
        <v>99</v>
      </c>
      <c r="B32" s="8" t="s">
        <v>105</v>
      </c>
      <c r="C32" s="8" t="s">
        <v>102</v>
      </c>
      <c r="D32" s="28">
        <v>30595500</v>
      </c>
      <c r="E32" s="21">
        <v>812.73699999999997</v>
      </c>
      <c r="F32" s="22">
        <f t="shared" si="0"/>
        <v>37645.019237465502</v>
      </c>
    </row>
    <row r="33" spans="1:6" x14ac:dyDescent="0.3">
      <c r="A33" s="8" t="s">
        <v>139</v>
      </c>
      <c r="B33" s="8" t="s">
        <v>138</v>
      </c>
      <c r="C33" s="8" t="s">
        <v>137</v>
      </c>
      <c r="D33" s="28">
        <v>129506</v>
      </c>
      <c r="E33" s="21">
        <v>2.585</v>
      </c>
      <c r="F33" s="22">
        <f t="shared" si="0"/>
        <v>50099.032882011605</v>
      </c>
    </row>
    <row r="34" spans="1:6" x14ac:dyDescent="0.3">
      <c r="A34" s="8" t="s">
        <v>142</v>
      </c>
      <c r="B34" s="8" t="s">
        <v>143</v>
      </c>
      <c r="C34" s="8" t="s">
        <v>141</v>
      </c>
      <c r="D34" s="27">
        <v>1429886</v>
      </c>
      <c r="E34" s="21">
        <v>81.465999999999994</v>
      </c>
      <c r="F34" s="22">
        <f t="shared" si="0"/>
        <v>17551.93577688852</v>
      </c>
    </row>
    <row r="35" spans="1:6" x14ac:dyDescent="0.3">
      <c r="A35" s="8" t="s">
        <v>99</v>
      </c>
      <c r="B35" s="8" t="s">
        <v>105</v>
      </c>
      <c r="C35" s="8" t="s">
        <v>102</v>
      </c>
      <c r="D35" s="27">
        <v>30595500</v>
      </c>
      <c r="E35" s="31">
        <v>812.73699999999997</v>
      </c>
      <c r="F35" s="22">
        <f t="shared" si="0"/>
        <v>37645.019237465502</v>
      </c>
    </row>
    <row r="36" spans="1:6" x14ac:dyDescent="0.3">
      <c r="A36" s="8" t="s">
        <v>80</v>
      </c>
      <c r="B36" s="7" t="s">
        <v>145</v>
      </c>
      <c r="C36" s="8" t="s">
        <v>144</v>
      </c>
      <c r="D36" s="28">
        <v>455495</v>
      </c>
      <c r="E36" s="21">
        <v>13.593999999999999</v>
      </c>
      <c r="F36" s="22">
        <f t="shared" si="0"/>
        <v>33507.061939090774</v>
      </c>
    </row>
    <row r="37" spans="1:6" x14ac:dyDescent="0.3">
      <c r="A37" s="8" t="s">
        <v>147</v>
      </c>
      <c r="B37" s="8" t="s">
        <v>133</v>
      </c>
      <c r="C37" s="8" t="s">
        <v>146</v>
      </c>
      <c r="D37" s="28">
        <v>1704938</v>
      </c>
      <c r="E37" s="21">
        <v>46.197000000000003</v>
      </c>
      <c r="F37" s="22">
        <f t="shared" si="0"/>
        <v>36905.816395004003</v>
      </c>
    </row>
    <row r="38" spans="1:6" x14ac:dyDescent="0.3">
      <c r="A38" s="8" t="s">
        <v>149</v>
      </c>
      <c r="B38" s="8" t="s">
        <v>150</v>
      </c>
      <c r="C38" s="8" t="s">
        <v>148</v>
      </c>
      <c r="D38" s="28">
        <v>57349525</v>
      </c>
      <c r="E38" s="21">
        <v>761.06</v>
      </c>
      <c r="F38" s="22">
        <f t="shared" si="0"/>
        <v>75354.801198328656</v>
      </c>
    </row>
    <row r="39" spans="1:6" x14ac:dyDescent="0.3">
      <c r="A39" s="8" t="s">
        <v>189</v>
      </c>
      <c r="B39" s="8" t="s">
        <v>187</v>
      </c>
      <c r="C39" s="8" t="s">
        <v>186</v>
      </c>
      <c r="D39" s="27">
        <v>29140805</v>
      </c>
      <c r="E39" s="17">
        <v>481.88</v>
      </c>
      <c r="F39" s="22">
        <f t="shared" si="0"/>
        <v>60473.157217564541</v>
      </c>
    </row>
    <row r="40" spans="1:6" x14ac:dyDescent="0.3">
      <c r="A40" s="8" t="s">
        <v>194</v>
      </c>
      <c r="B40" s="8" t="s">
        <v>195</v>
      </c>
      <c r="C40" s="8" t="s">
        <v>193</v>
      </c>
      <c r="D40" s="27">
        <v>242950042</v>
      </c>
      <c r="E40" s="17">
        <v>3330.4589999999998</v>
      </c>
      <c r="F40" s="22">
        <f t="shared" si="0"/>
        <v>72947.915587611205</v>
      </c>
    </row>
    <row r="41" spans="1:6" x14ac:dyDescent="0.3">
      <c r="A41" s="8" t="s">
        <v>142</v>
      </c>
      <c r="B41" s="8" t="s">
        <v>197</v>
      </c>
      <c r="C41" s="8" t="s">
        <v>141</v>
      </c>
      <c r="D41" s="27">
        <v>291580</v>
      </c>
      <c r="E41" s="17">
        <v>15.949</v>
      </c>
      <c r="F41" s="22">
        <f t="shared" si="0"/>
        <v>18282.023951344912</v>
      </c>
    </row>
    <row r="42" spans="1:6" x14ac:dyDescent="0.3">
      <c r="A42" s="8" t="s">
        <v>201</v>
      </c>
      <c r="B42" s="8" t="s">
        <v>202</v>
      </c>
      <c r="C42" s="8" t="s">
        <v>200</v>
      </c>
      <c r="D42" s="27">
        <v>7627156</v>
      </c>
      <c r="E42" s="17">
        <v>70.617000000000004</v>
      </c>
      <c r="F42" s="22">
        <f t="shared" si="0"/>
        <v>108007.36366597278</v>
      </c>
    </row>
    <row r="43" spans="1:6" x14ac:dyDescent="0.3">
      <c r="A43" s="8" t="s">
        <v>99</v>
      </c>
      <c r="B43" s="8" t="s">
        <v>206</v>
      </c>
      <c r="C43" s="8" t="s">
        <v>204</v>
      </c>
      <c r="D43" s="27">
        <v>1884546.1</v>
      </c>
      <c r="E43" s="17">
        <v>28.99</v>
      </c>
      <c r="F43" s="22">
        <f t="shared" si="0"/>
        <v>65006.764401517772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737DDAE686D40893E9029E5D37CEC" ma:contentTypeVersion="16" ma:contentTypeDescription="Create a new document." ma:contentTypeScope="" ma:versionID="f3f165ade0cb9cab882ee41e07ad5a4a">
  <xsd:schema xmlns:xsd="http://www.w3.org/2001/XMLSchema" xmlns:xs="http://www.w3.org/2001/XMLSchema" xmlns:p="http://schemas.microsoft.com/office/2006/metadata/properties" xmlns:ns1="http://schemas.microsoft.com/sharepoint/v3" xmlns:ns3="a86bb030-aa71-4afc-a75a-80bf212a6839" xmlns:ns4="898d2e8a-4fa4-4b5f-abab-d432846890de" targetNamespace="http://schemas.microsoft.com/office/2006/metadata/properties" ma:root="true" ma:fieldsID="9462aaa53fec7b2f5ab9cb5ae22b8938" ns1:_="" ns3:_="" ns4:_="">
    <xsd:import namespace="http://schemas.microsoft.com/sharepoint/v3"/>
    <xsd:import namespace="a86bb030-aa71-4afc-a75a-80bf212a6839"/>
    <xsd:import namespace="898d2e8a-4fa4-4b5f-abab-d432846890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bb030-aa71-4afc-a75a-80bf212a68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d2e8a-4fa4-4b5f-abab-d43284689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3A414-62AA-47B6-870C-381FA315F77B}">
  <ds:schemaRefs>
    <ds:schemaRef ds:uri="http://purl.org/dc/terms/"/>
    <ds:schemaRef ds:uri="http://purl.org/dc/dcmitype/"/>
    <ds:schemaRef ds:uri="898d2e8a-4fa4-4b5f-abab-d432846890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86bb030-aa71-4afc-a75a-80bf212a6839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D9A53D6-0FB6-4FBA-8028-B7ED42D94D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0404AA-F2D0-4177-BF81-20A065112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86bb030-aa71-4afc-a75a-80bf212a6839"/>
    <ds:schemaRef ds:uri="898d2e8a-4fa4-4b5f-abab-d43284689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 and Counties</vt:lpstr>
      <vt:lpstr>Comparison Counties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Klis</dc:creator>
  <cp:keywords/>
  <dc:description/>
  <cp:lastModifiedBy>Carly Anderson</cp:lastModifiedBy>
  <cp:revision/>
  <dcterms:created xsi:type="dcterms:W3CDTF">2021-11-29T19:11:10Z</dcterms:created>
  <dcterms:modified xsi:type="dcterms:W3CDTF">2022-03-18T18:53:41Z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0x010100F57737DDAE686D40893E9029E5D37CEC</vt:lpwstr>
  </property>
</Properties>
</file>