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\Downloads\"/>
    </mc:Choice>
  </mc:AlternateContent>
  <xr:revisionPtr revIDLastSave="0" documentId="13_ncr:40009_{17B84002-D78E-457D-A915-34C80FC3666C}" xr6:coauthVersionLast="47" xr6:coauthVersionMax="47" xr10:uidLastSave="{00000000-0000-0000-0000-000000000000}"/>
  <bookViews>
    <workbookView xWindow="-28920" yWindow="-3255" windowWidth="29040" windowHeight="15840" activeTab="1"/>
  </bookViews>
  <sheets>
    <sheet name="McDonaldsMenu" sheetId="1" r:id="rId1"/>
    <sheet name="MealStats" sheetId="4" r:id="rId2"/>
    <sheet name="WorkingData" sheetId="2" r:id="rId3"/>
    <sheet name="DessertStats" sheetId="3" r:id="rId4"/>
  </sheets>
  <calcPr calcId="0"/>
</workbook>
</file>

<file path=xl/calcChain.xml><?xml version="1.0" encoding="utf-8"?>
<calcChain xmlns="http://schemas.openxmlformats.org/spreadsheetml/2006/main">
  <c r="E29" i="4" l="1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D29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D23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D15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D7" i="4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D14" i="3"/>
  <c r="E13" i="3"/>
  <c r="F13" i="3"/>
  <c r="G13" i="3"/>
  <c r="H13" i="3"/>
  <c r="J13" i="3"/>
  <c r="K13" i="3"/>
  <c r="L13" i="3"/>
  <c r="M13" i="3"/>
  <c r="N13" i="3"/>
  <c r="P13" i="3"/>
  <c r="Q13" i="3"/>
  <c r="R13" i="3"/>
  <c r="S13" i="3"/>
  <c r="T13" i="3"/>
  <c r="U13" i="3"/>
  <c r="V13" i="3"/>
  <c r="W13" i="3"/>
  <c r="X13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D12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1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10" i="3"/>
  <c r="J264" i="2"/>
  <c r="I264" i="2"/>
  <c r="H264" i="2"/>
  <c r="G264" i="2"/>
  <c r="F264" i="2"/>
  <c r="D264" i="2"/>
  <c r="C264" i="2"/>
  <c r="B264" i="2"/>
</calcChain>
</file>

<file path=xl/sharedStrings.xml><?xml version="1.0" encoding="utf-8"?>
<sst xmlns="http://schemas.openxmlformats.org/spreadsheetml/2006/main" count="1739" uniqueCount="412">
  <si>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</si>
  <si>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</si>
  <si>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</si>
  <si>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</si>
  <si>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</si>
  <si>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</si>
  <si>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</si>
  <si>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</si>
  <si>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</si>
  <si>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</si>
  <si>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</si>
  <si>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</si>
  <si>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</si>
  <si>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</si>
  <si>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</si>
  <si>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</si>
  <si>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</si>
  <si>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</si>
  <si>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</si>
  <si>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</si>
  <si>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</si>
  <si>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</si>
  <si>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</si>
  <si>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</si>
  <si>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</si>
  <si>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</si>
  <si>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</si>
  <si>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</si>
  <si>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</si>
  <si>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</si>
  <si>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</si>
  <si>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</si>
  <si>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</si>
  <si>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</si>
  <si>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</si>
  <si>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</si>
  <si>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</si>
  <si>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</si>
  <si>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</si>
  <si>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</si>
  <si>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</si>
  <si>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</si>
  <si>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</si>
  <si>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</si>
  <si>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</si>
  <si>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</si>
  <si>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</si>
  <si>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</si>
  <si>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</si>
  <si>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</si>
  <si>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</si>
  <si>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</si>
  <si>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</si>
  <si>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</si>
  <si>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</si>
  <si>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</si>
  <si>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</si>
  <si>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</si>
  <si>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</si>
  <si>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</si>
  <si>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</si>
  <si>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</si>
  <si>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</si>
  <si>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</si>
  <si>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</si>
  <si>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</si>
  <si>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</si>
  <si>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</si>
  <si>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</si>
  <si>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</si>
  <si>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</si>
  <si>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</si>
  <si>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</si>
  <si>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</si>
  <si>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</si>
  <si>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</si>
  <si>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</si>
  <si>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</si>
  <si>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</si>
  <si>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</si>
  <si>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</si>
  <si>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</si>
  <si>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</si>
  <si>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</si>
  <si>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</si>
  <si>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</si>
  <si>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</si>
  <si>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</si>
  <si>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</si>
  <si>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</si>
  <si>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</si>
  <si>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</si>
  <si>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</si>
  <si>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</si>
  <si>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</si>
  <si>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</si>
  <si>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</si>
  <si>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</si>
  <si>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</si>
  <si>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</si>
  <si>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</si>
  <si>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</si>
  <si>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</si>
  <si>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</si>
  <si>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</si>
  <si>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</si>
  <si>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</si>
  <si>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</si>
  <si>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</si>
  <si>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</si>
  <si>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</si>
  <si>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</si>
  <si>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</si>
  <si>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</si>
  <si>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</si>
  <si>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</si>
  <si>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</si>
  <si>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</si>
  <si>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</si>
  <si>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</si>
  <si>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</si>
  <si>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</si>
  <si>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</si>
  <si>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</si>
  <si>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</si>
  <si>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</si>
  <si>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</si>
  <si>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</si>
  <si>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</si>
  <si>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</si>
  <si>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</si>
  <si>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</si>
  <si>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</si>
  <si>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</si>
  <si>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</si>
  <si>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</si>
  <si>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</si>
  <si>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</si>
  <si>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</si>
  <si>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</si>
  <si>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</si>
  <si>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</si>
  <si>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</si>
  <si>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</si>
  <si>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</si>
  <si>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</si>
  <si>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</si>
  <si>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</si>
  <si>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</si>
  <si>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</si>
  <si>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</si>
  <si>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</si>
  <si>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</si>
  <si>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</si>
  <si>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</si>
  <si>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</si>
  <si>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</si>
  <si>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</si>
  <si>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</si>
  <si>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</si>
  <si>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</si>
  <si>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</si>
  <si>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</si>
  <si>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</si>
  <si>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</si>
  <si>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</si>
  <si>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</si>
  <si>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</si>
  <si>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</si>
  <si>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</si>
  <si>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</si>
  <si>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</si>
  <si>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</si>
  <si>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</si>
  <si>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</si>
  <si>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</si>
  <si>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</si>
  <si>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</si>
  <si>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</si>
  <si>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</si>
  <si>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</si>
  <si>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</si>
  <si>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</si>
  <si>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</si>
  <si>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</si>
  <si>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</si>
  <si>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</si>
  <si>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</si>
  <si>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</si>
  <si>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</si>
  <si>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</si>
  <si>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</si>
  <si>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</si>
  <si>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</si>
  <si>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</si>
  <si>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</si>
  <si>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</si>
  <si>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</si>
  <si>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</si>
  <si>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</si>
  <si>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</si>
  <si>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</si>
  <si>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</si>
  <si>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</si>
  <si>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</si>
  <si>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</si>
  <si>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</si>
  <si>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</si>
  <si>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</si>
  <si>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</si>
  <si>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</si>
  <si>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</si>
  <si>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</si>
  <si>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</si>
  <si>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</si>
  <si>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</si>
  <si>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</si>
  <si>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</si>
  <si>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</si>
  <si>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</si>
  <si>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</si>
  <si>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</si>
  <si>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</si>
  <si>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</si>
  <si>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</si>
  <si>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</si>
  <si>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</si>
  <si>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</si>
  <si>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</si>
  <si>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</si>
  <si>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</si>
  <si>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</si>
  <si>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</si>
  <si>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</si>
  <si>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</si>
  <si>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</si>
  <si>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</si>
  <si>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</si>
  <si>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</si>
  <si>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</si>
  <si>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</si>
  <si>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</si>
  <si>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</si>
  <si>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</si>
  <si>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</si>
  <si>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</si>
  <si>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</si>
  <si>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</si>
  <si>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</si>
  <si>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</si>
  <si>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</si>
  <si>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</si>
  <si>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</si>
  <si>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</si>
  <si>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</si>
  <si>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</si>
  <si>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</si>
  <si>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</si>
  <si>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</si>
  <si>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</si>
  <si>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</si>
  <si>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</si>
  <si>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</si>
  <si>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</si>
  <si>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</si>
  <si>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</si>
  <si>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</si>
  <si>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</si>
  <si>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</si>
  <si>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</si>
  <si>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</si>
  <si>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</si>
  <si>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</si>
  <si>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</si>
  <si>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</si>
  <si>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</si>
  <si>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</si>
  <si>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</si>
  <si>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</si>
  <si>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</si>
  <si>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</si>
  <si>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</si>
  <si>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</si>
  <si>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</si>
  <si>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</si>
  <si>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</si>
  <si>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</si>
  <si>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</si>
  <si>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</si>
  <si>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</si>
  <si>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</si>
  <si>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</si>
  <si>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</si>
  <si>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</si>
  <si>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</si>
  <si>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</si>
  <si>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</si>
  <si>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</si>
  <si>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</si>
  <si>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</si>
  <si>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</si>
  <si>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</si>
  <si>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</si>
  <si>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</si>
  <si>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</si>
  <si>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</si>
  <si>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</si>
  <si>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</si>
  <si>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</si>
  <si>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</si>
  <si>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</si>
  <si>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</si>
  <si>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</si>
  <si>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</si>
  <si>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</si>
  <si>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</si>
  <si>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</si>
  <si>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</si>
  <si>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</si>
  <si>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</si>
  <si>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</si>
  <si>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</si>
  <si>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</si>
  <si>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</si>
  <si>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</si>
  <si>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</si>
  <si>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</si>
  <si>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</si>
  <si>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</si>
  <si>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</si>
  <si>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</si>
  <si>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</si>
  <si>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</si>
  <si>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</si>
  <si>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</si>
  <si>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</si>
  <si>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</si>
  <si>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</si>
  <si>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</si>
  <si>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</si>
  <si>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</si>
  <si>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</si>
  <si>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</si>
  <si>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</si>
  <si>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</si>
  <si>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</si>
  <si>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</si>
  <si>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</si>
  <si>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</si>
  <si>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</si>
  <si>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</si>
  <si>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</si>
  <si>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</si>
  <si>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</si>
  <si>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</si>
  <si>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</si>
  <si>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</si>
  <si>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</si>
  <si>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</si>
  <si>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</si>
  <si>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</si>
  <si>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</si>
  <si>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</si>
  <si>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</si>
  <si>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</si>
  <si>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</si>
  <si>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</si>
  <si>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</si>
  <si>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</si>
  <si>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</si>
  <si>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</si>
  <si>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</si>
  <si>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</si>
  <si>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</si>
  <si>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</si>
  <si>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</si>
  <si>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</si>
  <si>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</si>
  <si>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</si>
  <si>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</si>
  <si>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</si>
  <si>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</si>
  <si>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</si>
  <si>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</si>
  <si>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</si>
  <si>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</si>
  <si>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</si>
  <si>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</si>
  <si>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</si>
  <si>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</si>
  <si>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</si>
  <si>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</si>
  <si>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</si>
  <si>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</si>
  <si>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</si>
  <si>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</si>
  <si>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</si>
  <si>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</si>
  <si>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</si>
  <si>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</si>
  <si>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Count:</t>
  </si>
  <si>
    <t>Max</t>
  </si>
  <si>
    <t>Min</t>
  </si>
  <si>
    <t>Avg</t>
  </si>
  <si>
    <t>Mode</t>
  </si>
  <si>
    <t>Standard Deviation</t>
  </si>
  <si>
    <t>n/a</t>
  </si>
  <si>
    <t>Breakfast + Beverage</t>
  </si>
  <si>
    <t>Sum</t>
  </si>
  <si>
    <t>Beef &amp; Pork + Salad + Dessert + Coffee &amp; Tea</t>
  </si>
  <si>
    <t>Chicken &amp; Fish + Snacks &amp; Sides + Dessert + Smoothies &amp; Shakes</t>
  </si>
  <si>
    <t>Snack &amp; Sides + Smoothies &amp; Shakes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</si>
</sst>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1"/>
  <sheetViews>
    <sheetView topLeftCell="A229" workbookViewId="0">
      <selection activeCell="A258" sqref="A258:XFD25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 x14ac:dyDescent="0.3">
      <c r="A3" t="s">
        <v>24</v>
      </c>
      <c r="B3" t="s">
        <v>27</v>
      </c>
      <c r="C3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 x14ac:dyDescent="0.3">
      <c r="A4" t="s">
        <v>24</v>
      </c>
      <c r="B4" t="s">
        <v>29</v>
      </c>
      <c r="C4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 x14ac:dyDescent="0.3">
      <c r="A5" t="s">
        <v>24</v>
      </c>
      <c r="B5" t="s">
        <v>31</v>
      </c>
      <c r="C5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 x14ac:dyDescent="0.3">
      <c r="A6" t="s">
        <v>24</v>
      </c>
      <c r="B6" t="s">
        <v>33</v>
      </c>
      <c r="C6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 x14ac:dyDescent="0.3">
      <c r="A7" t="s">
        <v>24</v>
      </c>
      <c r="B7" t="s">
        <v>34</v>
      </c>
      <c r="C7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 x14ac:dyDescent="0.3">
      <c r="A8" t="s">
        <v>24</v>
      </c>
      <c r="B8" t="s">
        <v>36</v>
      </c>
      <c r="C8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 x14ac:dyDescent="0.3">
      <c r="A9" t="s">
        <v>24</v>
      </c>
      <c r="B9" t="s">
        <v>38</v>
      </c>
      <c r="C9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 x14ac:dyDescent="0.3">
      <c r="A10" t="s">
        <v>24</v>
      </c>
      <c r="B10" t="s">
        <v>40</v>
      </c>
      <c r="C10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 x14ac:dyDescent="0.3">
      <c r="A11" t="s">
        <v>24</v>
      </c>
      <c r="B11" t="s">
        <v>42</v>
      </c>
      <c r="C1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 x14ac:dyDescent="0.3">
      <c r="A12" t="s">
        <v>24</v>
      </c>
      <c r="B12" t="s">
        <v>44</v>
      </c>
      <c r="C12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 x14ac:dyDescent="0.3">
      <c r="A13" t="s">
        <v>24</v>
      </c>
      <c r="B13" t="s">
        <v>46</v>
      </c>
      <c r="C13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 x14ac:dyDescent="0.3">
      <c r="A14" t="s">
        <v>24</v>
      </c>
      <c r="B14" t="s">
        <v>48</v>
      </c>
      <c r="C14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 x14ac:dyDescent="0.3">
      <c r="A15" t="s">
        <v>24</v>
      </c>
      <c r="B15" t="s">
        <v>50</v>
      </c>
      <c r="C15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 x14ac:dyDescent="0.3">
      <c r="A16" t="s">
        <v>24</v>
      </c>
      <c r="B16" t="s">
        <v>52</v>
      </c>
      <c r="C16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 x14ac:dyDescent="0.3">
      <c r="A17" t="s">
        <v>24</v>
      </c>
      <c r="B17" t="s">
        <v>53</v>
      </c>
      <c r="C17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 x14ac:dyDescent="0.3">
      <c r="A18" t="s">
        <v>24</v>
      </c>
      <c r="B18" t="s">
        <v>55</v>
      </c>
      <c r="C18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 x14ac:dyDescent="0.3">
      <c r="A19" t="s">
        <v>24</v>
      </c>
      <c r="B19" t="s">
        <v>57</v>
      </c>
      <c r="C19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 x14ac:dyDescent="0.3">
      <c r="A20" t="s">
        <v>24</v>
      </c>
      <c r="B20" t="s">
        <v>59</v>
      </c>
      <c r="C20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 x14ac:dyDescent="0.3">
      <c r="A21" t="s">
        <v>24</v>
      </c>
      <c r="B21" t="s">
        <v>61</v>
      </c>
      <c r="C2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 x14ac:dyDescent="0.3">
      <c r="A22" t="s">
        <v>24</v>
      </c>
      <c r="B22" t="s">
        <v>63</v>
      </c>
      <c r="C22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 x14ac:dyDescent="0.3">
      <c r="A23" t="s">
        <v>24</v>
      </c>
      <c r="B23" t="s">
        <v>65</v>
      </c>
      <c r="C23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 x14ac:dyDescent="0.3">
      <c r="A24" t="s">
        <v>24</v>
      </c>
      <c r="B24" t="s">
        <v>67</v>
      </c>
      <c r="C24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 x14ac:dyDescent="0.3">
      <c r="A25" t="s">
        <v>24</v>
      </c>
      <c r="B25" t="s">
        <v>68</v>
      </c>
      <c r="C25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 x14ac:dyDescent="0.3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0.5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x14ac:dyDescent="0.3">
      <c r="A27" t="s">
        <v>24</v>
      </c>
      <c r="B27" t="s">
        <v>72</v>
      </c>
      <c r="C27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0.5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 x14ac:dyDescent="0.3">
      <c r="A28" t="s">
        <v>24</v>
      </c>
      <c r="B28" t="s">
        <v>73</v>
      </c>
      <c r="C28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1.5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 x14ac:dyDescent="0.3">
      <c r="A29" t="s">
        <v>24</v>
      </c>
      <c r="B29" t="s">
        <v>75</v>
      </c>
      <c r="C29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 x14ac:dyDescent="0.3">
      <c r="A30" t="s">
        <v>24</v>
      </c>
      <c r="B30" t="s">
        <v>77</v>
      </c>
      <c r="C30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 x14ac:dyDescent="0.3">
      <c r="A31" t="s">
        <v>24</v>
      </c>
      <c r="B31" t="s">
        <v>79</v>
      </c>
      <c r="C3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 x14ac:dyDescent="0.3">
      <c r="A32" t="s">
        <v>24</v>
      </c>
      <c r="B32" t="s">
        <v>81</v>
      </c>
      <c r="C32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 x14ac:dyDescent="0.3">
      <c r="A33" t="s">
        <v>24</v>
      </c>
      <c r="B33" t="s">
        <v>83</v>
      </c>
      <c r="C33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 x14ac:dyDescent="0.3">
      <c r="A34" t="s">
        <v>24</v>
      </c>
      <c r="B34" t="s">
        <v>85</v>
      </c>
      <c r="C34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 x14ac:dyDescent="0.3">
      <c r="A35" t="s">
        <v>24</v>
      </c>
      <c r="B35" t="s">
        <v>87</v>
      </c>
      <c r="C35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 x14ac:dyDescent="0.3">
      <c r="A36" t="s">
        <v>24</v>
      </c>
      <c r="B36" t="s">
        <v>89</v>
      </c>
      <c r="C36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 x14ac:dyDescent="0.3">
      <c r="A37" t="s">
        <v>24</v>
      </c>
      <c r="B37" t="s">
        <v>91</v>
      </c>
      <c r="C37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 x14ac:dyDescent="0.3">
      <c r="A38" t="s">
        <v>24</v>
      </c>
      <c r="B38" t="s">
        <v>93</v>
      </c>
      <c r="C38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 x14ac:dyDescent="0.3">
      <c r="A39" t="s">
        <v>24</v>
      </c>
      <c r="B39" t="s">
        <v>95</v>
      </c>
      <c r="C39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 x14ac:dyDescent="0.3">
      <c r="A40" t="s">
        <v>24</v>
      </c>
      <c r="B40" t="s">
        <v>96</v>
      </c>
      <c r="C40" t="s">
        <v>97</v>
      </c>
      <c r="D40">
        <v>150</v>
      </c>
      <c r="E40">
        <v>80</v>
      </c>
      <c r="F40">
        <v>9</v>
      </c>
      <c r="G40">
        <v>14</v>
      </c>
      <c r="H40">
        <v>1.5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 x14ac:dyDescent="0.3">
      <c r="A41" t="s">
        <v>24</v>
      </c>
      <c r="B41" t="s">
        <v>98</v>
      </c>
      <c r="C4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 x14ac:dyDescent="0.3">
      <c r="A42" t="s">
        <v>24</v>
      </c>
      <c r="B42" t="s">
        <v>100</v>
      </c>
      <c r="C42" t="s">
        <v>101</v>
      </c>
      <c r="D42">
        <v>290</v>
      </c>
      <c r="E42">
        <v>35</v>
      </c>
      <c r="F42">
        <v>4</v>
      </c>
      <c r="G42">
        <v>6</v>
      </c>
      <c r="H42">
        <v>1.5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 x14ac:dyDescent="0.3">
      <c r="A43" t="s">
        <v>24</v>
      </c>
      <c r="B43" t="s">
        <v>102</v>
      </c>
      <c r="C43" t="s">
        <v>101</v>
      </c>
      <c r="D43">
        <v>260</v>
      </c>
      <c r="E43">
        <v>40</v>
      </c>
      <c r="F43">
        <v>4</v>
      </c>
      <c r="G43">
        <v>6</v>
      </c>
      <c r="H43">
        <v>1.5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 x14ac:dyDescent="0.3">
      <c r="A44" t="s">
        <v>103</v>
      </c>
      <c r="B44" t="s">
        <v>104</v>
      </c>
      <c r="C44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 x14ac:dyDescent="0.3">
      <c r="A45" t="s">
        <v>103</v>
      </c>
      <c r="B45" t="s">
        <v>106</v>
      </c>
      <c r="C45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1.5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 x14ac:dyDescent="0.3">
      <c r="A46" t="s">
        <v>103</v>
      </c>
      <c r="B46" t="s">
        <v>108</v>
      </c>
      <c r="C46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1.5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 x14ac:dyDescent="0.3">
      <c r="A47" t="s">
        <v>103</v>
      </c>
      <c r="B47" t="s">
        <v>110</v>
      </c>
      <c r="C47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1.5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 x14ac:dyDescent="0.3">
      <c r="A48" t="s">
        <v>103</v>
      </c>
      <c r="B48" t="s">
        <v>112</v>
      </c>
      <c r="C48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1.5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 x14ac:dyDescent="0.3">
      <c r="A49" t="s">
        <v>103</v>
      </c>
      <c r="B49" t="s">
        <v>114</v>
      </c>
      <c r="C49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2.5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 x14ac:dyDescent="0.3">
      <c r="A50" t="s">
        <v>103</v>
      </c>
      <c r="B50" t="s">
        <v>115</v>
      </c>
      <c r="C50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 x14ac:dyDescent="0.3">
      <c r="A51" t="s">
        <v>103</v>
      </c>
      <c r="B51" t="s">
        <v>117</v>
      </c>
      <c r="C5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0.5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 x14ac:dyDescent="0.3">
      <c r="A52" t="s">
        <v>103</v>
      </c>
      <c r="B52" t="s">
        <v>119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 x14ac:dyDescent="0.3">
      <c r="A53" t="s">
        <v>103</v>
      </c>
      <c r="B53" t="s">
        <v>120</v>
      </c>
      <c r="C53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1.5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 x14ac:dyDescent="0.3">
      <c r="A54" t="s">
        <v>103</v>
      </c>
      <c r="B54" t="s">
        <v>122</v>
      </c>
      <c r="C54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 x14ac:dyDescent="0.3">
      <c r="A55" t="s">
        <v>103</v>
      </c>
      <c r="B55" t="s">
        <v>124</v>
      </c>
      <c r="C55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3">
      <c r="A56" t="s">
        <v>103</v>
      </c>
      <c r="B56" t="s">
        <v>125</v>
      </c>
      <c r="C56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 x14ac:dyDescent="0.3">
      <c r="A57" t="s">
        <v>103</v>
      </c>
      <c r="B57" t="s">
        <v>127</v>
      </c>
      <c r="C57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 x14ac:dyDescent="0.3">
      <c r="A58" t="s">
        <v>103</v>
      </c>
      <c r="B58" t="s">
        <v>129</v>
      </c>
      <c r="C58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 x14ac:dyDescent="0.3">
      <c r="A59" t="s">
        <v>131</v>
      </c>
      <c r="B59" t="s">
        <v>132</v>
      </c>
      <c r="C59" t="s">
        <v>133</v>
      </c>
      <c r="D59">
        <v>510</v>
      </c>
      <c r="E59">
        <v>200</v>
      </c>
      <c r="F59">
        <v>22</v>
      </c>
      <c r="G59">
        <v>33</v>
      </c>
      <c r="H59">
        <v>3.5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 x14ac:dyDescent="0.3">
      <c r="A60" t="s">
        <v>131</v>
      </c>
      <c r="B60" t="s">
        <v>134</v>
      </c>
      <c r="C60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 x14ac:dyDescent="0.3">
      <c r="A61" t="s">
        <v>131</v>
      </c>
      <c r="B61" t="s">
        <v>136</v>
      </c>
      <c r="C6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 x14ac:dyDescent="0.3">
      <c r="A62" t="s">
        <v>131</v>
      </c>
      <c r="B62" t="s">
        <v>138</v>
      </c>
      <c r="C62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 x14ac:dyDescent="0.3">
      <c r="A63" t="s">
        <v>131</v>
      </c>
      <c r="B63" t="s">
        <v>139</v>
      </c>
      <c r="C63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 x14ac:dyDescent="0.3">
      <c r="A64" t="s">
        <v>131</v>
      </c>
      <c r="B64" t="s">
        <v>141</v>
      </c>
      <c r="C64" t="s">
        <v>142</v>
      </c>
      <c r="D64">
        <v>450</v>
      </c>
      <c r="E64">
        <v>130</v>
      </c>
      <c r="F64">
        <v>15</v>
      </c>
      <c r="G64">
        <v>23</v>
      </c>
      <c r="H64">
        <v>4.5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 x14ac:dyDescent="0.3">
      <c r="A65" t="s">
        <v>131</v>
      </c>
      <c r="B65" t="s">
        <v>143</v>
      </c>
      <c r="C65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0.5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 x14ac:dyDescent="0.3">
      <c r="A66" t="s">
        <v>131</v>
      </c>
      <c r="B66" t="s">
        <v>145</v>
      </c>
      <c r="C66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 x14ac:dyDescent="0.3">
      <c r="A67" t="s">
        <v>131</v>
      </c>
      <c r="B67" t="s">
        <v>146</v>
      </c>
      <c r="C67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 x14ac:dyDescent="0.3">
      <c r="A68" t="s">
        <v>131</v>
      </c>
      <c r="B68" t="s">
        <v>148</v>
      </c>
      <c r="C68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 x14ac:dyDescent="0.3">
      <c r="A69" t="s">
        <v>131</v>
      </c>
      <c r="B69" t="s">
        <v>150</v>
      </c>
      <c r="C69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 x14ac:dyDescent="0.3">
      <c r="A70" t="s">
        <v>131</v>
      </c>
      <c r="B70" t="s">
        <v>152</v>
      </c>
      <c r="C70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 x14ac:dyDescent="0.3">
      <c r="A71" t="s">
        <v>131</v>
      </c>
      <c r="B71" t="s">
        <v>153</v>
      </c>
      <c r="C7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 x14ac:dyDescent="0.3">
      <c r="A72" t="s">
        <v>131</v>
      </c>
      <c r="B72" t="s">
        <v>155</v>
      </c>
      <c r="C72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0.5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 x14ac:dyDescent="0.3">
      <c r="A73" t="s">
        <v>131</v>
      </c>
      <c r="B73" t="s">
        <v>157</v>
      </c>
      <c r="C73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 x14ac:dyDescent="0.3">
      <c r="A74" t="s">
        <v>131</v>
      </c>
      <c r="B74" t="s">
        <v>159</v>
      </c>
      <c r="C74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0.5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 x14ac:dyDescent="0.3">
      <c r="A75" t="s">
        <v>131</v>
      </c>
      <c r="B75" t="s">
        <v>161</v>
      </c>
      <c r="C75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0.5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 x14ac:dyDescent="0.3">
      <c r="A76" t="s">
        <v>131</v>
      </c>
      <c r="B76" t="s">
        <v>163</v>
      </c>
      <c r="C76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0.5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 x14ac:dyDescent="0.3">
      <c r="A77" t="s">
        <v>131</v>
      </c>
      <c r="B77" t="s">
        <v>165</v>
      </c>
      <c r="C77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 x14ac:dyDescent="0.3">
      <c r="A78" t="s">
        <v>131</v>
      </c>
      <c r="B78" t="s">
        <v>167</v>
      </c>
      <c r="C78" t="s">
        <v>168</v>
      </c>
      <c r="D78">
        <v>540</v>
      </c>
      <c r="E78">
        <v>200</v>
      </c>
      <c r="F78">
        <v>23</v>
      </c>
      <c r="G78">
        <v>35</v>
      </c>
      <c r="H78">
        <v>4.5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 x14ac:dyDescent="0.3">
      <c r="A79" t="s">
        <v>131</v>
      </c>
      <c r="B79" t="s">
        <v>169</v>
      </c>
      <c r="C79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 x14ac:dyDescent="0.3">
      <c r="A80" t="s">
        <v>131</v>
      </c>
      <c r="B80" t="s">
        <v>171</v>
      </c>
      <c r="C80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 x14ac:dyDescent="0.3">
      <c r="A81" t="s">
        <v>131</v>
      </c>
      <c r="B81" t="s">
        <v>173</v>
      </c>
      <c r="C8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 x14ac:dyDescent="0.3">
      <c r="A82" t="s">
        <v>131</v>
      </c>
      <c r="B82" t="s">
        <v>175</v>
      </c>
      <c r="C82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 x14ac:dyDescent="0.3">
      <c r="A83" t="s">
        <v>131</v>
      </c>
      <c r="B83" t="s">
        <v>177</v>
      </c>
      <c r="C83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 x14ac:dyDescent="0.3">
      <c r="A84" t="s">
        <v>131</v>
      </c>
      <c r="B84" t="s">
        <v>179</v>
      </c>
      <c r="C84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 x14ac:dyDescent="0.3">
      <c r="A85" t="s">
        <v>131</v>
      </c>
      <c r="B85" t="s">
        <v>181</v>
      </c>
      <c r="C85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 x14ac:dyDescent="0.3">
      <c r="A86" t="s">
        <v>183</v>
      </c>
      <c r="B86" t="s">
        <v>184</v>
      </c>
      <c r="C86" t="s">
        <v>185</v>
      </c>
      <c r="D86">
        <v>140</v>
      </c>
      <c r="E86">
        <v>70</v>
      </c>
      <c r="F86">
        <v>7</v>
      </c>
      <c r="G86">
        <v>11</v>
      </c>
      <c r="H86">
        <v>3.5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 x14ac:dyDescent="0.3">
      <c r="A87" t="s">
        <v>183</v>
      </c>
      <c r="B87" t="s">
        <v>186</v>
      </c>
      <c r="C87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 x14ac:dyDescent="0.3">
      <c r="A88" t="s">
        <v>183</v>
      </c>
      <c r="B88" t="s">
        <v>188</v>
      </c>
      <c r="C88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 x14ac:dyDescent="0.3">
      <c r="A89" t="s">
        <v>183</v>
      </c>
      <c r="B89" t="s">
        <v>189</v>
      </c>
      <c r="C89" t="s">
        <v>140</v>
      </c>
      <c r="D89">
        <v>140</v>
      </c>
      <c r="E89">
        <v>40</v>
      </c>
      <c r="F89">
        <v>4.5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 x14ac:dyDescent="0.3">
      <c r="A90" t="s">
        <v>183</v>
      </c>
      <c r="B90" t="s">
        <v>190</v>
      </c>
      <c r="C90" t="s">
        <v>191</v>
      </c>
      <c r="D90">
        <v>450</v>
      </c>
      <c r="E90">
        <v>190</v>
      </c>
      <c r="F90">
        <v>22</v>
      </c>
      <c r="G90">
        <v>33</v>
      </c>
      <c r="H90">
        <v>4.5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 x14ac:dyDescent="0.3">
      <c r="A91" t="s">
        <v>183</v>
      </c>
      <c r="B91" t="s">
        <v>192</v>
      </c>
      <c r="C91" t="s">
        <v>193</v>
      </c>
      <c r="D91">
        <v>290</v>
      </c>
      <c r="E91">
        <v>80</v>
      </c>
      <c r="F91">
        <v>8</v>
      </c>
      <c r="G91">
        <v>13</v>
      </c>
      <c r="H91">
        <v>2.5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 x14ac:dyDescent="0.3">
      <c r="A92" t="s">
        <v>194</v>
      </c>
      <c r="B92" t="s">
        <v>195</v>
      </c>
      <c r="C92" t="s">
        <v>196</v>
      </c>
      <c r="D92">
        <v>340</v>
      </c>
      <c r="E92">
        <v>130</v>
      </c>
      <c r="F92">
        <v>15</v>
      </c>
      <c r="G92">
        <v>23</v>
      </c>
      <c r="H92">
        <v>4.5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 x14ac:dyDescent="0.3">
      <c r="A93" t="s">
        <v>194</v>
      </c>
      <c r="B93" t="s">
        <v>197</v>
      </c>
      <c r="C93" t="s">
        <v>198</v>
      </c>
      <c r="D93">
        <v>260</v>
      </c>
      <c r="E93">
        <v>70</v>
      </c>
      <c r="F93">
        <v>8</v>
      </c>
      <c r="G93">
        <v>13</v>
      </c>
      <c r="H93">
        <v>3.5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 x14ac:dyDescent="0.3">
      <c r="A94" t="s">
        <v>194</v>
      </c>
      <c r="B94" t="s">
        <v>199</v>
      </c>
      <c r="C94" t="s">
        <v>198</v>
      </c>
      <c r="D94">
        <v>330</v>
      </c>
      <c r="E94">
        <v>130</v>
      </c>
      <c r="F94">
        <v>15</v>
      </c>
      <c r="G94">
        <v>23</v>
      </c>
      <c r="H94">
        <v>4.5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 x14ac:dyDescent="0.3">
      <c r="A95" t="s">
        <v>194</v>
      </c>
      <c r="B95" t="s">
        <v>200</v>
      </c>
      <c r="C95" t="s">
        <v>201</v>
      </c>
      <c r="D95">
        <v>250</v>
      </c>
      <c r="E95">
        <v>70</v>
      </c>
      <c r="F95">
        <v>8</v>
      </c>
      <c r="G95">
        <v>13</v>
      </c>
      <c r="H95">
        <v>3.5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 x14ac:dyDescent="0.3">
      <c r="A96" t="s">
        <v>194</v>
      </c>
      <c r="B96" t="s">
        <v>202</v>
      </c>
      <c r="C96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 x14ac:dyDescent="0.3">
      <c r="A97" t="s">
        <v>194</v>
      </c>
      <c r="B97" t="s">
        <v>204</v>
      </c>
      <c r="C97" t="s">
        <v>205</v>
      </c>
      <c r="D97">
        <v>280</v>
      </c>
      <c r="E97">
        <v>120</v>
      </c>
      <c r="F97">
        <v>13</v>
      </c>
      <c r="G97">
        <v>20</v>
      </c>
      <c r="H97">
        <v>4.5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 x14ac:dyDescent="0.3">
      <c r="A98" t="s">
        <v>194</v>
      </c>
      <c r="B98" t="s">
        <v>206</v>
      </c>
      <c r="C98" t="s">
        <v>207</v>
      </c>
      <c r="D98">
        <v>230</v>
      </c>
      <c r="E98">
        <v>100</v>
      </c>
      <c r="F98">
        <v>11</v>
      </c>
      <c r="G98">
        <v>17</v>
      </c>
      <c r="H98">
        <v>1.5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 x14ac:dyDescent="0.3">
      <c r="A99" t="s">
        <v>194</v>
      </c>
      <c r="B99" t="s">
        <v>208</v>
      </c>
      <c r="C99" t="s">
        <v>30</v>
      </c>
      <c r="D99">
        <v>340</v>
      </c>
      <c r="E99">
        <v>140</v>
      </c>
      <c r="F99">
        <v>16</v>
      </c>
      <c r="G99">
        <v>24</v>
      </c>
      <c r="H99">
        <v>2.5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 x14ac:dyDescent="0.3">
      <c r="A100" t="s">
        <v>194</v>
      </c>
      <c r="B100" t="s">
        <v>209</v>
      </c>
      <c r="C100" t="s">
        <v>210</v>
      </c>
      <c r="D100">
        <v>510</v>
      </c>
      <c r="E100">
        <v>220</v>
      </c>
      <c r="F100">
        <v>24</v>
      </c>
      <c r="G100">
        <v>37</v>
      </c>
      <c r="H100">
        <v>3.5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 x14ac:dyDescent="0.3">
      <c r="A101" t="s">
        <v>194</v>
      </c>
      <c r="B101" t="s">
        <v>211</v>
      </c>
      <c r="C10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 x14ac:dyDescent="0.3">
      <c r="A102" t="s">
        <v>194</v>
      </c>
      <c r="B102" t="s">
        <v>213</v>
      </c>
      <c r="C102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 x14ac:dyDescent="0.3">
      <c r="A103" t="s">
        <v>194</v>
      </c>
      <c r="B103" t="s">
        <v>215</v>
      </c>
      <c r="C103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 x14ac:dyDescent="0.3">
      <c r="A104" t="s">
        <v>194</v>
      </c>
      <c r="B104" t="s">
        <v>217</v>
      </c>
      <c r="C104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 x14ac:dyDescent="0.3">
      <c r="A105" t="s">
        <v>219</v>
      </c>
      <c r="B105" t="s">
        <v>220</v>
      </c>
      <c r="C105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 x14ac:dyDescent="0.3">
      <c r="A106" t="s">
        <v>219</v>
      </c>
      <c r="B106" t="s">
        <v>222</v>
      </c>
      <c r="C106" t="s">
        <v>223</v>
      </c>
      <c r="D106">
        <v>160</v>
      </c>
      <c r="E106">
        <v>70</v>
      </c>
      <c r="F106">
        <v>8</v>
      </c>
      <c r="G106">
        <v>12</v>
      </c>
      <c r="H106">
        <v>3.5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 x14ac:dyDescent="0.3">
      <c r="A107" t="s">
        <v>219</v>
      </c>
      <c r="B107" t="s">
        <v>224</v>
      </c>
      <c r="C107" t="s">
        <v>223</v>
      </c>
      <c r="D107">
        <v>150</v>
      </c>
      <c r="E107">
        <v>50</v>
      </c>
      <c r="F107">
        <v>6</v>
      </c>
      <c r="G107">
        <v>9</v>
      </c>
      <c r="H107">
        <v>2.5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 x14ac:dyDescent="0.3">
      <c r="A108" t="s">
        <v>219</v>
      </c>
      <c r="B108" t="s">
        <v>225</v>
      </c>
      <c r="C108" t="s">
        <v>226</v>
      </c>
      <c r="D108">
        <v>45</v>
      </c>
      <c r="E108">
        <v>10</v>
      </c>
      <c r="F108">
        <v>1.5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 x14ac:dyDescent="0.3">
      <c r="A109" t="s">
        <v>219</v>
      </c>
      <c r="B109" t="s">
        <v>227</v>
      </c>
      <c r="C109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3">
      <c r="A110" t="s">
        <v>219</v>
      </c>
      <c r="B110" t="s">
        <v>229</v>
      </c>
      <c r="C110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 x14ac:dyDescent="0.3">
      <c r="A111" t="s">
        <v>219</v>
      </c>
      <c r="B111" t="s">
        <v>231</v>
      </c>
      <c r="C11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3">
      <c r="A112" t="s">
        <v>232</v>
      </c>
      <c r="B112" t="s">
        <v>233</v>
      </c>
      <c r="C112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">
      <c r="A113" t="s">
        <v>232</v>
      </c>
      <c r="B113" t="s">
        <v>235</v>
      </c>
      <c r="C113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">
      <c r="A114" t="s">
        <v>232</v>
      </c>
      <c r="B114" t="s">
        <v>237</v>
      </c>
      <c r="C114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">
      <c r="A115" t="s">
        <v>232</v>
      </c>
      <c r="B115" t="s">
        <v>239</v>
      </c>
      <c r="C115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">
      <c r="A116" t="s">
        <v>232</v>
      </c>
      <c r="B116" t="s">
        <v>241</v>
      </c>
      <c r="C116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">
      <c r="A117" t="s">
        <v>232</v>
      </c>
      <c r="B117" t="s">
        <v>242</v>
      </c>
      <c r="C117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">
      <c r="A118" t="s">
        <v>232</v>
      </c>
      <c r="B118" t="s">
        <v>243</v>
      </c>
      <c r="C118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">
      <c r="A119" t="s">
        <v>232</v>
      </c>
      <c r="B119" t="s">
        <v>244</v>
      </c>
      <c r="C119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">
      <c r="A120" t="s">
        <v>232</v>
      </c>
      <c r="B120" t="s">
        <v>245</v>
      </c>
      <c r="C120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">
      <c r="A121" t="s">
        <v>232</v>
      </c>
      <c r="B121" t="s">
        <v>246</v>
      </c>
      <c r="C12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">
      <c r="A122" t="s">
        <v>232</v>
      </c>
      <c r="B122" t="s">
        <v>247</v>
      </c>
      <c r="C122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">
      <c r="A123" t="s">
        <v>232</v>
      </c>
      <c r="B123" t="s">
        <v>248</v>
      </c>
      <c r="C123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">
      <c r="A124" t="s">
        <v>232</v>
      </c>
      <c r="B124" t="s">
        <v>249</v>
      </c>
      <c r="C124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 x14ac:dyDescent="0.3">
      <c r="A125" t="s">
        <v>232</v>
      </c>
      <c r="B125" t="s">
        <v>250</v>
      </c>
      <c r="C125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 x14ac:dyDescent="0.3">
      <c r="A126" t="s">
        <v>232</v>
      </c>
      <c r="B126" t="s">
        <v>251</v>
      </c>
      <c r="C126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 x14ac:dyDescent="0.3">
      <c r="A127" t="s">
        <v>232</v>
      </c>
      <c r="B127" t="s">
        <v>252</v>
      </c>
      <c r="C127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3">
      <c r="A128" t="s">
        <v>232</v>
      </c>
      <c r="B128" t="s">
        <v>253</v>
      </c>
      <c r="C128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">
      <c r="A129" t="s">
        <v>232</v>
      </c>
      <c r="B129" t="s">
        <v>254</v>
      </c>
      <c r="C129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">
      <c r="A130" t="s">
        <v>232</v>
      </c>
      <c r="B130" t="s">
        <v>255</v>
      </c>
      <c r="C130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">
      <c r="A131" t="s">
        <v>232</v>
      </c>
      <c r="B131" t="s">
        <v>256</v>
      </c>
      <c r="C13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">
      <c r="A132" t="s">
        <v>232</v>
      </c>
      <c r="B132" t="s">
        <v>257</v>
      </c>
      <c r="C132" t="s">
        <v>258</v>
      </c>
      <c r="D132">
        <v>100</v>
      </c>
      <c r="E132">
        <v>20</v>
      </c>
      <c r="F132">
        <v>2.5</v>
      </c>
      <c r="G132">
        <v>4</v>
      </c>
      <c r="H132">
        <v>1.5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 x14ac:dyDescent="0.3">
      <c r="A133" t="s">
        <v>232</v>
      </c>
      <c r="B133" t="s">
        <v>259</v>
      </c>
      <c r="C133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 x14ac:dyDescent="0.3">
      <c r="A134" t="s">
        <v>232</v>
      </c>
      <c r="B134" t="s">
        <v>260</v>
      </c>
      <c r="C134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 x14ac:dyDescent="0.3">
      <c r="A135" t="s">
        <v>232</v>
      </c>
      <c r="B135" t="s">
        <v>262</v>
      </c>
      <c r="C135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 x14ac:dyDescent="0.3">
      <c r="A136" t="s">
        <v>232</v>
      </c>
      <c r="B136" t="s">
        <v>263</v>
      </c>
      <c r="C136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 x14ac:dyDescent="0.3">
      <c r="A137" t="s">
        <v>232</v>
      </c>
      <c r="B137" t="s">
        <v>264</v>
      </c>
      <c r="C137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 x14ac:dyDescent="0.3">
      <c r="A138" t="s">
        <v>232</v>
      </c>
      <c r="B138" t="s">
        <v>266</v>
      </c>
      <c r="C138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">
      <c r="A139" t="s">
        <v>268</v>
      </c>
      <c r="B139" t="s">
        <v>269</v>
      </c>
      <c r="C139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">
      <c r="A140" t="s">
        <v>268</v>
      </c>
      <c r="B140" t="s">
        <v>270</v>
      </c>
      <c r="C140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">
      <c r="A141" t="s">
        <v>268</v>
      </c>
      <c r="B141" t="s">
        <v>271</v>
      </c>
      <c r="C14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">
      <c r="A142" t="s">
        <v>268</v>
      </c>
      <c r="B142" t="s">
        <v>272</v>
      </c>
      <c r="C142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">
      <c r="A143" t="s">
        <v>268</v>
      </c>
      <c r="B143" t="s">
        <v>273</v>
      </c>
      <c r="C143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 x14ac:dyDescent="0.3">
      <c r="A144" t="s">
        <v>268</v>
      </c>
      <c r="B144" t="s">
        <v>274</v>
      </c>
      <c r="C144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 x14ac:dyDescent="0.3">
      <c r="A145" t="s">
        <v>268</v>
      </c>
      <c r="B145" t="s">
        <v>275</v>
      </c>
      <c r="C145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 x14ac:dyDescent="0.3">
      <c r="A146" t="s">
        <v>268</v>
      </c>
      <c r="B146" t="s">
        <v>276</v>
      </c>
      <c r="C146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">
      <c r="A147" t="s">
        <v>268</v>
      </c>
      <c r="B147" t="s">
        <v>277</v>
      </c>
      <c r="C147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">
      <c r="A148" t="s">
        <v>268</v>
      </c>
      <c r="B148" t="s">
        <v>278</v>
      </c>
      <c r="C148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">
      <c r="A149" t="s">
        <v>268</v>
      </c>
      <c r="B149" t="s">
        <v>279</v>
      </c>
      <c r="C149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ht="15" customHeight="1" x14ac:dyDescent="0.3">
      <c r="A150" t="s">
        <v>268</v>
      </c>
      <c r="B150" t="s">
        <v>280</v>
      </c>
      <c r="C150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 x14ac:dyDescent="0.3">
      <c r="A151" t="s">
        <v>268</v>
      </c>
      <c r="B151" t="s">
        <v>281</v>
      </c>
      <c r="C15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3">
      <c r="A152" t="s">
        <v>268</v>
      </c>
      <c r="B152" t="s">
        <v>282</v>
      </c>
      <c r="C152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 x14ac:dyDescent="0.3">
      <c r="A153" t="s">
        <v>268</v>
      </c>
      <c r="B153" t="s">
        <v>284</v>
      </c>
      <c r="C153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3">
      <c r="A154" t="s">
        <v>268</v>
      </c>
      <c r="B154" t="s">
        <v>285</v>
      </c>
      <c r="C154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 x14ac:dyDescent="0.3">
      <c r="A155" t="s">
        <v>268</v>
      </c>
      <c r="B155" t="s">
        <v>286</v>
      </c>
      <c r="C155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 x14ac:dyDescent="0.3">
      <c r="A156" t="s">
        <v>268</v>
      </c>
      <c r="B156" t="s">
        <v>287</v>
      </c>
      <c r="C156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3">
      <c r="A157" t="s">
        <v>268</v>
      </c>
      <c r="B157" t="s">
        <v>288</v>
      </c>
      <c r="C157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 x14ac:dyDescent="0.3">
      <c r="A158" t="s">
        <v>268</v>
      </c>
      <c r="B158" t="s">
        <v>289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">
      <c r="A159" t="s">
        <v>268</v>
      </c>
      <c r="B159" t="s">
        <v>290</v>
      </c>
      <c r="C159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3">
      <c r="A160" t="s">
        <v>268</v>
      </c>
      <c r="B160" t="s">
        <v>291</v>
      </c>
      <c r="C160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 x14ac:dyDescent="0.3">
      <c r="A161" t="s">
        <v>268</v>
      </c>
      <c r="B161" t="s">
        <v>292</v>
      </c>
      <c r="C16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 x14ac:dyDescent="0.3">
      <c r="A162" t="s">
        <v>268</v>
      </c>
      <c r="B162" t="s">
        <v>293</v>
      </c>
      <c r="C162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 x14ac:dyDescent="0.3">
      <c r="A163" t="s">
        <v>268</v>
      </c>
      <c r="B163" t="s">
        <v>294</v>
      </c>
      <c r="C163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 x14ac:dyDescent="0.3">
      <c r="A164" t="s">
        <v>268</v>
      </c>
      <c r="B164" t="s">
        <v>295</v>
      </c>
      <c r="C164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 x14ac:dyDescent="0.3">
      <c r="A165" t="s">
        <v>268</v>
      </c>
      <c r="B165" t="s">
        <v>296</v>
      </c>
      <c r="C165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 x14ac:dyDescent="0.3">
      <c r="A166" t="s">
        <v>268</v>
      </c>
      <c r="B166" t="s">
        <v>297</v>
      </c>
      <c r="C166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 x14ac:dyDescent="0.3">
      <c r="A167" t="s">
        <v>268</v>
      </c>
      <c r="B167" t="s">
        <v>298</v>
      </c>
      <c r="C167" t="s">
        <v>283</v>
      </c>
      <c r="D167">
        <v>170</v>
      </c>
      <c r="E167">
        <v>0</v>
      </c>
      <c r="F167">
        <v>0.5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 x14ac:dyDescent="0.3">
      <c r="A168" t="s">
        <v>268</v>
      </c>
      <c r="B168" t="s">
        <v>299</v>
      </c>
      <c r="C168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 x14ac:dyDescent="0.3">
      <c r="A169" t="s">
        <v>268</v>
      </c>
      <c r="B169" t="s">
        <v>300</v>
      </c>
      <c r="C169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 x14ac:dyDescent="0.3">
      <c r="A170" t="s">
        <v>268</v>
      </c>
      <c r="B170" t="s">
        <v>301</v>
      </c>
      <c r="C170" t="s">
        <v>283</v>
      </c>
      <c r="D170">
        <v>310</v>
      </c>
      <c r="E170">
        <v>0</v>
      </c>
      <c r="F170">
        <v>0.5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3">
      <c r="A171" t="s">
        <v>268</v>
      </c>
      <c r="B171" t="s">
        <v>302</v>
      </c>
      <c r="C17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 x14ac:dyDescent="0.3">
      <c r="A172" t="s">
        <v>268</v>
      </c>
      <c r="B172" t="s">
        <v>303</v>
      </c>
      <c r="C172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 x14ac:dyDescent="0.3">
      <c r="A173" t="s">
        <v>268</v>
      </c>
      <c r="B173" t="s">
        <v>304</v>
      </c>
      <c r="C173" t="s">
        <v>283</v>
      </c>
      <c r="D173">
        <v>310</v>
      </c>
      <c r="E173">
        <v>0</v>
      </c>
      <c r="F173">
        <v>0.5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 x14ac:dyDescent="0.3">
      <c r="A174" t="s">
        <v>268</v>
      </c>
      <c r="B174" t="s">
        <v>305</v>
      </c>
      <c r="C174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 x14ac:dyDescent="0.3">
      <c r="A175" t="s">
        <v>268</v>
      </c>
      <c r="B175" t="s">
        <v>306</v>
      </c>
      <c r="C175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 x14ac:dyDescent="0.3">
      <c r="A176" t="s">
        <v>268</v>
      </c>
      <c r="B176" t="s">
        <v>307</v>
      </c>
      <c r="C176" t="s">
        <v>283</v>
      </c>
      <c r="D176">
        <v>300</v>
      </c>
      <c r="E176">
        <v>0</v>
      </c>
      <c r="F176">
        <v>0.5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 x14ac:dyDescent="0.3">
      <c r="A177" t="s">
        <v>268</v>
      </c>
      <c r="B177" t="s">
        <v>308</v>
      </c>
      <c r="C177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 x14ac:dyDescent="0.3">
      <c r="A178" t="s">
        <v>268</v>
      </c>
      <c r="B178" t="s">
        <v>309</v>
      </c>
      <c r="C178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 x14ac:dyDescent="0.3">
      <c r="A179" t="s">
        <v>268</v>
      </c>
      <c r="B179" t="s">
        <v>310</v>
      </c>
      <c r="C179" t="s">
        <v>283</v>
      </c>
      <c r="D179">
        <v>220</v>
      </c>
      <c r="E179">
        <v>0</v>
      </c>
      <c r="F179">
        <v>0.5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 x14ac:dyDescent="0.3">
      <c r="A180" t="s">
        <v>268</v>
      </c>
      <c r="B180" t="s">
        <v>311</v>
      </c>
      <c r="C180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 x14ac:dyDescent="0.3">
      <c r="A181" t="s">
        <v>268</v>
      </c>
      <c r="B181" t="s">
        <v>312</v>
      </c>
      <c r="C18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 x14ac:dyDescent="0.3">
      <c r="A182" t="s">
        <v>268</v>
      </c>
      <c r="B182" t="s">
        <v>313</v>
      </c>
      <c r="C182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0.5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 x14ac:dyDescent="0.3">
      <c r="A183" t="s">
        <v>268</v>
      </c>
      <c r="B183" t="s">
        <v>314</v>
      </c>
      <c r="C183" t="s">
        <v>240</v>
      </c>
      <c r="D183">
        <v>270</v>
      </c>
      <c r="E183">
        <v>30</v>
      </c>
      <c r="F183">
        <v>3.5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 x14ac:dyDescent="0.3">
      <c r="A184" t="s">
        <v>268</v>
      </c>
      <c r="B184" t="s">
        <v>315</v>
      </c>
      <c r="C184" t="s">
        <v>234</v>
      </c>
      <c r="D184">
        <v>330</v>
      </c>
      <c r="E184">
        <v>30</v>
      </c>
      <c r="F184">
        <v>3.5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 x14ac:dyDescent="0.3">
      <c r="A185" t="s">
        <v>268</v>
      </c>
      <c r="B185" t="s">
        <v>316</v>
      </c>
      <c r="C185" t="s">
        <v>283</v>
      </c>
      <c r="D185">
        <v>390</v>
      </c>
      <c r="E185">
        <v>35</v>
      </c>
      <c r="F185">
        <v>4</v>
      </c>
      <c r="G185">
        <v>6</v>
      </c>
      <c r="H185">
        <v>2.5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 x14ac:dyDescent="0.3">
      <c r="A186" t="s">
        <v>268</v>
      </c>
      <c r="B186" t="s">
        <v>317</v>
      </c>
      <c r="C186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 x14ac:dyDescent="0.3">
      <c r="A187" t="s">
        <v>268</v>
      </c>
      <c r="B187" t="s">
        <v>318</v>
      </c>
      <c r="C187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0.5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 x14ac:dyDescent="0.3">
      <c r="A188" t="s">
        <v>268</v>
      </c>
      <c r="B188" t="s">
        <v>319</v>
      </c>
      <c r="C188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0.5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 x14ac:dyDescent="0.3">
      <c r="A189" t="s">
        <v>268</v>
      </c>
      <c r="B189" t="s">
        <v>320</v>
      </c>
      <c r="C189" t="s">
        <v>240</v>
      </c>
      <c r="D189">
        <v>250</v>
      </c>
      <c r="E189">
        <v>30</v>
      </c>
      <c r="F189">
        <v>3.5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 x14ac:dyDescent="0.3">
      <c r="A190" t="s">
        <v>268</v>
      </c>
      <c r="B190" t="s">
        <v>321</v>
      </c>
      <c r="C190" t="s">
        <v>234</v>
      </c>
      <c r="D190">
        <v>310</v>
      </c>
      <c r="E190">
        <v>30</v>
      </c>
      <c r="F190">
        <v>3.5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 x14ac:dyDescent="0.3">
      <c r="A191" t="s">
        <v>268</v>
      </c>
      <c r="B191" t="s">
        <v>322</v>
      </c>
      <c r="C191" t="s">
        <v>283</v>
      </c>
      <c r="D191">
        <v>370</v>
      </c>
      <c r="E191">
        <v>35</v>
      </c>
      <c r="F191">
        <v>3.5</v>
      </c>
      <c r="G191">
        <v>6</v>
      </c>
      <c r="H191">
        <v>2.5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 x14ac:dyDescent="0.3">
      <c r="A192" t="s">
        <v>268</v>
      </c>
      <c r="B192" t="s">
        <v>323</v>
      </c>
      <c r="C192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 x14ac:dyDescent="0.3">
      <c r="A193" t="s">
        <v>268</v>
      </c>
      <c r="B193" t="s">
        <v>324</v>
      </c>
      <c r="C193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0.5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 x14ac:dyDescent="0.3">
      <c r="A194" t="s">
        <v>268</v>
      </c>
      <c r="B194" t="s">
        <v>325</v>
      </c>
      <c r="C194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0.5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 x14ac:dyDescent="0.3">
      <c r="A195" t="s">
        <v>268</v>
      </c>
      <c r="B195" t="s">
        <v>326</v>
      </c>
      <c r="C195" t="s">
        <v>240</v>
      </c>
      <c r="D195">
        <v>280</v>
      </c>
      <c r="E195">
        <v>30</v>
      </c>
      <c r="F195">
        <v>3.5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 x14ac:dyDescent="0.3">
      <c r="A196" t="s">
        <v>268</v>
      </c>
      <c r="B196" t="s">
        <v>327</v>
      </c>
      <c r="C196" t="s">
        <v>234</v>
      </c>
      <c r="D196">
        <v>340</v>
      </c>
      <c r="E196">
        <v>30</v>
      </c>
      <c r="F196">
        <v>3.5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 x14ac:dyDescent="0.3">
      <c r="A197" t="s">
        <v>268</v>
      </c>
      <c r="B197" t="s">
        <v>328</v>
      </c>
      <c r="C197" t="s">
        <v>283</v>
      </c>
      <c r="D197">
        <v>400</v>
      </c>
      <c r="E197">
        <v>35</v>
      </c>
      <c r="F197">
        <v>3.5</v>
      </c>
      <c r="G197">
        <v>6</v>
      </c>
      <c r="H197">
        <v>2.5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 x14ac:dyDescent="0.3">
      <c r="A198" t="s">
        <v>268</v>
      </c>
      <c r="B198" t="s">
        <v>329</v>
      </c>
      <c r="C198" t="s">
        <v>234</v>
      </c>
      <c r="D198">
        <v>140</v>
      </c>
      <c r="E198">
        <v>40</v>
      </c>
      <c r="F198">
        <v>4.5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 x14ac:dyDescent="0.3">
      <c r="A199" t="s">
        <v>268</v>
      </c>
      <c r="B199" t="s">
        <v>330</v>
      </c>
      <c r="C199" t="s">
        <v>265</v>
      </c>
      <c r="D199">
        <v>190</v>
      </c>
      <c r="E199">
        <v>60</v>
      </c>
      <c r="F199">
        <v>7</v>
      </c>
      <c r="G199">
        <v>11</v>
      </c>
      <c r="H199">
        <v>4.5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 x14ac:dyDescent="0.3">
      <c r="A200" t="s">
        <v>268</v>
      </c>
      <c r="B200" t="s">
        <v>331</v>
      </c>
      <c r="C200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 x14ac:dyDescent="0.3">
      <c r="A201" t="s">
        <v>268</v>
      </c>
      <c r="B201" t="s">
        <v>333</v>
      </c>
      <c r="C201" t="s">
        <v>234</v>
      </c>
      <c r="D201">
        <v>130</v>
      </c>
      <c r="E201">
        <v>40</v>
      </c>
      <c r="F201">
        <v>4.5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 x14ac:dyDescent="0.3">
      <c r="A202" t="s">
        <v>268</v>
      </c>
      <c r="B202" t="s">
        <v>334</v>
      </c>
      <c r="C202" t="s">
        <v>265</v>
      </c>
      <c r="D202">
        <v>180</v>
      </c>
      <c r="E202">
        <v>60</v>
      </c>
      <c r="F202">
        <v>7</v>
      </c>
      <c r="G202">
        <v>11</v>
      </c>
      <c r="H202">
        <v>4.5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 x14ac:dyDescent="0.3">
      <c r="A203" t="s">
        <v>268</v>
      </c>
      <c r="B203" t="s">
        <v>335</v>
      </c>
      <c r="C203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 x14ac:dyDescent="0.3">
      <c r="A204" t="s">
        <v>268</v>
      </c>
      <c r="B204" t="s">
        <v>336</v>
      </c>
      <c r="C204" t="s">
        <v>234</v>
      </c>
      <c r="D204">
        <v>130</v>
      </c>
      <c r="E204">
        <v>40</v>
      </c>
      <c r="F204">
        <v>4.5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3">
      <c r="A205" t="s">
        <v>268</v>
      </c>
      <c r="B205" t="s">
        <v>337</v>
      </c>
      <c r="C205" t="s">
        <v>265</v>
      </c>
      <c r="D205">
        <v>180</v>
      </c>
      <c r="E205">
        <v>60</v>
      </c>
      <c r="F205">
        <v>7</v>
      </c>
      <c r="G205">
        <v>11</v>
      </c>
      <c r="H205">
        <v>4.5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3">
      <c r="A206" t="s">
        <v>268</v>
      </c>
      <c r="B206" t="s">
        <v>338</v>
      </c>
      <c r="C206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 x14ac:dyDescent="0.3">
      <c r="A207" t="s">
        <v>268</v>
      </c>
      <c r="B207" t="s">
        <v>339</v>
      </c>
      <c r="C207" t="s">
        <v>234</v>
      </c>
      <c r="D207">
        <v>120</v>
      </c>
      <c r="E207">
        <v>40</v>
      </c>
      <c r="F207">
        <v>4.5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 x14ac:dyDescent="0.3">
      <c r="A208" t="s">
        <v>268</v>
      </c>
      <c r="B208" t="s">
        <v>340</v>
      </c>
      <c r="C208" t="s">
        <v>265</v>
      </c>
      <c r="D208">
        <v>170</v>
      </c>
      <c r="E208">
        <v>60</v>
      </c>
      <c r="F208">
        <v>7</v>
      </c>
      <c r="G208">
        <v>11</v>
      </c>
      <c r="H208">
        <v>4.5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 x14ac:dyDescent="0.3">
      <c r="A209" t="s">
        <v>268</v>
      </c>
      <c r="B209" t="s">
        <v>341</v>
      </c>
      <c r="C209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 x14ac:dyDescent="0.3">
      <c r="A210" t="s">
        <v>268</v>
      </c>
      <c r="B210" t="s">
        <v>342</v>
      </c>
      <c r="C210" t="s">
        <v>234</v>
      </c>
      <c r="D210">
        <v>80</v>
      </c>
      <c r="E210">
        <v>40</v>
      </c>
      <c r="F210">
        <v>4.5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3">
      <c r="A211" t="s">
        <v>268</v>
      </c>
      <c r="B211" t="s">
        <v>343</v>
      </c>
      <c r="C211" t="s">
        <v>265</v>
      </c>
      <c r="D211">
        <v>120</v>
      </c>
      <c r="E211">
        <v>60</v>
      </c>
      <c r="F211">
        <v>7</v>
      </c>
      <c r="G211">
        <v>11</v>
      </c>
      <c r="H211">
        <v>4.5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 x14ac:dyDescent="0.3">
      <c r="A212" t="s">
        <v>268</v>
      </c>
      <c r="B212" t="s">
        <v>344</v>
      </c>
      <c r="C212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 x14ac:dyDescent="0.3">
      <c r="A213" t="s">
        <v>268</v>
      </c>
      <c r="B213" t="s">
        <v>345</v>
      </c>
      <c r="C213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 x14ac:dyDescent="0.3">
      <c r="A214" t="s">
        <v>268</v>
      </c>
      <c r="B214" t="s">
        <v>346</v>
      </c>
      <c r="C214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 x14ac:dyDescent="0.3">
      <c r="A215" t="s">
        <v>268</v>
      </c>
      <c r="B215" t="s">
        <v>347</v>
      </c>
      <c r="C215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0.5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 x14ac:dyDescent="0.3">
      <c r="A216" t="s">
        <v>268</v>
      </c>
      <c r="B216" t="s">
        <v>348</v>
      </c>
      <c r="C216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 x14ac:dyDescent="0.3">
      <c r="A217" t="s">
        <v>268</v>
      </c>
      <c r="B217" t="s">
        <v>349</v>
      </c>
      <c r="C217" t="s">
        <v>234</v>
      </c>
      <c r="D217">
        <v>290</v>
      </c>
      <c r="E217">
        <v>45</v>
      </c>
      <c r="F217">
        <v>5</v>
      </c>
      <c r="G217">
        <v>8</v>
      </c>
      <c r="H217">
        <v>3.5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 x14ac:dyDescent="0.3">
      <c r="A218" t="s">
        <v>268</v>
      </c>
      <c r="B218" t="s">
        <v>350</v>
      </c>
      <c r="C218" t="s">
        <v>265</v>
      </c>
      <c r="D218">
        <v>390</v>
      </c>
      <c r="E218">
        <v>50</v>
      </c>
      <c r="F218">
        <v>6</v>
      </c>
      <c r="G218">
        <v>9</v>
      </c>
      <c r="H218">
        <v>3.5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 x14ac:dyDescent="0.3">
      <c r="A219" t="s">
        <v>268</v>
      </c>
      <c r="B219" t="s">
        <v>351</v>
      </c>
      <c r="C219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 x14ac:dyDescent="0.3">
      <c r="A220" t="s">
        <v>268</v>
      </c>
      <c r="B220" t="s">
        <v>352</v>
      </c>
      <c r="C220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 x14ac:dyDescent="0.3">
      <c r="A221" t="s">
        <v>268</v>
      </c>
      <c r="B221" t="s">
        <v>353</v>
      </c>
      <c r="C22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0.5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 x14ac:dyDescent="0.3">
      <c r="A222" t="s">
        <v>268</v>
      </c>
      <c r="B222" t="s">
        <v>354</v>
      </c>
      <c r="C222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 x14ac:dyDescent="0.3">
      <c r="A223" t="s">
        <v>268</v>
      </c>
      <c r="B223" t="s">
        <v>355</v>
      </c>
      <c r="C223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 x14ac:dyDescent="0.3">
      <c r="A224" t="s">
        <v>268</v>
      </c>
      <c r="B224" t="s">
        <v>356</v>
      </c>
      <c r="C224" t="s">
        <v>265</v>
      </c>
      <c r="D224">
        <v>370</v>
      </c>
      <c r="E224">
        <v>50</v>
      </c>
      <c r="F224">
        <v>6</v>
      </c>
      <c r="G224">
        <v>8</v>
      </c>
      <c r="H224">
        <v>3.5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 x14ac:dyDescent="0.3">
      <c r="A225" t="s">
        <v>268</v>
      </c>
      <c r="B225" t="s">
        <v>357</v>
      </c>
      <c r="C225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 x14ac:dyDescent="0.3">
      <c r="A226" t="s">
        <v>268</v>
      </c>
      <c r="B226" t="s">
        <v>358</v>
      </c>
      <c r="C226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 x14ac:dyDescent="0.3">
      <c r="A227" t="s">
        <v>268</v>
      </c>
      <c r="B227" t="s">
        <v>359</v>
      </c>
      <c r="C227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 x14ac:dyDescent="0.3">
      <c r="A228" t="s">
        <v>268</v>
      </c>
      <c r="B228" t="s">
        <v>360</v>
      </c>
      <c r="C228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 x14ac:dyDescent="0.3">
      <c r="A229" t="s">
        <v>268</v>
      </c>
      <c r="B229" t="s">
        <v>361</v>
      </c>
      <c r="C229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 x14ac:dyDescent="0.3">
      <c r="A230" t="s">
        <v>268</v>
      </c>
      <c r="B230" t="s">
        <v>362</v>
      </c>
      <c r="C230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1.5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 x14ac:dyDescent="0.3">
      <c r="A231" t="s">
        <v>268</v>
      </c>
      <c r="B231" t="s">
        <v>363</v>
      </c>
      <c r="C23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 x14ac:dyDescent="0.3">
      <c r="A232" t="s">
        <v>268</v>
      </c>
      <c r="B232" t="s">
        <v>364</v>
      </c>
      <c r="C232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 x14ac:dyDescent="0.3">
      <c r="A233" t="s">
        <v>268</v>
      </c>
      <c r="B233" t="s">
        <v>365</v>
      </c>
      <c r="C233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1.5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 x14ac:dyDescent="0.3">
      <c r="A234" t="s">
        <v>366</v>
      </c>
      <c r="B234" t="s">
        <v>367</v>
      </c>
      <c r="C234" t="s">
        <v>240</v>
      </c>
      <c r="D234">
        <v>220</v>
      </c>
      <c r="E234">
        <v>5</v>
      </c>
      <c r="F234">
        <v>0.5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 x14ac:dyDescent="0.3">
      <c r="A235" t="s">
        <v>366</v>
      </c>
      <c r="B235" t="s">
        <v>368</v>
      </c>
      <c r="C235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 x14ac:dyDescent="0.3">
      <c r="A236" t="s">
        <v>366</v>
      </c>
      <c r="B236" t="s">
        <v>369</v>
      </c>
      <c r="C236" t="s">
        <v>265</v>
      </c>
      <c r="D236">
        <v>340</v>
      </c>
      <c r="E236">
        <v>10</v>
      </c>
      <c r="F236">
        <v>1</v>
      </c>
      <c r="G236">
        <v>2</v>
      </c>
      <c r="H236">
        <v>0.5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 x14ac:dyDescent="0.3">
      <c r="A237" t="s">
        <v>366</v>
      </c>
      <c r="B237" t="s">
        <v>370</v>
      </c>
      <c r="C237" t="s">
        <v>240</v>
      </c>
      <c r="D237">
        <v>210</v>
      </c>
      <c r="E237">
        <v>5</v>
      </c>
      <c r="F237">
        <v>0.5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 x14ac:dyDescent="0.3">
      <c r="A238" t="s">
        <v>366</v>
      </c>
      <c r="B238" t="s">
        <v>371</v>
      </c>
      <c r="C238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 x14ac:dyDescent="0.3">
      <c r="A239" t="s">
        <v>366</v>
      </c>
      <c r="B239" t="s">
        <v>372</v>
      </c>
      <c r="C239" t="s">
        <v>265</v>
      </c>
      <c r="D239">
        <v>330</v>
      </c>
      <c r="E239">
        <v>10</v>
      </c>
      <c r="F239">
        <v>1</v>
      </c>
      <c r="G239">
        <v>2</v>
      </c>
      <c r="H239">
        <v>0.5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 x14ac:dyDescent="0.3">
      <c r="A240" t="s">
        <v>366</v>
      </c>
      <c r="B240" t="s">
        <v>373</v>
      </c>
      <c r="C240" t="s">
        <v>240</v>
      </c>
      <c r="D240">
        <v>210</v>
      </c>
      <c r="E240">
        <v>5</v>
      </c>
      <c r="F240">
        <v>0.5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 x14ac:dyDescent="0.3">
      <c r="A241" t="s">
        <v>366</v>
      </c>
      <c r="B241" t="s">
        <v>374</v>
      </c>
      <c r="C24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 x14ac:dyDescent="0.3">
      <c r="A242" t="s">
        <v>366</v>
      </c>
      <c r="B242" t="s">
        <v>375</v>
      </c>
      <c r="C242" t="s">
        <v>265</v>
      </c>
      <c r="D242">
        <v>340</v>
      </c>
      <c r="E242">
        <v>10</v>
      </c>
      <c r="F242">
        <v>1</v>
      </c>
      <c r="G242">
        <v>2</v>
      </c>
      <c r="H242">
        <v>0.5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 x14ac:dyDescent="0.3">
      <c r="A243" t="s">
        <v>366</v>
      </c>
      <c r="B243" t="s">
        <v>376</v>
      </c>
      <c r="C243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 x14ac:dyDescent="0.3">
      <c r="A244" t="s">
        <v>366</v>
      </c>
      <c r="B244" t="s">
        <v>377</v>
      </c>
      <c r="C244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 x14ac:dyDescent="0.3">
      <c r="A245" t="s">
        <v>366</v>
      </c>
      <c r="B245" t="s">
        <v>378</v>
      </c>
      <c r="C245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 x14ac:dyDescent="0.3">
      <c r="A246" t="s">
        <v>366</v>
      </c>
      <c r="B246" t="s">
        <v>379</v>
      </c>
      <c r="C246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 x14ac:dyDescent="0.3">
      <c r="A247" t="s">
        <v>366</v>
      </c>
      <c r="B247" t="s">
        <v>380</v>
      </c>
      <c r="C247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 x14ac:dyDescent="0.3">
      <c r="A248" t="s">
        <v>366</v>
      </c>
      <c r="B248" t="s">
        <v>381</v>
      </c>
      <c r="C248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 x14ac:dyDescent="0.3">
      <c r="A249" t="s">
        <v>366</v>
      </c>
      <c r="B249" t="s">
        <v>382</v>
      </c>
      <c r="C249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 x14ac:dyDescent="0.3">
      <c r="A250" t="s">
        <v>366</v>
      </c>
      <c r="B250" t="s">
        <v>383</v>
      </c>
      <c r="C250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 x14ac:dyDescent="0.3">
      <c r="A251" t="s">
        <v>366</v>
      </c>
      <c r="B251" t="s">
        <v>384</v>
      </c>
      <c r="C25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 x14ac:dyDescent="0.3">
      <c r="A252" t="s">
        <v>366</v>
      </c>
      <c r="B252" t="s">
        <v>385</v>
      </c>
      <c r="C252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 x14ac:dyDescent="0.3">
      <c r="A253" t="s">
        <v>366</v>
      </c>
      <c r="B253" t="s">
        <v>386</v>
      </c>
      <c r="C253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 x14ac:dyDescent="0.3">
      <c r="A254" t="s">
        <v>366</v>
      </c>
      <c r="B254" t="s">
        <v>387</v>
      </c>
      <c r="C254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0.5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 x14ac:dyDescent="0.3">
      <c r="A255" t="s">
        <v>366</v>
      </c>
      <c r="B255" t="s">
        <v>388</v>
      </c>
      <c r="C255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 x14ac:dyDescent="0.3">
      <c r="A256" t="s">
        <v>366</v>
      </c>
      <c r="B256" t="s">
        <v>390</v>
      </c>
      <c r="C256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 x14ac:dyDescent="0.3">
      <c r="A257" t="s">
        <v>366</v>
      </c>
      <c r="B257" t="s">
        <v>392</v>
      </c>
      <c r="C257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0.5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 x14ac:dyDescent="0.3">
      <c r="A258" t="s">
        <v>366</v>
      </c>
      <c r="B258" t="s">
        <v>394</v>
      </c>
      <c r="C258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 x14ac:dyDescent="0.3">
      <c r="A259" t="s">
        <v>366</v>
      </c>
      <c r="B259" t="s">
        <v>396</v>
      </c>
      <c r="C259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 x14ac:dyDescent="0.3">
      <c r="A260" t="s">
        <v>366</v>
      </c>
      <c r="B260" t="s">
        <v>397</v>
      </c>
      <c r="C260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 x14ac:dyDescent="0.3">
      <c r="A261" t="s">
        <v>366</v>
      </c>
      <c r="B261" t="s">
        <v>399</v>
      </c>
      <c r="C26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G32" sqref="G32"/>
    </sheetView>
  </sheetViews>
  <sheetFormatPr defaultRowHeight="14.4" x14ac:dyDescent="0.3"/>
  <cols>
    <col min="1" max="1" width="13.77734375" customWidth="1"/>
    <col min="3" max="3" width="12.66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t="s">
        <v>407</v>
      </c>
    </row>
    <row r="4" spans="1:24" x14ac:dyDescent="0.3">
      <c r="A4" t="s">
        <v>24</v>
      </c>
      <c r="B4" t="s">
        <v>25</v>
      </c>
      <c r="C4" t="s">
        <v>26</v>
      </c>
      <c r="D4">
        <v>300</v>
      </c>
      <c r="E4">
        <v>120</v>
      </c>
      <c r="F4">
        <v>13</v>
      </c>
      <c r="G4">
        <v>20</v>
      </c>
      <c r="H4">
        <v>5</v>
      </c>
      <c r="I4">
        <v>25</v>
      </c>
      <c r="J4">
        <v>0</v>
      </c>
      <c r="K4">
        <v>260</v>
      </c>
      <c r="L4">
        <v>87</v>
      </c>
      <c r="M4">
        <v>750</v>
      </c>
      <c r="N4">
        <v>31</v>
      </c>
      <c r="O4">
        <v>31</v>
      </c>
      <c r="P4">
        <v>10</v>
      </c>
      <c r="Q4">
        <v>4</v>
      </c>
      <c r="R4">
        <v>17</v>
      </c>
      <c r="S4">
        <v>3</v>
      </c>
      <c r="T4">
        <v>17</v>
      </c>
      <c r="U4">
        <v>10</v>
      </c>
      <c r="V4">
        <v>0</v>
      </c>
      <c r="W4">
        <v>25</v>
      </c>
      <c r="X4">
        <v>15</v>
      </c>
    </row>
    <row r="5" spans="1:24" x14ac:dyDescent="0.3">
      <c r="A5" t="s">
        <v>232</v>
      </c>
      <c r="B5" t="s">
        <v>233</v>
      </c>
      <c r="C5" t="s">
        <v>234</v>
      </c>
      <c r="D5">
        <v>140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39</v>
      </c>
      <c r="P5">
        <v>13</v>
      </c>
      <c r="Q5">
        <v>0</v>
      </c>
      <c r="R5">
        <v>0</v>
      </c>
      <c r="S5">
        <v>39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C7" t="s">
        <v>408</v>
      </c>
      <c r="D7">
        <f>SUM(D4:D5)</f>
        <v>440</v>
      </c>
      <c r="E7">
        <f t="shared" ref="E7:X7" si="0">SUM(E4:E5)</f>
        <v>120</v>
      </c>
      <c r="F7">
        <f t="shared" si="0"/>
        <v>13</v>
      </c>
      <c r="G7">
        <f t="shared" si="0"/>
        <v>20</v>
      </c>
      <c r="H7">
        <f t="shared" si="0"/>
        <v>5</v>
      </c>
      <c r="I7">
        <f t="shared" si="0"/>
        <v>25</v>
      </c>
      <c r="J7">
        <f t="shared" si="0"/>
        <v>0</v>
      </c>
      <c r="K7">
        <f t="shared" si="0"/>
        <v>260</v>
      </c>
      <c r="L7">
        <f t="shared" si="0"/>
        <v>87</v>
      </c>
      <c r="M7">
        <f t="shared" si="0"/>
        <v>750</v>
      </c>
      <c r="N7">
        <f t="shared" si="0"/>
        <v>31</v>
      </c>
      <c r="O7">
        <f t="shared" si="0"/>
        <v>70</v>
      </c>
      <c r="P7">
        <f t="shared" si="0"/>
        <v>23</v>
      </c>
      <c r="Q7">
        <f t="shared" si="0"/>
        <v>4</v>
      </c>
      <c r="R7">
        <f t="shared" si="0"/>
        <v>17</v>
      </c>
      <c r="S7">
        <f t="shared" si="0"/>
        <v>42</v>
      </c>
      <c r="T7">
        <f t="shared" si="0"/>
        <v>17</v>
      </c>
      <c r="U7">
        <f t="shared" si="0"/>
        <v>10</v>
      </c>
      <c r="V7">
        <f t="shared" si="0"/>
        <v>0</v>
      </c>
      <c r="W7">
        <f t="shared" si="0"/>
        <v>25</v>
      </c>
      <c r="X7">
        <f t="shared" si="0"/>
        <v>15</v>
      </c>
    </row>
    <row r="8" spans="1:2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t="s">
        <v>409</v>
      </c>
    </row>
    <row r="10" spans="1:24" x14ac:dyDescent="0.3">
      <c r="A10" t="s">
        <v>103</v>
      </c>
      <c r="B10" t="s">
        <v>104</v>
      </c>
      <c r="C10" t="s">
        <v>105</v>
      </c>
      <c r="D10">
        <v>530</v>
      </c>
      <c r="E10">
        <v>240</v>
      </c>
      <c r="F10">
        <v>27</v>
      </c>
      <c r="G10">
        <v>42</v>
      </c>
      <c r="H10">
        <v>10</v>
      </c>
      <c r="I10">
        <v>48</v>
      </c>
      <c r="J10">
        <v>1</v>
      </c>
      <c r="K10">
        <v>85</v>
      </c>
      <c r="L10">
        <v>28</v>
      </c>
      <c r="M10">
        <v>960</v>
      </c>
      <c r="N10">
        <v>40</v>
      </c>
      <c r="O10">
        <v>47</v>
      </c>
      <c r="P10">
        <v>16</v>
      </c>
      <c r="Q10">
        <v>3</v>
      </c>
      <c r="R10">
        <v>13</v>
      </c>
      <c r="S10">
        <v>9</v>
      </c>
      <c r="T10">
        <v>24</v>
      </c>
      <c r="U10">
        <v>6</v>
      </c>
      <c r="V10">
        <v>2</v>
      </c>
      <c r="W10">
        <v>25</v>
      </c>
      <c r="X10">
        <v>25</v>
      </c>
    </row>
    <row r="11" spans="1:24" x14ac:dyDescent="0.3">
      <c r="A11" t="s">
        <v>183</v>
      </c>
      <c r="B11" t="s">
        <v>184</v>
      </c>
      <c r="C11" t="s">
        <v>185</v>
      </c>
      <c r="D11">
        <v>140</v>
      </c>
      <c r="E11">
        <v>70</v>
      </c>
      <c r="F11">
        <v>7</v>
      </c>
      <c r="G11">
        <v>11</v>
      </c>
      <c r="H11">
        <v>3.5</v>
      </c>
      <c r="I11">
        <v>18</v>
      </c>
      <c r="J11">
        <v>0</v>
      </c>
      <c r="K11">
        <v>25</v>
      </c>
      <c r="L11">
        <v>9</v>
      </c>
      <c r="M11">
        <v>300</v>
      </c>
      <c r="N11">
        <v>13</v>
      </c>
      <c r="O11">
        <v>10</v>
      </c>
      <c r="P11">
        <v>3</v>
      </c>
      <c r="Q11">
        <v>3</v>
      </c>
      <c r="R11">
        <v>12</v>
      </c>
      <c r="S11">
        <v>4</v>
      </c>
      <c r="T11">
        <v>9</v>
      </c>
      <c r="U11">
        <v>170</v>
      </c>
      <c r="V11">
        <v>30</v>
      </c>
      <c r="W11">
        <v>15</v>
      </c>
      <c r="X11">
        <v>6</v>
      </c>
    </row>
    <row r="12" spans="1:24" x14ac:dyDescent="0.3">
      <c r="A12" t="s">
        <v>219</v>
      </c>
      <c r="B12" t="s">
        <v>222</v>
      </c>
      <c r="C12" t="s">
        <v>223</v>
      </c>
      <c r="D12">
        <v>160</v>
      </c>
      <c r="E12">
        <v>70</v>
      </c>
      <c r="F12">
        <v>8</v>
      </c>
      <c r="G12">
        <v>12</v>
      </c>
      <c r="H12">
        <v>3.5</v>
      </c>
      <c r="I12">
        <v>19</v>
      </c>
      <c r="J12">
        <v>0</v>
      </c>
      <c r="K12">
        <v>10</v>
      </c>
      <c r="L12">
        <v>3</v>
      </c>
      <c r="M12">
        <v>90</v>
      </c>
      <c r="N12">
        <v>4</v>
      </c>
      <c r="O12">
        <v>21</v>
      </c>
      <c r="P12">
        <v>7</v>
      </c>
      <c r="Q12">
        <v>1</v>
      </c>
      <c r="R12">
        <v>3</v>
      </c>
      <c r="S12">
        <v>15</v>
      </c>
      <c r="T12">
        <v>2</v>
      </c>
      <c r="U12">
        <v>2</v>
      </c>
      <c r="V12">
        <v>0</v>
      </c>
      <c r="W12">
        <v>2</v>
      </c>
      <c r="X12">
        <v>8</v>
      </c>
    </row>
    <row r="13" spans="1:24" x14ac:dyDescent="0.3">
      <c r="A13" t="s">
        <v>268</v>
      </c>
      <c r="B13" t="s">
        <v>281</v>
      </c>
      <c r="C13" t="s">
        <v>234</v>
      </c>
      <c r="D13">
        <v>210</v>
      </c>
      <c r="E13">
        <v>90</v>
      </c>
      <c r="F13">
        <v>10</v>
      </c>
      <c r="G13">
        <v>16</v>
      </c>
      <c r="H13">
        <v>6</v>
      </c>
      <c r="I13">
        <v>30</v>
      </c>
      <c r="J13">
        <v>0</v>
      </c>
      <c r="K13">
        <v>30</v>
      </c>
      <c r="L13">
        <v>11</v>
      </c>
      <c r="M13">
        <v>140</v>
      </c>
      <c r="N13">
        <v>6</v>
      </c>
      <c r="O13">
        <v>18</v>
      </c>
      <c r="P13">
        <v>6</v>
      </c>
      <c r="Q13">
        <v>1</v>
      </c>
      <c r="R13">
        <v>4</v>
      </c>
      <c r="S13">
        <v>15</v>
      </c>
      <c r="T13">
        <v>11</v>
      </c>
      <c r="U13">
        <v>10</v>
      </c>
      <c r="V13">
        <v>0</v>
      </c>
      <c r="W13">
        <v>35</v>
      </c>
      <c r="X13">
        <v>0</v>
      </c>
    </row>
    <row r="14" spans="1:2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">
      <c r="C15" t="s">
        <v>408</v>
      </c>
      <c r="D15">
        <f>SUM(D10:D13)</f>
        <v>1040</v>
      </c>
      <c r="E15">
        <f t="shared" ref="E15:X15" si="1">SUM(E10:E13)</f>
        <v>470</v>
      </c>
      <c r="F15">
        <f t="shared" si="1"/>
        <v>52</v>
      </c>
      <c r="G15">
        <f t="shared" si="1"/>
        <v>81</v>
      </c>
      <c r="H15">
        <f t="shared" si="1"/>
        <v>23</v>
      </c>
      <c r="I15">
        <f t="shared" si="1"/>
        <v>115</v>
      </c>
      <c r="J15">
        <f t="shared" si="1"/>
        <v>1</v>
      </c>
      <c r="K15">
        <f t="shared" si="1"/>
        <v>150</v>
      </c>
      <c r="L15">
        <f t="shared" si="1"/>
        <v>51</v>
      </c>
      <c r="M15">
        <f t="shared" si="1"/>
        <v>1490</v>
      </c>
      <c r="N15">
        <f t="shared" si="1"/>
        <v>63</v>
      </c>
      <c r="O15">
        <f t="shared" si="1"/>
        <v>96</v>
      </c>
      <c r="P15">
        <f t="shared" si="1"/>
        <v>32</v>
      </c>
      <c r="Q15">
        <f t="shared" si="1"/>
        <v>8</v>
      </c>
      <c r="R15">
        <f t="shared" si="1"/>
        <v>32</v>
      </c>
      <c r="S15">
        <f t="shared" si="1"/>
        <v>43</v>
      </c>
      <c r="T15">
        <f t="shared" si="1"/>
        <v>46</v>
      </c>
      <c r="U15">
        <f t="shared" si="1"/>
        <v>188</v>
      </c>
      <c r="V15">
        <f t="shared" si="1"/>
        <v>32</v>
      </c>
      <c r="W15">
        <f t="shared" si="1"/>
        <v>77</v>
      </c>
      <c r="X15">
        <f t="shared" si="1"/>
        <v>39</v>
      </c>
    </row>
    <row r="16" spans="1:2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t="s">
        <v>410</v>
      </c>
    </row>
    <row r="18" spans="1:24" x14ac:dyDescent="0.3">
      <c r="A18" t="s">
        <v>131</v>
      </c>
      <c r="B18" t="s">
        <v>132</v>
      </c>
      <c r="C18" t="s">
        <v>133</v>
      </c>
      <c r="D18">
        <v>510</v>
      </c>
      <c r="E18">
        <v>200</v>
      </c>
      <c r="F18">
        <v>22</v>
      </c>
      <c r="G18">
        <v>33</v>
      </c>
      <c r="H18">
        <v>3.5</v>
      </c>
      <c r="I18">
        <v>18</v>
      </c>
      <c r="J18">
        <v>0</v>
      </c>
      <c r="K18">
        <v>45</v>
      </c>
      <c r="L18">
        <v>16</v>
      </c>
      <c r="M18">
        <v>990</v>
      </c>
      <c r="N18">
        <v>41</v>
      </c>
      <c r="O18">
        <v>55</v>
      </c>
      <c r="P18">
        <v>18</v>
      </c>
      <c r="Q18">
        <v>3</v>
      </c>
      <c r="R18">
        <v>13</v>
      </c>
      <c r="S18">
        <v>10</v>
      </c>
      <c r="T18">
        <v>24</v>
      </c>
      <c r="U18">
        <v>4</v>
      </c>
      <c r="V18">
        <v>6</v>
      </c>
      <c r="W18">
        <v>15</v>
      </c>
      <c r="X18">
        <v>20</v>
      </c>
    </row>
    <row r="19" spans="1:24" x14ac:dyDescent="0.3">
      <c r="A19" t="s">
        <v>194</v>
      </c>
      <c r="B19" t="s">
        <v>208</v>
      </c>
      <c r="C19" t="s">
        <v>30</v>
      </c>
      <c r="D19">
        <v>340</v>
      </c>
      <c r="E19">
        <v>140</v>
      </c>
      <c r="F19">
        <v>16</v>
      </c>
      <c r="G19">
        <v>24</v>
      </c>
      <c r="H19">
        <v>2.5</v>
      </c>
      <c r="I19">
        <v>11</v>
      </c>
      <c r="J19">
        <v>0</v>
      </c>
      <c r="K19">
        <v>0</v>
      </c>
      <c r="L19">
        <v>0</v>
      </c>
      <c r="M19">
        <v>190</v>
      </c>
      <c r="N19">
        <v>8</v>
      </c>
      <c r="O19">
        <v>44</v>
      </c>
      <c r="P19">
        <v>15</v>
      </c>
      <c r="Q19">
        <v>4</v>
      </c>
      <c r="R19">
        <v>14</v>
      </c>
      <c r="S19">
        <v>0</v>
      </c>
      <c r="T19">
        <v>4</v>
      </c>
      <c r="U19">
        <v>0</v>
      </c>
      <c r="V19">
        <v>45</v>
      </c>
      <c r="W19">
        <v>2</v>
      </c>
      <c r="X19">
        <v>4</v>
      </c>
    </row>
    <row r="20" spans="1:24" x14ac:dyDescent="0.3">
      <c r="A20" t="s">
        <v>219</v>
      </c>
      <c r="B20" t="s">
        <v>222</v>
      </c>
      <c r="C20" t="s">
        <v>223</v>
      </c>
      <c r="D20">
        <v>160</v>
      </c>
      <c r="E20">
        <v>70</v>
      </c>
      <c r="F20">
        <v>8</v>
      </c>
      <c r="G20">
        <v>12</v>
      </c>
      <c r="H20">
        <v>3.5</v>
      </c>
      <c r="I20">
        <v>19</v>
      </c>
      <c r="J20">
        <v>0</v>
      </c>
      <c r="K20">
        <v>10</v>
      </c>
      <c r="L20">
        <v>3</v>
      </c>
      <c r="M20">
        <v>90</v>
      </c>
      <c r="N20">
        <v>4</v>
      </c>
      <c r="O20">
        <v>21</v>
      </c>
      <c r="P20">
        <v>7</v>
      </c>
      <c r="Q20">
        <v>1</v>
      </c>
      <c r="R20">
        <v>3</v>
      </c>
      <c r="S20">
        <v>15</v>
      </c>
      <c r="T20">
        <v>2</v>
      </c>
      <c r="U20">
        <v>2</v>
      </c>
      <c r="V20">
        <v>0</v>
      </c>
      <c r="W20">
        <v>2</v>
      </c>
      <c r="X20">
        <v>8</v>
      </c>
    </row>
    <row r="21" spans="1:24" x14ac:dyDescent="0.3">
      <c r="A21" t="s">
        <v>366</v>
      </c>
      <c r="B21" t="s">
        <v>394</v>
      </c>
      <c r="C21" t="s">
        <v>395</v>
      </c>
      <c r="D21">
        <v>690</v>
      </c>
      <c r="E21">
        <v>200</v>
      </c>
      <c r="F21">
        <v>23</v>
      </c>
      <c r="G21">
        <v>35</v>
      </c>
      <c r="H21">
        <v>12</v>
      </c>
      <c r="I21">
        <v>58</v>
      </c>
      <c r="J21">
        <v>1</v>
      </c>
      <c r="K21">
        <v>55</v>
      </c>
      <c r="L21">
        <v>19</v>
      </c>
      <c r="M21">
        <v>380</v>
      </c>
      <c r="N21">
        <v>16</v>
      </c>
      <c r="O21">
        <v>106</v>
      </c>
      <c r="P21">
        <v>35</v>
      </c>
      <c r="Q21">
        <v>1</v>
      </c>
      <c r="R21">
        <v>5</v>
      </c>
      <c r="S21">
        <v>85</v>
      </c>
      <c r="T21">
        <v>15</v>
      </c>
      <c r="U21">
        <v>20</v>
      </c>
      <c r="V21">
        <v>0</v>
      </c>
      <c r="W21">
        <v>50</v>
      </c>
      <c r="X21">
        <v>10</v>
      </c>
    </row>
    <row r="22" spans="1:2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C23" t="s">
        <v>408</v>
      </c>
      <c r="D23">
        <f>SUM(D18:D21)</f>
        <v>1700</v>
      </c>
      <c r="E23">
        <f t="shared" ref="E23:X23" si="2">SUM(E18:E21)</f>
        <v>610</v>
      </c>
      <c r="F23">
        <f t="shared" si="2"/>
        <v>69</v>
      </c>
      <c r="G23">
        <f t="shared" si="2"/>
        <v>104</v>
      </c>
      <c r="H23">
        <f t="shared" si="2"/>
        <v>21.5</v>
      </c>
      <c r="I23">
        <f t="shared" si="2"/>
        <v>106</v>
      </c>
      <c r="J23">
        <f t="shared" si="2"/>
        <v>1</v>
      </c>
      <c r="K23">
        <f t="shared" si="2"/>
        <v>110</v>
      </c>
      <c r="L23">
        <f t="shared" si="2"/>
        <v>38</v>
      </c>
      <c r="M23">
        <f t="shared" si="2"/>
        <v>1650</v>
      </c>
      <c r="N23">
        <f t="shared" si="2"/>
        <v>69</v>
      </c>
      <c r="O23">
        <f t="shared" si="2"/>
        <v>226</v>
      </c>
      <c r="P23">
        <f t="shared" si="2"/>
        <v>75</v>
      </c>
      <c r="Q23">
        <f t="shared" si="2"/>
        <v>9</v>
      </c>
      <c r="R23">
        <f t="shared" si="2"/>
        <v>35</v>
      </c>
      <c r="S23">
        <f t="shared" si="2"/>
        <v>110</v>
      </c>
      <c r="T23">
        <f t="shared" si="2"/>
        <v>45</v>
      </c>
      <c r="U23">
        <f t="shared" si="2"/>
        <v>26</v>
      </c>
      <c r="V23">
        <f t="shared" si="2"/>
        <v>51</v>
      </c>
      <c r="W23">
        <f t="shared" si="2"/>
        <v>69</v>
      </c>
      <c r="X23">
        <f t="shared" si="2"/>
        <v>42</v>
      </c>
    </row>
    <row r="24" spans="1:2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t="s">
        <v>411</v>
      </c>
    </row>
    <row r="26" spans="1:24" x14ac:dyDescent="0.3">
      <c r="A26" t="s">
        <v>194</v>
      </c>
      <c r="B26" t="s">
        <v>208</v>
      </c>
      <c r="C26" t="s">
        <v>30</v>
      </c>
      <c r="D26">
        <v>340</v>
      </c>
      <c r="E26">
        <v>140</v>
      </c>
      <c r="F26">
        <v>16</v>
      </c>
      <c r="G26">
        <v>24</v>
      </c>
      <c r="H26">
        <v>2.5</v>
      </c>
      <c r="I26">
        <v>11</v>
      </c>
      <c r="J26">
        <v>0</v>
      </c>
      <c r="K26">
        <v>0</v>
      </c>
      <c r="L26">
        <v>0</v>
      </c>
      <c r="M26">
        <v>190</v>
      </c>
      <c r="N26">
        <v>8</v>
      </c>
      <c r="O26">
        <v>44</v>
      </c>
      <c r="P26">
        <v>15</v>
      </c>
      <c r="Q26">
        <v>4</v>
      </c>
      <c r="R26">
        <v>14</v>
      </c>
      <c r="S26">
        <v>0</v>
      </c>
      <c r="T26">
        <v>4</v>
      </c>
      <c r="U26">
        <v>0</v>
      </c>
      <c r="V26">
        <v>45</v>
      </c>
      <c r="W26">
        <v>2</v>
      </c>
      <c r="X26">
        <v>4</v>
      </c>
    </row>
    <row r="27" spans="1:24" x14ac:dyDescent="0.3">
      <c r="A27" t="s">
        <v>366</v>
      </c>
      <c r="B27" t="s">
        <v>394</v>
      </c>
      <c r="C27" t="s">
        <v>395</v>
      </c>
      <c r="D27">
        <v>690</v>
      </c>
      <c r="E27">
        <v>200</v>
      </c>
      <c r="F27">
        <v>23</v>
      </c>
      <c r="G27">
        <v>35</v>
      </c>
      <c r="H27">
        <v>12</v>
      </c>
      <c r="I27">
        <v>58</v>
      </c>
      <c r="J27">
        <v>1</v>
      </c>
      <c r="K27">
        <v>55</v>
      </c>
      <c r="L27">
        <v>19</v>
      </c>
      <c r="M27">
        <v>380</v>
      </c>
      <c r="N27">
        <v>16</v>
      </c>
      <c r="O27">
        <v>106</v>
      </c>
      <c r="P27">
        <v>35</v>
      </c>
      <c r="Q27">
        <v>1</v>
      </c>
      <c r="R27">
        <v>5</v>
      </c>
      <c r="S27">
        <v>85</v>
      </c>
      <c r="T27">
        <v>15</v>
      </c>
      <c r="U27">
        <v>20</v>
      </c>
      <c r="V27">
        <v>0</v>
      </c>
      <c r="W27">
        <v>50</v>
      </c>
      <c r="X27">
        <v>10</v>
      </c>
    </row>
    <row r="28" spans="1:2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C29" t="s">
        <v>408</v>
      </c>
      <c r="D29">
        <f>SUM(D26:D27)</f>
        <v>1030</v>
      </c>
      <c r="E29">
        <f t="shared" ref="E29:X29" si="3">SUM(E26:E27)</f>
        <v>340</v>
      </c>
      <c r="F29">
        <f t="shared" si="3"/>
        <v>39</v>
      </c>
      <c r="G29">
        <f t="shared" si="3"/>
        <v>59</v>
      </c>
      <c r="H29">
        <f t="shared" si="3"/>
        <v>14.5</v>
      </c>
      <c r="I29">
        <f t="shared" si="3"/>
        <v>69</v>
      </c>
      <c r="J29">
        <f t="shared" si="3"/>
        <v>1</v>
      </c>
      <c r="K29">
        <f t="shared" si="3"/>
        <v>55</v>
      </c>
      <c r="L29">
        <f t="shared" si="3"/>
        <v>19</v>
      </c>
      <c r="M29">
        <f t="shared" si="3"/>
        <v>570</v>
      </c>
      <c r="N29">
        <f t="shared" si="3"/>
        <v>24</v>
      </c>
      <c r="O29">
        <f t="shared" si="3"/>
        <v>150</v>
      </c>
      <c r="P29">
        <f t="shared" si="3"/>
        <v>50</v>
      </c>
      <c r="Q29">
        <f t="shared" si="3"/>
        <v>5</v>
      </c>
      <c r="R29">
        <f t="shared" si="3"/>
        <v>19</v>
      </c>
      <c r="S29">
        <f t="shared" si="3"/>
        <v>85</v>
      </c>
      <c r="T29">
        <f t="shared" si="3"/>
        <v>19</v>
      </c>
      <c r="U29">
        <f t="shared" si="3"/>
        <v>20</v>
      </c>
      <c r="V29">
        <f t="shared" si="3"/>
        <v>45</v>
      </c>
      <c r="W29">
        <f t="shared" si="3"/>
        <v>52</v>
      </c>
      <c r="X29">
        <f t="shared" si="3"/>
        <v>14</v>
      </c>
    </row>
    <row r="30" spans="1:2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4"/>
  <sheetViews>
    <sheetView workbookViewId="0">
      <selection activeCell="E8" sqref="E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 x14ac:dyDescent="0.3">
      <c r="A3" t="s">
        <v>24</v>
      </c>
      <c r="B3" t="s">
        <v>27</v>
      </c>
      <c r="C3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 x14ac:dyDescent="0.3">
      <c r="A4" t="s">
        <v>24</v>
      </c>
      <c r="B4" t="s">
        <v>29</v>
      </c>
      <c r="C4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 x14ac:dyDescent="0.3">
      <c r="A5" t="s">
        <v>24</v>
      </c>
      <c r="B5" t="s">
        <v>31</v>
      </c>
      <c r="C5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 x14ac:dyDescent="0.3">
      <c r="A6" t="s">
        <v>24</v>
      </c>
      <c r="B6" t="s">
        <v>33</v>
      </c>
      <c r="C6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 x14ac:dyDescent="0.3">
      <c r="A7" t="s">
        <v>24</v>
      </c>
      <c r="B7" t="s">
        <v>34</v>
      </c>
      <c r="C7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 x14ac:dyDescent="0.3">
      <c r="A8" t="s">
        <v>24</v>
      </c>
      <c r="B8" t="s">
        <v>36</v>
      </c>
      <c r="C8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 x14ac:dyDescent="0.3">
      <c r="A9" t="s">
        <v>24</v>
      </c>
      <c r="B9" t="s">
        <v>38</v>
      </c>
      <c r="C9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 x14ac:dyDescent="0.3">
      <c r="A10" t="s">
        <v>24</v>
      </c>
      <c r="B10" t="s">
        <v>40</v>
      </c>
      <c r="C10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 x14ac:dyDescent="0.3">
      <c r="A11" t="s">
        <v>24</v>
      </c>
      <c r="B11" t="s">
        <v>42</v>
      </c>
      <c r="C1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 x14ac:dyDescent="0.3">
      <c r="A12" t="s">
        <v>24</v>
      </c>
      <c r="B12" t="s">
        <v>44</v>
      </c>
      <c r="C12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 x14ac:dyDescent="0.3">
      <c r="A13" t="s">
        <v>24</v>
      </c>
      <c r="B13" t="s">
        <v>46</v>
      </c>
      <c r="C13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 x14ac:dyDescent="0.3">
      <c r="A14" t="s">
        <v>24</v>
      </c>
      <c r="B14" t="s">
        <v>48</v>
      </c>
      <c r="C14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 x14ac:dyDescent="0.3">
      <c r="A15" t="s">
        <v>24</v>
      </c>
      <c r="B15" t="s">
        <v>50</v>
      </c>
      <c r="C15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 x14ac:dyDescent="0.3">
      <c r="A16" t="s">
        <v>24</v>
      </c>
      <c r="B16" t="s">
        <v>52</v>
      </c>
      <c r="C16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 x14ac:dyDescent="0.3">
      <c r="A17" t="s">
        <v>24</v>
      </c>
      <c r="B17" t="s">
        <v>53</v>
      </c>
      <c r="C17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 x14ac:dyDescent="0.3">
      <c r="A18" t="s">
        <v>24</v>
      </c>
      <c r="B18" t="s">
        <v>55</v>
      </c>
      <c r="C18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 x14ac:dyDescent="0.3">
      <c r="A19" t="s">
        <v>24</v>
      </c>
      <c r="B19" t="s">
        <v>57</v>
      </c>
      <c r="C19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 x14ac:dyDescent="0.3">
      <c r="A20" t="s">
        <v>24</v>
      </c>
      <c r="B20" t="s">
        <v>59</v>
      </c>
      <c r="C20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 x14ac:dyDescent="0.3">
      <c r="A21" t="s">
        <v>24</v>
      </c>
      <c r="B21" t="s">
        <v>61</v>
      </c>
      <c r="C2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 x14ac:dyDescent="0.3">
      <c r="A22" t="s">
        <v>24</v>
      </c>
      <c r="B22" t="s">
        <v>63</v>
      </c>
      <c r="C22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 x14ac:dyDescent="0.3">
      <c r="A23" t="s">
        <v>24</v>
      </c>
      <c r="B23" t="s">
        <v>65</v>
      </c>
      <c r="C23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 x14ac:dyDescent="0.3">
      <c r="A24" t="s">
        <v>24</v>
      </c>
      <c r="B24" t="s">
        <v>67</v>
      </c>
      <c r="C24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 x14ac:dyDescent="0.3">
      <c r="A25" t="s">
        <v>24</v>
      </c>
      <c r="B25" t="s">
        <v>68</v>
      </c>
      <c r="C25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 x14ac:dyDescent="0.3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0.5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x14ac:dyDescent="0.3">
      <c r="A27" t="s">
        <v>24</v>
      </c>
      <c r="B27" t="s">
        <v>72</v>
      </c>
      <c r="C27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0.5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 x14ac:dyDescent="0.3">
      <c r="A28" t="s">
        <v>24</v>
      </c>
      <c r="B28" t="s">
        <v>73</v>
      </c>
      <c r="C28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1.5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 x14ac:dyDescent="0.3">
      <c r="A29" t="s">
        <v>24</v>
      </c>
      <c r="B29" t="s">
        <v>75</v>
      </c>
      <c r="C29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 x14ac:dyDescent="0.3">
      <c r="A30" t="s">
        <v>24</v>
      </c>
      <c r="B30" t="s">
        <v>77</v>
      </c>
      <c r="C30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 x14ac:dyDescent="0.3">
      <c r="A31" t="s">
        <v>24</v>
      </c>
      <c r="B31" t="s">
        <v>79</v>
      </c>
      <c r="C3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 x14ac:dyDescent="0.3">
      <c r="A32" t="s">
        <v>24</v>
      </c>
      <c r="B32" t="s">
        <v>81</v>
      </c>
      <c r="C32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 x14ac:dyDescent="0.3">
      <c r="A33" t="s">
        <v>24</v>
      </c>
      <c r="B33" t="s">
        <v>83</v>
      </c>
      <c r="C33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 x14ac:dyDescent="0.3">
      <c r="A34" t="s">
        <v>24</v>
      </c>
      <c r="B34" t="s">
        <v>85</v>
      </c>
      <c r="C34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 x14ac:dyDescent="0.3">
      <c r="A35" t="s">
        <v>24</v>
      </c>
      <c r="B35" t="s">
        <v>87</v>
      </c>
      <c r="C35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 x14ac:dyDescent="0.3">
      <c r="A36" t="s">
        <v>24</v>
      </c>
      <c r="B36" t="s">
        <v>89</v>
      </c>
      <c r="C36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 x14ac:dyDescent="0.3">
      <c r="A37" t="s">
        <v>24</v>
      </c>
      <c r="B37" t="s">
        <v>91</v>
      </c>
      <c r="C37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 x14ac:dyDescent="0.3">
      <c r="A38" t="s">
        <v>24</v>
      </c>
      <c r="B38" t="s">
        <v>93</v>
      </c>
      <c r="C38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 x14ac:dyDescent="0.3">
      <c r="A39" t="s">
        <v>24</v>
      </c>
      <c r="B39" t="s">
        <v>95</v>
      </c>
      <c r="C39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 x14ac:dyDescent="0.3">
      <c r="A40" t="s">
        <v>24</v>
      </c>
      <c r="B40" t="s">
        <v>96</v>
      </c>
      <c r="C40" t="s">
        <v>97</v>
      </c>
      <c r="D40">
        <v>150</v>
      </c>
      <c r="E40">
        <v>80</v>
      </c>
      <c r="F40">
        <v>9</v>
      </c>
      <c r="G40">
        <v>14</v>
      </c>
      <c r="H40">
        <v>1.5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 x14ac:dyDescent="0.3">
      <c r="A41" t="s">
        <v>24</v>
      </c>
      <c r="B41" t="s">
        <v>98</v>
      </c>
      <c r="C4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 x14ac:dyDescent="0.3">
      <c r="A42" t="s">
        <v>24</v>
      </c>
      <c r="B42" t="s">
        <v>100</v>
      </c>
      <c r="C42" t="s">
        <v>101</v>
      </c>
      <c r="D42">
        <v>290</v>
      </c>
      <c r="E42">
        <v>35</v>
      </c>
      <c r="F42">
        <v>4</v>
      </c>
      <c r="G42">
        <v>6</v>
      </c>
      <c r="H42">
        <v>1.5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 x14ac:dyDescent="0.3">
      <c r="A43" t="s">
        <v>24</v>
      </c>
      <c r="B43" t="s">
        <v>102</v>
      </c>
      <c r="C43" t="s">
        <v>101</v>
      </c>
      <c r="D43">
        <v>260</v>
      </c>
      <c r="E43">
        <v>40</v>
      </c>
      <c r="F43">
        <v>4</v>
      </c>
      <c r="G43">
        <v>6</v>
      </c>
      <c r="H43">
        <v>1.5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 x14ac:dyDescent="0.3">
      <c r="A44" t="s">
        <v>103</v>
      </c>
      <c r="B44" t="s">
        <v>104</v>
      </c>
      <c r="C44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 x14ac:dyDescent="0.3">
      <c r="A45" t="s">
        <v>103</v>
      </c>
      <c r="B45" t="s">
        <v>106</v>
      </c>
      <c r="C45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1.5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 x14ac:dyDescent="0.3">
      <c r="A46" t="s">
        <v>103</v>
      </c>
      <c r="B46" t="s">
        <v>108</v>
      </c>
      <c r="C46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1.5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 x14ac:dyDescent="0.3">
      <c r="A47" t="s">
        <v>103</v>
      </c>
      <c r="B47" t="s">
        <v>110</v>
      </c>
      <c r="C47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1.5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 x14ac:dyDescent="0.3">
      <c r="A48" t="s">
        <v>103</v>
      </c>
      <c r="B48" t="s">
        <v>112</v>
      </c>
      <c r="C48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1.5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 x14ac:dyDescent="0.3">
      <c r="A49" t="s">
        <v>103</v>
      </c>
      <c r="B49" t="s">
        <v>114</v>
      </c>
      <c r="C49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2.5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 x14ac:dyDescent="0.3">
      <c r="A50" t="s">
        <v>103</v>
      </c>
      <c r="B50" t="s">
        <v>115</v>
      </c>
      <c r="C50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 x14ac:dyDescent="0.3">
      <c r="A51" t="s">
        <v>103</v>
      </c>
      <c r="B51" t="s">
        <v>117</v>
      </c>
      <c r="C5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0.5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 x14ac:dyDescent="0.3">
      <c r="A52" t="s">
        <v>103</v>
      </c>
      <c r="B52" t="s">
        <v>119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 x14ac:dyDescent="0.3">
      <c r="A53" t="s">
        <v>103</v>
      </c>
      <c r="B53" t="s">
        <v>120</v>
      </c>
      <c r="C53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1.5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 x14ac:dyDescent="0.3">
      <c r="A54" t="s">
        <v>103</v>
      </c>
      <c r="B54" t="s">
        <v>122</v>
      </c>
      <c r="C54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 x14ac:dyDescent="0.3">
      <c r="A55" t="s">
        <v>103</v>
      </c>
      <c r="B55" t="s">
        <v>124</v>
      </c>
      <c r="C55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3">
      <c r="A56" t="s">
        <v>103</v>
      </c>
      <c r="B56" t="s">
        <v>125</v>
      </c>
      <c r="C56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 x14ac:dyDescent="0.3">
      <c r="A57" t="s">
        <v>103</v>
      </c>
      <c r="B57" t="s">
        <v>127</v>
      </c>
      <c r="C57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 x14ac:dyDescent="0.3">
      <c r="A58" t="s">
        <v>103</v>
      </c>
      <c r="B58" t="s">
        <v>129</v>
      </c>
      <c r="C58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 x14ac:dyDescent="0.3">
      <c r="A59" t="s">
        <v>131</v>
      </c>
      <c r="B59" t="s">
        <v>132</v>
      </c>
      <c r="C59" t="s">
        <v>133</v>
      </c>
      <c r="D59">
        <v>510</v>
      </c>
      <c r="E59">
        <v>200</v>
      </c>
      <c r="F59">
        <v>22</v>
      </c>
      <c r="G59">
        <v>33</v>
      </c>
      <c r="H59">
        <v>3.5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 x14ac:dyDescent="0.3">
      <c r="A60" t="s">
        <v>131</v>
      </c>
      <c r="B60" t="s">
        <v>134</v>
      </c>
      <c r="C60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 x14ac:dyDescent="0.3">
      <c r="A61" t="s">
        <v>131</v>
      </c>
      <c r="B61" t="s">
        <v>136</v>
      </c>
      <c r="C6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 x14ac:dyDescent="0.3">
      <c r="A62" t="s">
        <v>131</v>
      </c>
      <c r="B62" t="s">
        <v>138</v>
      </c>
      <c r="C62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 x14ac:dyDescent="0.3">
      <c r="A63" t="s">
        <v>131</v>
      </c>
      <c r="B63" t="s">
        <v>139</v>
      </c>
      <c r="C63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 x14ac:dyDescent="0.3">
      <c r="A64" t="s">
        <v>131</v>
      </c>
      <c r="B64" t="s">
        <v>141</v>
      </c>
      <c r="C64" t="s">
        <v>142</v>
      </c>
      <c r="D64">
        <v>450</v>
      </c>
      <c r="E64">
        <v>130</v>
      </c>
      <c r="F64">
        <v>15</v>
      </c>
      <c r="G64">
        <v>23</v>
      </c>
      <c r="H64">
        <v>4.5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 x14ac:dyDescent="0.3">
      <c r="A65" t="s">
        <v>131</v>
      </c>
      <c r="B65" t="s">
        <v>143</v>
      </c>
      <c r="C65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0.5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 x14ac:dyDescent="0.3">
      <c r="A66" t="s">
        <v>131</v>
      </c>
      <c r="B66" t="s">
        <v>145</v>
      </c>
      <c r="C66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 x14ac:dyDescent="0.3">
      <c r="A67" t="s">
        <v>131</v>
      </c>
      <c r="B67" t="s">
        <v>146</v>
      </c>
      <c r="C67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 x14ac:dyDescent="0.3">
      <c r="A68" t="s">
        <v>131</v>
      </c>
      <c r="B68" t="s">
        <v>148</v>
      </c>
      <c r="C68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 x14ac:dyDescent="0.3">
      <c r="A69" t="s">
        <v>131</v>
      </c>
      <c r="B69" t="s">
        <v>150</v>
      </c>
      <c r="C69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 x14ac:dyDescent="0.3">
      <c r="A70" t="s">
        <v>131</v>
      </c>
      <c r="B70" t="s">
        <v>152</v>
      </c>
      <c r="C70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 x14ac:dyDescent="0.3">
      <c r="A71" t="s">
        <v>131</v>
      </c>
      <c r="B71" t="s">
        <v>153</v>
      </c>
      <c r="C7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 x14ac:dyDescent="0.3">
      <c r="A72" t="s">
        <v>131</v>
      </c>
      <c r="B72" t="s">
        <v>155</v>
      </c>
      <c r="C72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0.5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 x14ac:dyDescent="0.3">
      <c r="A73" t="s">
        <v>131</v>
      </c>
      <c r="B73" t="s">
        <v>157</v>
      </c>
      <c r="C73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 x14ac:dyDescent="0.3">
      <c r="A74" t="s">
        <v>131</v>
      </c>
      <c r="B74" t="s">
        <v>159</v>
      </c>
      <c r="C74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0.5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 x14ac:dyDescent="0.3">
      <c r="A75" t="s">
        <v>131</v>
      </c>
      <c r="B75" t="s">
        <v>161</v>
      </c>
      <c r="C75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0.5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 x14ac:dyDescent="0.3">
      <c r="A76" t="s">
        <v>131</v>
      </c>
      <c r="B76" t="s">
        <v>163</v>
      </c>
      <c r="C76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0.5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 x14ac:dyDescent="0.3">
      <c r="A77" t="s">
        <v>131</v>
      </c>
      <c r="B77" t="s">
        <v>165</v>
      </c>
      <c r="C77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 x14ac:dyDescent="0.3">
      <c r="A78" t="s">
        <v>131</v>
      </c>
      <c r="B78" t="s">
        <v>167</v>
      </c>
      <c r="C78" t="s">
        <v>168</v>
      </c>
      <c r="D78">
        <v>540</v>
      </c>
      <c r="E78">
        <v>200</v>
      </c>
      <c r="F78">
        <v>23</v>
      </c>
      <c r="G78">
        <v>35</v>
      </c>
      <c r="H78">
        <v>4.5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 x14ac:dyDescent="0.3">
      <c r="A79" t="s">
        <v>131</v>
      </c>
      <c r="B79" t="s">
        <v>169</v>
      </c>
      <c r="C79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 x14ac:dyDescent="0.3">
      <c r="A80" t="s">
        <v>131</v>
      </c>
      <c r="B80" t="s">
        <v>171</v>
      </c>
      <c r="C80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 x14ac:dyDescent="0.3">
      <c r="A81" t="s">
        <v>131</v>
      </c>
      <c r="B81" t="s">
        <v>173</v>
      </c>
      <c r="C8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 x14ac:dyDescent="0.3">
      <c r="A82" t="s">
        <v>131</v>
      </c>
      <c r="B82" t="s">
        <v>175</v>
      </c>
      <c r="C82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 x14ac:dyDescent="0.3">
      <c r="A83" t="s">
        <v>131</v>
      </c>
      <c r="B83" t="s">
        <v>177</v>
      </c>
      <c r="C83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 x14ac:dyDescent="0.3">
      <c r="A84" t="s">
        <v>131</v>
      </c>
      <c r="B84" t="s">
        <v>179</v>
      </c>
      <c r="C84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 x14ac:dyDescent="0.3">
      <c r="A85" t="s">
        <v>131</v>
      </c>
      <c r="B85" t="s">
        <v>181</v>
      </c>
      <c r="C85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 x14ac:dyDescent="0.3">
      <c r="A86" t="s">
        <v>183</v>
      </c>
      <c r="B86" t="s">
        <v>184</v>
      </c>
      <c r="C86" t="s">
        <v>185</v>
      </c>
      <c r="D86">
        <v>140</v>
      </c>
      <c r="E86">
        <v>70</v>
      </c>
      <c r="F86">
        <v>7</v>
      </c>
      <c r="G86">
        <v>11</v>
      </c>
      <c r="H86">
        <v>3.5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 x14ac:dyDescent="0.3">
      <c r="A87" t="s">
        <v>183</v>
      </c>
      <c r="B87" t="s">
        <v>186</v>
      </c>
      <c r="C87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 x14ac:dyDescent="0.3">
      <c r="A88" t="s">
        <v>183</v>
      </c>
      <c r="B88" t="s">
        <v>188</v>
      </c>
      <c r="C88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 x14ac:dyDescent="0.3">
      <c r="A89" t="s">
        <v>183</v>
      </c>
      <c r="B89" t="s">
        <v>189</v>
      </c>
      <c r="C89" t="s">
        <v>140</v>
      </c>
      <c r="D89">
        <v>140</v>
      </c>
      <c r="E89">
        <v>40</v>
      </c>
      <c r="F89">
        <v>4.5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 x14ac:dyDescent="0.3">
      <c r="A90" t="s">
        <v>183</v>
      </c>
      <c r="B90" t="s">
        <v>190</v>
      </c>
      <c r="C90" t="s">
        <v>191</v>
      </c>
      <c r="D90">
        <v>450</v>
      </c>
      <c r="E90">
        <v>190</v>
      </c>
      <c r="F90">
        <v>22</v>
      </c>
      <c r="G90">
        <v>33</v>
      </c>
      <c r="H90">
        <v>4.5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 x14ac:dyDescent="0.3">
      <c r="A91" t="s">
        <v>183</v>
      </c>
      <c r="B91" t="s">
        <v>192</v>
      </c>
      <c r="C91" t="s">
        <v>193</v>
      </c>
      <c r="D91">
        <v>290</v>
      </c>
      <c r="E91">
        <v>80</v>
      </c>
      <c r="F91">
        <v>8</v>
      </c>
      <c r="G91">
        <v>13</v>
      </c>
      <c r="H91">
        <v>2.5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 x14ac:dyDescent="0.3">
      <c r="A92" t="s">
        <v>194</v>
      </c>
      <c r="B92" t="s">
        <v>195</v>
      </c>
      <c r="C92" t="s">
        <v>196</v>
      </c>
      <c r="D92">
        <v>340</v>
      </c>
      <c r="E92">
        <v>130</v>
      </c>
      <c r="F92">
        <v>15</v>
      </c>
      <c r="G92">
        <v>23</v>
      </c>
      <c r="H92">
        <v>4.5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 x14ac:dyDescent="0.3">
      <c r="A93" t="s">
        <v>194</v>
      </c>
      <c r="B93" t="s">
        <v>197</v>
      </c>
      <c r="C93" t="s">
        <v>198</v>
      </c>
      <c r="D93">
        <v>260</v>
      </c>
      <c r="E93">
        <v>70</v>
      </c>
      <c r="F93">
        <v>8</v>
      </c>
      <c r="G93">
        <v>13</v>
      </c>
      <c r="H93">
        <v>3.5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 x14ac:dyDescent="0.3">
      <c r="A94" t="s">
        <v>194</v>
      </c>
      <c r="B94" t="s">
        <v>199</v>
      </c>
      <c r="C94" t="s">
        <v>198</v>
      </c>
      <c r="D94">
        <v>330</v>
      </c>
      <c r="E94">
        <v>130</v>
      </c>
      <c r="F94">
        <v>15</v>
      </c>
      <c r="G94">
        <v>23</v>
      </c>
      <c r="H94">
        <v>4.5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 x14ac:dyDescent="0.3">
      <c r="A95" t="s">
        <v>194</v>
      </c>
      <c r="B95" t="s">
        <v>200</v>
      </c>
      <c r="C95" t="s">
        <v>201</v>
      </c>
      <c r="D95">
        <v>250</v>
      </c>
      <c r="E95">
        <v>70</v>
      </c>
      <c r="F95">
        <v>8</v>
      </c>
      <c r="G95">
        <v>13</v>
      </c>
      <c r="H95">
        <v>3.5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 x14ac:dyDescent="0.3">
      <c r="A96" t="s">
        <v>194</v>
      </c>
      <c r="B96" t="s">
        <v>202</v>
      </c>
      <c r="C96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 x14ac:dyDescent="0.3">
      <c r="A97" t="s">
        <v>194</v>
      </c>
      <c r="B97" t="s">
        <v>204</v>
      </c>
      <c r="C97" t="s">
        <v>205</v>
      </c>
      <c r="D97">
        <v>280</v>
      </c>
      <c r="E97">
        <v>120</v>
      </c>
      <c r="F97">
        <v>13</v>
      </c>
      <c r="G97">
        <v>20</v>
      </c>
      <c r="H97">
        <v>4.5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 x14ac:dyDescent="0.3">
      <c r="A98" t="s">
        <v>194</v>
      </c>
      <c r="B98" t="s">
        <v>206</v>
      </c>
      <c r="C98" t="s">
        <v>207</v>
      </c>
      <c r="D98">
        <v>230</v>
      </c>
      <c r="E98">
        <v>100</v>
      </c>
      <c r="F98">
        <v>11</v>
      </c>
      <c r="G98">
        <v>17</v>
      </c>
      <c r="H98">
        <v>1.5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 x14ac:dyDescent="0.3">
      <c r="A99" t="s">
        <v>194</v>
      </c>
      <c r="B99" t="s">
        <v>208</v>
      </c>
      <c r="C99" t="s">
        <v>30</v>
      </c>
      <c r="D99">
        <v>340</v>
      </c>
      <c r="E99">
        <v>140</v>
      </c>
      <c r="F99">
        <v>16</v>
      </c>
      <c r="G99">
        <v>24</v>
      </c>
      <c r="H99">
        <v>2.5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 x14ac:dyDescent="0.3">
      <c r="A100" t="s">
        <v>194</v>
      </c>
      <c r="B100" t="s">
        <v>209</v>
      </c>
      <c r="C100" t="s">
        <v>210</v>
      </c>
      <c r="D100">
        <v>510</v>
      </c>
      <c r="E100">
        <v>220</v>
      </c>
      <c r="F100">
        <v>24</v>
      </c>
      <c r="G100">
        <v>37</v>
      </c>
      <c r="H100">
        <v>3.5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 x14ac:dyDescent="0.3">
      <c r="A101" t="s">
        <v>194</v>
      </c>
      <c r="B101" t="s">
        <v>211</v>
      </c>
      <c r="C10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 x14ac:dyDescent="0.3">
      <c r="A102" t="s">
        <v>194</v>
      </c>
      <c r="B102" t="s">
        <v>213</v>
      </c>
      <c r="C102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 x14ac:dyDescent="0.3">
      <c r="A103" t="s">
        <v>194</v>
      </c>
      <c r="B103" t="s">
        <v>215</v>
      </c>
      <c r="C103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 x14ac:dyDescent="0.3">
      <c r="A104" t="s">
        <v>194</v>
      </c>
      <c r="B104" t="s">
        <v>217</v>
      </c>
      <c r="C104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 x14ac:dyDescent="0.3">
      <c r="A105" t="s">
        <v>219</v>
      </c>
      <c r="B105" t="s">
        <v>220</v>
      </c>
      <c r="C105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 x14ac:dyDescent="0.3">
      <c r="A106" t="s">
        <v>219</v>
      </c>
      <c r="B106" t="s">
        <v>222</v>
      </c>
      <c r="C106" t="s">
        <v>223</v>
      </c>
      <c r="D106">
        <v>160</v>
      </c>
      <c r="E106">
        <v>70</v>
      </c>
      <c r="F106">
        <v>8</v>
      </c>
      <c r="G106">
        <v>12</v>
      </c>
      <c r="H106">
        <v>3.5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 x14ac:dyDescent="0.3">
      <c r="A107" t="s">
        <v>219</v>
      </c>
      <c r="B107" t="s">
        <v>224</v>
      </c>
      <c r="C107" t="s">
        <v>223</v>
      </c>
      <c r="D107">
        <v>150</v>
      </c>
      <c r="E107">
        <v>50</v>
      </c>
      <c r="F107">
        <v>6</v>
      </c>
      <c r="G107">
        <v>9</v>
      </c>
      <c r="H107">
        <v>2.5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 x14ac:dyDescent="0.3">
      <c r="A108" t="s">
        <v>219</v>
      </c>
      <c r="B108" t="s">
        <v>225</v>
      </c>
      <c r="C108" t="s">
        <v>226</v>
      </c>
      <c r="D108">
        <v>45</v>
      </c>
      <c r="E108">
        <v>10</v>
      </c>
      <c r="F108">
        <v>1.5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 x14ac:dyDescent="0.3">
      <c r="A109" t="s">
        <v>219</v>
      </c>
      <c r="B109" t="s">
        <v>227</v>
      </c>
      <c r="C109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3">
      <c r="A110" t="s">
        <v>219</v>
      </c>
      <c r="B110" t="s">
        <v>229</v>
      </c>
      <c r="C110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 x14ac:dyDescent="0.3">
      <c r="A111" t="s">
        <v>219</v>
      </c>
      <c r="B111" t="s">
        <v>231</v>
      </c>
      <c r="C11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3">
      <c r="A112" t="s">
        <v>232</v>
      </c>
      <c r="B112" t="s">
        <v>233</v>
      </c>
      <c r="C112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">
      <c r="A113" t="s">
        <v>232</v>
      </c>
      <c r="B113" t="s">
        <v>235</v>
      </c>
      <c r="C113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">
      <c r="A114" t="s">
        <v>232</v>
      </c>
      <c r="B114" t="s">
        <v>237</v>
      </c>
      <c r="C114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">
      <c r="A115" t="s">
        <v>232</v>
      </c>
      <c r="B115" t="s">
        <v>239</v>
      </c>
      <c r="C115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">
      <c r="A116" t="s">
        <v>232</v>
      </c>
      <c r="B116" t="s">
        <v>241</v>
      </c>
      <c r="C116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">
      <c r="A117" t="s">
        <v>232</v>
      </c>
      <c r="B117" t="s">
        <v>242</v>
      </c>
      <c r="C117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">
      <c r="A118" t="s">
        <v>232</v>
      </c>
      <c r="B118" t="s">
        <v>243</v>
      </c>
      <c r="C118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">
      <c r="A119" t="s">
        <v>232</v>
      </c>
      <c r="B119" t="s">
        <v>244</v>
      </c>
      <c r="C119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">
      <c r="A120" t="s">
        <v>232</v>
      </c>
      <c r="B120" t="s">
        <v>245</v>
      </c>
      <c r="C120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">
      <c r="A121" t="s">
        <v>232</v>
      </c>
      <c r="B121" t="s">
        <v>246</v>
      </c>
      <c r="C12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">
      <c r="A122" t="s">
        <v>232</v>
      </c>
      <c r="B122" t="s">
        <v>247</v>
      </c>
      <c r="C122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">
      <c r="A123" t="s">
        <v>232</v>
      </c>
      <c r="B123" t="s">
        <v>248</v>
      </c>
      <c r="C123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">
      <c r="A124" t="s">
        <v>232</v>
      </c>
      <c r="B124" t="s">
        <v>249</v>
      </c>
      <c r="C124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 x14ac:dyDescent="0.3">
      <c r="A125" t="s">
        <v>232</v>
      </c>
      <c r="B125" t="s">
        <v>250</v>
      </c>
      <c r="C125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 x14ac:dyDescent="0.3">
      <c r="A126" t="s">
        <v>232</v>
      </c>
      <c r="B126" t="s">
        <v>251</v>
      </c>
      <c r="C126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 x14ac:dyDescent="0.3">
      <c r="A127" t="s">
        <v>232</v>
      </c>
      <c r="B127" t="s">
        <v>252</v>
      </c>
      <c r="C127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3">
      <c r="A128" t="s">
        <v>232</v>
      </c>
      <c r="B128" t="s">
        <v>253</v>
      </c>
      <c r="C128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">
      <c r="A129" t="s">
        <v>232</v>
      </c>
      <c r="B129" t="s">
        <v>254</v>
      </c>
      <c r="C129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">
      <c r="A130" t="s">
        <v>232</v>
      </c>
      <c r="B130" t="s">
        <v>255</v>
      </c>
      <c r="C130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">
      <c r="A131" t="s">
        <v>232</v>
      </c>
      <c r="B131" t="s">
        <v>256</v>
      </c>
      <c r="C13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">
      <c r="A132" t="s">
        <v>232</v>
      </c>
      <c r="B132" t="s">
        <v>257</v>
      </c>
      <c r="C132" t="s">
        <v>258</v>
      </c>
      <c r="D132">
        <v>100</v>
      </c>
      <c r="E132">
        <v>20</v>
      </c>
      <c r="F132">
        <v>2.5</v>
      </c>
      <c r="G132">
        <v>4</v>
      </c>
      <c r="H132">
        <v>1.5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 x14ac:dyDescent="0.3">
      <c r="A133" t="s">
        <v>232</v>
      </c>
      <c r="B133" t="s">
        <v>259</v>
      </c>
      <c r="C133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 x14ac:dyDescent="0.3">
      <c r="A134" t="s">
        <v>232</v>
      </c>
      <c r="B134" t="s">
        <v>260</v>
      </c>
      <c r="C134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 x14ac:dyDescent="0.3">
      <c r="A135" t="s">
        <v>232</v>
      </c>
      <c r="B135" t="s">
        <v>262</v>
      </c>
      <c r="C135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 x14ac:dyDescent="0.3">
      <c r="A136" t="s">
        <v>232</v>
      </c>
      <c r="B136" t="s">
        <v>263</v>
      </c>
      <c r="C136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 x14ac:dyDescent="0.3">
      <c r="A137" t="s">
        <v>232</v>
      </c>
      <c r="B137" t="s">
        <v>264</v>
      </c>
      <c r="C137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 x14ac:dyDescent="0.3">
      <c r="A138" t="s">
        <v>232</v>
      </c>
      <c r="B138" t="s">
        <v>266</v>
      </c>
      <c r="C138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">
      <c r="A139" t="s">
        <v>268</v>
      </c>
      <c r="B139" t="s">
        <v>269</v>
      </c>
      <c r="C139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">
      <c r="A140" t="s">
        <v>268</v>
      </c>
      <c r="B140" t="s">
        <v>270</v>
      </c>
      <c r="C140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">
      <c r="A141" t="s">
        <v>268</v>
      </c>
      <c r="B141" t="s">
        <v>271</v>
      </c>
      <c r="C14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">
      <c r="A142" t="s">
        <v>268</v>
      </c>
      <c r="B142" t="s">
        <v>272</v>
      </c>
      <c r="C142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">
      <c r="A143" t="s">
        <v>268</v>
      </c>
      <c r="B143" t="s">
        <v>273</v>
      </c>
      <c r="C143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 x14ac:dyDescent="0.3">
      <c r="A144" t="s">
        <v>268</v>
      </c>
      <c r="B144" t="s">
        <v>274</v>
      </c>
      <c r="C144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 x14ac:dyDescent="0.3">
      <c r="A145" t="s">
        <v>268</v>
      </c>
      <c r="B145" t="s">
        <v>275</v>
      </c>
      <c r="C145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 x14ac:dyDescent="0.3">
      <c r="A146" t="s">
        <v>268</v>
      </c>
      <c r="B146" t="s">
        <v>276</v>
      </c>
      <c r="C146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">
      <c r="A147" t="s">
        <v>268</v>
      </c>
      <c r="B147" t="s">
        <v>277</v>
      </c>
      <c r="C147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">
      <c r="A148" t="s">
        <v>268</v>
      </c>
      <c r="B148" t="s">
        <v>278</v>
      </c>
      <c r="C148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">
      <c r="A149" t="s">
        <v>268</v>
      </c>
      <c r="B149" t="s">
        <v>279</v>
      </c>
      <c r="C149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">
      <c r="A150" t="s">
        <v>268</v>
      </c>
      <c r="B150" t="s">
        <v>280</v>
      </c>
      <c r="C150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 x14ac:dyDescent="0.3">
      <c r="A151" t="s">
        <v>268</v>
      </c>
      <c r="B151" t="s">
        <v>281</v>
      </c>
      <c r="C15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3">
      <c r="A152" t="s">
        <v>268</v>
      </c>
      <c r="B152" t="s">
        <v>282</v>
      </c>
      <c r="C152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 x14ac:dyDescent="0.3">
      <c r="A153" t="s">
        <v>268</v>
      </c>
      <c r="B153" t="s">
        <v>284</v>
      </c>
      <c r="C153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3">
      <c r="A154" t="s">
        <v>268</v>
      </c>
      <c r="B154" t="s">
        <v>285</v>
      </c>
      <c r="C154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 x14ac:dyDescent="0.3">
      <c r="A155" t="s">
        <v>268</v>
      </c>
      <c r="B155" t="s">
        <v>286</v>
      </c>
      <c r="C155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 x14ac:dyDescent="0.3">
      <c r="A156" t="s">
        <v>268</v>
      </c>
      <c r="B156" t="s">
        <v>287</v>
      </c>
      <c r="C156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3">
      <c r="A157" t="s">
        <v>268</v>
      </c>
      <c r="B157" t="s">
        <v>288</v>
      </c>
      <c r="C157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 x14ac:dyDescent="0.3">
      <c r="A158" t="s">
        <v>268</v>
      </c>
      <c r="B158" t="s">
        <v>289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">
      <c r="A159" t="s">
        <v>268</v>
      </c>
      <c r="B159" t="s">
        <v>290</v>
      </c>
      <c r="C159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3">
      <c r="A160" t="s">
        <v>268</v>
      </c>
      <c r="B160" t="s">
        <v>291</v>
      </c>
      <c r="C160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 x14ac:dyDescent="0.3">
      <c r="A161" t="s">
        <v>268</v>
      </c>
      <c r="B161" t="s">
        <v>292</v>
      </c>
      <c r="C16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 x14ac:dyDescent="0.3">
      <c r="A162" t="s">
        <v>268</v>
      </c>
      <c r="B162" t="s">
        <v>293</v>
      </c>
      <c r="C162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 x14ac:dyDescent="0.3">
      <c r="A163" t="s">
        <v>268</v>
      </c>
      <c r="B163" t="s">
        <v>294</v>
      </c>
      <c r="C163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 x14ac:dyDescent="0.3">
      <c r="A164" t="s">
        <v>268</v>
      </c>
      <c r="B164" t="s">
        <v>295</v>
      </c>
      <c r="C164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 x14ac:dyDescent="0.3">
      <c r="A165" t="s">
        <v>268</v>
      </c>
      <c r="B165" t="s">
        <v>296</v>
      </c>
      <c r="C165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 x14ac:dyDescent="0.3">
      <c r="A166" t="s">
        <v>268</v>
      </c>
      <c r="B166" t="s">
        <v>297</v>
      </c>
      <c r="C166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 x14ac:dyDescent="0.3">
      <c r="A167" t="s">
        <v>268</v>
      </c>
      <c r="B167" t="s">
        <v>298</v>
      </c>
      <c r="C167" t="s">
        <v>283</v>
      </c>
      <c r="D167">
        <v>170</v>
      </c>
      <c r="E167">
        <v>0</v>
      </c>
      <c r="F167">
        <v>0.5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 x14ac:dyDescent="0.3">
      <c r="A168" t="s">
        <v>268</v>
      </c>
      <c r="B168" t="s">
        <v>299</v>
      </c>
      <c r="C168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 x14ac:dyDescent="0.3">
      <c r="A169" t="s">
        <v>268</v>
      </c>
      <c r="B169" t="s">
        <v>300</v>
      </c>
      <c r="C169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 x14ac:dyDescent="0.3">
      <c r="A170" t="s">
        <v>268</v>
      </c>
      <c r="B170" t="s">
        <v>301</v>
      </c>
      <c r="C170" t="s">
        <v>283</v>
      </c>
      <c r="D170">
        <v>310</v>
      </c>
      <c r="E170">
        <v>0</v>
      </c>
      <c r="F170">
        <v>0.5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3">
      <c r="A171" t="s">
        <v>268</v>
      </c>
      <c r="B171" t="s">
        <v>302</v>
      </c>
      <c r="C17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 x14ac:dyDescent="0.3">
      <c r="A172" t="s">
        <v>268</v>
      </c>
      <c r="B172" t="s">
        <v>303</v>
      </c>
      <c r="C172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 x14ac:dyDescent="0.3">
      <c r="A173" t="s">
        <v>268</v>
      </c>
      <c r="B173" t="s">
        <v>304</v>
      </c>
      <c r="C173" t="s">
        <v>283</v>
      </c>
      <c r="D173">
        <v>310</v>
      </c>
      <c r="E173">
        <v>0</v>
      </c>
      <c r="F173">
        <v>0.5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 x14ac:dyDescent="0.3">
      <c r="A174" t="s">
        <v>268</v>
      </c>
      <c r="B174" t="s">
        <v>305</v>
      </c>
      <c r="C174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 x14ac:dyDescent="0.3">
      <c r="A175" t="s">
        <v>268</v>
      </c>
      <c r="B175" t="s">
        <v>306</v>
      </c>
      <c r="C175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 x14ac:dyDescent="0.3">
      <c r="A176" t="s">
        <v>268</v>
      </c>
      <c r="B176" t="s">
        <v>307</v>
      </c>
      <c r="C176" t="s">
        <v>283</v>
      </c>
      <c r="D176">
        <v>300</v>
      </c>
      <c r="E176">
        <v>0</v>
      </c>
      <c r="F176">
        <v>0.5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 x14ac:dyDescent="0.3">
      <c r="A177" t="s">
        <v>268</v>
      </c>
      <c r="B177" t="s">
        <v>308</v>
      </c>
      <c r="C177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 x14ac:dyDescent="0.3">
      <c r="A178" t="s">
        <v>268</v>
      </c>
      <c r="B178" t="s">
        <v>309</v>
      </c>
      <c r="C178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 x14ac:dyDescent="0.3">
      <c r="A179" t="s">
        <v>268</v>
      </c>
      <c r="B179" t="s">
        <v>310</v>
      </c>
      <c r="C179" t="s">
        <v>283</v>
      </c>
      <c r="D179">
        <v>220</v>
      </c>
      <c r="E179">
        <v>0</v>
      </c>
      <c r="F179">
        <v>0.5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 x14ac:dyDescent="0.3">
      <c r="A180" t="s">
        <v>268</v>
      </c>
      <c r="B180" t="s">
        <v>311</v>
      </c>
      <c r="C180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 x14ac:dyDescent="0.3">
      <c r="A181" t="s">
        <v>268</v>
      </c>
      <c r="B181" t="s">
        <v>312</v>
      </c>
      <c r="C18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 x14ac:dyDescent="0.3">
      <c r="A182" t="s">
        <v>268</v>
      </c>
      <c r="B182" t="s">
        <v>313</v>
      </c>
      <c r="C182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0.5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 x14ac:dyDescent="0.3">
      <c r="A183" t="s">
        <v>268</v>
      </c>
      <c r="B183" t="s">
        <v>314</v>
      </c>
      <c r="C183" t="s">
        <v>240</v>
      </c>
      <c r="D183">
        <v>270</v>
      </c>
      <c r="E183">
        <v>30</v>
      </c>
      <c r="F183">
        <v>3.5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 x14ac:dyDescent="0.3">
      <c r="A184" t="s">
        <v>268</v>
      </c>
      <c r="B184" t="s">
        <v>315</v>
      </c>
      <c r="C184" t="s">
        <v>234</v>
      </c>
      <c r="D184">
        <v>330</v>
      </c>
      <c r="E184">
        <v>30</v>
      </c>
      <c r="F184">
        <v>3.5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 x14ac:dyDescent="0.3">
      <c r="A185" t="s">
        <v>268</v>
      </c>
      <c r="B185" t="s">
        <v>316</v>
      </c>
      <c r="C185" t="s">
        <v>283</v>
      </c>
      <c r="D185">
        <v>390</v>
      </c>
      <c r="E185">
        <v>35</v>
      </c>
      <c r="F185">
        <v>4</v>
      </c>
      <c r="G185">
        <v>6</v>
      </c>
      <c r="H185">
        <v>2.5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 x14ac:dyDescent="0.3">
      <c r="A186" t="s">
        <v>268</v>
      </c>
      <c r="B186" t="s">
        <v>317</v>
      </c>
      <c r="C186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 x14ac:dyDescent="0.3">
      <c r="A187" t="s">
        <v>268</v>
      </c>
      <c r="B187" t="s">
        <v>318</v>
      </c>
      <c r="C187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0.5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 x14ac:dyDescent="0.3">
      <c r="A188" t="s">
        <v>268</v>
      </c>
      <c r="B188" t="s">
        <v>319</v>
      </c>
      <c r="C188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0.5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 x14ac:dyDescent="0.3">
      <c r="A189" t="s">
        <v>268</v>
      </c>
      <c r="B189" t="s">
        <v>320</v>
      </c>
      <c r="C189" t="s">
        <v>240</v>
      </c>
      <c r="D189">
        <v>250</v>
      </c>
      <c r="E189">
        <v>30</v>
      </c>
      <c r="F189">
        <v>3.5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 x14ac:dyDescent="0.3">
      <c r="A190" t="s">
        <v>268</v>
      </c>
      <c r="B190" t="s">
        <v>321</v>
      </c>
      <c r="C190" t="s">
        <v>234</v>
      </c>
      <c r="D190">
        <v>310</v>
      </c>
      <c r="E190">
        <v>30</v>
      </c>
      <c r="F190">
        <v>3.5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 x14ac:dyDescent="0.3">
      <c r="A191" t="s">
        <v>268</v>
      </c>
      <c r="B191" t="s">
        <v>322</v>
      </c>
      <c r="C191" t="s">
        <v>283</v>
      </c>
      <c r="D191">
        <v>370</v>
      </c>
      <c r="E191">
        <v>35</v>
      </c>
      <c r="F191">
        <v>3.5</v>
      </c>
      <c r="G191">
        <v>6</v>
      </c>
      <c r="H191">
        <v>2.5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 x14ac:dyDescent="0.3">
      <c r="A192" t="s">
        <v>268</v>
      </c>
      <c r="B192" t="s">
        <v>323</v>
      </c>
      <c r="C192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 x14ac:dyDescent="0.3">
      <c r="A193" t="s">
        <v>268</v>
      </c>
      <c r="B193" t="s">
        <v>324</v>
      </c>
      <c r="C193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0.5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 x14ac:dyDescent="0.3">
      <c r="A194" t="s">
        <v>268</v>
      </c>
      <c r="B194" t="s">
        <v>325</v>
      </c>
      <c r="C194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0.5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 x14ac:dyDescent="0.3">
      <c r="A195" t="s">
        <v>268</v>
      </c>
      <c r="B195" t="s">
        <v>326</v>
      </c>
      <c r="C195" t="s">
        <v>240</v>
      </c>
      <c r="D195">
        <v>280</v>
      </c>
      <c r="E195">
        <v>30</v>
      </c>
      <c r="F195">
        <v>3.5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 x14ac:dyDescent="0.3">
      <c r="A196" t="s">
        <v>268</v>
      </c>
      <c r="B196" t="s">
        <v>327</v>
      </c>
      <c r="C196" t="s">
        <v>234</v>
      </c>
      <c r="D196">
        <v>340</v>
      </c>
      <c r="E196">
        <v>30</v>
      </c>
      <c r="F196">
        <v>3.5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 x14ac:dyDescent="0.3">
      <c r="A197" t="s">
        <v>268</v>
      </c>
      <c r="B197" t="s">
        <v>328</v>
      </c>
      <c r="C197" t="s">
        <v>283</v>
      </c>
      <c r="D197">
        <v>400</v>
      </c>
      <c r="E197">
        <v>35</v>
      </c>
      <c r="F197">
        <v>3.5</v>
      </c>
      <c r="G197">
        <v>6</v>
      </c>
      <c r="H197">
        <v>2.5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 x14ac:dyDescent="0.3">
      <c r="A198" t="s">
        <v>268</v>
      </c>
      <c r="B198" t="s">
        <v>329</v>
      </c>
      <c r="C198" t="s">
        <v>234</v>
      </c>
      <c r="D198">
        <v>140</v>
      </c>
      <c r="E198">
        <v>40</v>
      </c>
      <c r="F198">
        <v>4.5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 x14ac:dyDescent="0.3">
      <c r="A199" t="s">
        <v>268</v>
      </c>
      <c r="B199" t="s">
        <v>330</v>
      </c>
      <c r="C199" t="s">
        <v>265</v>
      </c>
      <c r="D199">
        <v>190</v>
      </c>
      <c r="E199">
        <v>60</v>
      </c>
      <c r="F199">
        <v>7</v>
      </c>
      <c r="G199">
        <v>11</v>
      </c>
      <c r="H199">
        <v>4.5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 x14ac:dyDescent="0.3">
      <c r="A200" t="s">
        <v>268</v>
      </c>
      <c r="B200" t="s">
        <v>331</v>
      </c>
      <c r="C200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 x14ac:dyDescent="0.3">
      <c r="A201" t="s">
        <v>268</v>
      </c>
      <c r="B201" t="s">
        <v>333</v>
      </c>
      <c r="C201" t="s">
        <v>234</v>
      </c>
      <c r="D201">
        <v>130</v>
      </c>
      <c r="E201">
        <v>40</v>
      </c>
      <c r="F201">
        <v>4.5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 x14ac:dyDescent="0.3">
      <c r="A202" t="s">
        <v>268</v>
      </c>
      <c r="B202" t="s">
        <v>334</v>
      </c>
      <c r="C202" t="s">
        <v>265</v>
      </c>
      <c r="D202">
        <v>180</v>
      </c>
      <c r="E202">
        <v>60</v>
      </c>
      <c r="F202">
        <v>7</v>
      </c>
      <c r="G202">
        <v>11</v>
      </c>
      <c r="H202">
        <v>4.5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 x14ac:dyDescent="0.3">
      <c r="A203" t="s">
        <v>268</v>
      </c>
      <c r="B203" t="s">
        <v>335</v>
      </c>
      <c r="C203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 x14ac:dyDescent="0.3">
      <c r="A204" t="s">
        <v>268</v>
      </c>
      <c r="B204" t="s">
        <v>336</v>
      </c>
      <c r="C204" t="s">
        <v>234</v>
      </c>
      <c r="D204">
        <v>130</v>
      </c>
      <c r="E204">
        <v>40</v>
      </c>
      <c r="F204">
        <v>4.5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3">
      <c r="A205" t="s">
        <v>268</v>
      </c>
      <c r="B205" t="s">
        <v>337</v>
      </c>
      <c r="C205" t="s">
        <v>265</v>
      </c>
      <c r="D205">
        <v>180</v>
      </c>
      <c r="E205">
        <v>60</v>
      </c>
      <c r="F205">
        <v>7</v>
      </c>
      <c r="G205">
        <v>11</v>
      </c>
      <c r="H205">
        <v>4.5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3">
      <c r="A206" t="s">
        <v>268</v>
      </c>
      <c r="B206" t="s">
        <v>338</v>
      </c>
      <c r="C206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 x14ac:dyDescent="0.3">
      <c r="A207" t="s">
        <v>268</v>
      </c>
      <c r="B207" t="s">
        <v>339</v>
      </c>
      <c r="C207" t="s">
        <v>234</v>
      </c>
      <c r="D207">
        <v>120</v>
      </c>
      <c r="E207">
        <v>40</v>
      </c>
      <c r="F207">
        <v>4.5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 x14ac:dyDescent="0.3">
      <c r="A208" t="s">
        <v>268</v>
      </c>
      <c r="B208" t="s">
        <v>340</v>
      </c>
      <c r="C208" t="s">
        <v>265</v>
      </c>
      <c r="D208">
        <v>170</v>
      </c>
      <c r="E208">
        <v>60</v>
      </c>
      <c r="F208">
        <v>7</v>
      </c>
      <c r="G208">
        <v>11</v>
      </c>
      <c r="H208">
        <v>4.5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 x14ac:dyDescent="0.3">
      <c r="A209" t="s">
        <v>268</v>
      </c>
      <c r="B209" t="s">
        <v>341</v>
      </c>
      <c r="C209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 x14ac:dyDescent="0.3">
      <c r="A210" t="s">
        <v>268</v>
      </c>
      <c r="B210" t="s">
        <v>342</v>
      </c>
      <c r="C210" t="s">
        <v>234</v>
      </c>
      <c r="D210">
        <v>80</v>
      </c>
      <c r="E210">
        <v>40</v>
      </c>
      <c r="F210">
        <v>4.5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3">
      <c r="A211" t="s">
        <v>268</v>
      </c>
      <c r="B211" t="s">
        <v>343</v>
      </c>
      <c r="C211" t="s">
        <v>265</v>
      </c>
      <c r="D211">
        <v>120</v>
      </c>
      <c r="E211">
        <v>60</v>
      </c>
      <c r="F211">
        <v>7</v>
      </c>
      <c r="G211">
        <v>11</v>
      </c>
      <c r="H211">
        <v>4.5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 x14ac:dyDescent="0.3">
      <c r="A212" t="s">
        <v>268</v>
      </c>
      <c r="B212" t="s">
        <v>344</v>
      </c>
      <c r="C212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 x14ac:dyDescent="0.3">
      <c r="A213" t="s">
        <v>268</v>
      </c>
      <c r="B213" t="s">
        <v>345</v>
      </c>
      <c r="C213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 x14ac:dyDescent="0.3">
      <c r="A214" t="s">
        <v>268</v>
      </c>
      <c r="B214" t="s">
        <v>346</v>
      </c>
      <c r="C214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 x14ac:dyDescent="0.3">
      <c r="A215" t="s">
        <v>268</v>
      </c>
      <c r="B215" t="s">
        <v>347</v>
      </c>
      <c r="C215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0.5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 x14ac:dyDescent="0.3">
      <c r="A216" t="s">
        <v>268</v>
      </c>
      <c r="B216" t="s">
        <v>348</v>
      </c>
      <c r="C216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 x14ac:dyDescent="0.3">
      <c r="A217" t="s">
        <v>268</v>
      </c>
      <c r="B217" t="s">
        <v>349</v>
      </c>
      <c r="C217" t="s">
        <v>234</v>
      </c>
      <c r="D217">
        <v>290</v>
      </c>
      <c r="E217">
        <v>45</v>
      </c>
      <c r="F217">
        <v>5</v>
      </c>
      <c r="G217">
        <v>8</v>
      </c>
      <c r="H217">
        <v>3.5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 x14ac:dyDescent="0.3">
      <c r="A218" t="s">
        <v>268</v>
      </c>
      <c r="B218" t="s">
        <v>350</v>
      </c>
      <c r="C218" t="s">
        <v>265</v>
      </c>
      <c r="D218">
        <v>390</v>
      </c>
      <c r="E218">
        <v>50</v>
      </c>
      <c r="F218">
        <v>6</v>
      </c>
      <c r="G218">
        <v>9</v>
      </c>
      <c r="H218">
        <v>3.5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 x14ac:dyDescent="0.3">
      <c r="A219" t="s">
        <v>268</v>
      </c>
      <c r="B219" t="s">
        <v>351</v>
      </c>
      <c r="C219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 x14ac:dyDescent="0.3">
      <c r="A220" t="s">
        <v>268</v>
      </c>
      <c r="B220" t="s">
        <v>352</v>
      </c>
      <c r="C220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 x14ac:dyDescent="0.3">
      <c r="A221" t="s">
        <v>268</v>
      </c>
      <c r="B221" t="s">
        <v>353</v>
      </c>
      <c r="C22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0.5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 x14ac:dyDescent="0.3">
      <c r="A222" t="s">
        <v>268</v>
      </c>
      <c r="B222" t="s">
        <v>354</v>
      </c>
      <c r="C222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 x14ac:dyDescent="0.3">
      <c r="A223" t="s">
        <v>268</v>
      </c>
      <c r="B223" t="s">
        <v>355</v>
      </c>
      <c r="C223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 x14ac:dyDescent="0.3">
      <c r="A224" t="s">
        <v>268</v>
      </c>
      <c r="B224" t="s">
        <v>356</v>
      </c>
      <c r="C224" t="s">
        <v>265</v>
      </c>
      <c r="D224">
        <v>370</v>
      </c>
      <c r="E224">
        <v>50</v>
      </c>
      <c r="F224">
        <v>6</v>
      </c>
      <c r="G224">
        <v>8</v>
      </c>
      <c r="H224">
        <v>3.5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 x14ac:dyDescent="0.3">
      <c r="A225" t="s">
        <v>268</v>
      </c>
      <c r="B225" t="s">
        <v>357</v>
      </c>
      <c r="C225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 x14ac:dyDescent="0.3">
      <c r="A226" t="s">
        <v>268</v>
      </c>
      <c r="B226" t="s">
        <v>358</v>
      </c>
      <c r="C226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 x14ac:dyDescent="0.3">
      <c r="A227" t="s">
        <v>268</v>
      </c>
      <c r="B227" t="s">
        <v>359</v>
      </c>
      <c r="C227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 x14ac:dyDescent="0.3">
      <c r="A228" t="s">
        <v>268</v>
      </c>
      <c r="B228" t="s">
        <v>360</v>
      </c>
      <c r="C228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 x14ac:dyDescent="0.3">
      <c r="A229" t="s">
        <v>268</v>
      </c>
      <c r="B229" t="s">
        <v>361</v>
      </c>
      <c r="C229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 x14ac:dyDescent="0.3">
      <c r="A230" t="s">
        <v>268</v>
      </c>
      <c r="B230" t="s">
        <v>362</v>
      </c>
      <c r="C230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1.5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 x14ac:dyDescent="0.3">
      <c r="A231" t="s">
        <v>268</v>
      </c>
      <c r="B231" t="s">
        <v>363</v>
      </c>
      <c r="C23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 x14ac:dyDescent="0.3">
      <c r="A232" t="s">
        <v>268</v>
      </c>
      <c r="B232" t="s">
        <v>364</v>
      </c>
      <c r="C232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 x14ac:dyDescent="0.3">
      <c r="A233" t="s">
        <v>268</v>
      </c>
      <c r="B233" t="s">
        <v>365</v>
      </c>
      <c r="C233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1.5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 x14ac:dyDescent="0.3">
      <c r="A234" t="s">
        <v>366</v>
      </c>
      <c r="B234" t="s">
        <v>367</v>
      </c>
      <c r="C234" t="s">
        <v>240</v>
      </c>
      <c r="D234">
        <v>220</v>
      </c>
      <c r="E234">
        <v>5</v>
      </c>
      <c r="F234">
        <v>0.5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 x14ac:dyDescent="0.3">
      <c r="A235" t="s">
        <v>366</v>
      </c>
      <c r="B235" t="s">
        <v>368</v>
      </c>
      <c r="C235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 x14ac:dyDescent="0.3">
      <c r="A236" t="s">
        <v>366</v>
      </c>
      <c r="B236" t="s">
        <v>369</v>
      </c>
      <c r="C236" t="s">
        <v>265</v>
      </c>
      <c r="D236">
        <v>340</v>
      </c>
      <c r="E236">
        <v>10</v>
      </c>
      <c r="F236">
        <v>1</v>
      </c>
      <c r="G236">
        <v>2</v>
      </c>
      <c r="H236">
        <v>0.5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 x14ac:dyDescent="0.3">
      <c r="A237" t="s">
        <v>366</v>
      </c>
      <c r="B237" t="s">
        <v>370</v>
      </c>
      <c r="C237" t="s">
        <v>240</v>
      </c>
      <c r="D237">
        <v>210</v>
      </c>
      <c r="E237">
        <v>5</v>
      </c>
      <c r="F237">
        <v>0.5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 x14ac:dyDescent="0.3">
      <c r="A238" t="s">
        <v>366</v>
      </c>
      <c r="B238" t="s">
        <v>371</v>
      </c>
      <c r="C238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 x14ac:dyDescent="0.3">
      <c r="A239" t="s">
        <v>366</v>
      </c>
      <c r="B239" t="s">
        <v>372</v>
      </c>
      <c r="C239" t="s">
        <v>265</v>
      </c>
      <c r="D239">
        <v>330</v>
      </c>
      <c r="E239">
        <v>10</v>
      </c>
      <c r="F239">
        <v>1</v>
      </c>
      <c r="G239">
        <v>2</v>
      </c>
      <c r="H239">
        <v>0.5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 x14ac:dyDescent="0.3">
      <c r="A240" t="s">
        <v>366</v>
      </c>
      <c r="B240" t="s">
        <v>373</v>
      </c>
      <c r="C240" t="s">
        <v>240</v>
      </c>
      <c r="D240">
        <v>210</v>
      </c>
      <c r="E240">
        <v>5</v>
      </c>
      <c r="F240">
        <v>0.5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 x14ac:dyDescent="0.3">
      <c r="A241" t="s">
        <v>366</v>
      </c>
      <c r="B241" t="s">
        <v>374</v>
      </c>
      <c r="C24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 x14ac:dyDescent="0.3">
      <c r="A242" t="s">
        <v>366</v>
      </c>
      <c r="B242" t="s">
        <v>375</v>
      </c>
      <c r="C242" t="s">
        <v>265</v>
      </c>
      <c r="D242">
        <v>340</v>
      </c>
      <c r="E242">
        <v>10</v>
      </c>
      <c r="F242">
        <v>1</v>
      </c>
      <c r="G242">
        <v>2</v>
      </c>
      <c r="H242">
        <v>0.5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 x14ac:dyDescent="0.3">
      <c r="A243" t="s">
        <v>366</v>
      </c>
      <c r="B243" t="s">
        <v>376</v>
      </c>
      <c r="C243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 x14ac:dyDescent="0.3">
      <c r="A244" t="s">
        <v>366</v>
      </c>
      <c r="B244" t="s">
        <v>377</v>
      </c>
      <c r="C244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 x14ac:dyDescent="0.3">
      <c r="A245" t="s">
        <v>366</v>
      </c>
      <c r="B245" t="s">
        <v>378</v>
      </c>
      <c r="C245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 x14ac:dyDescent="0.3">
      <c r="A246" t="s">
        <v>366</v>
      </c>
      <c r="B246" t="s">
        <v>379</v>
      </c>
      <c r="C246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 x14ac:dyDescent="0.3">
      <c r="A247" t="s">
        <v>366</v>
      </c>
      <c r="B247" t="s">
        <v>380</v>
      </c>
      <c r="C247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 x14ac:dyDescent="0.3">
      <c r="A248" t="s">
        <v>366</v>
      </c>
      <c r="B248" t="s">
        <v>381</v>
      </c>
      <c r="C248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 x14ac:dyDescent="0.3">
      <c r="A249" t="s">
        <v>366</v>
      </c>
      <c r="B249" t="s">
        <v>382</v>
      </c>
      <c r="C249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 x14ac:dyDescent="0.3">
      <c r="A250" t="s">
        <v>366</v>
      </c>
      <c r="B250" t="s">
        <v>383</v>
      </c>
      <c r="C250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 x14ac:dyDescent="0.3">
      <c r="A251" t="s">
        <v>366</v>
      </c>
      <c r="B251" t="s">
        <v>384</v>
      </c>
      <c r="C25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 x14ac:dyDescent="0.3">
      <c r="A252" t="s">
        <v>366</v>
      </c>
      <c r="B252" t="s">
        <v>385</v>
      </c>
      <c r="C252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 x14ac:dyDescent="0.3">
      <c r="A253" t="s">
        <v>366</v>
      </c>
      <c r="B253" t="s">
        <v>386</v>
      </c>
      <c r="C253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 x14ac:dyDescent="0.3">
      <c r="A254" t="s">
        <v>366</v>
      </c>
      <c r="B254" t="s">
        <v>387</v>
      </c>
      <c r="C254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0.5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 x14ac:dyDescent="0.3">
      <c r="A255" t="s">
        <v>366</v>
      </c>
      <c r="B255" t="s">
        <v>388</v>
      </c>
      <c r="C255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 x14ac:dyDescent="0.3">
      <c r="A256" t="s">
        <v>366</v>
      </c>
      <c r="B256" t="s">
        <v>390</v>
      </c>
      <c r="C256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 x14ac:dyDescent="0.3">
      <c r="A257" t="s">
        <v>366</v>
      </c>
      <c r="B257" t="s">
        <v>392</v>
      </c>
      <c r="C257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0.5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 x14ac:dyDescent="0.3">
      <c r="A258" t="s">
        <v>366</v>
      </c>
      <c r="B258" t="s">
        <v>394</v>
      </c>
      <c r="C258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 x14ac:dyDescent="0.3">
      <c r="A259" t="s">
        <v>366</v>
      </c>
      <c r="B259" t="s">
        <v>396</v>
      </c>
      <c r="C259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 x14ac:dyDescent="0.3">
      <c r="A260" t="s">
        <v>366</v>
      </c>
      <c r="B260" t="s">
        <v>397</v>
      </c>
      <c r="C260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 x14ac:dyDescent="0.3">
      <c r="A261" t="s">
        <v>366</v>
      </c>
      <c r="B261" t="s">
        <v>399</v>
      </c>
      <c r="C26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  <row r="263" spans="1:24" x14ac:dyDescent="0.3">
      <c r="B263" t="s">
        <v>24</v>
      </c>
      <c r="C263" t="s">
        <v>103</v>
      </c>
      <c r="D263" t="s">
        <v>131</v>
      </c>
      <c r="E263" t="s">
        <v>183</v>
      </c>
      <c r="F263" t="s">
        <v>194</v>
      </c>
      <c r="G263" t="s">
        <v>219</v>
      </c>
      <c r="H263" t="s">
        <v>232</v>
      </c>
      <c r="I263" t="s">
        <v>268</v>
      </c>
      <c r="J263" t="s">
        <v>366</v>
      </c>
    </row>
    <row r="264" spans="1:24" x14ac:dyDescent="0.3">
      <c r="A264" t="s">
        <v>400</v>
      </c>
      <c r="B264">
        <f>COUNTIF(A2:A44,"Breakfast")</f>
        <v>42</v>
      </c>
      <c r="C264">
        <f>COUNTIF(A44:A58,"Beef &amp; Pork")</f>
        <v>15</v>
      </c>
      <c r="D264">
        <f>COUNTIF(A59:A85,A59)</f>
        <v>27</v>
      </c>
      <c r="E264">
        <v>6</v>
      </c>
      <c r="F264">
        <f>COUNTIF(A92:A104,A92)</f>
        <v>13</v>
      </c>
      <c r="G264">
        <f>COUNTIF(A105:A111,A105)</f>
        <v>7</v>
      </c>
      <c r="H264">
        <f>COUNTIF(A112:A138,A114)</f>
        <v>27</v>
      </c>
      <c r="I264">
        <f>COUNTIF(A139:A233,A230)</f>
        <v>95</v>
      </c>
      <c r="J264">
        <f>COUNTIF(A234:A261,A234)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K17" sqref="K17"/>
    </sheetView>
  </sheetViews>
  <sheetFormatPr defaultRowHeight="14.4" x14ac:dyDescent="0.3"/>
  <cols>
    <col min="2" max="2" width="19.44140625" customWidth="1"/>
    <col min="3" max="3" width="17.44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219</v>
      </c>
      <c r="B2" t="s">
        <v>220</v>
      </c>
      <c r="C2" t="s">
        <v>221</v>
      </c>
      <c r="D2">
        <v>250</v>
      </c>
      <c r="E2">
        <v>110</v>
      </c>
      <c r="F2">
        <v>13</v>
      </c>
      <c r="G2">
        <v>19</v>
      </c>
      <c r="H2">
        <v>7</v>
      </c>
      <c r="I2">
        <v>35</v>
      </c>
      <c r="J2">
        <v>0</v>
      </c>
      <c r="K2">
        <v>0</v>
      </c>
      <c r="L2">
        <v>0</v>
      </c>
      <c r="M2">
        <v>170</v>
      </c>
      <c r="N2">
        <v>7</v>
      </c>
      <c r="O2">
        <v>32</v>
      </c>
      <c r="P2">
        <v>11</v>
      </c>
      <c r="Q2">
        <v>4</v>
      </c>
      <c r="R2">
        <v>15</v>
      </c>
      <c r="S2">
        <v>13</v>
      </c>
      <c r="T2">
        <v>2</v>
      </c>
      <c r="U2">
        <v>4</v>
      </c>
      <c r="V2">
        <v>25</v>
      </c>
      <c r="W2">
        <v>2</v>
      </c>
      <c r="X2">
        <v>6</v>
      </c>
    </row>
    <row r="3" spans="1:24" x14ac:dyDescent="0.3">
      <c r="A3" t="s">
        <v>219</v>
      </c>
      <c r="B3" t="s">
        <v>222</v>
      </c>
      <c r="C3" t="s">
        <v>223</v>
      </c>
      <c r="D3">
        <v>160</v>
      </c>
      <c r="E3">
        <v>70</v>
      </c>
      <c r="F3">
        <v>8</v>
      </c>
      <c r="G3">
        <v>12</v>
      </c>
      <c r="H3">
        <v>3.5</v>
      </c>
      <c r="I3">
        <v>19</v>
      </c>
      <c r="J3">
        <v>0</v>
      </c>
      <c r="K3">
        <v>10</v>
      </c>
      <c r="L3">
        <v>3</v>
      </c>
      <c r="M3">
        <v>90</v>
      </c>
      <c r="N3">
        <v>4</v>
      </c>
      <c r="O3">
        <v>21</v>
      </c>
      <c r="P3">
        <v>7</v>
      </c>
      <c r="Q3">
        <v>1</v>
      </c>
      <c r="R3">
        <v>3</v>
      </c>
      <c r="S3">
        <v>15</v>
      </c>
      <c r="T3">
        <v>2</v>
      </c>
      <c r="U3">
        <v>2</v>
      </c>
      <c r="V3">
        <v>0</v>
      </c>
      <c r="W3">
        <v>2</v>
      </c>
      <c r="X3">
        <v>8</v>
      </c>
    </row>
    <row r="4" spans="1:24" x14ac:dyDescent="0.3">
      <c r="A4" t="s">
        <v>219</v>
      </c>
      <c r="B4" t="s">
        <v>224</v>
      </c>
      <c r="C4" t="s">
        <v>223</v>
      </c>
      <c r="D4">
        <v>150</v>
      </c>
      <c r="E4">
        <v>50</v>
      </c>
      <c r="F4">
        <v>6</v>
      </c>
      <c r="G4">
        <v>9</v>
      </c>
      <c r="H4">
        <v>2.5</v>
      </c>
      <c r="I4">
        <v>13</v>
      </c>
      <c r="J4">
        <v>0</v>
      </c>
      <c r="K4">
        <v>10</v>
      </c>
      <c r="L4">
        <v>3</v>
      </c>
      <c r="M4">
        <v>135</v>
      </c>
      <c r="N4">
        <v>6</v>
      </c>
      <c r="O4">
        <v>22</v>
      </c>
      <c r="P4">
        <v>7</v>
      </c>
      <c r="Q4">
        <v>1</v>
      </c>
      <c r="R4">
        <v>3</v>
      </c>
      <c r="S4">
        <v>13</v>
      </c>
      <c r="T4">
        <v>2</v>
      </c>
      <c r="U4">
        <v>2</v>
      </c>
      <c r="V4">
        <v>0</v>
      </c>
      <c r="W4">
        <v>2</v>
      </c>
      <c r="X4">
        <v>6</v>
      </c>
    </row>
    <row r="5" spans="1:24" x14ac:dyDescent="0.3">
      <c r="A5" t="s">
        <v>219</v>
      </c>
      <c r="B5" t="s">
        <v>225</v>
      </c>
      <c r="C5" t="s">
        <v>226</v>
      </c>
      <c r="D5">
        <v>45</v>
      </c>
      <c r="E5">
        <v>10</v>
      </c>
      <c r="F5">
        <v>1.5</v>
      </c>
      <c r="G5">
        <v>2</v>
      </c>
      <c r="H5">
        <v>1</v>
      </c>
      <c r="I5">
        <v>4</v>
      </c>
      <c r="J5">
        <v>0</v>
      </c>
      <c r="K5">
        <v>5</v>
      </c>
      <c r="L5">
        <v>2</v>
      </c>
      <c r="M5">
        <v>20</v>
      </c>
      <c r="N5">
        <v>1</v>
      </c>
      <c r="O5">
        <v>7</v>
      </c>
      <c r="P5">
        <v>2</v>
      </c>
      <c r="Q5">
        <v>0</v>
      </c>
      <c r="R5">
        <v>0</v>
      </c>
      <c r="S5">
        <v>6</v>
      </c>
      <c r="T5">
        <v>1</v>
      </c>
      <c r="U5">
        <v>2</v>
      </c>
      <c r="V5">
        <v>0</v>
      </c>
      <c r="W5">
        <v>4</v>
      </c>
      <c r="X5">
        <v>0</v>
      </c>
    </row>
    <row r="6" spans="1:24" x14ac:dyDescent="0.3">
      <c r="A6" t="s">
        <v>219</v>
      </c>
      <c r="B6" t="s">
        <v>227</v>
      </c>
      <c r="C6" t="s">
        <v>228</v>
      </c>
      <c r="D6">
        <v>330</v>
      </c>
      <c r="E6">
        <v>80</v>
      </c>
      <c r="F6">
        <v>9</v>
      </c>
      <c r="G6">
        <v>14</v>
      </c>
      <c r="H6">
        <v>7</v>
      </c>
      <c r="I6">
        <v>34</v>
      </c>
      <c r="J6">
        <v>0</v>
      </c>
      <c r="K6">
        <v>25</v>
      </c>
      <c r="L6">
        <v>8</v>
      </c>
      <c r="M6">
        <v>170</v>
      </c>
      <c r="N6">
        <v>7</v>
      </c>
      <c r="O6">
        <v>53</v>
      </c>
      <c r="P6">
        <v>18</v>
      </c>
      <c r="Q6">
        <v>1</v>
      </c>
      <c r="R6">
        <v>3</v>
      </c>
      <c r="S6">
        <v>48</v>
      </c>
      <c r="T6">
        <v>8</v>
      </c>
      <c r="U6">
        <v>8</v>
      </c>
      <c r="V6">
        <v>0</v>
      </c>
      <c r="W6">
        <v>25</v>
      </c>
      <c r="X6">
        <v>8</v>
      </c>
    </row>
    <row r="7" spans="1:24" x14ac:dyDescent="0.3">
      <c r="A7" t="s">
        <v>219</v>
      </c>
      <c r="B7" t="s">
        <v>229</v>
      </c>
      <c r="C7" t="s">
        <v>230</v>
      </c>
      <c r="D7">
        <v>340</v>
      </c>
      <c r="E7">
        <v>70</v>
      </c>
      <c r="F7">
        <v>8</v>
      </c>
      <c r="G7">
        <v>12</v>
      </c>
      <c r="H7">
        <v>5</v>
      </c>
      <c r="I7">
        <v>24</v>
      </c>
      <c r="J7">
        <v>0</v>
      </c>
      <c r="K7">
        <v>30</v>
      </c>
      <c r="L7">
        <v>10</v>
      </c>
      <c r="M7">
        <v>150</v>
      </c>
      <c r="N7">
        <v>6</v>
      </c>
      <c r="O7">
        <v>60</v>
      </c>
      <c r="P7">
        <v>20</v>
      </c>
      <c r="Q7">
        <v>0</v>
      </c>
      <c r="R7">
        <v>0</v>
      </c>
      <c r="S7">
        <v>43</v>
      </c>
      <c r="T7">
        <v>7</v>
      </c>
      <c r="U7">
        <v>10</v>
      </c>
      <c r="V7">
        <v>0</v>
      </c>
      <c r="W7">
        <v>25</v>
      </c>
      <c r="X7">
        <v>0</v>
      </c>
    </row>
    <row r="8" spans="1:24" x14ac:dyDescent="0.3">
      <c r="A8" t="s">
        <v>219</v>
      </c>
      <c r="B8" t="s">
        <v>231</v>
      </c>
      <c r="C8" t="s">
        <v>64</v>
      </c>
      <c r="D8">
        <v>280</v>
      </c>
      <c r="E8">
        <v>60</v>
      </c>
      <c r="F8">
        <v>6</v>
      </c>
      <c r="G8">
        <v>10</v>
      </c>
      <c r="H8">
        <v>4</v>
      </c>
      <c r="I8">
        <v>20</v>
      </c>
      <c r="J8">
        <v>0</v>
      </c>
      <c r="K8">
        <v>25</v>
      </c>
      <c r="L8">
        <v>8</v>
      </c>
      <c r="M8">
        <v>85</v>
      </c>
      <c r="N8">
        <v>4</v>
      </c>
      <c r="O8">
        <v>49</v>
      </c>
      <c r="P8">
        <v>16</v>
      </c>
      <c r="Q8">
        <v>0</v>
      </c>
      <c r="R8">
        <v>0</v>
      </c>
      <c r="S8">
        <v>45</v>
      </c>
      <c r="T8">
        <v>6</v>
      </c>
      <c r="U8">
        <v>8</v>
      </c>
      <c r="V8">
        <v>4</v>
      </c>
      <c r="W8">
        <v>20</v>
      </c>
      <c r="X8">
        <v>0</v>
      </c>
    </row>
    <row r="9" spans="1:2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C10" t="s">
        <v>401</v>
      </c>
      <c r="D10">
        <f>MAX(D2:D8)</f>
        <v>340</v>
      </c>
      <c r="E10">
        <f t="shared" ref="E10:X10" si="0">MAX(E2:E8)</f>
        <v>110</v>
      </c>
      <c r="F10">
        <f t="shared" si="0"/>
        <v>13</v>
      </c>
      <c r="G10">
        <f t="shared" si="0"/>
        <v>19</v>
      </c>
      <c r="H10">
        <f t="shared" si="0"/>
        <v>7</v>
      </c>
      <c r="I10">
        <f t="shared" si="0"/>
        <v>35</v>
      </c>
      <c r="J10">
        <f t="shared" si="0"/>
        <v>0</v>
      </c>
      <c r="K10">
        <f t="shared" si="0"/>
        <v>30</v>
      </c>
      <c r="L10">
        <f t="shared" si="0"/>
        <v>10</v>
      </c>
      <c r="M10">
        <f t="shared" si="0"/>
        <v>170</v>
      </c>
      <c r="N10">
        <f t="shared" si="0"/>
        <v>7</v>
      </c>
      <c r="O10">
        <f t="shared" si="0"/>
        <v>60</v>
      </c>
      <c r="P10">
        <f t="shared" si="0"/>
        <v>20</v>
      </c>
      <c r="Q10">
        <f t="shared" si="0"/>
        <v>4</v>
      </c>
      <c r="R10">
        <f t="shared" si="0"/>
        <v>15</v>
      </c>
      <c r="S10">
        <f t="shared" si="0"/>
        <v>48</v>
      </c>
      <c r="T10">
        <f t="shared" si="0"/>
        <v>8</v>
      </c>
      <c r="U10">
        <f t="shared" si="0"/>
        <v>10</v>
      </c>
      <c r="V10">
        <f t="shared" si="0"/>
        <v>25</v>
      </c>
      <c r="W10">
        <f t="shared" si="0"/>
        <v>25</v>
      </c>
      <c r="X10">
        <f t="shared" si="0"/>
        <v>8</v>
      </c>
    </row>
    <row r="11" spans="1:24" x14ac:dyDescent="0.3">
      <c r="C11" t="s">
        <v>402</v>
      </c>
      <c r="D11">
        <f>MIN(D2:D8)</f>
        <v>45</v>
      </c>
      <c r="E11">
        <f t="shared" ref="E11:X11" si="1">MIN(E2:E8)</f>
        <v>10</v>
      </c>
      <c r="F11">
        <f t="shared" si="1"/>
        <v>1.5</v>
      </c>
      <c r="G11">
        <f t="shared" si="1"/>
        <v>2</v>
      </c>
      <c r="H11">
        <f t="shared" si="1"/>
        <v>1</v>
      </c>
      <c r="I11">
        <f t="shared" si="1"/>
        <v>4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20</v>
      </c>
      <c r="N11">
        <f t="shared" si="1"/>
        <v>1</v>
      </c>
      <c r="O11">
        <f t="shared" si="1"/>
        <v>7</v>
      </c>
      <c r="P11">
        <f t="shared" si="1"/>
        <v>2</v>
      </c>
      <c r="Q11">
        <f t="shared" si="1"/>
        <v>0</v>
      </c>
      <c r="R11">
        <f t="shared" si="1"/>
        <v>0</v>
      </c>
      <c r="S11">
        <f t="shared" si="1"/>
        <v>6</v>
      </c>
      <c r="T11">
        <f t="shared" si="1"/>
        <v>1</v>
      </c>
      <c r="U11">
        <f t="shared" si="1"/>
        <v>2</v>
      </c>
      <c r="V11">
        <f t="shared" si="1"/>
        <v>0</v>
      </c>
      <c r="W11">
        <f t="shared" si="1"/>
        <v>2</v>
      </c>
      <c r="X11">
        <f t="shared" si="1"/>
        <v>0</v>
      </c>
    </row>
    <row r="12" spans="1:24" x14ac:dyDescent="0.3">
      <c r="C12" t="s">
        <v>403</v>
      </c>
      <c r="D12">
        <f>AVERAGE(D2:D8)</f>
        <v>222.14285714285714</v>
      </c>
      <c r="E12">
        <f t="shared" ref="E12:X12" si="2">AVERAGE(E2:E8)</f>
        <v>64.285714285714292</v>
      </c>
      <c r="F12">
        <f t="shared" si="2"/>
        <v>7.3571428571428568</v>
      </c>
      <c r="G12">
        <f t="shared" si="2"/>
        <v>11.142857142857142</v>
      </c>
      <c r="H12">
        <f t="shared" si="2"/>
        <v>4.2857142857142856</v>
      </c>
      <c r="I12">
        <f t="shared" si="2"/>
        <v>21.285714285714285</v>
      </c>
      <c r="J12">
        <f t="shared" si="2"/>
        <v>0</v>
      </c>
      <c r="K12">
        <f t="shared" si="2"/>
        <v>15</v>
      </c>
      <c r="L12">
        <f t="shared" si="2"/>
        <v>4.8571428571428568</v>
      </c>
      <c r="M12">
        <f t="shared" si="2"/>
        <v>117.14285714285714</v>
      </c>
      <c r="N12">
        <f t="shared" si="2"/>
        <v>5</v>
      </c>
      <c r="O12">
        <f t="shared" si="2"/>
        <v>34.857142857142854</v>
      </c>
      <c r="P12">
        <f t="shared" si="2"/>
        <v>11.571428571428571</v>
      </c>
      <c r="Q12">
        <f t="shared" si="2"/>
        <v>1</v>
      </c>
      <c r="R12">
        <f t="shared" si="2"/>
        <v>3.4285714285714284</v>
      </c>
      <c r="S12">
        <f t="shared" si="2"/>
        <v>26.142857142857142</v>
      </c>
      <c r="T12">
        <f t="shared" si="2"/>
        <v>4</v>
      </c>
      <c r="U12">
        <f t="shared" si="2"/>
        <v>5.1428571428571432</v>
      </c>
      <c r="V12">
        <f t="shared" si="2"/>
        <v>4.1428571428571432</v>
      </c>
      <c r="W12">
        <f t="shared" si="2"/>
        <v>11.428571428571429</v>
      </c>
      <c r="X12">
        <f t="shared" si="2"/>
        <v>4</v>
      </c>
    </row>
    <row r="13" spans="1:24" x14ac:dyDescent="0.3">
      <c r="C13" t="s">
        <v>404</v>
      </c>
      <c r="D13" t="s">
        <v>406</v>
      </c>
      <c r="E13">
        <f t="shared" ref="E13:X13" si="3">_xlfn.MODE.SNGL(E2:E8)</f>
        <v>70</v>
      </c>
      <c r="F13">
        <f t="shared" si="3"/>
        <v>8</v>
      </c>
      <c r="G13">
        <f t="shared" si="3"/>
        <v>12</v>
      </c>
      <c r="H13">
        <f t="shared" si="3"/>
        <v>7</v>
      </c>
      <c r="I13" t="s">
        <v>406</v>
      </c>
      <c r="J13">
        <f t="shared" si="3"/>
        <v>0</v>
      </c>
      <c r="K13">
        <f t="shared" si="3"/>
        <v>10</v>
      </c>
      <c r="L13">
        <f t="shared" si="3"/>
        <v>3</v>
      </c>
      <c r="M13">
        <f t="shared" si="3"/>
        <v>170</v>
      </c>
      <c r="N13">
        <f t="shared" si="3"/>
        <v>7</v>
      </c>
      <c r="O13" t="s">
        <v>406</v>
      </c>
      <c r="P13">
        <f t="shared" si="3"/>
        <v>7</v>
      </c>
      <c r="Q13">
        <f t="shared" si="3"/>
        <v>1</v>
      </c>
      <c r="R13">
        <f t="shared" si="3"/>
        <v>3</v>
      </c>
      <c r="S13">
        <f t="shared" si="3"/>
        <v>13</v>
      </c>
      <c r="T13">
        <f t="shared" si="3"/>
        <v>2</v>
      </c>
      <c r="U13">
        <f t="shared" si="3"/>
        <v>2</v>
      </c>
      <c r="V13">
        <f t="shared" si="3"/>
        <v>0</v>
      </c>
      <c r="W13">
        <f t="shared" si="3"/>
        <v>2</v>
      </c>
      <c r="X13">
        <f t="shared" si="3"/>
        <v>0</v>
      </c>
    </row>
    <row r="14" spans="1:24" x14ac:dyDescent="0.3">
      <c r="C14" t="s">
        <v>405</v>
      </c>
      <c r="D14">
        <f>_xlfn.STDEV.S(D2:D8)</f>
        <v>108.08396207182109</v>
      </c>
      <c r="E14">
        <f t="shared" ref="E14:X14" si="4">_xlfn.STDEV.S(E2:E8)</f>
        <v>30.472470011002205</v>
      </c>
      <c r="F14">
        <f t="shared" si="4"/>
        <v>3.496596985097149</v>
      </c>
      <c r="G14">
        <f t="shared" si="4"/>
        <v>5.1777914026661804</v>
      </c>
      <c r="H14">
        <f t="shared" si="4"/>
        <v>2.2334044054078599</v>
      </c>
      <c r="I14">
        <f t="shared" si="4"/>
        <v>11.041048949477668</v>
      </c>
      <c r="J14">
        <f t="shared" si="4"/>
        <v>0</v>
      </c>
      <c r="K14">
        <f t="shared" si="4"/>
        <v>11.547005383792516</v>
      </c>
      <c r="L14">
        <f t="shared" si="4"/>
        <v>3.7606990231680526</v>
      </c>
      <c r="M14">
        <f t="shared" si="4"/>
        <v>55.064896777737239</v>
      </c>
      <c r="N14">
        <f t="shared" si="4"/>
        <v>2.1602468994692869</v>
      </c>
      <c r="O14">
        <f t="shared" si="4"/>
        <v>19.591057240729093</v>
      </c>
      <c r="P14">
        <f t="shared" si="4"/>
        <v>6.6547512564869225</v>
      </c>
      <c r="Q14">
        <f t="shared" si="4"/>
        <v>1.4142135623730951</v>
      </c>
      <c r="R14">
        <f t="shared" si="4"/>
        <v>5.3184315625675103</v>
      </c>
      <c r="S14">
        <f t="shared" si="4"/>
        <v>18.224786888818677</v>
      </c>
      <c r="T14">
        <f t="shared" si="4"/>
        <v>2.8867513459481291</v>
      </c>
      <c r="U14">
        <f t="shared" si="4"/>
        <v>3.4364987719368982</v>
      </c>
      <c r="V14">
        <f t="shared" si="4"/>
        <v>9.3171628626703633</v>
      </c>
      <c r="W14">
        <f t="shared" si="4"/>
        <v>11.282097069504157</v>
      </c>
      <c r="X14">
        <f t="shared" si="4"/>
        <v>3.8297084310253524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McDonaldsMenu</vt:lpstr>
      <vt:lpstr>MealStats</vt:lpstr>
      <vt:lpstr>WorkingData</vt:lpstr>
      <vt:lpstr>DessertStats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Flarp</cp:lastModifiedBy>
  <dcterms:created xsi:type="dcterms:W3CDTF">2022-04-27T02:30:34Z</dcterms:created>
  <dcterms:modified xsi:type="dcterms:W3CDTF">2022-04-27T02:49:19Z</dcterms:modified>
</cp:coreProperties>
</file>