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lee/Desktop/"/>
    </mc:Choice>
  </mc:AlternateContent>
  <xr:revisionPtr revIDLastSave="0" documentId="8_{0A988971-F3DE-634D-95DC-EE4990B8925C}" xr6:coauthVersionLast="47" xr6:coauthVersionMax="47" xr10:uidLastSave="{00000000-0000-0000-0000-000000000000}"/>
  <bookViews>
    <workbookView xWindow="21860" yWindow="9600" windowWidth="27640" windowHeight="16940" xr2:uid="{82BF1E48-C1AF-5340-9A12-74706BB67E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<sst xmlns="http://schemas.openxmlformats.org/spreadsheetml/2006/main" count="7" uniqueCount="7">
  <si>
    <t>Model 1: B0 + B1*Index1c23 + B2*Index1c23sq + B3*pe0 + B4*(pe0*Index1c23) + B5*(pe0*Index1c23sq)</t>
  </si>
  <si>
    <t>Model 1</t>
  </si>
  <si>
    <t>Index1c23</t>
  </si>
  <si>
    <t>Index1c23sq</t>
  </si>
  <si>
    <t>pe0</t>
  </si>
  <si>
    <t>Prolonged Exposure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</si>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</sst>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Prolonged Exposure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Sheet1!$B$6:$X$6</c:f>
              <c:numCache>
                <c:formatCode>General</c:formatCode>
                <c:ptCount val="23"/>
                <c:pt idx="0">
                  <c:v>27.238</c:v>
                </c:pt>
                <c:pt idx="1">
                  <c:v>26.233999999999998</c:v>
                </c:pt>
                <c:pt idx="2">
                  <c:v>25.231999999999999</c:v>
                </c:pt>
                <c:pt idx="3">
                  <c:v>24.232000000000003</c:v>
                </c:pt>
                <c:pt idx="4">
                  <c:v>23.233999999999998</c:v>
                </c:pt>
                <c:pt idx="5">
                  <c:v>22.238</c:v>
                </c:pt>
                <c:pt idx="6">
                  <c:v>21.244</c:v>
                </c:pt>
                <c:pt idx="7">
                  <c:v>20.252000000000002</c:v>
                </c:pt>
                <c:pt idx="8">
                  <c:v>19.262</c:v>
                </c:pt>
                <c:pt idx="9">
                  <c:v>18.274000000000001</c:v>
                </c:pt>
                <c:pt idx="10">
                  <c:v>17.287999999999997</c:v>
                </c:pt>
                <c:pt idx="11">
                  <c:v>16.303999999999998</c:v>
                </c:pt>
                <c:pt idx="12">
                  <c:v>15.321999999999999</c:v>
                </c:pt>
                <c:pt idx="13">
                  <c:v>14.341999999999999</c:v>
                </c:pt>
                <c:pt idx="14">
                  <c:v>13.364000000000001</c:v>
                </c:pt>
                <c:pt idx="15">
                  <c:v>12.387999999999998</c:v>
                </c:pt>
                <c:pt idx="16">
                  <c:v>11.414</c:v>
                </c:pt>
                <c:pt idx="17">
                  <c:v>10.442</c:v>
                </c:pt>
                <c:pt idx="18">
                  <c:v>9.4719999999999995</c:v>
                </c:pt>
                <c:pt idx="19">
                  <c:v>8.5040000000000013</c:v>
                </c:pt>
                <c:pt idx="20">
                  <c:v>7.5379999999999994</c:v>
                </c:pt>
                <c:pt idx="21">
                  <c:v>6.5740000000000007</c:v>
                </c:pt>
                <c:pt idx="22">
                  <c:v>5.6120000000000001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5-5747-B6F8-8A740BD1F8EB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Control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Sheet1!$B$7:$X$7</c:f>
              <c:numCache>
                <c:formatCode>General</c:formatCode>
                <c:ptCount val="23"/>
                <c:pt idx="0">
                  <c:v>29.200999999999993</c:v>
                </c:pt>
                <c:pt idx="1">
                  <c:v>28.136999999999997</c:v>
                </c:pt>
                <c:pt idx="2">
                  <c:v>27.114999999999995</c:v>
                </c:pt>
                <c:pt idx="3">
                  <c:v>26.134999999999998</c:v>
                </c:pt>
                <c:pt idx="4">
                  <c:v>25.196999999999999</c:v>
                </c:pt>
                <c:pt idx="5">
                  <c:v>24.300999999999995</c:v>
                </c:pt>
                <c:pt idx="6">
                  <c:v>23.446999999999999</c:v>
                </c:pt>
                <c:pt idx="7">
                  <c:v>22.635000000000002</c:v>
                </c:pt>
                <c:pt idx="8">
                  <c:v>21.865000000000002</c:v>
                </c:pt>
                <c:pt idx="9">
                  <c:v>21.136999999999997</c:v>
                </c:pt>
                <c:pt idx="10">
                  <c:v>20.450999999999993</c:v>
                </c:pt>
                <c:pt idx="11">
                  <c:v>19.806999999999995</c:v>
                </c:pt>
                <c:pt idx="12">
                  <c:v>19.204999999999998</c:v>
                </c:pt>
                <c:pt idx="13">
                  <c:v>18.645</c:v>
                </c:pt>
                <c:pt idx="14">
                  <c:v>18.127000000000002</c:v>
                </c:pt>
                <c:pt idx="15">
                  <c:v>17.650999999999996</c:v>
                </c:pt>
                <c:pt idx="16">
                  <c:v>17.216999999999995</c:v>
                </c:pt>
                <c:pt idx="17">
                  <c:v>16.824999999999999</c:v>
                </c:pt>
                <c:pt idx="18">
                  <c:v>16.474999999999998</c:v>
                </c:pt>
                <c:pt idx="19">
                  <c:v>16.167000000000002</c:v>
                </c:pt>
                <c:pt idx="20">
                  <c:v>15.901</c:v>
                </c:pt>
                <c:pt idx="21">
                  <c:v>15.677</c:v>
                </c:pt>
                <c:pt idx="22">
                  <c:v>15.494999999999999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5-5747-B6F8-8A740BD1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47759"/>
        <c:axId val="180166639"/>
      </c:lineChart>
      <c:catAx>
        <c:axId val="180147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0166639"/>
        <c:crosses val="autoZero"/>
        <c:auto val="1"/>
        <c:lblAlgn val="ctr"/>
        <c:lblOffset val="100"/>
        <c:noMultiLvlLbl val="0"/>
      </c:catAx>
      <c:valAx>
        <c:axId val="18016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8014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527539</xdr:colOff>
      <xdr:row>7</xdr:row>
      <xdr:rowOff>137746</xdr:rowOff>
    </xdr:from>
    <xdr:to>
      <xdr:col>27</xdr:col>
      <xdr:colOff>591038</xdr:colOff>
      <xdr:row>24</xdr:row>
      <xdr:rowOff>68385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886FB0-80E9-0F46-73EC-21900E642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97D9-E847-2845-ADCD-82DCF8D7783F}">
  <dimension ref="A1:Y7"/>
  <sheetViews>
    <sheetView tabSelected="1" topLeftCell="Q4" zoomScale="130" zoomScaleNormal="130" workbookViewId="0">
      <selection activeCell="AA5" sqref="AA5"/>
    </sheetView>
  </sheetViews>
  <sheetFormatPr baseColWidth="10" defaultRowHeight="16" x14ac:dyDescent="0.2"/>
  <cols>
    <col min="1" max="1" width="18.6640625" customWidth="1"/>
  </cols>
  <sheetData>
    <row r="1" spans="1:25" s="1" customFormat="1" x14ac:dyDescent="0.2">
      <c r="A1" s="1" t="s">
        <v>0</v>
      </c>
    </row>
    <row r="3" spans="1:25" x14ac:dyDescent="0.2">
      <c r="A3" t="s">
        <v>1</v>
      </c>
    </row>
    <row r="4" spans="1:25" x14ac:dyDescent="0.2">
      <c r="A4" t="s">
        <v>2</v>
      </c>
      <c r="B4">
        <f>B5^2</f>
        <v>484</v>
      </c>
      <c r="C4">
        <f t="shared" ref="C4:I4" si="0">C5^2</f>
        <v>441</v>
      </c>
      <c r="D4">
        <f t="shared" si="0"/>
        <v>400</v>
      </c>
      <c r="E4">
        <f t="shared" si="0"/>
        <v>361</v>
      </c>
      <c r="F4">
        <f t="shared" si="0"/>
        <v>324</v>
      </c>
      <c r="G4">
        <f t="shared" si="0"/>
        <v>289</v>
      </c>
      <c r="H4">
        <f t="shared" si="0"/>
        <v>256</v>
      </c>
      <c r="I4">
        <f t="shared" si="0"/>
        <v>225</v>
      </c>
      <c r="J4">
        <f t="shared" ref="J4" si="1">J5^2</f>
        <v>196</v>
      </c>
      <c r="K4">
        <f t="shared" ref="K4" si="2">K5^2</f>
        <v>169</v>
      </c>
      <c r="L4">
        <f t="shared" ref="L4" si="3">L5^2</f>
        <v>144</v>
      </c>
      <c r="M4">
        <f t="shared" ref="M4" si="4">M5^2</f>
        <v>121</v>
      </c>
      <c r="N4">
        <f t="shared" ref="N4" si="5">N5^2</f>
        <v>100</v>
      </c>
      <c r="O4">
        <f t="shared" ref="O4:P4" si="6">O5^2</f>
        <v>81</v>
      </c>
      <c r="P4">
        <f t="shared" si="6"/>
        <v>64</v>
      </c>
      <c r="Q4">
        <f t="shared" ref="Q4" si="7">Q5^2</f>
        <v>49</v>
      </c>
      <c r="R4">
        <f t="shared" ref="R4" si="8">R5^2</f>
        <v>36</v>
      </c>
      <c r="S4">
        <f t="shared" ref="S4" si="9">S5^2</f>
        <v>25</v>
      </c>
      <c r="T4">
        <f t="shared" ref="T4" si="10">T5^2</f>
        <v>16</v>
      </c>
      <c r="U4">
        <f t="shared" ref="U4" si="11">U5^2</f>
        <v>9</v>
      </c>
      <c r="V4">
        <f t="shared" ref="V4:W4" si="12">V5^2</f>
        <v>4</v>
      </c>
      <c r="W4">
        <f t="shared" si="12"/>
        <v>1</v>
      </c>
      <c r="X4">
        <f t="shared" ref="X4" si="13">X5^2</f>
        <v>0</v>
      </c>
    </row>
    <row r="5" spans="1:25" x14ac:dyDescent="0.2">
      <c r="A5" t="s">
        <v>3</v>
      </c>
      <c r="B5">
        <v>-22</v>
      </c>
      <c r="C5">
        <v>-21</v>
      </c>
      <c r="D5">
        <v>-20</v>
      </c>
      <c r="E5">
        <v>-19</v>
      </c>
      <c r="F5">
        <v>-18</v>
      </c>
      <c r="G5">
        <v>-17</v>
      </c>
      <c r="H5">
        <v>-16</v>
      </c>
      <c r="I5">
        <v>-15</v>
      </c>
      <c r="J5">
        <v>-14</v>
      </c>
      <c r="K5">
        <v>-13</v>
      </c>
      <c r="L5">
        <v>-12</v>
      </c>
      <c r="M5">
        <v>-11</v>
      </c>
      <c r="N5">
        <v>-10</v>
      </c>
      <c r="O5">
        <v>-9</v>
      </c>
      <c r="P5">
        <v>-8</v>
      </c>
      <c r="Q5">
        <v>-7</v>
      </c>
      <c r="R5">
        <v>-6</v>
      </c>
      <c r="S5">
        <v>-5</v>
      </c>
      <c r="T5">
        <v>-4</v>
      </c>
      <c r="U5">
        <v>-3</v>
      </c>
      <c r="V5">
        <v>-2</v>
      </c>
      <c r="W5">
        <v>-1</v>
      </c>
      <c r="X5">
        <v>0</v>
      </c>
      <c r="Y5" t="s">
        <v>4</v>
      </c>
    </row>
    <row r="6" spans="1:25" x14ac:dyDescent="0.2">
      <c r="A6" t="s">
        <v>5</v>
      </c>
      <c r="B6">
        <f t="shared" ref="B6:W6" si="14">5.612+(-0.961)*B5+0.001*B4+9.883*$Y$6+0.8*($Y$6*B5)+0.02*($Y$6*B4)</f>
        <v>27.238</v>
      </c>
      <c r="C6">
        <f t="shared" si="14"/>
        <v>26.233999999999998</v>
      </c>
      <c r="D6">
        <f t="shared" si="14"/>
        <v>25.231999999999999</v>
      </c>
      <c r="E6">
        <f t="shared" si="14"/>
        <v>24.232000000000003</v>
      </c>
      <c r="F6">
        <f t="shared" si="14"/>
        <v>23.233999999999998</v>
      </c>
      <c r="G6">
        <f t="shared" si="14"/>
        <v>22.238</v>
      </c>
      <c r="H6">
        <f t="shared" si="14"/>
        <v>21.244</v>
      </c>
      <c r="I6">
        <f t="shared" si="14"/>
        <v>20.252000000000002</v>
      </c>
      <c r="J6">
        <f t="shared" si="14"/>
        <v>19.262</v>
      </c>
      <c r="K6">
        <f t="shared" si="14"/>
        <v>18.274000000000001</v>
      </c>
      <c r="L6">
        <f t="shared" si="14"/>
        <v>17.287999999999997</v>
      </c>
      <c r="M6">
        <f t="shared" si="14"/>
        <v>16.303999999999998</v>
      </c>
      <c r="N6">
        <f t="shared" si="14"/>
        <v>15.321999999999999</v>
      </c>
      <c r="O6">
        <f t="shared" si="14"/>
        <v>14.341999999999999</v>
      </c>
      <c r="P6">
        <f t="shared" si="14"/>
        <v>13.364000000000001</v>
      </c>
      <c r="Q6">
        <f t="shared" si="14"/>
        <v>12.387999999999998</v>
      </c>
      <c r="R6">
        <f t="shared" si="14"/>
        <v>11.414</v>
      </c>
      <c r="S6">
        <f t="shared" si="14"/>
        <v>10.442</v>
      </c>
      <c r="T6">
        <f t="shared" si="14"/>
        <v>9.4719999999999995</v>
      </c>
      <c r="U6">
        <f t="shared" si="14"/>
        <v>8.5040000000000013</v>
      </c>
      <c r="V6">
        <f t="shared" si="14"/>
        <v>7.5379999999999994</v>
      </c>
      <c r="W6">
        <f t="shared" si="14"/>
        <v>6.5740000000000007</v>
      </c>
      <c r="X6">
        <f>5.612+(-0.961)*X5+0.001*X4+9.883*$Y$6+0.8*($Y$6*X5)+0.02*($Y$6*X4)</f>
        <v>5.6120000000000001</v>
      </c>
      <c r="Y6">
        <v>0</v>
      </c>
    </row>
    <row r="7" spans="1:25" x14ac:dyDescent="0.2">
      <c r="A7" t="s">
        <v>6</v>
      </c>
      <c r="B7">
        <f t="shared" ref="B7:W7" si="15">5.612+(-0.961)*B5+0.001*B4+9.883*$Y$7+0.8*($Y$7*B5)+0.02*($Y$7*B4)</f>
        <v>29.200999999999993</v>
      </c>
      <c r="C7">
        <f t="shared" si="15"/>
        <v>28.136999999999997</v>
      </c>
      <c r="D7">
        <f t="shared" si="15"/>
        <v>27.114999999999995</v>
      </c>
      <c r="E7">
        <f t="shared" si="15"/>
        <v>26.134999999999998</v>
      </c>
      <c r="F7">
        <f t="shared" si="15"/>
        <v>25.196999999999999</v>
      </c>
      <c r="G7">
        <f t="shared" si="15"/>
        <v>24.300999999999995</v>
      </c>
      <c r="H7">
        <f t="shared" si="15"/>
        <v>23.446999999999999</v>
      </c>
      <c r="I7">
        <f t="shared" si="15"/>
        <v>22.635000000000002</v>
      </c>
      <c r="J7">
        <f t="shared" si="15"/>
        <v>21.865000000000002</v>
      </c>
      <c r="K7">
        <f t="shared" si="15"/>
        <v>21.136999999999997</v>
      </c>
      <c r="L7">
        <f t="shared" si="15"/>
        <v>20.450999999999993</v>
      </c>
      <c r="M7">
        <f t="shared" si="15"/>
        <v>19.806999999999995</v>
      </c>
      <c r="N7">
        <f t="shared" si="15"/>
        <v>19.204999999999998</v>
      </c>
      <c r="O7">
        <f t="shared" si="15"/>
        <v>18.645</v>
      </c>
      <c r="P7">
        <f t="shared" si="15"/>
        <v>18.127000000000002</v>
      </c>
      <c r="Q7">
        <f t="shared" si="15"/>
        <v>17.650999999999996</v>
      </c>
      <c r="R7">
        <f t="shared" si="15"/>
        <v>17.216999999999995</v>
      </c>
      <c r="S7">
        <f t="shared" si="15"/>
        <v>16.824999999999999</v>
      </c>
      <c r="T7">
        <f t="shared" si="15"/>
        <v>16.474999999999998</v>
      </c>
      <c r="U7">
        <f t="shared" si="15"/>
        <v>16.167000000000002</v>
      </c>
      <c r="V7">
        <f t="shared" si="15"/>
        <v>15.901</v>
      </c>
      <c r="W7">
        <f t="shared" si="15"/>
        <v>15.677</v>
      </c>
      <c r="X7">
        <f>5.612+(-0.961)*X5+0.001*X4+9.883*$Y$7+0.8*($Y$7*X5)+0.02*($Y$7*X4)</f>
        <v>15.494999999999999</v>
      </c>
      <c r="Y7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 Lee</dc:creator>
  <cp:lastModifiedBy>Caroline Lee</cp:lastModifiedBy>
  <dcterms:created xsi:type="dcterms:W3CDTF">2024-02-15T16:57:10Z</dcterms:created>
  <dcterms:modified xsi:type="dcterms:W3CDTF">2024-02-15T17:13:53Z</dcterms:modified>
</cp:coreProperties>
</file>