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jvd\surfdrive\Python workspace\CFRmodel\data\OutputFiles\"/>
    </mc:Choice>
  </mc:AlternateContent>
  <xr:revisionPtr revIDLastSave="0" documentId="13_ncr:1_{B946D752-39B1-4E02-A0DE-9B06CED5696F}" xr6:coauthVersionLast="47" xr6:coauthVersionMax="47" xr10:uidLastSave="{00000000-0000-0000-0000-000000000000}"/>
  <bookViews>
    <workbookView xWindow="-120" yWindow="-120" windowWidth="29040" windowHeight="15720" xr2:uid="{EA2D6786-5FDF-4A33-B81F-46DE80B2E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C4" i="1"/>
  <c r="C7" i="1"/>
  <c r="U5" i="1"/>
  <c r="U9" i="1"/>
  <c r="U13" i="1"/>
  <c r="U15" i="1"/>
  <c r="U17" i="1"/>
  <c r="U21" i="1"/>
  <c r="U25" i="1"/>
  <c r="U27" i="1"/>
  <c r="U29" i="1"/>
  <c r="U33" i="1"/>
  <c r="U37" i="1"/>
  <c r="U39" i="1"/>
  <c r="U41" i="1"/>
  <c r="U45" i="1"/>
  <c r="U49" i="1"/>
  <c r="U51" i="1"/>
  <c r="U53" i="1"/>
  <c r="U57" i="1"/>
  <c r="U61" i="1"/>
  <c r="U63" i="1"/>
  <c r="U65" i="1"/>
  <c r="U69" i="1"/>
  <c r="U73" i="1"/>
  <c r="U75" i="1"/>
  <c r="U77" i="1"/>
  <c r="U81" i="1"/>
  <c r="U85" i="1"/>
  <c r="U87" i="1"/>
  <c r="U89" i="1"/>
  <c r="U93" i="1"/>
  <c r="U97" i="1"/>
  <c r="U99" i="1"/>
  <c r="U101" i="1"/>
  <c r="U105" i="1"/>
  <c r="U109" i="1"/>
  <c r="U111" i="1"/>
  <c r="U113" i="1"/>
  <c r="U117" i="1"/>
  <c r="U121" i="1"/>
  <c r="U123" i="1"/>
  <c r="U125" i="1"/>
  <c r="U129" i="1"/>
  <c r="U133" i="1"/>
  <c r="U135" i="1"/>
  <c r="U137" i="1"/>
  <c r="U141" i="1"/>
  <c r="U145" i="1"/>
  <c r="U147" i="1"/>
  <c r="U149" i="1"/>
  <c r="U153" i="1"/>
  <c r="U157" i="1"/>
  <c r="U159" i="1"/>
  <c r="U161" i="1"/>
  <c r="U165" i="1"/>
  <c r="U169" i="1"/>
  <c r="U171" i="1"/>
  <c r="U173" i="1"/>
  <c r="U177" i="1"/>
  <c r="U181" i="1"/>
  <c r="U183" i="1"/>
  <c r="U185" i="1"/>
  <c r="U189" i="1"/>
  <c r="U193" i="1"/>
  <c r="U195" i="1"/>
  <c r="U197" i="1"/>
  <c r="U201" i="1"/>
  <c r="U205" i="1"/>
  <c r="U207" i="1"/>
  <c r="U209" i="1"/>
  <c r="U213" i="1"/>
  <c r="U217" i="1"/>
  <c r="U219" i="1"/>
  <c r="U221" i="1"/>
  <c r="U225" i="1"/>
  <c r="U229" i="1"/>
  <c r="U231" i="1"/>
  <c r="U233" i="1"/>
  <c r="U237" i="1"/>
  <c r="U241" i="1"/>
  <c r="U243" i="1"/>
  <c r="U245" i="1"/>
  <c r="U249" i="1"/>
  <c r="U253" i="1"/>
  <c r="U255" i="1"/>
  <c r="U257" i="1"/>
  <c r="U261" i="1"/>
  <c r="U265" i="1"/>
  <c r="U267" i="1"/>
  <c r="U269" i="1"/>
  <c r="U273" i="1"/>
  <c r="U277" i="1"/>
  <c r="U279" i="1"/>
  <c r="U281" i="1"/>
  <c r="U285" i="1"/>
  <c r="U289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D26" i="1"/>
  <c r="E26" i="1"/>
  <c r="F26" i="1"/>
  <c r="G26" i="1"/>
  <c r="H26" i="1"/>
  <c r="I26" i="1"/>
  <c r="J26" i="1"/>
  <c r="K26" i="1"/>
  <c r="L26" i="1"/>
  <c r="C26" i="1"/>
  <c r="T4" i="1"/>
  <c r="U4" i="1" s="1"/>
  <c r="T5" i="1"/>
  <c r="T6" i="1"/>
  <c r="U6" i="1" s="1"/>
  <c r="T7" i="1"/>
  <c r="U7" i="1" s="1"/>
  <c r="T8" i="1"/>
  <c r="U8" i="1" s="1"/>
  <c r="T9" i="1"/>
  <c r="T10" i="1"/>
  <c r="U10" i="1" s="1"/>
  <c r="T11" i="1"/>
  <c r="U11" i="1" s="1"/>
  <c r="T12" i="1"/>
  <c r="U12" i="1" s="1"/>
  <c r="T13" i="1"/>
  <c r="T14" i="1"/>
  <c r="U14" i="1" s="1"/>
  <c r="T15" i="1"/>
  <c r="T16" i="1"/>
  <c r="U16" i="1" s="1"/>
  <c r="T17" i="1"/>
  <c r="T18" i="1"/>
  <c r="U18" i="1" s="1"/>
  <c r="T19" i="1"/>
  <c r="U19" i="1" s="1"/>
  <c r="T20" i="1"/>
  <c r="U20" i="1" s="1"/>
  <c r="T21" i="1"/>
  <c r="T22" i="1"/>
  <c r="U22" i="1" s="1"/>
  <c r="T23" i="1"/>
  <c r="U23" i="1" s="1"/>
  <c r="T24" i="1"/>
  <c r="U24" i="1" s="1"/>
  <c r="T25" i="1"/>
  <c r="T26" i="1"/>
  <c r="U26" i="1" s="1"/>
  <c r="T27" i="1"/>
  <c r="T28" i="1"/>
  <c r="U28" i="1" s="1"/>
  <c r="T29" i="1"/>
  <c r="T30" i="1"/>
  <c r="U30" i="1" s="1"/>
  <c r="T31" i="1"/>
  <c r="U31" i="1" s="1"/>
  <c r="T32" i="1"/>
  <c r="U32" i="1" s="1"/>
  <c r="T33" i="1"/>
  <c r="T34" i="1"/>
  <c r="U34" i="1" s="1"/>
  <c r="T35" i="1"/>
  <c r="U35" i="1" s="1"/>
  <c r="T36" i="1"/>
  <c r="U36" i="1" s="1"/>
  <c r="T37" i="1"/>
  <c r="T38" i="1"/>
  <c r="U38" i="1" s="1"/>
  <c r="T39" i="1"/>
  <c r="T40" i="1"/>
  <c r="U40" i="1" s="1"/>
  <c r="T41" i="1"/>
  <c r="T42" i="1"/>
  <c r="U42" i="1" s="1"/>
  <c r="T43" i="1"/>
  <c r="U43" i="1" s="1"/>
  <c r="T44" i="1"/>
  <c r="U44" i="1" s="1"/>
  <c r="T45" i="1"/>
  <c r="T46" i="1"/>
  <c r="U46" i="1" s="1"/>
  <c r="T47" i="1"/>
  <c r="U47" i="1" s="1"/>
  <c r="T48" i="1"/>
  <c r="U48" i="1" s="1"/>
  <c r="T49" i="1"/>
  <c r="T50" i="1"/>
  <c r="U50" i="1" s="1"/>
  <c r="T51" i="1"/>
  <c r="T52" i="1"/>
  <c r="U52" i="1" s="1"/>
  <c r="T53" i="1"/>
  <c r="T54" i="1"/>
  <c r="U54" i="1" s="1"/>
  <c r="T55" i="1"/>
  <c r="U55" i="1" s="1"/>
  <c r="T56" i="1"/>
  <c r="U56" i="1" s="1"/>
  <c r="T57" i="1"/>
  <c r="T58" i="1"/>
  <c r="U58" i="1" s="1"/>
  <c r="T59" i="1"/>
  <c r="U59" i="1" s="1"/>
  <c r="T60" i="1"/>
  <c r="U60" i="1" s="1"/>
  <c r="T61" i="1"/>
  <c r="T62" i="1"/>
  <c r="U62" i="1" s="1"/>
  <c r="T63" i="1"/>
  <c r="T64" i="1"/>
  <c r="U64" i="1" s="1"/>
  <c r="T65" i="1"/>
  <c r="T66" i="1"/>
  <c r="U66" i="1" s="1"/>
  <c r="T67" i="1"/>
  <c r="U67" i="1" s="1"/>
  <c r="T68" i="1"/>
  <c r="U68" i="1" s="1"/>
  <c r="T69" i="1"/>
  <c r="T70" i="1"/>
  <c r="U70" i="1" s="1"/>
  <c r="T71" i="1"/>
  <c r="U71" i="1" s="1"/>
  <c r="T72" i="1"/>
  <c r="U72" i="1" s="1"/>
  <c r="T73" i="1"/>
  <c r="T74" i="1"/>
  <c r="U74" i="1" s="1"/>
  <c r="T75" i="1"/>
  <c r="T76" i="1"/>
  <c r="U76" i="1" s="1"/>
  <c r="T77" i="1"/>
  <c r="T78" i="1"/>
  <c r="U78" i="1" s="1"/>
  <c r="T79" i="1"/>
  <c r="U79" i="1" s="1"/>
  <c r="T80" i="1"/>
  <c r="U80" i="1" s="1"/>
  <c r="T81" i="1"/>
  <c r="T82" i="1"/>
  <c r="U82" i="1" s="1"/>
  <c r="T83" i="1"/>
  <c r="U83" i="1" s="1"/>
  <c r="T84" i="1"/>
  <c r="U84" i="1" s="1"/>
  <c r="T85" i="1"/>
  <c r="T86" i="1"/>
  <c r="U86" i="1" s="1"/>
  <c r="T87" i="1"/>
  <c r="T88" i="1"/>
  <c r="U88" i="1" s="1"/>
  <c r="T89" i="1"/>
  <c r="T90" i="1"/>
  <c r="U90" i="1" s="1"/>
  <c r="T91" i="1"/>
  <c r="U91" i="1" s="1"/>
  <c r="T92" i="1"/>
  <c r="U92" i="1" s="1"/>
  <c r="T93" i="1"/>
  <c r="T94" i="1"/>
  <c r="U94" i="1" s="1"/>
  <c r="T95" i="1"/>
  <c r="U95" i="1" s="1"/>
  <c r="T96" i="1"/>
  <c r="U96" i="1" s="1"/>
  <c r="T97" i="1"/>
  <c r="T98" i="1"/>
  <c r="U98" i="1" s="1"/>
  <c r="T99" i="1"/>
  <c r="T100" i="1"/>
  <c r="U100" i="1" s="1"/>
  <c r="T101" i="1"/>
  <c r="T102" i="1"/>
  <c r="U102" i="1" s="1"/>
  <c r="T103" i="1"/>
  <c r="U103" i="1" s="1"/>
  <c r="T104" i="1"/>
  <c r="U104" i="1" s="1"/>
  <c r="T105" i="1"/>
  <c r="T106" i="1"/>
  <c r="U106" i="1" s="1"/>
  <c r="T107" i="1"/>
  <c r="U107" i="1" s="1"/>
  <c r="T108" i="1"/>
  <c r="U108" i="1" s="1"/>
  <c r="T109" i="1"/>
  <c r="T110" i="1"/>
  <c r="U110" i="1" s="1"/>
  <c r="T111" i="1"/>
  <c r="T112" i="1"/>
  <c r="U112" i="1" s="1"/>
  <c r="T113" i="1"/>
  <c r="T114" i="1"/>
  <c r="U114" i="1" s="1"/>
  <c r="T115" i="1"/>
  <c r="U115" i="1" s="1"/>
  <c r="T116" i="1"/>
  <c r="U116" i="1" s="1"/>
  <c r="T117" i="1"/>
  <c r="T118" i="1"/>
  <c r="U118" i="1" s="1"/>
  <c r="T119" i="1"/>
  <c r="U119" i="1" s="1"/>
  <c r="T120" i="1"/>
  <c r="U120" i="1" s="1"/>
  <c r="T121" i="1"/>
  <c r="T122" i="1"/>
  <c r="U122" i="1" s="1"/>
  <c r="T123" i="1"/>
  <c r="T124" i="1"/>
  <c r="U124" i="1" s="1"/>
  <c r="T125" i="1"/>
  <c r="T126" i="1"/>
  <c r="U126" i="1" s="1"/>
  <c r="T127" i="1"/>
  <c r="U127" i="1" s="1"/>
  <c r="T128" i="1"/>
  <c r="U128" i="1" s="1"/>
  <c r="T129" i="1"/>
  <c r="T130" i="1"/>
  <c r="U130" i="1" s="1"/>
  <c r="T131" i="1"/>
  <c r="U131" i="1" s="1"/>
  <c r="T132" i="1"/>
  <c r="U132" i="1" s="1"/>
  <c r="T133" i="1"/>
  <c r="T134" i="1"/>
  <c r="U134" i="1" s="1"/>
  <c r="T135" i="1"/>
  <c r="T136" i="1"/>
  <c r="U136" i="1" s="1"/>
  <c r="T137" i="1"/>
  <c r="T138" i="1"/>
  <c r="U138" i="1" s="1"/>
  <c r="T139" i="1"/>
  <c r="U139" i="1" s="1"/>
  <c r="T140" i="1"/>
  <c r="U140" i="1" s="1"/>
  <c r="T141" i="1"/>
  <c r="T142" i="1"/>
  <c r="U142" i="1" s="1"/>
  <c r="T143" i="1"/>
  <c r="U143" i="1" s="1"/>
  <c r="T144" i="1"/>
  <c r="U144" i="1" s="1"/>
  <c r="T145" i="1"/>
  <c r="T146" i="1"/>
  <c r="U146" i="1" s="1"/>
  <c r="T147" i="1"/>
  <c r="T148" i="1"/>
  <c r="U148" i="1" s="1"/>
  <c r="T149" i="1"/>
  <c r="T150" i="1"/>
  <c r="U150" i="1" s="1"/>
  <c r="T151" i="1"/>
  <c r="U151" i="1" s="1"/>
  <c r="T152" i="1"/>
  <c r="U152" i="1" s="1"/>
  <c r="T153" i="1"/>
  <c r="T154" i="1"/>
  <c r="U154" i="1" s="1"/>
  <c r="T155" i="1"/>
  <c r="U155" i="1" s="1"/>
  <c r="T156" i="1"/>
  <c r="U156" i="1" s="1"/>
  <c r="T157" i="1"/>
  <c r="T158" i="1"/>
  <c r="U158" i="1" s="1"/>
  <c r="T159" i="1"/>
  <c r="T160" i="1"/>
  <c r="U160" i="1" s="1"/>
  <c r="T161" i="1"/>
  <c r="T162" i="1"/>
  <c r="U162" i="1" s="1"/>
  <c r="T163" i="1"/>
  <c r="U163" i="1" s="1"/>
  <c r="T164" i="1"/>
  <c r="U164" i="1" s="1"/>
  <c r="T165" i="1"/>
  <c r="T166" i="1"/>
  <c r="U166" i="1" s="1"/>
  <c r="T167" i="1"/>
  <c r="U167" i="1" s="1"/>
  <c r="T168" i="1"/>
  <c r="U168" i="1" s="1"/>
  <c r="T169" i="1"/>
  <c r="T170" i="1"/>
  <c r="U170" i="1" s="1"/>
  <c r="T171" i="1"/>
  <c r="T172" i="1"/>
  <c r="U172" i="1" s="1"/>
  <c r="T173" i="1"/>
  <c r="T174" i="1"/>
  <c r="U174" i="1" s="1"/>
  <c r="T175" i="1"/>
  <c r="U175" i="1" s="1"/>
  <c r="T176" i="1"/>
  <c r="U176" i="1" s="1"/>
  <c r="T177" i="1"/>
  <c r="T178" i="1"/>
  <c r="U178" i="1" s="1"/>
  <c r="T179" i="1"/>
  <c r="U179" i="1" s="1"/>
  <c r="T180" i="1"/>
  <c r="U180" i="1" s="1"/>
  <c r="T181" i="1"/>
  <c r="T182" i="1"/>
  <c r="U182" i="1" s="1"/>
  <c r="T183" i="1"/>
  <c r="T184" i="1"/>
  <c r="U184" i="1" s="1"/>
  <c r="T185" i="1"/>
  <c r="T186" i="1"/>
  <c r="U186" i="1" s="1"/>
  <c r="T187" i="1"/>
  <c r="U187" i="1" s="1"/>
  <c r="T188" i="1"/>
  <c r="U188" i="1" s="1"/>
  <c r="T189" i="1"/>
  <c r="T190" i="1"/>
  <c r="U190" i="1" s="1"/>
  <c r="T191" i="1"/>
  <c r="U191" i="1" s="1"/>
  <c r="T192" i="1"/>
  <c r="U192" i="1" s="1"/>
  <c r="T193" i="1"/>
  <c r="T194" i="1"/>
  <c r="U194" i="1" s="1"/>
  <c r="T195" i="1"/>
  <c r="T196" i="1"/>
  <c r="U196" i="1" s="1"/>
  <c r="T197" i="1"/>
  <c r="T198" i="1"/>
  <c r="U198" i="1" s="1"/>
  <c r="T199" i="1"/>
  <c r="U199" i="1" s="1"/>
  <c r="T200" i="1"/>
  <c r="U200" i="1" s="1"/>
  <c r="T201" i="1"/>
  <c r="T202" i="1"/>
  <c r="U202" i="1" s="1"/>
  <c r="T203" i="1"/>
  <c r="U203" i="1" s="1"/>
  <c r="T204" i="1"/>
  <c r="U204" i="1" s="1"/>
  <c r="T205" i="1"/>
  <c r="T206" i="1"/>
  <c r="U206" i="1" s="1"/>
  <c r="T207" i="1"/>
  <c r="T208" i="1"/>
  <c r="U208" i="1" s="1"/>
  <c r="T209" i="1"/>
  <c r="T210" i="1"/>
  <c r="U210" i="1" s="1"/>
  <c r="T211" i="1"/>
  <c r="U211" i="1" s="1"/>
  <c r="T212" i="1"/>
  <c r="U212" i="1" s="1"/>
  <c r="T213" i="1"/>
  <c r="T214" i="1"/>
  <c r="U214" i="1" s="1"/>
  <c r="T215" i="1"/>
  <c r="U215" i="1" s="1"/>
  <c r="T216" i="1"/>
  <c r="U216" i="1" s="1"/>
  <c r="T217" i="1"/>
  <c r="T218" i="1"/>
  <c r="U218" i="1" s="1"/>
  <c r="T219" i="1"/>
  <c r="T220" i="1"/>
  <c r="U220" i="1" s="1"/>
  <c r="T221" i="1"/>
  <c r="T222" i="1"/>
  <c r="U222" i="1" s="1"/>
  <c r="T223" i="1"/>
  <c r="U223" i="1" s="1"/>
  <c r="T224" i="1"/>
  <c r="U224" i="1" s="1"/>
  <c r="T225" i="1"/>
  <c r="T226" i="1"/>
  <c r="U226" i="1" s="1"/>
  <c r="T227" i="1"/>
  <c r="U227" i="1" s="1"/>
  <c r="T228" i="1"/>
  <c r="U228" i="1" s="1"/>
  <c r="T229" i="1"/>
  <c r="T230" i="1"/>
  <c r="U230" i="1" s="1"/>
  <c r="T231" i="1"/>
  <c r="T232" i="1"/>
  <c r="U232" i="1" s="1"/>
  <c r="T233" i="1"/>
  <c r="T234" i="1"/>
  <c r="U234" i="1" s="1"/>
  <c r="T235" i="1"/>
  <c r="U235" i="1" s="1"/>
  <c r="T236" i="1"/>
  <c r="U236" i="1" s="1"/>
  <c r="T237" i="1"/>
  <c r="T238" i="1"/>
  <c r="U238" i="1" s="1"/>
  <c r="T239" i="1"/>
  <c r="U239" i="1" s="1"/>
  <c r="T240" i="1"/>
  <c r="U240" i="1" s="1"/>
  <c r="T241" i="1"/>
  <c r="T242" i="1"/>
  <c r="U242" i="1" s="1"/>
  <c r="T243" i="1"/>
  <c r="T244" i="1"/>
  <c r="U244" i="1" s="1"/>
  <c r="T245" i="1"/>
  <c r="T246" i="1"/>
  <c r="U246" i="1" s="1"/>
  <c r="T247" i="1"/>
  <c r="U247" i="1" s="1"/>
  <c r="T248" i="1"/>
  <c r="U248" i="1" s="1"/>
  <c r="T249" i="1"/>
  <c r="T250" i="1"/>
  <c r="U250" i="1" s="1"/>
  <c r="T251" i="1"/>
  <c r="U251" i="1" s="1"/>
  <c r="T252" i="1"/>
  <c r="U252" i="1" s="1"/>
  <c r="T253" i="1"/>
  <c r="T254" i="1"/>
  <c r="U254" i="1" s="1"/>
  <c r="T255" i="1"/>
  <c r="T256" i="1"/>
  <c r="U256" i="1" s="1"/>
  <c r="T257" i="1"/>
  <c r="T258" i="1"/>
  <c r="U258" i="1" s="1"/>
  <c r="T259" i="1"/>
  <c r="U259" i="1" s="1"/>
  <c r="T260" i="1"/>
  <c r="U260" i="1" s="1"/>
  <c r="T261" i="1"/>
  <c r="T262" i="1"/>
  <c r="U262" i="1" s="1"/>
  <c r="T263" i="1"/>
  <c r="U263" i="1" s="1"/>
  <c r="T264" i="1"/>
  <c r="U264" i="1" s="1"/>
  <c r="T265" i="1"/>
  <c r="T266" i="1"/>
  <c r="U266" i="1" s="1"/>
  <c r="T267" i="1"/>
  <c r="T268" i="1"/>
  <c r="U268" i="1" s="1"/>
  <c r="T269" i="1"/>
  <c r="T270" i="1"/>
  <c r="U270" i="1" s="1"/>
  <c r="T271" i="1"/>
  <c r="U271" i="1" s="1"/>
  <c r="T272" i="1"/>
  <c r="U272" i="1" s="1"/>
  <c r="T273" i="1"/>
  <c r="T274" i="1"/>
  <c r="U274" i="1" s="1"/>
  <c r="T275" i="1"/>
  <c r="U275" i="1" s="1"/>
  <c r="T276" i="1"/>
  <c r="U276" i="1" s="1"/>
  <c r="T277" i="1"/>
  <c r="T278" i="1"/>
  <c r="U278" i="1" s="1"/>
  <c r="T279" i="1"/>
  <c r="T280" i="1"/>
  <c r="U280" i="1" s="1"/>
  <c r="T281" i="1"/>
  <c r="T282" i="1"/>
  <c r="U282" i="1" s="1"/>
  <c r="T283" i="1"/>
  <c r="U283" i="1" s="1"/>
  <c r="T284" i="1"/>
  <c r="U284" i="1" s="1"/>
  <c r="T285" i="1"/>
  <c r="T286" i="1"/>
  <c r="U286" i="1" s="1"/>
  <c r="T287" i="1"/>
  <c r="U287" i="1" s="1"/>
  <c r="T288" i="1"/>
  <c r="U288" i="1" s="1"/>
  <c r="T289" i="1"/>
  <c r="U3" i="1"/>
  <c r="C8" i="1" l="1"/>
</calcChain>
</file>

<file path=xl/sharedStrings.xml><?xml version="1.0" encoding="utf-8"?>
<sst xmlns="http://schemas.openxmlformats.org/spreadsheetml/2006/main" count="21" uniqueCount="17">
  <si>
    <t>Response time target</t>
  </si>
  <si>
    <t>Required coverage</t>
  </si>
  <si>
    <t>Area unit</t>
  </si>
  <si>
    <t>Population</t>
  </si>
  <si>
    <t>Area size</t>
  </si>
  <si>
    <t>Population density</t>
  </si>
  <si>
    <t>Alpha</t>
  </si>
  <si>
    <t>mu (available)</t>
  </si>
  <si>
    <t>mu (registered)</t>
  </si>
  <si>
    <t>Required density of available volunteers</t>
  </si>
  <si>
    <t>Required density of registered volunteers</t>
  </si>
  <si>
    <t>Required % available</t>
  </si>
  <si>
    <t>Required % registered</t>
  </si>
  <si>
    <t>Distance corresponding to target</t>
  </si>
  <si>
    <t>Input</t>
  </si>
  <si>
    <t>Output</t>
  </si>
  <si>
    <t>Required density per area unit to meet SJAS target response time (90% in 6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</si>
</sst>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30A3-5A9B-4240-8875-6E5C577007DB}">
  <dimension ref="A1:U289"/>
  <sheetViews>
    <sheetView tabSelected="1" workbookViewId="0"/>
  </sheetViews>
  <sheetFormatPr defaultRowHeight="15" x14ac:dyDescent="0.25"/>
  <cols>
    <col min="1" max="1" width="4.140625" bestFit="1" customWidth="1"/>
    <col min="2" max="2" width="30.42578125" bestFit="1" customWidth="1"/>
    <col min="16" max="16" width="11.85546875" customWidth="1"/>
    <col min="17" max="17" width="11.28515625" customWidth="1"/>
    <col min="18" max="18" width="13.140625" customWidth="1"/>
    <col min="19" max="19" width="18" bestFit="1" customWidth="1"/>
    <col min="20" max="20" width="19.85546875" bestFit="1" customWidth="1"/>
    <col min="21" max="21" width="21" bestFit="1" customWidth="1"/>
  </cols>
  <sheetData>
    <row r="1" spans="1:21" ht="15.75" thickBot="1" x14ac:dyDescent="0.3">
      <c r="B1" s="35" t="s">
        <v>14</v>
      </c>
      <c r="C1" s="37"/>
      <c r="P1" s="35" t="s">
        <v>16</v>
      </c>
      <c r="Q1" s="36"/>
      <c r="R1" s="36"/>
      <c r="S1" s="36"/>
      <c r="T1" s="36"/>
      <c r="U1" s="37"/>
    </row>
    <row r="2" spans="1:21" ht="15.75" thickBot="1" x14ac:dyDescent="0.3">
      <c r="B2" s="4" t="s">
        <v>1</v>
      </c>
      <c r="C2" s="7">
        <v>0.5</v>
      </c>
      <c r="P2" s="1" t="s">
        <v>2</v>
      </c>
      <c r="Q2" s="2" t="s">
        <v>3</v>
      </c>
      <c r="R2" s="2" t="s">
        <v>4</v>
      </c>
      <c r="S2" s="2" t="s">
        <v>5</v>
      </c>
      <c r="T2" s="2" t="s">
        <v>11</v>
      </c>
      <c r="U2" s="3" t="s">
        <v>12</v>
      </c>
    </row>
    <row r="3" spans="1:21" x14ac:dyDescent="0.25">
      <c r="B3" s="5" t="s">
        <v>0</v>
      </c>
      <c r="C3" s="8">
        <v>7</v>
      </c>
      <c r="P3" s="10">
        <v>507720</v>
      </c>
      <c r="Q3" s="15">
        <v>3525</v>
      </c>
      <c r="R3" s="16">
        <v>0.93032636999999996</v>
      </c>
      <c r="S3" s="17">
        <v>3788.9928890000001</v>
      </c>
      <c r="T3" s="18">
        <f>$F$21/S3</f>
        <v>1.2089881472977404E-3</v>
      </c>
      <c r="U3" s="19">
        <f>T3/$C$5</f>
        <v>8.059920981984936E-3</v>
      </c>
    </row>
    <row r="4" spans="1:21" x14ac:dyDescent="0.25">
      <c r="B4" s="5" t="s">
        <v>13</v>
      </c>
      <c r="C4" s="8">
        <f>0.1*(C3-3)</f>
        <v>0.4</v>
      </c>
      <c r="P4" s="11">
        <v>511402</v>
      </c>
      <c r="Q4" s="14">
        <v>4383</v>
      </c>
      <c r="R4" s="20">
        <v>1.3175970100000001</v>
      </c>
      <c r="S4" s="21">
        <v>3326.5102809999998</v>
      </c>
      <c r="T4" s="22">
        <f t="shared" ref="T3:T66" si="0">$F$21/S4</f>
        <v>1.3770730002431711E-3</v>
      </c>
      <c r="U4" s="23">
        <f t="shared" ref="U4:U67" si="1">T4/$C$5</f>
        <v>9.1804866682878069E-3</v>
      </c>
    </row>
    <row r="5" spans="1:21" ht="15.75" thickBot="1" x14ac:dyDescent="0.3">
      <c r="B5" s="6" t="s">
        <v>6</v>
      </c>
      <c r="C5" s="9">
        <v>0.15</v>
      </c>
      <c r="P5" s="11">
        <v>513511</v>
      </c>
      <c r="Q5" s="14">
        <v>1353</v>
      </c>
      <c r="R5" s="20">
        <v>1.0955791699999999</v>
      </c>
      <c r="S5" s="21">
        <v>1234.9632389999999</v>
      </c>
      <c r="T5" s="22">
        <f t="shared" si="0"/>
        <v>3.7092986643924093E-3</v>
      </c>
      <c r="U5" s="23">
        <f t="shared" si="1"/>
        <v>2.4728657762616062E-2</v>
      </c>
    </row>
    <row r="6" spans="1:21" ht="15.75" thickBot="1" x14ac:dyDescent="0.3">
      <c r="B6" s="35" t="s">
        <v>15</v>
      </c>
      <c r="C6" s="37"/>
      <c r="P6" s="11">
        <v>507900</v>
      </c>
      <c r="Q6" s="14">
        <v>5223</v>
      </c>
      <c r="R6" s="20">
        <v>3.6595944600000001</v>
      </c>
      <c r="S6" s="21">
        <v>1427.20732</v>
      </c>
      <c r="T6" s="22">
        <f t="shared" si="0"/>
        <v>3.2096580705572781E-3</v>
      </c>
      <c r="U6" s="23">
        <f t="shared" si="1"/>
        <v>2.1397720470381854E-2</v>
      </c>
    </row>
    <row r="7" spans="1:21" x14ac:dyDescent="0.25">
      <c r="B7" s="4" t="s">
        <v>7</v>
      </c>
      <c r="C7" s="7">
        <f>(-1*LN(1-C2))/(PI()*C4*C4)</f>
        <v>1.3789725009540723</v>
      </c>
      <c r="P7" s="11">
        <v>508020</v>
      </c>
      <c r="Q7" s="14">
        <v>5835</v>
      </c>
      <c r="R7" s="20">
        <v>1.7612711599999999</v>
      </c>
      <c r="S7" s="21">
        <v>3312.948132</v>
      </c>
      <c r="T7" s="22">
        <f t="shared" si="0"/>
        <v>1.3827102962312311E-3</v>
      </c>
      <c r="U7" s="23">
        <f t="shared" si="1"/>
        <v>9.2180686415415415E-3</v>
      </c>
    </row>
    <row r="8" spans="1:21" ht="15.75" thickBot="1" x14ac:dyDescent="0.3">
      <c r="B8" s="6" t="s">
        <v>8</v>
      </c>
      <c r="C8" s="9">
        <f>C7/C5</f>
        <v>9.193150006360483</v>
      </c>
      <c r="P8" s="11">
        <v>508320</v>
      </c>
      <c r="Q8" s="14">
        <v>4299</v>
      </c>
      <c r="R8" s="20">
        <v>2.03095085</v>
      </c>
      <c r="S8" s="21">
        <v>2116.74251</v>
      </c>
      <c r="T8" s="22">
        <f t="shared" si="0"/>
        <v>2.1641023749253393E-3</v>
      </c>
      <c r="U8" s="23">
        <f t="shared" si="1"/>
        <v>1.4427349166168928E-2</v>
      </c>
    </row>
    <row r="9" spans="1:21" ht="15.75" thickBot="1" x14ac:dyDescent="0.3">
      <c r="P9" s="11">
        <v>508520</v>
      </c>
      <c r="Q9" s="14">
        <v>6690</v>
      </c>
      <c r="R9" s="20">
        <v>1.9851954199999999</v>
      </c>
      <c r="S9" s="21">
        <v>3369.9453119999998</v>
      </c>
      <c r="T9" s="22">
        <f t="shared" si="0"/>
        <v>1.3593239856695999E-3</v>
      </c>
      <c r="U9" s="23">
        <f t="shared" si="1"/>
        <v>9.0621599044640004E-3</v>
      </c>
    </row>
    <row r="10" spans="1:21" ht="15.75" thickBot="1" x14ac:dyDescent="0.3">
      <c r="A10" s="35" t="s">
        <v>9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7"/>
      <c r="P10" s="11">
        <v>508803</v>
      </c>
      <c r="Q10" s="14">
        <v>147</v>
      </c>
      <c r="R10" s="20">
        <v>3.1328460000000002E-2</v>
      </c>
      <c r="S10" s="21">
        <v>4692.2191519999997</v>
      </c>
      <c r="T10" s="22">
        <f t="shared" si="0"/>
        <v>9.7626460840898586E-4</v>
      </c>
      <c r="U10" s="23">
        <f t="shared" si="1"/>
        <v>6.508430722726573E-3</v>
      </c>
    </row>
    <row r="11" spans="1:21" ht="14.45" customHeight="1" thickBot="1" x14ac:dyDescent="0.3">
      <c r="C11" s="29" t="s">
        <v>0</v>
      </c>
      <c r="D11" s="30"/>
      <c r="E11" s="30"/>
      <c r="F11" s="30"/>
      <c r="G11" s="30"/>
      <c r="H11" s="30"/>
      <c r="I11" s="30"/>
      <c r="J11" s="30"/>
      <c r="K11" s="30"/>
      <c r="L11" s="31"/>
      <c r="P11" s="11">
        <v>509701</v>
      </c>
      <c r="Q11" s="14">
        <v>4500</v>
      </c>
      <c r="R11" s="20">
        <v>1.3819361299999999</v>
      </c>
      <c r="S11" s="21">
        <v>3256.300999</v>
      </c>
      <c r="T11" s="22">
        <f t="shared" si="0"/>
        <v>1.4067641456988122E-3</v>
      </c>
      <c r="U11" s="23">
        <f t="shared" si="1"/>
        <v>9.378427637992081E-3</v>
      </c>
    </row>
    <row r="12" spans="1:21" ht="15.75" thickBot="1" x14ac:dyDescent="0.3">
      <c r="C12" s="38">
        <v>3</v>
      </c>
      <c r="D12" s="39">
        <v>4</v>
      </c>
      <c r="E12" s="39">
        <v>5</v>
      </c>
      <c r="F12" s="39">
        <v>6</v>
      </c>
      <c r="G12" s="39">
        <v>7</v>
      </c>
      <c r="H12" s="39">
        <v>8</v>
      </c>
      <c r="I12" s="39">
        <v>9</v>
      </c>
      <c r="J12" s="39">
        <v>10</v>
      </c>
      <c r="K12" s="39">
        <v>11</v>
      </c>
      <c r="L12" s="40">
        <v>12</v>
      </c>
      <c r="P12" s="11">
        <v>510220</v>
      </c>
      <c r="Q12" s="14">
        <v>4155</v>
      </c>
      <c r="R12" s="20">
        <v>1.3836226300000001</v>
      </c>
      <c r="S12" s="21">
        <v>3002.9864429999998</v>
      </c>
      <c r="T12" s="22">
        <f t="shared" si="0"/>
        <v>1.5254306271260192E-3</v>
      </c>
      <c r="U12" s="23">
        <f t="shared" si="1"/>
        <v>1.0169537514173462E-2</v>
      </c>
    </row>
    <row r="13" spans="1:21" x14ac:dyDescent="0.25">
      <c r="A13" s="32" t="s">
        <v>1</v>
      </c>
      <c r="B13" s="7">
        <v>0.1</v>
      </c>
      <c r="C13" s="10">
        <v>3.3537293747308179</v>
      </c>
      <c r="D13" s="15">
        <v>0.83843234368270447</v>
      </c>
      <c r="E13" s="15">
        <v>0.37263659719231301</v>
      </c>
      <c r="F13" s="15">
        <v>0.20960808592067612</v>
      </c>
      <c r="G13" s="15">
        <v>0.13414917498923271</v>
      </c>
      <c r="H13" s="15">
        <v>9.3159149298078253E-2</v>
      </c>
      <c r="I13" s="15">
        <v>6.8443456627159546E-2</v>
      </c>
      <c r="J13" s="15">
        <v>5.240202148016903E-2</v>
      </c>
      <c r="K13" s="15">
        <v>4.1404066354701452E-2</v>
      </c>
      <c r="L13" s="41">
        <v>3.3537293747308176E-2</v>
      </c>
      <c r="P13" s="11">
        <v>510700</v>
      </c>
      <c r="Q13" s="14">
        <v>5841</v>
      </c>
      <c r="R13" s="20">
        <v>2.0583826699999999</v>
      </c>
      <c r="S13" s="21">
        <v>2837.664777</v>
      </c>
      <c r="T13" s="22">
        <f t="shared" si="0"/>
        <v>1.6143018478170382E-3</v>
      </c>
      <c r="U13" s="23">
        <f t="shared" si="1"/>
        <v>1.0762012318780255E-2</v>
      </c>
    </row>
    <row r="14" spans="1:21" x14ac:dyDescent="0.25">
      <c r="A14" s="33"/>
      <c r="B14" s="8">
        <v>0.2</v>
      </c>
      <c r="C14" s="11">
        <v>7.1028798421472938</v>
      </c>
      <c r="D14" s="14">
        <v>1.7757199605368235</v>
      </c>
      <c r="E14" s="14">
        <v>0.78920887134969919</v>
      </c>
      <c r="F14" s="14">
        <v>0.44392999013420587</v>
      </c>
      <c r="G14" s="14">
        <v>0.28411519368589178</v>
      </c>
      <c r="H14" s="14">
        <v>0.1973022178374248</v>
      </c>
      <c r="I14" s="14">
        <v>0.14495673147239377</v>
      </c>
      <c r="J14" s="14">
        <v>0.11098249753355147</v>
      </c>
      <c r="K14" s="14">
        <v>8.7689874594411035E-2</v>
      </c>
      <c r="L14" s="42">
        <v>7.1028798421472944E-2</v>
      </c>
      <c r="P14" s="11">
        <v>511302</v>
      </c>
      <c r="Q14" s="14">
        <v>2751</v>
      </c>
      <c r="R14" s="20">
        <v>0.68930365000000005</v>
      </c>
      <c r="S14" s="21">
        <v>3990.9842349999999</v>
      </c>
      <c r="T14" s="22">
        <f t="shared" si="0"/>
        <v>1.14779894463713E-3</v>
      </c>
      <c r="U14" s="23">
        <f t="shared" si="1"/>
        <v>7.6519929642475341E-3</v>
      </c>
    </row>
    <row r="15" spans="1:21" x14ac:dyDescent="0.25">
      <c r="A15" s="33"/>
      <c r="B15" s="8">
        <v>0.3</v>
      </c>
      <c r="C15" s="11">
        <v>11.353316080974784</v>
      </c>
      <c r="D15" s="14">
        <v>2.8383290202436959</v>
      </c>
      <c r="E15" s="14">
        <v>1.2614795645527537</v>
      </c>
      <c r="F15" s="14">
        <v>0.70958225506092398</v>
      </c>
      <c r="G15" s="14">
        <v>0.45413264323899138</v>
      </c>
      <c r="H15" s="14">
        <v>0.31536989113818842</v>
      </c>
      <c r="I15" s="14">
        <v>0.23170032818315886</v>
      </c>
      <c r="J15" s="14">
        <v>0.177395563765231</v>
      </c>
      <c r="K15" s="14">
        <v>0.14016439606141709</v>
      </c>
      <c r="L15" s="42">
        <v>0.11353316080974785</v>
      </c>
      <c r="P15" s="11">
        <v>511401</v>
      </c>
      <c r="Q15" s="14">
        <v>4452</v>
      </c>
      <c r="R15" s="20">
        <v>1.2962932599999999</v>
      </c>
      <c r="S15" s="21">
        <v>3434.4080439999998</v>
      </c>
      <c r="T15" s="22">
        <f t="shared" si="0"/>
        <v>1.333809912598849E-3</v>
      </c>
      <c r="U15" s="23">
        <f t="shared" si="1"/>
        <v>8.8920660839923275E-3</v>
      </c>
    </row>
    <row r="16" spans="1:21" x14ac:dyDescent="0.25">
      <c r="A16" s="33"/>
      <c r="B16" s="8">
        <v>0.4</v>
      </c>
      <c r="C16" s="11">
        <v>16.260084616071637</v>
      </c>
      <c r="D16" s="14">
        <v>4.0650211540179093</v>
      </c>
      <c r="E16" s="14">
        <v>1.8066760684524039</v>
      </c>
      <c r="F16" s="14">
        <v>1.0162552885044773</v>
      </c>
      <c r="G16" s="14">
        <v>0.65040338464286551</v>
      </c>
      <c r="H16" s="14">
        <v>0.45166901711310098</v>
      </c>
      <c r="I16" s="14">
        <v>0.33183846155248237</v>
      </c>
      <c r="J16" s="14">
        <v>0.25406382212611933</v>
      </c>
      <c r="K16" s="14">
        <v>0.20074178538360046</v>
      </c>
      <c r="L16" s="42">
        <v>0.16260084616071638</v>
      </c>
      <c r="P16" s="11">
        <v>513512</v>
      </c>
      <c r="Q16" s="14">
        <v>2856</v>
      </c>
      <c r="R16" s="20">
        <v>0.89641307999999997</v>
      </c>
      <c r="S16" s="21">
        <v>3186.0311539999998</v>
      </c>
      <c r="T16" s="22">
        <f t="shared" si="0"/>
        <v>1.4377911801789066E-3</v>
      </c>
      <c r="U16" s="23">
        <f t="shared" si="1"/>
        <v>9.5852745345260445E-3</v>
      </c>
    </row>
    <row r="17" spans="1:21" x14ac:dyDescent="0.25">
      <c r="A17" s="33"/>
      <c r="B17" s="8">
        <v>0.5</v>
      </c>
      <c r="C17" s="11">
        <v>22.063560015265157</v>
      </c>
      <c r="D17" s="14">
        <v>5.5158900038162892</v>
      </c>
      <c r="E17" s="14">
        <v>2.4515066683627951</v>
      </c>
      <c r="F17" s="14">
        <v>1.3789725009540723</v>
      </c>
      <c r="G17" s="14">
        <v>0.8825424006106064</v>
      </c>
      <c r="H17" s="14">
        <v>0.61287666709069877</v>
      </c>
      <c r="I17" s="14">
        <v>0.45027673500541138</v>
      </c>
      <c r="J17" s="14">
        <v>0.34474312523851808</v>
      </c>
      <c r="K17" s="14">
        <v>0.27238962981808834</v>
      </c>
      <c r="L17" s="42">
        <v>0.2206356001526516</v>
      </c>
      <c r="P17" s="11">
        <v>511902</v>
      </c>
      <c r="Q17" s="14">
        <v>3591</v>
      </c>
      <c r="R17" s="20">
        <v>1.5547493699999999</v>
      </c>
      <c r="S17" s="21">
        <v>2309.6970289999999</v>
      </c>
      <c r="T17" s="22">
        <f t="shared" si="0"/>
        <v>1.9833109864542428E-3</v>
      </c>
      <c r="U17" s="23">
        <f t="shared" si="1"/>
        <v>1.3222073243028286E-2</v>
      </c>
    </row>
    <row r="18" spans="1:21" x14ac:dyDescent="0.25">
      <c r="A18" s="33"/>
      <c r="B18" s="8">
        <v>0.6</v>
      </c>
      <c r="C18" s="11">
        <v>29.166439857412453</v>
      </c>
      <c r="D18" s="14">
        <v>7.2916099643531131</v>
      </c>
      <c r="E18" s="14">
        <v>3.240715539712494</v>
      </c>
      <c r="F18" s="14">
        <v>1.8229024910882783</v>
      </c>
      <c r="G18" s="14">
        <v>1.1666575942964981</v>
      </c>
      <c r="H18" s="14">
        <v>0.81017888492812351</v>
      </c>
      <c r="I18" s="14">
        <v>0.59523346647780517</v>
      </c>
      <c r="J18" s="14">
        <v>0.45572562277206957</v>
      </c>
      <c r="K18" s="14">
        <v>0.36007950441249942</v>
      </c>
      <c r="L18" s="42">
        <v>0.29166439857412452</v>
      </c>
      <c r="P18" s="11">
        <v>512903</v>
      </c>
      <c r="Q18" s="14">
        <v>1164</v>
      </c>
      <c r="R18" s="20">
        <v>0.45112546999999997</v>
      </c>
      <c r="S18" s="21">
        <v>2580.2134380000002</v>
      </c>
      <c r="T18" s="22">
        <f t="shared" si="0"/>
        <v>1.7753754110152896E-3</v>
      </c>
      <c r="U18" s="23">
        <f t="shared" si="1"/>
        <v>1.1835836073435264E-2</v>
      </c>
    </row>
    <row r="19" spans="1:21" x14ac:dyDescent="0.25">
      <c r="A19" s="33"/>
      <c r="B19" s="8">
        <v>0.7</v>
      </c>
      <c r="C19" s="11">
        <v>38.323644631336791</v>
      </c>
      <c r="D19" s="14">
        <v>9.5809111578341977</v>
      </c>
      <c r="E19" s="14">
        <v>4.2581827368151988</v>
      </c>
      <c r="F19" s="14">
        <v>2.3952277894585494</v>
      </c>
      <c r="G19" s="14">
        <v>1.5329457852534718</v>
      </c>
      <c r="H19" s="14">
        <v>1.0645456842037997</v>
      </c>
      <c r="I19" s="14">
        <v>0.78211519655789363</v>
      </c>
      <c r="J19" s="14">
        <v>0.59880694736463735</v>
      </c>
      <c r="K19" s="14">
        <v>0.47313141520168878</v>
      </c>
      <c r="L19" s="42">
        <v>0.38323644631336795</v>
      </c>
      <c r="P19" s="11">
        <v>513211</v>
      </c>
      <c r="Q19" s="14">
        <v>2301</v>
      </c>
      <c r="R19" s="20">
        <v>0.63375886000000003</v>
      </c>
      <c r="S19" s="21">
        <v>3630.718472</v>
      </c>
      <c r="T19" s="22">
        <f t="shared" si="0"/>
        <v>1.2616917363116398E-3</v>
      </c>
      <c r="U19" s="23">
        <f t="shared" si="1"/>
        <v>8.4112782420775987E-3</v>
      </c>
    </row>
    <row r="20" spans="1:21" x14ac:dyDescent="0.25">
      <c r="A20" s="33"/>
      <c r="B20" s="8">
        <v>0.8</v>
      </c>
      <c r="C20" s="11">
        <v>51.229999872677617</v>
      </c>
      <c r="D20" s="14">
        <v>12.807499968169404</v>
      </c>
      <c r="E20" s="14">
        <v>5.6922222080752896</v>
      </c>
      <c r="F20" s="14">
        <v>3.201874992042351</v>
      </c>
      <c r="G20" s="14">
        <v>2.0491999949071049</v>
      </c>
      <c r="H20" s="14">
        <v>1.4230555520188224</v>
      </c>
      <c r="I20" s="14">
        <v>1.0455102014832167</v>
      </c>
      <c r="J20" s="14">
        <v>0.80046874801058776</v>
      </c>
      <c r="K20" s="14">
        <v>0.63246913423058782</v>
      </c>
      <c r="L20" s="42">
        <v>0.51229999872677623</v>
      </c>
      <c r="P20" s="11">
        <v>513213</v>
      </c>
      <c r="Q20" s="14">
        <v>3084</v>
      </c>
      <c r="R20" s="20">
        <v>0.84921135000000003</v>
      </c>
      <c r="S20" s="21">
        <v>3631.6047819999999</v>
      </c>
      <c r="T20" s="22">
        <f t="shared" si="0"/>
        <v>1.2613838145883419E-3</v>
      </c>
      <c r="U20" s="23">
        <f t="shared" si="1"/>
        <v>8.4092254305889458E-3</v>
      </c>
    </row>
    <row r="21" spans="1:21" ht="15.75" thickBot="1" x14ac:dyDescent="0.3">
      <c r="A21" s="34"/>
      <c r="B21" s="9">
        <v>0.9</v>
      </c>
      <c r="C21" s="12">
        <v>73.293559887942777</v>
      </c>
      <c r="D21" s="24">
        <v>18.323389971985694</v>
      </c>
      <c r="E21" s="24">
        <v>8.143728876438086</v>
      </c>
      <c r="F21" s="24">
        <v>4.5808474929964236</v>
      </c>
      <c r="G21" s="24">
        <v>2.9317423955177113</v>
      </c>
      <c r="H21" s="24">
        <v>2.0359322191095215</v>
      </c>
      <c r="I21" s="24">
        <v>1.495786936488628</v>
      </c>
      <c r="J21" s="24">
        <v>1.1452118732491059</v>
      </c>
      <c r="K21" s="24">
        <v>0.90485876404867627</v>
      </c>
      <c r="L21" s="43">
        <v>0.73293559887942783</v>
      </c>
      <c r="P21" s="11">
        <v>513301</v>
      </c>
      <c r="Q21" s="14">
        <v>3801</v>
      </c>
      <c r="R21" s="20">
        <v>2.71807321</v>
      </c>
      <c r="S21" s="21">
        <v>1398.4170790000001</v>
      </c>
      <c r="T21" s="22">
        <f t="shared" si="0"/>
        <v>3.2757376620944599E-3</v>
      </c>
      <c r="U21" s="23">
        <f t="shared" si="1"/>
        <v>2.1838251080629735E-2</v>
      </c>
    </row>
    <row r="22" spans="1:21" ht="15.75" thickBot="1" x14ac:dyDescent="0.3">
      <c r="A22" s="13"/>
      <c r="B22" s="14"/>
      <c r="P22" s="11">
        <v>513521</v>
      </c>
      <c r="Q22" s="14">
        <v>4923</v>
      </c>
      <c r="R22" s="20">
        <v>1.6514876300000001</v>
      </c>
      <c r="S22" s="21">
        <v>2980.948758</v>
      </c>
      <c r="T22" s="22">
        <f t="shared" si="0"/>
        <v>1.5367078956666936E-3</v>
      </c>
      <c r="U22" s="23">
        <f t="shared" si="1"/>
        <v>1.0244719304444625E-2</v>
      </c>
    </row>
    <row r="23" spans="1:21" ht="15.75" thickBot="1" x14ac:dyDescent="0.3">
      <c r="A23" s="35" t="s">
        <v>10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7"/>
      <c r="P23" s="11">
        <v>513631</v>
      </c>
      <c r="Q23" s="14">
        <v>5751</v>
      </c>
      <c r="R23" s="20">
        <v>1.72804914</v>
      </c>
      <c r="S23" s="21">
        <v>3328.0303589999999</v>
      </c>
      <c r="T23" s="22">
        <f t="shared" si="0"/>
        <v>1.3764440220950592E-3</v>
      </c>
      <c r="U23" s="23">
        <f t="shared" si="1"/>
        <v>9.1762934806337276E-3</v>
      </c>
    </row>
    <row r="24" spans="1:21" ht="15.75" thickBot="1" x14ac:dyDescent="0.3">
      <c r="C24" s="29" t="s">
        <v>0</v>
      </c>
      <c r="D24" s="30"/>
      <c r="E24" s="30"/>
      <c r="F24" s="30"/>
      <c r="G24" s="30"/>
      <c r="H24" s="30"/>
      <c r="I24" s="30"/>
      <c r="J24" s="30"/>
      <c r="K24" s="30"/>
      <c r="L24" s="31"/>
      <c r="P24" s="11">
        <v>514000</v>
      </c>
      <c r="Q24" s="14">
        <v>3753</v>
      </c>
      <c r="R24" s="20">
        <v>1.00199992</v>
      </c>
      <c r="S24" s="21">
        <v>3745.5092810000001</v>
      </c>
      <c r="T24" s="22">
        <f t="shared" si="0"/>
        <v>1.2230239332829526E-3</v>
      </c>
      <c r="U24" s="23">
        <f t="shared" si="1"/>
        <v>8.1534928885530177E-3</v>
      </c>
    </row>
    <row r="25" spans="1:21" ht="15.75" thickBot="1" x14ac:dyDescent="0.3">
      <c r="C25" s="38">
        <v>3</v>
      </c>
      <c r="D25" s="39">
        <v>4</v>
      </c>
      <c r="E25" s="39">
        <v>5</v>
      </c>
      <c r="F25" s="39">
        <v>6</v>
      </c>
      <c r="G25" s="39">
        <v>7</v>
      </c>
      <c r="H25" s="39">
        <v>8</v>
      </c>
      <c r="I25" s="39">
        <v>9</v>
      </c>
      <c r="J25" s="39">
        <v>10</v>
      </c>
      <c r="K25" s="39">
        <v>11</v>
      </c>
      <c r="L25" s="40">
        <v>12</v>
      </c>
      <c r="P25" s="11">
        <v>514102</v>
      </c>
      <c r="Q25" s="14">
        <v>11700</v>
      </c>
      <c r="R25" s="20">
        <v>1.1666555199999999</v>
      </c>
      <c r="S25" s="21">
        <v>10028.66725</v>
      </c>
      <c r="T25" s="22">
        <f t="shared" si="0"/>
        <v>4.5677530012738467E-4</v>
      </c>
      <c r="U25" s="23">
        <f t="shared" si="1"/>
        <v>3.045168667515898E-3</v>
      </c>
    </row>
    <row r="26" spans="1:21" x14ac:dyDescent="0.25">
      <c r="A26" s="32" t="s">
        <v>1</v>
      </c>
      <c r="B26" s="10">
        <v>0.1</v>
      </c>
      <c r="C26" s="10">
        <f>C13/$C$5</f>
        <v>22.358195831538787</v>
      </c>
      <c r="D26" s="15">
        <f t="shared" ref="D26:L26" si="2">D13/$C$5</f>
        <v>5.5895489578846966</v>
      </c>
      <c r="E26" s="15">
        <f t="shared" si="2"/>
        <v>2.4842439812820869</v>
      </c>
      <c r="F26" s="15">
        <f t="shared" si="2"/>
        <v>1.3973872394711742</v>
      </c>
      <c r="G26" s="15">
        <f t="shared" si="2"/>
        <v>0.89432783326155141</v>
      </c>
      <c r="H26" s="15">
        <f t="shared" si="2"/>
        <v>0.62106099532052172</v>
      </c>
      <c r="I26" s="15">
        <f t="shared" si="2"/>
        <v>0.45628971084773035</v>
      </c>
      <c r="J26" s="15">
        <f t="shared" si="2"/>
        <v>0.34934680986779354</v>
      </c>
      <c r="K26" s="15">
        <f t="shared" si="2"/>
        <v>0.27602710903134303</v>
      </c>
      <c r="L26" s="41">
        <f t="shared" si="2"/>
        <v>0.22358195831538785</v>
      </c>
      <c r="P26" s="11">
        <v>514103</v>
      </c>
      <c r="Q26" s="14">
        <v>10089</v>
      </c>
      <c r="R26" s="20">
        <v>0.92579465999999999</v>
      </c>
      <c r="S26" s="21">
        <v>10897.664930000001</v>
      </c>
      <c r="T26" s="22">
        <f t="shared" si="0"/>
        <v>4.2035128831919622E-4</v>
      </c>
      <c r="U26" s="23">
        <f t="shared" si="1"/>
        <v>2.802341922127975E-3</v>
      </c>
    </row>
    <row r="27" spans="1:21" x14ac:dyDescent="0.25">
      <c r="A27" s="33"/>
      <c r="B27" s="11">
        <v>0.2</v>
      </c>
      <c r="C27" s="11">
        <f t="shared" ref="C27:L27" si="3">C14/$C$5</f>
        <v>47.352532280981961</v>
      </c>
      <c r="D27" s="14">
        <f t="shared" si="3"/>
        <v>11.83813307024549</v>
      </c>
      <c r="E27" s="14">
        <f t="shared" si="3"/>
        <v>5.2613924756646613</v>
      </c>
      <c r="F27" s="14">
        <f t="shared" si="3"/>
        <v>2.9595332675613726</v>
      </c>
      <c r="G27" s="14">
        <f t="shared" si="3"/>
        <v>1.8941012912392785</v>
      </c>
      <c r="H27" s="14">
        <f t="shared" si="3"/>
        <v>1.3153481189161653</v>
      </c>
      <c r="I27" s="14">
        <f t="shared" si="3"/>
        <v>0.96637820981595846</v>
      </c>
      <c r="J27" s="14">
        <f t="shared" si="3"/>
        <v>0.73988331689034315</v>
      </c>
      <c r="K27" s="14">
        <f t="shared" si="3"/>
        <v>0.58459916396274025</v>
      </c>
      <c r="L27" s="42">
        <f t="shared" si="3"/>
        <v>0.47352532280981963</v>
      </c>
      <c r="P27" s="11">
        <v>514200</v>
      </c>
      <c r="Q27" s="14">
        <v>1647</v>
      </c>
      <c r="R27" s="20">
        <v>0.43237576</v>
      </c>
      <c r="S27" s="21">
        <v>3809.1867130000001</v>
      </c>
      <c r="T27" s="22">
        <f t="shared" si="0"/>
        <v>1.2025788805161211E-3</v>
      </c>
      <c r="U27" s="23">
        <f t="shared" si="1"/>
        <v>8.0171925367741419E-3</v>
      </c>
    </row>
    <row r="28" spans="1:21" x14ac:dyDescent="0.25">
      <c r="A28" s="33"/>
      <c r="B28" s="11">
        <v>0.3</v>
      </c>
      <c r="C28" s="11">
        <f t="shared" ref="C28:L28" si="4">C15/$C$5</f>
        <v>75.688773873165232</v>
      </c>
      <c r="D28" s="14">
        <f t="shared" si="4"/>
        <v>18.922193468291308</v>
      </c>
      <c r="E28" s="14">
        <f t="shared" si="4"/>
        <v>8.4098637636850242</v>
      </c>
      <c r="F28" s="14">
        <f t="shared" si="4"/>
        <v>4.730548367072827</v>
      </c>
      <c r="G28" s="14">
        <f t="shared" si="4"/>
        <v>3.0275509549266095</v>
      </c>
      <c r="H28" s="14">
        <f t="shared" si="4"/>
        <v>2.102465940921256</v>
      </c>
      <c r="I28" s="14">
        <f t="shared" si="4"/>
        <v>1.5446688545543925</v>
      </c>
      <c r="J28" s="14">
        <f t="shared" si="4"/>
        <v>1.1826370917682067</v>
      </c>
      <c r="K28" s="14">
        <f t="shared" si="4"/>
        <v>0.93442930707611394</v>
      </c>
      <c r="L28" s="42">
        <f t="shared" si="4"/>
        <v>0.75688773873165238</v>
      </c>
      <c r="P28" s="11">
        <v>514700</v>
      </c>
      <c r="Q28" s="14">
        <v>6138</v>
      </c>
      <c r="R28" s="20">
        <v>2.4499690599999999</v>
      </c>
      <c r="S28" s="21">
        <v>2505.3377609999998</v>
      </c>
      <c r="T28" s="22">
        <f t="shared" si="0"/>
        <v>1.8284350973770454E-3</v>
      </c>
      <c r="U28" s="23">
        <f t="shared" si="1"/>
        <v>1.218956731584697E-2</v>
      </c>
    </row>
    <row r="29" spans="1:21" x14ac:dyDescent="0.25">
      <c r="A29" s="33"/>
      <c r="B29" s="11">
        <v>0.4</v>
      </c>
      <c r="C29" s="11">
        <f t="shared" ref="C29:L29" si="5">C16/$C$5</f>
        <v>108.40056410714425</v>
      </c>
      <c r="D29" s="14">
        <f t="shared" si="5"/>
        <v>27.100141026786062</v>
      </c>
      <c r="E29" s="14">
        <f t="shared" si="5"/>
        <v>12.044507123016027</v>
      </c>
      <c r="F29" s="14">
        <f t="shared" si="5"/>
        <v>6.7750352566965155</v>
      </c>
      <c r="G29" s="14">
        <f t="shared" si="5"/>
        <v>4.3360225642857699</v>
      </c>
      <c r="H29" s="14">
        <f t="shared" si="5"/>
        <v>3.0111267807540067</v>
      </c>
      <c r="I29" s="14">
        <f t="shared" si="5"/>
        <v>2.2122564103498825</v>
      </c>
      <c r="J29" s="14">
        <f t="shared" si="5"/>
        <v>1.6937588141741289</v>
      </c>
      <c r="K29" s="14">
        <f t="shared" si="5"/>
        <v>1.3382785692240031</v>
      </c>
      <c r="L29" s="42">
        <f t="shared" si="5"/>
        <v>1.0840056410714425</v>
      </c>
      <c r="P29" s="11">
        <v>514801</v>
      </c>
      <c r="Q29" s="14">
        <v>4554</v>
      </c>
      <c r="R29" s="20">
        <v>3.57682476</v>
      </c>
      <c r="S29" s="21">
        <v>1273.1962860000001</v>
      </c>
      <c r="T29" s="22">
        <f t="shared" si="0"/>
        <v>3.5979114480360831E-3</v>
      </c>
      <c r="U29" s="23">
        <f t="shared" si="1"/>
        <v>2.3986076320240555E-2</v>
      </c>
    </row>
    <row r="30" spans="1:21" x14ac:dyDescent="0.25">
      <c r="A30" s="33"/>
      <c r="B30" s="11">
        <v>0.5</v>
      </c>
      <c r="C30" s="11">
        <f t="shared" ref="C30:L30" si="6">C17/$C$5</f>
        <v>147.09040010176773</v>
      </c>
      <c r="D30" s="14">
        <f t="shared" si="6"/>
        <v>36.772600025441932</v>
      </c>
      <c r="E30" s="14">
        <f t="shared" si="6"/>
        <v>16.343377789085302</v>
      </c>
      <c r="F30" s="14">
        <f t="shared" si="6"/>
        <v>9.193150006360483</v>
      </c>
      <c r="G30" s="14">
        <f t="shared" si="6"/>
        <v>5.8836160040707099</v>
      </c>
      <c r="H30" s="14">
        <f t="shared" si="6"/>
        <v>4.0858444472713256</v>
      </c>
      <c r="I30" s="14">
        <f t="shared" si="6"/>
        <v>3.0018449000360761</v>
      </c>
      <c r="J30" s="14">
        <f t="shared" si="6"/>
        <v>2.2982875015901207</v>
      </c>
      <c r="K30" s="14">
        <f t="shared" si="6"/>
        <v>1.8159308654539223</v>
      </c>
      <c r="L30" s="42">
        <f t="shared" si="6"/>
        <v>1.4709040010176775</v>
      </c>
      <c r="P30" s="11">
        <v>515801</v>
      </c>
      <c r="Q30" s="14">
        <v>3777</v>
      </c>
      <c r="R30" s="20">
        <v>1.1059032099999999</v>
      </c>
      <c r="S30" s="21">
        <v>3415.3079269999998</v>
      </c>
      <c r="T30" s="22">
        <f t="shared" si="0"/>
        <v>1.3412692474321726E-3</v>
      </c>
      <c r="U30" s="23">
        <f t="shared" si="1"/>
        <v>8.9417949828811509E-3</v>
      </c>
    </row>
    <row r="31" spans="1:21" x14ac:dyDescent="0.25">
      <c r="A31" s="33"/>
      <c r="B31" s="11">
        <v>0.6</v>
      </c>
      <c r="C31" s="11">
        <f t="shared" ref="C31:L31" si="7">C18/$C$5</f>
        <v>194.44293238274969</v>
      </c>
      <c r="D31" s="14">
        <f t="shared" si="7"/>
        <v>48.610733095687422</v>
      </c>
      <c r="E31" s="14">
        <f t="shared" si="7"/>
        <v>21.604770264749963</v>
      </c>
      <c r="F31" s="14">
        <f t="shared" si="7"/>
        <v>12.152683273921856</v>
      </c>
      <c r="G31" s="14">
        <f t="shared" si="7"/>
        <v>7.7777172953099871</v>
      </c>
      <c r="H31" s="14">
        <f t="shared" si="7"/>
        <v>5.4011925661874907</v>
      </c>
      <c r="I31" s="14">
        <f t="shared" si="7"/>
        <v>3.9682231098520346</v>
      </c>
      <c r="J31" s="14">
        <f t="shared" si="7"/>
        <v>3.0381708184804639</v>
      </c>
      <c r="K31" s="14">
        <f t="shared" si="7"/>
        <v>2.4005300294166627</v>
      </c>
      <c r="L31" s="42">
        <f t="shared" si="7"/>
        <v>1.9444293238274968</v>
      </c>
      <c r="P31" s="11">
        <v>515802</v>
      </c>
      <c r="Q31" s="14">
        <v>3630</v>
      </c>
      <c r="R31" s="20">
        <v>0.95120351999999997</v>
      </c>
      <c r="S31" s="21">
        <v>3816.2180060000001</v>
      </c>
      <c r="T31" s="22">
        <f t="shared" si="0"/>
        <v>1.2003631568726536E-3</v>
      </c>
      <c r="U31" s="23">
        <f t="shared" si="1"/>
        <v>8.0024210458176908E-3</v>
      </c>
    </row>
    <row r="32" spans="1:21" x14ac:dyDescent="0.25">
      <c r="A32" s="33"/>
      <c r="B32" s="11">
        <v>0.7</v>
      </c>
      <c r="C32" s="11">
        <f t="shared" ref="C32:L32" si="8">C19/$C$5</f>
        <v>255.49096420891195</v>
      </c>
      <c r="D32" s="14">
        <f t="shared" si="8"/>
        <v>63.872741052227987</v>
      </c>
      <c r="E32" s="14">
        <f t="shared" si="8"/>
        <v>28.387884912101327</v>
      </c>
      <c r="F32" s="14">
        <f t="shared" si="8"/>
        <v>15.968185263056997</v>
      </c>
      <c r="G32" s="14">
        <f t="shared" si="8"/>
        <v>10.21963856835648</v>
      </c>
      <c r="H32" s="14">
        <f t="shared" si="8"/>
        <v>7.0969712280253319</v>
      </c>
      <c r="I32" s="14">
        <f t="shared" si="8"/>
        <v>5.2141013103859581</v>
      </c>
      <c r="J32" s="14">
        <f t="shared" si="8"/>
        <v>3.9920463157642492</v>
      </c>
      <c r="K32" s="14">
        <f t="shared" si="8"/>
        <v>3.1542094346779255</v>
      </c>
      <c r="L32" s="42">
        <f t="shared" si="8"/>
        <v>2.55490964208912</v>
      </c>
      <c r="P32" s="11">
        <v>516001</v>
      </c>
      <c r="Q32" s="14">
        <v>1386</v>
      </c>
      <c r="R32" s="20">
        <v>0.90348814</v>
      </c>
      <c r="S32" s="21">
        <v>1534.0544480000001</v>
      </c>
      <c r="T32" s="22">
        <f t="shared" si="0"/>
        <v>2.9861048928013167E-3</v>
      </c>
      <c r="U32" s="23">
        <f t="shared" si="1"/>
        <v>1.9907365952008777E-2</v>
      </c>
    </row>
    <row r="33" spans="1:21" x14ac:dyDescent="0.25">
      <c r="A33" s="33"/>
      <c r="B33" s="11">
        <v>0.8</v>
      </c>
      <c r="C33" s="11">
        <f t="shared" ref="C33:L33" si="9">C20/$C$5</f>
        <v>341.53333248451747</v>
      </c>
      <c r="D33" s="14">
        <f t="shared" si="9"/>
        <v>85.383333121129368</v>
      </c>
      <c r="E33" s="14">
        <f t="shared" si="9"/>
        <v>37.948148053835268</v>
      </c>
      <c r="F33" s="14">
        <f t="shared" si="9"/>
        <v>21.345833280282342</v>
      </c>
      <c r="G33" s="14">
        <f t="shared" si="9"/>
        <v>13.661333299380701</v>
      </c>
      <c r="H33" s="14">
        <f t="shared" si="9"/>
        <v>9.4870370134588171</v>
      </c>
      <c r="I33" s="14">
        <f t="shared" si="9"/>
        <v>6.970068009888112</v>
      </c>
      <c r="J33" s="14">
        <f t="shared" si="9"/>
        <v>5.3364583200705855</v>
      </c>
      <c r="K33" s="14">
        <f t="shared" si="9"/>
        <v>4.2164608948705853</v>
      </c>
      <c r="L33" s="42">
        <f t="shared" si="9"/>
        <v>3.4153333248451752</v>
      </c>
      <c r="P33" s="11">
        <v>516101</v>
      </c>
      <c r="Q33" s="14">
        <v>3354</v>
      </c>
      <c r="R33" s="20">
        <v>0.91484036999999996</v>
      </c>
      <c r="S33" s="21">
        <v>3666.2133739999999</v>
      </c>
      <c r="T33" s="22">
        <f t="shared" si="0"/>
        <v>1.2494765104188461E-3</v>
      </c>
      <c r="U33" s="23">
        <f t="shared" si="1"/>
        <v>8.3298434027923082E-3</v>
      </c>
    </row>
    <row r="34" spans="1:21" ht="15.75" thickBot="1" x14ac:dyDescent="0.3">
      <c r="A34" s="34"/>
      <c r="B34" s="12">
        <v>0.9</v>
      </c>
      <c r="C34" s="12">
        <f t="shared" ref="C34:L34" si="10">C21/$C$5</f>
        <v>488.6237325862852</v>
      </c>
      <c r="D34" s="24">
        <f t="shared" si="10"/>
        <v>122.1559331465713</v>
      </c>
      <c r="E34" s="24">
        <f t="shared" si="10"/>
        <v>54.291525842920578</v>
      </c>
      <c r="F34" s="24">
        <f t="shared" si="10"/>
        <v>30.538983286642825</v>
      </c>
      <c r="G34" s="24">
        <f t="shared" si="10"/>
        <v>19.544949303451411</v>
      </c>
      <c r="H34" s="24">
        <f t="shared" si="10"/>
        <v>13.572881460730144</v>
      </c>
      <c r="I34" s="24">
        <f t="shared" si="10"/>
        <v>9.9719129099241872</v>
      </c>
      <c r="J34" s="24">
        <f t="shared" si="10"/>
        <v>7.6347458216607063</v>
      </c>
      <c r="K34" s="24">
        <f t="shared" si="10"/>
        <v>6.0323917603245087</v>
      </c>
      <c r="L34" s="43">
        <f t="shared" si="10"/>
        <v>4.8862373258628526</v>
      </c>
      <c r="P34" s="11">
        <v>516102</v>
      </c>
      <c r="Q34" s="14">
        <v>3936</v>
      </c>
      <c r="R34" s="20">
        <v>1.5621211399999999</v>
      </c>
      <c r="S34" s="21">
        <v>2519.6509409999999</v>
      </c>
      <c r="T34" s="22">
        <f t="shared" si="0"/>
        <v>1.8180484520520035E-3</v>
      </c>
      <c r="U34" s="23">
        <f t="shared" si="1"/>
        <v>1.2120323013680025E-2</v>
      </c>
    </row>
    <row r="35" spans="1:21" x14ac:dyDescent="0.25">
      <c r="P35" s="11">
        <v>516601</v>
      </c>
      <c r="Q35" s="14">
        <v>3336</v>
      </c>
      <c r="R35" s="20">
        <v>1.0742976399999999</v>
      </c>
      <c r="S35" s="21">
        <v>3105.2846770000001</v>
      </c>
      <c r="T35" s="22">
        <f t="shared" si="0"/>
        <v>1.4751779529025202E-3</v>
      </c>
      <c r="U35" s="23">
        <f t="shared" si="1"/>
        <v>9.8345196860168023E-3</v>
      </c>
    </row>
    <row r="36" spans="1:21" x14ac:dyDescent="0.25">
      <c r="P36" s="11">
        <v>516602</v>
      </c>
      <c r="Q36" s="14">
        <v>3765</v>
      </c>
      <c r="R36" s="20">
        <v>1.3068341000000001</v>
      </c>
      <c r="S36" s="21">
        <v>2881.0083850000001</v>
      </c>
      <c r="T36" s="22">
        <f t="shared" si="0"/>
        <v>1.5900153282602902E-3</v>
      </c>
      <c r="U36" s="23">
        <f t="shared" si="1"/>
        <v>1.0600102188401935E-2</v>
      </c>
    </row>
    <row r="37" spans="1:21" x14ac:dyDescent="0.25">
      <c r="P37" s="11">
        <v>517702</v>
      </c>
      <c r="Q37" s="14">
        <v>4845</v>
      </c>
      <c r="R37" s="20">
        <v>1.0556683499999999</v>
      </c>
      <c r="S37" s="21">
        <v>4589.509575</v>
      </c>
      <c r="T37" s="22">
        <f t="shared" si="0"/>
        <v>9.9811263450657987E-4</v>
      </c>
      <c r="U37" s="23">
        <f t="shared" si="1"/>
        <v>6.6540842300438661E-3</v>
      </c>
    </row>
    <row r="38" spans="1:21" x14ac:dyDescent="0.25">
      <c r="P38" s="11">
        <v>517703</v>
      </c>
      <c r="Q38" s="14">
        <v>3267</v>
      </c>
      <c r="R38" s="20">
        <v>0.71518398999999999</v>
      </c>
      <c r="S38" s="21">
        <v>4568.0552779999998</v>
      </c>
      <c r="T38" s="22">
        <f t="shared" si="0"/>
        <v>1.0028003634408786E-3</v>
      </c>
      <c r="U38" s="23">
        <f t="shared" si="1"/>
        <v>6.6853357562725244E-3</v>
      </c>
    </row>
    <row r="39" spans="1:21" x14ac:dyDescent="0.25">
      <c r="P39" s="11">
        <v>519200</v>
      </c>
      <c r="Q39" s="14">
        <v>4776</v>
      </c>
      <c r="R39" s="20">
        <v>1.31730415</v>
      </c>
      <c r="S39" s="21">
        <v>3625.5863920000002</v>
      </c>
      <c r="T39" s="22">
        <f t="shared" si="0"/>
        <v>1.2634776827009956E-3</v>
      </c>
      <c r="U39" s="23">
        <f t="shared" si="1"/>
        <v>8.4231845513399704E-3</v>
      </c>
    </row>
    <row r="40" spans="1:21" x14ac:dyDescent="0.25">
      <c r="P40" s="11">
        <v>519900</v>
      </c>
      <c r="Q40" s="14">
        <v>4050</v>
      </c>
      <c r="R40" s="20">
        <v>0.90861137000000003</v>
      </c>
      <c r="S40" s="21">
        <v>4457.3512220000002</v>
      </c>
      <c r="T40" s="22">
        <f t="shared" si="0"/>
        <v>1.0277062014738454E-3</v>
      </c>
      <c r="U40" s="23">
        <f t="shared" si="1"/>
        <v>6.8513746764923026E-3</v>
      </c>
    </row>
    <row r="41" spans="1:21" x14ac:dyDescent="0.25">
      <c r="P41" s="11">
        <v>520301</v>
      </c>
      <c r="Q41" s="14">
        <v>1674</v>
      </c>
      <c r="R41" s="20">
        <v>2.3932008599999999</v>
      </c>
      <c r="S41" s="21">
        <v>699.48161389999996</v>
      </c>
      <c r="T41" s="22">
        <f t="shared" si="0"/>
        <v>6.5489176584008334E-3</v>
      </c>
      <c r="U41" s="23">
        <f t="shared" si="1"/>
        <v>4.3659451056005556E-2</v>
      </c>
    </row>
    <row r="42" spans="1:21" x14ac:dyDescent="0.25">
      <c r="P42" s="11">
        <v>520500</v>
      </c>
      <c r="Q42" s="14">
        <v>5589</v>
      </c>
      <c r="R42" s="20">
        <v>6.7267241899999997</v>
      </c>
      <c r="S42" s="21">
        <v>830.86504549999995</v>
      </c>
      <c r="T42" s="22">
        <f t="shared" si="0"/>
        <v>5.5133472250475405E-3</v>
      </c>
      <c r="U42" s="23">
        <f t="shared" si="1"/>
        <v>3.6755648166983602E-2</v>
      </c>
    </row>
    <row r="43" spans="1:21" x14ac:dyDescent="0.25">
      <c r="P43" s="11">
        <v>520601</v>
      </c>
      <c r="Q43" s="14">
        <v>4473</v>
      </c>
      <c r="R43" s="20">
        <v>1.5095881799999999</v>
      </c>
      <c r="S43" s="21">
        <v>2963.0597659999999</v>
      </c>
      <c r="T43" s="22">
        <f t="shared" si="0"/>
        <v>1.5459855199547209E-3</v>
      </c>
      <c r="U43" s="23">
        <f t="shared" si="1"/>
        <v>1.0306570133031474E-2</v>
      </c>
    </row>
    <row r="44" spans="1:21" x14ac:dyDescent="0.25">
      <c r="P44" s="11">
        <v>521201</v>
      </c>
      <c r="Q44" s="14">
        <v>1668</v>
      </c>
      <c r="R44" s="20">
        <v>7.4389134700000001</v>
      </c>
      <c r="S44" s="21">
        <v>224.22629420000001</v>
      </c>
      <c r="T44" s="22">
        <f t="shared" si="0"/>
        <v>2.0429573210136134E-2</v>
      </c>
      <c r="U44" s="23">
        <f t="shared" si="1"/>
        <v>0.13619715473424091</v>
      </c>
    </row>
    <row r="45" spans="1:21" x14ac:dyDescent="0.25">
      <c r="P45" s="11">
        <v>521301</v>
      </c>
      <c r="Q45" s="14">
        <v>750</v>
      </c>
      <c r="R45" s="20">
        <v>3.5963026</v>
      </c>
      <c r="S45" s="21">
        <v>208.5475232</v>
      </c>
      <c r="T45" s="22">
        <f t="shared" si="0"/>
        <v>2.1965485001724652E-2</v>
      </c>
      <c r="U45" s="23">
        <f t="shared" si="1"/>
        <v>0.14643656667816435</v>
      </c>
    </row>
    <row r="46" spans="1:21" x14ac:dyDescent="0.25">
      <c r="P46" s="11">
        <v>522722</v>
      </c>
      <c r="Q46" s="14">
        <v>4203</v>
      </c>
      <c r="R46" s="20">
        <v>1.3514774199999999</v>
      </c>
      <c r="S46" s="21">
        <v>3109.9298720000002</v>
      </c>
      <c r="T46" s="22">
        <f t="shared" si="0"/>
        <v>1.4729745304676192E-3</v>
      </c>
      <c r="U46" s="23">
        <f t="shared" si="1"/>
        <v>9.819830203117462E-3</v>
      </c>
    </row>
    <row r="47" spans="1:21" x14ac:dyDescent="0.25">
      <c r="P47" s="11">
        <v>522920</v>
      </c>
      <c r="Q47" s="14">
        <v>4386</v>
      </c>
      <c r="R47" s="20">
        <v>1.50608495</v>
      </c>
      <c r="S47" s="21">
        <v>2912.1863279999998</v>
      </c>
      <c r="T47" s="22">
        <f t="shared" si="0"/>
        <v>1.5729925825667924E-3</v>
      </c>
      <c r="U47" s="23">
        <f t="shared" si="1"/>
        <v>1.048661721711195E-2</v>
      </c>
    </row>
    <row r="48" spans="1:21" x14ac:dyDescent="0.25">
      <c r="P48" s="11">
        <v>523110</v>
      </c>
      <c r="Q48" s="14">
        <v>2745</v>
      </c>
      <c r="R48" s="20">
        <v>1.15564943</v>
      </c>
      <c r="S48" s="21">
        <v>2375.2878070000002</v>
      </c>
      <c r="T48" s="22">
        <f t="shared" si="0"/>
        <v>1.9285441871492851E-3</v>
      </c>
      <c r="U48" s="23">
        <f t="shared" si="1"/>
        <v>1.2856961247661901E-2</v>
      </c>
    </row>
    <row r="49" spans="16:21" x14ac:dyDescent="0.25">
      <c r="P49" s="11">
        <v>523112</v>
      </c>
      <c r="Q49" s="14">
        <v>39</v>
      </c>
      <c r="R49" s="20">
        <v>5.5050478099999998</v>
      </c>
      <c r="S49" s="21">
        <v>7.0844071380000004</v>
      </c>
      <c r="T49" s="22">
        <f t="shared" si="0"/>
        <v>0.64660985792660741</v>
      </c>
      <c r="U49" s="23">
        <f t="shared" si="1"/>
        <v>4.3107323861773832</v>
      </c>
    </row>
    <row r="50" spans="16:21" x14ac:dyDescent="0.25">
      <c r="P50" s="11">
        <v>525620</v>
      </c>
      <c r="Q50" s="14">
        <v>1905</v>
      </c>
      <c r="R50" s="20">
        <v>0.71123696999999997</v>
      </c>
      <c r="S50" s="21">
        <v>2678.4321970000001</v>
      </c>
      <c r="T50" s="22">
        <f t="shared" si="0"/>
        <v>1.7102719636238092E-3</v>
      </c>
      <c r="U50" s="23">
        <f t="shared" si="1"/>
        <v>1.1401813090825394E-2</v>
      </c>
    </row>
    <row r="51" spans="16:21" x14ac:dyDescent="0.25">
      <c r="P51" s="11">
        <v>523113</v>
      </c>
      <c r="Q51" s="14">
        <v>4620</v>
      </c>
      <c r="R51" s="20">
        <v>3.81676423</v>
      </c>
      <c r="S51" s="21">
        <v>1210.4494070000001</v>
      </c>
      <c r="T51" s="22">
        <f t="shared" si="0"/>
        <v>3.7844188005756304E-3</v>
      </c>
      <c r="U51" s="23">
        <f t="shared" si="1"/>
        <v>2.5229458670504204E-2</v>
      </c>
    </row>
    <row r="52" spans="16:21" x14ac:dyDescent="0.25">
      <c r="P52" s="11">
        <v>523116</v>
      </c>
      <c r="Q52" s="14">
        <v>2532</v>
      </c>
      <c r="R52" s="20">
        <v>0.83151701</v>
      </c>
      <c r="S52" s="21">
        <v>3045.0369260000002</v>
      </c>
      <c r="T52" s="22">
        <f t="shared" si="0"/>
        <v>1.5043651700519388E-3</v>
      </c>
      <c r="U52" s="23">
        <f t="shared" si="1"/>
        <v>1.0029101133679592E-2</v>
      </c>
    </row>
    <row r="53" spans="16:21" x14ac:dyDescent="0.25">
      <c r="P53" s="11">
        <v>523202</v>
      </c>
      <c r="Q53" s="14">
        <v>21</v>
      </c>
      <c r="R53" s="20">
        <v>0.82941735000000005</v>
      </c>
      <c r="S53" s="21">
        <v>25.318978439999999</v>
      </c>
      <c r="T53" s="22">
        <f t="shared" si="0"/>
        <v>0.18092544704565985</v>
      </c>
      <c r="U53" s="23">
        <f t="shared" si="1"/>
        <v>1.2061696469710657</v>
      </c>
    </row>
    <row r="54" spans="16:21" x14ac:dyDescent="0.25">
      <c r="P54" s="11">
        <v>523912</v>
      </c>
      <c r="Q54" s="14">
        <v>4575</v>
      </c>
      <c r="R54" s="20">
        <v>5.0886118299999996</v>
      </c>
      <c r="S54" s="21">
        <v>899.06641590000004</v>
      </c>
      <c r="T54" s="22">
        <f t="shared" si="0"/>
        <v>5.0951157912075039E-3</v>
      </c>
      <c r="U54" s="23">
        <f t="shared" si="1"/>
        <v>3.396743860805003E-2</v>
      </c>
    </row>
    <row r="55" spans="16:21" x14ac:dyDescent="0.25">
      <c r="P55" s="11">
        <v>524001</v>
      </c>
      <c r="Q55" s="14">
        <v>3318</v>
      </c>
      <c r="R55" s="20">
        <v>3.1148343500000002</v>
      </c>
      <c r="S55" s="21">
        <v>1065.2251859999999</v>
      </c>
      <c r="T55" s="22">
        <f t="shared" si="0"/>
        <v>4.300355974681605E-3</v>
      </c>
      <c r="U55" s="23">
        <f t="shared" si="1"/>
        <v>2.8669039831210701E-2</v>
      </c>
    </row>
    <row r="56" spans="16:21" x14ac:dyDescent="0.25">
      <c r="P56" s="11">
        <v>524122</v>
      </c>
      <c r="Q56" s="14">
        <v>3984</v>
      </c>
      <c r="R56" s="20">
        <v>0.94253483000000005</v>
      </c>
      <c r="S56" s="21">
        <v>4226.8994979999998</v>
      </c>
      <c r="T56" s="22">
        <f t="shared" si="0"/>
        <v>1.0837370264336539E-3</v>
      </c>
      <c r="U56" s="23">
        <f t="shared" si="1"/>
        <v>7.2249135095576924E-3</v>
      </c>
    </row>
    <row r="57" spans="16:21" x14ac:dyDescent="0.25">
      <c r="P57" s="11">
        <v>524200</v>
      </c>
      <c r="Q57" s="14">
        <v>7116</v>
      </c>
      <c r="R57" s="20">
        <v>28.237023220000001</v>
      </c>
      <c r="S57" s="21">
        <v>252.00956719999999</v>
      </c>
      <c r="T57" s="22">
        <f t="shared" si="0"/>
        <v>1.8177276140317992E-2</v>
      </c>
      <c r="U57" s="23">
        <f t="shared" si="1"/>
        <v>0.12118184093545328</v>
      </c>
    </row>
    <row r="58" spans="16:21" x14ac:dyDescent="0.25">
      <c r="P58" s="11">
        <v>524301</v>
      </c>
      <c r="Q58" s="14">
        <v>5997</v>
      </c>
      <c r="R58" s="20">
        <v>1.72813365</v>
      </c>
      <c r="S58" s="21">
        <v>3470.2177109999998</v>
      </c>
      <c r="T58" s="22">
        <f t="shared" si="0"/>
        <v>1.3200461396055689E-3</v>
      </c>
      <c r="U58" s="23">
        <f t="shared" si="1"/>
        <v>8.8003075973704607E-3</v>
      </c>
    </row>
    <row r="59" spans="16:21" x14ac:dyDescent="0.25">
      <c r="P59" s="11">
        <v>524302</v>
      </c>
      <c r="Q59" s="14">
        <v>5406</v>
      </c>
      <c r="R59" s="20">
        <v>1.2748666900000001</v>
      </c>
      <c r="S59" s="21">
        <v>4240.4433669999999</v>
      </c>
      <c r="T59" s="22">
        <f t="shared" si="0"/>
        <v>1.080275597746575E-3</v>
      </c>
      <c r="U59" s="23">
        <f t="shared" si="1"/>
        <v>7.2018373183105003E-3</v>
      </c>
    </row>
    <row r="60" spans="16:21" x14ac:dyDescent="0.25">
      <c r="P60" s="11">
        <v>524303</v>
      </c>
      <c r="Q60" s="14">
        <v>6084</v>
      </c>
      <c r="R60" s="20">
        <v>1.8589099099999999</v>
      </c>
      <c r="S60" s="21">
        <v>3272.885882</v>
      </c>
      <c r="T60" s="22">
        <f t="shared" si="0"/>
        <v>1.3996355687773483E-3</v>
      </c>
      <c r="U60" s="23">
        <f t="shared" si="1"/>
        <v>9.3309037918489889E-3</v>
      </c>
    </row>
    <row r="61" spans="16:21" x14ac:dyDescent="0.25">
      <c r="P61" s="11">
        <v>524403</v>
      </c>
      <c r="Q61" s="14">
        <v>2670</v>
      </c>
      <c r="R61" s="20">
        <v>0.85940910999999998</v>
      </c>
      <c r="S61" s="21">
        <v>3106.7857770000001</v>
      </c>
      <c r="T61" s="22">
        <f t="shared" si="0"/>
        <v>1.4744651938698584E-3</v>
      </c>
      <c r="U61" s="23">
        <f t="shared" si="1"/>
        <v>9.8297679591323895E-3</v>
      </c>
    </row>
    <row r="62" spans="16:21" x14ac:dyDescent="0.25">
      <c r="P62" s="11">
        <v>524510</v>
      </c>
      <c r="Q62" s="14">
        <v>3615</v>
      </c>
      <c r="R62" s="20">
        <v>0.94437291999999995</v>
      </c>
      <c r="S62" s="21">
        <v>3827.9369550000001</v>
      </c>
      <c r="T62" s="22">
        <f t="shared" si="0"/>
        <v>1.1966883328663452E-3</v>
      </c>
      <c r="U62" s="23">
        <f t="shared" si="1"/>
        <v>7.977922219108969E-3</v>
      </c>
    </row>
    <row r="63" spans="16:21" x14ac:dyDescent="0.25">
      <c r="P63" s="11">
        <v>524604</v>
      </c>
      <c r="Q63" s="14">
        <v>642</v>
      </c>
      <c r="R63" s="20">
        <v>16.380710929999999</v>
      </c>
      <c r="S63" s="21">
        <v>39.192438150000001</v>
      </c>
      <c r="T63" s="22">
        <f t="shared" si="0"/>
        <v>0.11688090124590586</v>
      </c>
      <c r="U63" s="23">
        <f t="shared" si="1"/>
        <v>0.77920600830603914</v>
      </c>
    </row>
    <row r="64" spans="16:21" x14ac:dyDescent="0.25">
      <c r="P64" s="11">
        <v>524720</v>
      </c>
      <c r="Q64" s="14">
        <v>6135</v>
      </c>
      <c r="R64" s="20">
        <v>1.64762345</v>
      </c>
      <c r="S64" s="21">
        <v>3723.5449640000002</v>
      </c>
      <c r="T64" s="22">
        <f t="shared" si="0"/>
        <v>1.2302382641501582E-3</v>
      </c>
      <c r="U64" s="23">
        <f t="shared" si="1"/>
        <v>8.2015884276677217E-3</v>
      </c>
    </row>
    <row r="65" spans="16:21" x14ac:dyDescent="0.25">
      <c r="P65" s="11">
        <v>524811</v>
      </c>
      <c r="Q65" s="14">
        <v>4188</v>
      </c>
      <c r="R65" s="20">
        <v>1.2216682800000001</v>
      </c>
      <c r="S65" s="21">
        <v>3428.0991560000002</v>
      </c>
      <c r="T65" s="22">
        <f t="shared" si="0"/>
        <v>1.3362645841147377E-3</v>
      </c>
      <c r="U65" s="23">
        <f t="shared" si="1"/>
        <v>8.908430560764919E-3</v>
      </c>
    </row>
    <row r="66" spans="16:21" x14ac:dyDescent="0.25">
      <c r="P66" s="11">
        <v>524901</v>
      </c>
      <c r="Q66" s="14">
        <v>5211</v>
      </c>
      <c r="R66" s="20">
        <v>1.8619784399999999</v>
      </c>
      <c r="S66" s="21">
        <v>2798.6360570000002</v>
      </c>
      <c r="T66" s="22">
        <f t="shared" si="0"/>
        <v>1.6368142908538333E-3</v>
      </c>
      <c r="U66" s="23">
        <f t="shared" si="1"/>
        <v>1.0912095272358889E-2</v>
      </c>
    </row>
    <row r="67" spans="16:21" x14ac:dyDescent="0.25">
      <c r="P67" s="11">
        <v>525001</v>
      </c>
      <c r="Q67" s="14">
        <v>4461</v>
      </c>
      <c r="R67" s="20">
        <v>1.23896125</v>
      </c>
      <c r="S67" s="21">
        <v>3600.5968710000002</v>
      </c>
      <c r="T67" s="22">
        <f t="shared" ref="T67:T130" si="11">$F$21/S67</f>
        <v>1.272246701620939E-3</v>
      </c>
      <c r="U67" s="23">
        <f t="shared" si="1"/>
        <v>8.4816446774729267E-3</v>
      </c>
    </row>
    <row r="68" spans="16:21" x14ac:dyDescent="0.25">
      <c r="P68" s="11">
        <v>525002</v>
      </c>
      <c r="Q68" s="14">
        <v>2451</v>
      </c>
      <c r="R68" s="20">
        <v>0.89902077000000002</v>
      </c>
      <c r="S68" s="21">
        <v>2726.299638</v>
      </c>
      <c r="T68" s="22">
        <f t="shared" si="11"/>
        <v>1.6802435906703604E-3</v>
      </c>
      <c r="U68" s="23">
        <f t="shared" ref="U68:U131" si="12">T68/$C$5</f>
        <v>1.1201623937802403E-2</v>
      </c>
    </row>
    <row r="69" spans="16:21" x14ac:dyDescent="0.25">
      <c r="P69" s="11">
        <v>525530</v>
      </c>
      <c r="Q69" s="14">
        <v>3162</v>
      </c>
      <c r="R69" s="20">
        <v>1.3600673599999999</v>
      </c>
      <c r="S69" s="21">
        <v>2324.8848499999999</v>
      </c>
      <c r="T69" s="22">
        <f t="shared" si="11"/>
        <v>1.9703545717528435E-3</v>
      </c>
      <c r="U69" s="23">
        <f t="shared" si="12"/>
        <v>1.3135697145018957E-2</v>
      </c>
    </row>
    <row r="70" spans="16:21" x14ac:dyDescent="0.25">
      <c r="P70" s="11">
        <v>525700</v>
      </c>
      <c r="Q70" s="14">
        <v>2475</v>
      </c>
      <c r="R70" s="20">
        <v>1.7287024</v>
      </c>
      <c r="S70" s="21">
        <v>1431.709703</v>
      </c>
      <c r="T70" s="22">
        <f t="shared" si="11"/>
        <v>3.199564467152615E-3</v>
      </c>
      <c r="U70" s="23">
        <f t="shared" si="12"/>
        <v>2.1330429781017433E-2</v>
      </c>
    </row>
    <row r="71" spans="16:21" x14ac:dyDescent="0.25">
      <c r="P71" s="11">
        <v>517001</v>
      </c>
      <c r="Q71" s="14">
        <v>4437</v>
      </c>
      <c r="R71" s="20">
        <v>1.8010285800000001</v>
      </c>
      <c r="S71" s="21">
        <v>2463.5922209999999</v>
      </c>
      <c r="T71" s="22">
        <f t="shared" si="11"/>
        <v>1.8594179076994349E-3</v>
      </c>
      <c r="U71" s="23">
        <f t="shared" si="12"/>
        <v>1.2396119384662899E-2</v>
      </c>
    </row>
    <row r="72" spans="16:21" x14ac:dyDescent="0.25">
      <c r="P72" s="11">
        <v>522202</v>
      </c>
      <c r="Q72" s="14">
        <v>4788</v>
      </c>
      <c r="R72" s="20">
        <v>1.42074028</v>
      </c>
      <c r="S72" s="21">
        <v>3370.0740860000001</v>
      </c>
      <c r="T72" s="22">
        <f t="shared" si="11"/>
        <v>1.3592720445008114E-3</v>
      </c>
      <c r="U72" s="23">
        <f t="shared" si="12"/>
        <v>9.0618136300054091E-3</v>
      </c>
    </row>
    <row r="73" spans="16:21" x14ac:dyDescent="0.25">
      <c r="P73" s="11">
        <v>513013</v>
      </c>
      <c r="Q73" s="14">
        <v>2829</v>
      </c>
      <c r="R73" s="20">
        <v>0.69944251999999996</v>
      </c>
      <c r="S73" s="21">
        <v>4044.6497300000001</v>
      </c>
      <c r="T73" s="22">
        <f t="shared" si="11"/>
        <v>1.1325696410790121E-3</v>
      </c>
      <c r="U73" s="23">
        <f t="shared" si="12"/>
        <v>7.5504642738600811E-3</v>
      </c>
    </row>
    <row r="74" spans="16:21" x14ac:dyDescent="0.25">
      <c r="P74" s="11">
        <v>522301</v>
      </c>
      <c r="Q74" s="14">
        <v>3696</v>
      </c>
      <c r="R74" s="20">
        <v>1.0787857999999999</v>
      </c>
      <c r="S74" s="21">
        <v>3426.0740179999998</v>
      </c>
      <c r="T74" s="22">
        <f t="shared" si="11"/>
        <v>1.3370544445127116E-3</v>
      </c>
      <c r="U74" s="23">
        <f t="shared" si="12"/>
        <v>8.9136962967514121E-3</v>
      </c>
    </row>
    <row r="75" spans="16:21" x14ac:dyDescent="0.25">
      <c r="P75" s="11">
        <v>508610</v>
      </c>
      <c r="Q75" s="14">
        <v>4845</v>
      </c>
      <c r="R75" s="20">
        <v>1.5739914699999999</v>
      </c>
      <c r="S75" s="21">
        <v>3078.1615350000002</v>
      </c>
      <c r="T75" s="22">
        <f t="shared" si="11"/>
        <v>1.4881764458785699E-3</v>
      </c>
      <c r="U75" s="23">
        <f t="shared" si="12"/>
        <v>9.9211763058571333E-3</v>
      </c>
    </row>
    <row r="76" spans="16:21" x14ac:dyDescent="0.25">
      <c r="P76" s="11">
        <v>522302</v>
      </c>
      <c r="Q76" s="14">
        <v>5577</v>
      </c>
      <c r="R76" s="20">
        <v>1.46537439</v>
      </c>
      <c r="S76" s="21">
        <v>3805.853329</v>
      </c>
      <c r="T76" s="22">
        <f t="shared" si="11"/>
        <v>1.2036321678744399E-3</v>
      </c>
      <c r="U76" s="23">
        <f t="shared" si="12"/>
        <v>8.0242144524962662E-3</v>
      </c>
    </row>
    <row r="77" spans="16:21" x14ac:dyDescent="0.25">
      <c r="P77" s="11">
        <v>522400</v>
      </c>
      <c r="Q77" s="14">
        <v>4461</v>
      </c>
      <c r="R77" s="20">
        <v>1.0016075200000001</v>
      </c>
      <c r="S77" s="21">
        <v>4453.8403630000003</v>
      </c>
      <c r="T77" s="22">
        <f t="shared" si="11"/>
        <v>1.0285163184229787E-3</v>
      </c>
      <c r="U77" s="23">
        <f t="shared" si="12"/>
        <v>6.8567754561531915E-3</v>
      </c>
    </row>
    <row r="78" spans="16:21" x14ac:dyDescent="0.25">
      <c r="P78" s="11">
        <v>508620</v>
      </c>
      <c r="Q78" s="14">
        <v>3198</v>
      </c>
      <c r="R78" s="20">
        <v>1.3339891399999999</v>
      </c>
      <c r="S78" s="21">
        <v>2397.320866</v>
      </c>
      <c r="T78" s="22">
        <f t="shared" si="11"/>
        <v>1.9108195143855322E-3</v>
      </c>
      <c r="U78" s="23">
        <f t="shared" si="12"/>
        <v>1.2738796762570215E-2</v>
      </c>
    </row>
    <row r="79" spans="16:21" x14ac:dyDescent="0.25">
      <c r="P79" s="11">
        <v>508805</v>
      </c>
      <c r="Q79" s="14">
        <v>234</v>
      </c>
      <c r="R79" s="20">
        <v>7.0546670000000006E-2</v>
      </c>
      <c r="S79" s="21">
        <v>3316.95316</v>
      </c>
      <c r="T79" s="22">
        <f t="shared" si="11"/>
        <v>1.3810407539780946E-3</v>
      </c>
      <c r="U79" s="23">
        <f t="shared" si="12"/>
        <v>9.2069383598539639E-3</v>
      </c>
    </row>
    <row r="80" spans="16:21" x14ac:dyDescent="0.25">
      <c r="P80" s="11">
        <v>507710</v>
      </c>
      <c r="Q80" s="14">
        <v>2586</v>
      </c>
      <c r="R80" s="20">
        <v>0.96329918000000003</v>
      </c>
      <c r="S80" s="21">
        <v>2684.5242410000001</v>
      </c>
      <c r="T80" s="22">
        <f t="shared" si="11"/>
        <v>1.706390809602089E-3</v>
      </c>
      <c r="U80" s="23">
        <f t="shared" si="12"/>
        <v>1.1375938730680595E-2</v>
      </c>
    </row>
    <row r="81" spans="16:21" x14ac:dyDescent="0.25">
      <c r="P81" s="11">
        <v>509702</v>
      </c>
      <c r="Q81" s="14">
        <v>4392</v>
      </c>
      <c r="R81" s="20">
        <v>2.0270011700000001</v>
      </c>
      <c r="S81" s="21">
        <v>2166.7476390000002</v>
      </c>
      <c r="T81" s="22">
        <f t="shared" si="11"/>
        <v>2.1141582944613621E-3</v>
      </c>
      <c r="U81" s="23">
        <f t="shared" si="12"/>
        <v>1.4094388629742414E-2</v>
      </c>
    </row>
    <row r="82" spans="16:21" x14ac:dyDescent="0.25">
      <c r="P82" s="11">
        <v>513012</v>
      </c>
      <c r="Q82" s="14">
        <v>2439</v>
      </c>
      <c r="R82" s="20">
        <v>1.03640365</v>
      </c>
      <c r="S82" s="21">
        <v>2353.330191</v>
      </c>
      <c r="T82" s="22">
        <f t="shared" si="11"/>
        <v>1.9465383610490653E-3</v>
      </c>
      <c r="U82" s="23">
        <f t="shared" si="12"/>
        <v>1.2976922406993769E-2</v>
      </c>
    </row>
    <row r="83" spans="16:21" x14ac:dyDescent="0.25">
      <c r="P83" s="11">
        <v>507800</v>
      </c>
      <c r="Q83" s="14">
        <v>5190</v>
      </c>
      <c r="R83" s="20">
        <v>1.74801904</v>
      </c>
      <c r="S83" s="21">
        <v>2969.0752109999999</v>
      </c>
      <c r="T83" s="22">
        <f t="shared" si="11"/>
        <v>1.5428533019389463E-3</v>
      </c>
      <c r="U83" s="23">
        <f t="shared" si="12"/>
        <v>1.0285688679592977E-2</v>
      </c>
    </row>
    <row r="84" spans="16:21" x14ac:dyDescent="0.25">
      <c r="P84" s="11">
        <v>508210</v>
      </c>
      <c r="Q84" s="14">
        <v>4560</v>
      </c>
      <c r="R84" s="20">
        <v>1.4898253299999999</v>
      </c>
      <c r="S84" s="21">
        <v>3060.7614920000001</v>
      </c>
      <c r="T84" s="22">
        <f t="shared" si="11"/>
        <v>1.4966365412559966E-3</v>
      </c>
      <c r="U84" s="23">
        <f t="shared" si="12"/>
        <v>9.9775769417066451E-3</v>
      </c>
    </row>
    <row r="85" spans="16:21" x14ac:dyDescent="0.25">
      <c r="P85" s="11">
        <v>508010</v>
      </c>
      <c r="Q85" s="14">
        <v>3153</v>
      </c>
      <c r="R85" s="20">
        <v>1.22027716</v>
      </c>
      <c r="S85" s="21">
        <v>2583.8392319999998</v>
      </c>
      <c r="T85" s="22">
        <f t="shared" si="11"/>
        <v>1.772884100629843E-3</v>
      </c>
      <c r="U85" s="23">
        <f t="shared" si="12"/>
        <v>1.1819227337532287E-2</v>
      </c>
    </row>
    <row r="86" spans="16:21" x14ac:dyDescent="0.25">
      <c r="P86" s="11">
        <v>508220</v>
      </c>
      <c r="Q86" s="14">
        <v>3615</v>
      </c>
      <c r="R86" s="20">
        <v>1.8302373700000001</v>
      </c>
      <c r="S86" s="21">
        <v>1975.153638</v>
      </c>
      <c r="T86" s="22">
        <f t="shared" si="11"/>
        <v>2.3192360355495665E-3</v>
      </c>
      <c r="U86" s="23">
        <f t="shared" si="12"/>
        <v>1.5461573570330444E-2</v>
      </c>
    </row>
    <row r="87" spans="16:21" x14ac:dyDescent="0.25">
      <c r="P87" s="11">
        <v>508110</v>
      </c>
      <c r="Q87" s="14">
        <v>3468</v>
      </c>
      <c r="R87" s="20">
        <v>1.36438853</v>
      </c>
      <c r="S87" s="21">
        <v>2541.7979730000002</v>
      </c>
      <c r="T87" s="22">
        <f t="shared" si="11"/>
        <v>1.8022075482221746E-3</v>
      </c>
      <c r="U87" s="23">
        <f t="shared" si="12"/>
        <v>1.2014716988147831E-2</v>
      </c>
    </row>
    <row r="88" spans="16:21" x14ac:dyDescent="0.25">
      <c r="P88" s="11">
        <v>508310</v>
      </c>
      <c r="Q88" s="14">
        <v>4800</v>
      </c>
      <c r="R88" s="20">
        <v>1.38327193</v>
      </c>
      <c r="S88" s="21">
        <v>3470.0335460000001</v>
      </c>
      <c r="T88" s="22">
        <f t="shared" si="11"/>
        <v>1.3201161983799517E-3</v>
      </c>
      <c r="U88" s="23">
        <f t="shared" si="12"/>
        <v>8.8007746558663447E-3</v>
      </c>
    </row>
    <row r="89" spans="16:21" x14ac:dyDescent="0.25">
      <c r="P89" s="11">
        <v>511100</v>
      </c>
      <c r="Q89" s="14">
        <v>1953</v>
      </c>
      <c r="R89" s="20">
        <v>0.69846461999999998</v>
      </c>
      <c r="S89" s="21">
        <v>2796.1330379999999</v>
      </c>
      <c r="T89" s="22">
        <f t="shared" si="11"/>
        <v>1.638279520588542E-3</v>
      </c>
      <c r="U89" s="23">
        <f t="shared" si="12"/>
        <v>1.0921863470590281E-2</v>
      </c>
    </row>
    <row r="90" spans="16:21" x14ac:dyDescent="0.25">
      <c r="P90" s="11">
        <v>508120</v>
      </c>
      <c r="Q90" s="14">
        <v>2517</v>
      </c>
      <c r="R90" s="20">
        <v>0.97423857000000003</v>
      </c>
      <c r="S90" s="21">
        <v>2583.5560999999998</v>
      </c>
      <c r="T90" s="22">
        <f t="shared" si="11"/>
        <v>1.7730783910581327E-3</v>
      </c>
      <c r="U90" s="23">
        <f t="shared" si="12"/>
        <v>1.1820522607054218E-2</v>
      </c>
    </row>
    <row r="91" spans="16:21" x14ac:dyDescent="0.25">
      <c r="P91" s="11">
        <v>508411</v>
      </c>
      <c r="Q91" s="14">
        <v>5109</v>
      </c>
      <c r="R91" s="20">
        <v>1.7223240399999999</v>
      </c>
      <c r="S91" s="21">
        <v>2966.3407590000002</v>
      </c>
      <c r="T91" s="22">
        <f t="shared" si="11"/>
        <v>1.544275545248112E-3</v>
      </c>
      <c r="U91" s="23">
        <f t="shared" si="12"/>
        <v>1.029517030165408E-2</v>
      </c>
    </row>
    <row r="92" spans="16:21" x14ac:dyDescent="0.25">
      <c r="P92" s="11">
        <v>508412</v>
      </c>
      <c r="Q92" s="14">
        <v>3138</v>
      </c>
      <c r="R92" s="20">
        <v>1.00971831</v>
      </c>
      <c r="S92" s="21">
        <v>3107.7974610000001</v>
      </c>
      <c r="T92" s="22">
        <f t="shared" si="11"/>
        <v>1.4739852099378567E-3</v>
      </c>
      <c r="U92" s="23">
        <f t="shared" si="12"/>
        <v>9.8265680662523794E-3</v>
      </c>
    </row>
    <row r="93" spans="16:21" x14ac:dyDescent="0.25">
      <c r="P93" s="11">
        <v>508420</v>
      </c>
      <c r="Q93" s="14">
        <v>6402</v>
      </c>
      <c r="R93" s="20">
        <v>2.3482244900000002</v>
      </c>
      <c r="S93" s="21">
        <v>2726.315149</v>
      </c>
      <c r="T93" s="22">
        <f t="shared" si="11"/>
        <v>1.680234031152509E-3</v>
      </c>
      <c r="U93" s="23">
        <f t="shared" si="12"/>
        <v>1.1201560207683394E-2</v>
      </c>
    </row>
    <row r="94" spans="16:21" x14ac:dyDescent="0.25">
      <c r="P94" s="11">
        <v>508510</v>
      </c>
      <c r="Q94" s="14">
        <v>5736</v>
      </c>
      <c r="R94" s="20">
        <v>1.71947885</v>
      </c>
      <c r="S94" s="21">
        <v>3335.8944780000002</v>
      </c>
      <c r="T94" s="22">
        <f t="shared" si="11"/>
        <v>1.3731991593879257E-3</v>
      </c>
      <c r="U94" s="23">
        <f t="shared" si="12"/>
        <v>9.1546610625861721E-3</v>
      </c>
    </row>
    <row r="95" spans="16:21" x14ac:dyDescent="0.25">
      <c r="P95" s="11">
        <v>509300</v>
      </c>
      <c r="Q95" s="14">
        <v>3717</v>
      </c>
      <c r="R95" s="20">
        <v>1.7330761100000001</v>
      </c>
      <c r="S95" s="21">
        <v>2144.741352</v>
      </c>
      <c r="T95" s="22">
        <f t="shared" si="11"/>
        <v>2.1358507815987795E-3</v>
      </c>
      <c r="U95" s="23">
        <f t="shared" si="12"/>
        <v>1.4239005210658531E-2</v>
      </c>
    </row>
    <row r="96" spans="16:21" x14ac:dyDescent="0.25">
      <c r="P96" s="11">
        <v>511601</v>
      </c>
      <c r="Q96" s="14">
        <v>4428</v>
      </c>
      <c r="R96" s="20">
        <v>1.4657889900000001</v>
      </c>
      <c r="S96" s="21">
        <v>3020.8986629999999</v>
      </c>
      <c r="T96" s="22">
        <f t="shared" si="11"/>
        <v>1.5163856865186159E-3</v>
      </c>
      <c r="U96" s="23">
        <f t="shared" si="12"/>
        <v>1.0109237910124106E-2</v>
      </c>
    </row>
    <row r="97" spans="16:21" x14ac:dyDescent="0.25">
      <c r="P97" s="11">
        <v>509400</v>
      </c>
      <c r="Q97" s="14">
        <v>5349</v>
      </c>
      <c r="R97" s="20">
        <v>1.84149618</v>
      </c>
      <c r="S97" s="21">
        <v>2904.7032829999998</v>
      </c>
      <c r="T97" s="22">
        <f t="shared" si="11"/>
        <v>1.5770448981161647E-3</v>
      </c>
      <c r="U97" s="23">
        <f t="shared" si="12"/>
        <v>1.0513632654107765E-2</v>
      </c>
    </row>
    <row r="98" spans="16:21" x14ac:dyDescent="0.25">
      <c r="P98" s="11">
        <v>509500</v>
      </c>
      <c r="Q98" s="14">
        <v>2193</v>
      </c>
      <c r="R98" s="20">
        <v>1.05786476</v>
      </c>
      <c r="S98" s="21">
        <v>2073.0438170000002</v>
      </c>
      <c r="T98" s="22">
        <f t="shared" si="11"/>
        <v>2.2097205352975052E-3</v>
      </c>
      <c r="U98" s="23">
        <f t="shared" si="12"/>
        <v>1.4731470235316702E-2</v>
      </c>
    </row>
    <row r="99" spans="16:21" x14ac:dyDescent="0.25">
      <c r="P99" s="11">
        <v>509800</v>
      </c>
      <c r="Q99" s="14">
        <v>4245</v>
      </c>
      <c r="R99" s="20">
        <v>1.7624782000000001</v>
      </c>
      <c r="S99" s="21">
        <v>2408.5404290000001</v>
      </c>
      <c r="T99" s="22">
        <f t="shared" si="11"/>
        <v>1.9019184556093758E-3</v>
      </c>
      <c r="U99" s="23">
        <f t="shared" si="12"/>
        <v>1.2679456370729172E-2</v>
      </c>
    </row>
    <row r="100" spans="16:21" x14ac:dyDescent="0.25">
      <c r="P100" s="11">
        <v>510010</v>
      </c>
      <c r="Q100" s="14">
        <v>5439</v>
      </c>
      <c r="R100" s="20">
        <v>1.80856642</v>
      </c>
      <c r="S100" s="21">
        <v>3007.3543</v>
      </c>
      <c r="T100" s="22">
        <f t="shared" si="11"/>
        <v>1.5232151040522307E-3</v>
      </c>
      <c r="U100" s="23">
        <f t="shared" si="12"/>
        <v>1.0154767360348205E-2</v>
      </c>
    </row>
    <row r="101" spans="16:21" x14ac:dyDescent="0.25">
      <c r="P101" s="11">
        <v>510020</v>
      </c>
      <c r="Q101" s="14">
        <v>4689</v>
      </c>
      <c r="R101" s="20">
        <v>1.8603035699999999</v>
      </c>
      <c r="S101" s="21">
        <v>2520.5563630000001</v>
      </c>
      <c r="T101" s="22">
        <f t="shared" si="11"/>
        <v>1.8173953815276867E-3</v>
      </c>
      <c r="U101" s="23">
        <f t="shared" si="12"/>
        <v>1.2115969210184579E-2</v>
      </c>
    </row>
    <row r="102" spans="16:21" x14ac:dyDescent="0.25">
      <c r="P102" s="11">
        <v>520202</v>
      </c>
      <c r="Q102" s="14">
        <v>2133</v>
      </c>
      <c r="R102" s="20">
        <v>1.34897935</v>
      </c>
      <c r="S102" s="21">
        <v>1581.195442</v>
      </c>
      <c r="T102" s="22">
        <f t="shared" si="11"/>
        <v>2.8970786098410873E-3</v>
      </c>
      <c r="U102" s="23">
        <f t="shared" si="12"/>
        <v>1.9313857398940582E-2</v>
      </c>
    </row>
    <row r="103" spans="16:21" x14ac:dyDescent="0.25">
      <c r="P103" s="11">
        <v>510210</v>
      </c>
      <c r="Q103" s="14">
        <v>3009</v>
      </c>
      <c r="R103" s="20">
        <v>1.00681014</v>
      </c>
      <c r="S103" s="21">
        <v>2988.6468960000002</v>
      </c>
      <c r="T103" s="22">
        <f t="shared" si="11"/>
        <v>1.532749653071235E-3</v>
      </c>
      <c r="U103" s="23">
        <f t="shared" si="12"/>
        <v>1.02183310204749E-2</v>
      </c>
    </row>
    <row r="104" spans="16:21" x14ac:dyDescent="0.25">
      <c r="P104" s="11">
        <v>510401</v>
      </c>
      <c r="Q104" s="14">
        <v>3894</v>
      </c>
      <c r="R104" s="20">
        <v>1.89519192</v>
      </c>
      <c r="S104" s="21">
        <v>2054.6731749999999</v>
      </c>
      <c r="T104" s="22">
        <f t="shared" si="11"/>
        <v>2.2294774413436453E-3</v>
      </c>
      <c r="U104" s="23">
        <f t="shared" si="12"/>
        <v>1.486318294229097E-2</v>
      </c>
    </row>
    <row r="105" spans="16:21" x14ac:dyDescent="0.25">
      <c r="P105" s="11">
        <v>512100</v>
      </c>
      <c r="Q105" s="14">
        <v>4161</v>
      </c>
      <c r="R105" s="20">
        <v>2.1684984100000002</v>
      </c>
      <c r="S105" s="21">
        <v>1918.8393129999999</v>
      </c>
      <c r="T105" s="22">
        <f t="shared" si="11"/>
        <v>2.3873012513145357E-3</v>
      </c>
      <c r="U105" s="23">
        <f t="shared" si="12"/>
        <v>1.5915341675430239E-2</v>
      </c>
    </row>
    <row r="106" spans="16:21" x14ac:dyDescent="0.25">
      <c r="P106" s="11">
        <v>510402</v>
      </c>
      <c r="Q106" s="14">
        <v>3819</v>
      </c>
      <c r="R106" s="20">
        <v>3.2760189</v>
      </c>
      <c r="S106" s="21">
        <v>1165.7441899999999</v>
      </c>
      <c r="T106" s="22">
        <f t="shared" si="11"/>
        <v>3.9295477792571486E-3</v>
      </c>
      <c r="U106" s="23">
        <f t="shared" si="12"/>
        <v>2.6196985195047658E-2</v>
      </c>
    </row>
    <row r="107" spans="16:21" x14ac:dyDescent="0.25">
      <c r="P107" s="11">
        <v>520302</v>
      </c>
      <c r="Q107" s="14">
        <v>2958</v>
      </c>
      <c r="R107" s="20">
        <v>0.98032147999999997</v>
      </c>
      <c r="S107" s="21">
        <v>3017.377524</v>
      </c>
      <c r="T107" s="22">
        <f t="shared" si="11"/>
        <v>1.5181552379709526E-3</v>
      </c>
      <c r="U107" s="23">
        <f t="shared" si="12"/>
        <v>1.0121034919806352E-2</v>
      </c>
    </row>
    <row r="108" spans="16:21" x14ac:dyDescent="0.25">
      <c r="P108" s="11">
        <v>510500</v>
      </c>
      <c r="Q108" s="14">
        <v>4158</v>
      </c>
      <c r="R108" s="20">
        <v>1.62301183</v>
      </c>
      <c r="S108" s="21">
        <v>2561.9036919999999</v>
      </c>
      <c r="T108" s="22">
        <f t="shared" si="11"/>
        <v>1.7880638945565889E-3</v>
      </c>
      <c r="U108" s="23">
        <f t="shared" si="12"/>
        <v>1.1920425963710592E-2</v>
      </c>
    </row>
    <row r="109" spans="16:21" x14ac:dyDescent="0.25">
      <c r="P109" s="11">
        <v>512402</v>
      </c>
      <c r="Q109" s="14">
        <v>3867</v>
      </c>
      <c r="R109" s="20">
        <v>1.3631496999999999</v>
      </c>
      <c r="S109" s="21">
        <v>2836.8124210000001</v>
      </c>
      <c r="T109" s="22">
        <f t="shared" si="11"/>
        <v>1.6147868851270879E-3</v>
      </c>
      <c r="U109" s="23">
        <f t="shared" si="12"/>
        <v>1.0765245900847254E-2</v>
      </c>
    </row>
    <row r="110" spans="16:21" x14ac:dyDescent="0.25">
      <c r="P110" s="11">
        <v>510800</v>
      </c>
      <c r="Q110" s="14">
        <v>4629</v>
      </c>
      <c r="R110" s="20">
        <v>3.12182015</v>
      </c>
      <c r="S110" s="21">
        <v>1482.7888150000001</v>
      </c>
      <c r="T110" s="22">
        <f t="shared" si="11"/>
        <v>3.089345864128617E-3</v>
      </c>
      <c r="U110" s="23">
        <f t="shared" si="12"/>
        <v>2.0595639094190783E-2</v>
      </c>
    </row>
    <row r="111" spans="16:21" x14ac:dyDescent="0.25">
      <c r="P111" s="11">
        <v>511301</v>
      </c>
      <c r="Q111" s="14">
        <v>2580</v>
      </c>
      <c r="R111" s="20">
        <v>0.67074014999999998</v>
      </c>
      <c r="S111" s="21">
        <v>3846.497038</v>
      </c>
      <c r="T111" s="22">
        <f t="shared" si="11"/>
        <v>1.1909140830583486E-3</v>
      </c>
      <c r="U111" s="23">
        <f t="shared" si="12"/>
        <v>7.9394272203889907E-3</v>
      </c>
    </row>
    <row r="112" spans="16:21" x14ac:dyDescent="0.25">
      <c r="P112" s="11">
        <v>520303</v>
      </c>
      <c r="Q112" s="14">
        <v>3198</v>
      </c>
      <c r="R112" s="20">
        <v>1.01793296</v>
      </c>
      <c r="S112" s="21">
        <v>3141.6607239999998</v>
      </c>
      <c r="T112" s="22">
        <f t="shared" si="11"/>
        <v>1.4580974508170423E-3</v>
      </c>
      <c r="U112" s="23">
        <f t="shared" si="12"/>
        <v>9.7206496721136161E-3</v>
      </c>
    </row>
    <row r="113" spans="16:21" x14ac:dyDescent="0.25">
      <c r="P113" s="11">
        <v>511303</v>
      </c>
      <c r="Q113" s="14">
        <v>2277</v>
      </c>
      <c r="R113" s="20">
        <v>1.70577672</v>
      </c>
      <c r="S113" s="21">
        <v>1334.875763</v>
      </c>
      <c r="T113" s="22">
        <f t="shared" si="11"/>
        <v>3.4316657924041006E-3</v>
      </c>
      <c r="U113" s="23">
        <f t="shared" si="12"/>
        <v>2.2877771949360672E-2</v>
      </c>
    </row>
    <row r="114" spans="16:21" x14ac:dyDescent="0.25">
      <c r="P114" s="11">
        <v>520401</v>
      </c>
      <c r="Q114" s="14">
        <v>4551</v>
      </c>
      <c r="R114" s="20">
        <v>1.64537691</v>
      </c>
      <c r="S114" s="21">
        <v>2765.931607</v>
      </c>
      <c r="T114" s="22">
        <f t="shared" si="11"/>
        <v>1.656168027222093E-3</v>
      </c>
      <c r="U114" s="23">
        <f t="shared" si="12"/>
        <v>1.104112018148062E-2</v>
      </c>
    </row>
    <row r="115" spans="16:21" x14ac:dyDescent="0.25">
      <c r="P115" s="11">
        <v>511602</v>
      </c>
      <c r="Q115" s="14">
        <v>2691</v>
      </c>
      <c r="R115" s="20">
        <v>1.0985807000000001</v>
      </c>
      <c r="S115" s="21">
        <v>2449.524191</v>
      </c>
      <c r="T115" s="22">
        <f t="shared" si="11"/>
        <v>1.8700968579233859E-3</v>
      </c>
      <c r="U115" s="23">
        <f t="shared" si="12"/>
        <v>1.2467312386155907E-2</v>
      </c>
    </row>
    <row r="116" spans="16:21" x14ac:dyDescent="0.25">
      <c r="P116" s="11">
        <v>512201</v>
      </c>
      <c r="Q116" s="14">
        <v>3030</v>
      </c>
      <c r="R116" s="20">
        <v>1.1086743400000001</v>
      </c>
      <c r="S116" s="21">
        <v>2732.993712</v>
      </c>
      <c r="T116" s="22">
        <f t="shared" si="11"/>
        <v>1.6761280762860474E-3</v>
      </c>
      <c r="U116" s="23">
        <f t="shared" si="12"/>
        <v>1.1174187175240316E-2</v>
      </c>
    </row>
    <row r="117" spans="16:21" x14ac:dyDescent="0.25">
      <c r="P117" s="11">
        <v>511700</v>
      </c>
      <c r="Q117" s="14">
        <v>4443</v>
      </c>
      <c r="R117" s="20">
        <v>1.5802336400000001</v>
      </c>
      <c r="S117" s="21">
        <v>2811.6095540000001</v>
      </c>
      <c r="T117" s="22">
        <f t="shared" si="11"/>
        <v>1.629261604435572E-3</v>
      </c>
      <c r="U117" s="23">
        <f t="shared" si="12"/>
        <v>1.0861744029570481E-2</v>
      </c>
    </row>
    <row r="118" spans="16:21" x14ac:dyDescent="0.25">
      <c r="P118" s="11">
        <v>511800</v>
      </c>
      <c r="Q118" s="14">
        <v>3954</v>
      </c>
      <c r="R118" s="20">
        <v>1.51684467</v>
      </c>
      <c r="S118" s="21">
        <v>2606.7270290000001</v>
      </c>
      <c r="T118" s="22">
        <f t="shared" si="11"/>
        <v>1.7573176792330806E-3</v>
      </c>
      <c r="U118" s="23">
        <f t="shared" si="12"/>
        <v>1.1715451194887204E-2</v>
      </c>
    </row>
    <row r="119" spans="16:21" x14ac:dyDescent="0.25">
      <c r="P119" s="11">
        <v>512202</v>
      </c>
      <c r="Q119" s="14">
        <v>4539</v>
      </c>
      <c r="R119" s="20">
        <v>1.60770317</v>
      </c>
      <c r="S119" s="21">
        <v>2823.2823600000002</v>
      </c>
      <c r="T119" s="22">
        <f t="shared" si="11"/>
        <v>1.6225254540238134E-3</v>
      </c>
      <c r="U119" s="23">
        <f t="shared" si="12"/>
        <v>1.0816836360158757E-2</v>
      </c>
    </row>
    <row r="120" spans="16:21" x14ac:dyDescent="0.25">
      <c r="P120" s="11">
        <v>512401</v>
      </c>
      <c r="Q120" s="14">
        <v>3459</v>
      </c>
      <c r="R120" s="20">
        <v>1.0645026099999999</v>
      </c>
      <c r="S120" s="21">
        <v>3249.4049030000001</v>
      </c>
      <c r="T120" s="22">
        <f t="shared" si="11"/>
        <v>1.4097496710142755E-3</v>
      </c>
      <c r="U120" s="23">
        <f t="shared" si="12"/>
        <v>9.3983311400951709E-3</v>
      </c>
    </row>
    <row r="121" spans="16:21" x14ac:dyDescent="0.25">
      <c r="P121" s="11">
        <v>520402</v>
      </c>
      <c r="Q121" s="14">
        <v>5244</v>
      </c>
      <c r="R121" s="20">
        <v>1.36500303</v>
      </c>
      <c r="S121" s="21">
        <v>3841.749714</v>
      </c>
      <c r="T121" s="22">
        <f t="shared" si="11"/>
        <v>1.1923857184925461E-3</v>
      </c>
      <c r="U121" s="23">
        <f t="shared" si="12"/>
        <v>7.9492381232836411E-3</v>
      </c>
    </row>
    <row r="122" spans="16:21" x14ac:dyDescent="0.25">
      <c r="P122" s="11">
        <v>512300</v>
      </c>
      <c r="Q122" s="14">
        <v>4917</v>
      </c>
      <c r="R122" s="20">
        <v>2.7443438100000002</v>
      </c>
      <c r="S122" s="21">
        <v>1791.685131</v>
      </c>
      <c r="T122" s="22">
        <f t="shared" si="11"/>
        <v>2.5567257403312253E-3</v>
      </c>
      <c r="U122" s="23">
        <f t="shared" si="12"/>
        <v>1.7044838268874835E-2</v>
      </c>
    </row>
    <row r="123" spans="16:21" x14ac:dyDescent="0.25">
      <c r="P123" s="11">
        <v>512500</v>
      </c>
      <c r="Q123" s="14">
        <v>6297</v>
      </c>
      <c r="R123" s="20">
        <v>2.0804242199999998</v>
      </c>
      <c r="S123" s="21">
        <v>3026.7865270000002</v>
      </c>
      <c r="T123" s="22">
        <f t="shared" si="11"/>
        <v>1.5134359335003157E-3</v>
      </c>
      <c r="U123" s="23">
        <f t="shared" si="12"/>
        <v>1.0089572890002105E-2</v>
      </c>
    </row>
    <row r="124" spans="16:21" x14ac:dyDescent="0.25">
      <c r="P124" s="11">
        <v>523102</v>
      </c>
      <c r="Q124" s="14">
        <v>4344</v>
      </c>
      <c r="R124" s="20">
        <v>1.8422635999999999</v>
      </c>
      <c r="S124" s="21">
        <v>2357.9687509999999</v>
      </c>
      <c r="T124" s="22">
        <f t="shared" si="11"/>
        <v>1.9427091606085596E-3</v>
      </c>
      <c r="U124" s="23">
        <f t="shared" si="12"/>
        <v>1.2951394404057064E-2</v>
      </c>
    </row>
    <row r="125" spans="16:21" x14ac:dyDescent="0.25">
      <c r="P125" s="11">
        <v>513011</v>
      </c>
      <c r="Q125" s="14">
        <v>2205</v>
      </c>
      <c r="R125" s="20">
        <v>0.72990820999999995</v>
      </c>
      <c r="S125" s="21">
        <v>3020.9277959999999</v>
      </c>
      <c r="T125" s="22">
        <f t="shared" si="11"/>
        <v>1.5163710629105098E-3</v>
      </c>
      <c r="U125" s="23">
        <f t="shared" si="12"/>
        <v>1.0109140419403398E-2</v>
      </c>
    </row>
    <row r="126" spans="16:21" x14ac:dyDescent="0.25">
      <c r="P126" s="11">
        <v>523601</v>
      </c>
      <c r="Q126" s="14">
        <v>3303</v>
      </c>
      <c r="R126" s="20">
        <v>0.80187023999999996</v>
      </c>
      <c r="S126" s="21">
        <v>4119.1203210000003</v>
      </c>
      <c r="T126" s="22">
        <f t="shared" si="11"/>
        <v>1.112093635537291E-3</v>
      </c>
      <c r="U126" s="23">
        <f t="shared" si="12"/>
        <v>7.4139575702486067E-3</v>
      </c>
    </row>
    <row r="127" spans="16:21" x14ac:dyDescent="0.25">
      <c r="P127" s="11">
        <v>513220</v>
      </c>
      <c r="Q127" s="14">
        <v>6864</v>
      </c>
      <c r="R127" s="20">
        <v>3.2639661699999998</v>
      </c>
      <c r="S127" s="21">
        <v>2102.9629730000001</v>
      </c>
      <c r="T127" s="22">
        <f t="shared" si="11"/>
        <v>2.1782825241385851E-3</v>
      </c>
      <c r="U127" s="23">
        <f t="shared" si="12"/>
        <v>1.4521883494257235E-2</v>
      </c>
    </row>
    <row r="128" spans="16:21" x14ac:dyDescent="0.25">
      <c r="P128" s="11">
        <v>523602</v>
      </c>
      <c r="Q128" s="14">
        <v>4044</v>
      </c>
      <c r="R128" s="20">
        <v>0.98687773000000001</v>
      </c>
      <c r="S128" s="21">
        <v>4097.7720719999998</v>
      </c>
      <c r="T128" s="22">
        <f t="shared" si="11"/>
        <v>1.1178873330455028E-3</v>
      </c>
      <c r="U128" s="23">
        <f t="shared" si="12"/>
        <v>7.4525822203033521E-3</v>
      </c>
    </row>
    <row r="129" spans="16:21" x14ac:dyDescent="0.25">
      <c r="P129" s="11">
        <v>513212</v>
      </c>
      <c r="Q129" s="14">
        <v>2667</v>
      </c>
      <c r="R129" s="20">
        <v>0.70145201999999995</v>
      </c>
      <c r="S129" s="21">
        <v>3802.113222</v>
      </c>
      <c r="T129" s="22">
        <f t="shared" si="11"/>
        <v>1.2048161707785207E-3</v>
      </c>
      <c r="U129" s="23">
        <f t="shared" si="12"/>
        <v>8.0321078051901387E-3</v>
      </c>
    </row>
    <row r="130" spans="16:21" x14ac:dyDescent="0.25">
      <c r="P130" s="11">
        <v>513214</v>
      </c>
      <c r="Q130" s="14">
        <v>3027</v>
      </c>
      <c r="R130" s="20">
        <v>0.98694212999999997</v>
      </c>
      <c r="S130" s="21">
        <v>3067.049129</v>
      </c>
      <c r="T130" s="22">
        <f t="shared" si="11"/>
        <v>1.493568345444141E-3</v>
      </c>
      <c r="U130" s="23">
        <f t="shared" si="12"/>
        <v>9.9571223029609399E-3</v>
      </c>
    </row>
    <row r="131" spans="16:21" x14ac:dyDescent="0.25">
      <c r="P131" s="11">
        <v>513302</v>
      </c>
      <c r="Q131" s="14">
        <v>4710</v>
      </c>
      <c r="R131" s="20">
        <v>1.91609272</v>
      </c>
      <c r="S131" s="21">
        <v>2458.1273919999999</v>
      </c>
      <c r="T131" s="22">
        <f t="shared" ref="T131:T194" si="13">$F$21/S131</f>
        <v>1.8635517052146432E-3</v>
      </c>
      <c r="U131" s="23">
        <f t="shared" si="12"/>
        <v>1.2423678034764287E-2</v>
      </c>
    </row>
    <row r="132" spans="16:21" x14ac:dyDescent="0.25">
      <c r="P132" s="11">
        <v>517903</v>
      </c>
      <c r="Q132" s="14">
        <v>4281</v>
      </c>
      <c r="R132" s="20">
        <v>1.1925249899999999</v>
      </c>
      <c r="S132" s="21">
        <v>3589.8618780000002</v>
      </c>
      <c r="T132" s="22">
        <f t="shared" si="13"/>
        <v>1.276051182099665E-3</v>
      </c>
      <c r="U132" s="23">
        <f t="shared" ref="U132:U195" si="14">T132/$C$5</f>
        <v>8.5070078806644342E-3</v>
      </c>
    </row>
    <row r="133" spans="16:21" x14ac:dyDescent="0.25">
      <c r="P133" s="11">
        <v>513610</v>
      </c>
      <c r="Q133" s="14">
        <v>348</v>
      </c>
      <c r="R133" s="20">
        <v>2.9170369599999999</v>
      </c>
      <c r="S133" s="21">
        <v>119.29913980000001</v>
      </c>
      <c r="T133" s="22">
        <f t="shared" si="13"/>
        <v>3.8397992648362946E-2</v>
      </c>
      <c r="U133" s="23">
        <f t="shared" si="14"/>
        <v>0.25598661765575298</v>
      </c>
    </row>
    <row r="134" spans="16:21" x14ac:dyDescent="0.25">
      <c r="P134" s="11">
        <v>523711</v>
      </c>
      <c r="Q134" s="14">
        <v>4437</v>
      </c>
      <c r="R134" s="20">
        <v>2.8550606900000002</v>
      </c>
      <c r="S134" s="21">
        <v>1554.082551</v>
      </c>
      <c r="T134" s="22">
        <f t="shared" si="13"/>
        <v>2.9476217270754386E-3</v>
      </c>
      <c r="U134" s="23">
        <f t="shared" si="14"/>
        <v>1.9650811513836259E-2</v>
      </c>
    </row>
    <row r="135" spans="16:21" x14ac:dyDescent="0.25">
      <c r="P135" s="11">
        <v>517800</v>
      </c>
      <c r="Q135" s="14">
        <v>5664</v>
      </c>
      <c r="R135" s="20">
        <v>1.9357550400000001</v>
      </c>
      <c r="S135" s="21">
        <v>2925.990057</v>
      </c>
      <c r="T135" s="22">
        <f t="shared" si="13"/>
        <v>1.5655717906619064E-3</v>
      </c>
      <c r="U135" s="23">
        <f t="shared" si="14"/>
        <v>1.0437145271079376E-2</v>
      </c>
    </row>
    <row r="136" spans="16:21" x14ac:dyDescent="0.25">
      <c r="P136" s="11">
        <v>517002</v>
      </c>
      <c r="Q136" s="14">
        <v>2727</v>
      </c>
      <c r="R136" s="20">
        <v>1.1332000600000001</v>
      </c>
      <c r="S136" s="21">
        <v>2406.459456</v>
      </c>
      <c r="T136" s="22">
        <f t="shared" si="13"/>
        <v>1.9035631294660065E-3</v>
      </c>
      <c r="U136" s="23">
        <f t="shared" si="14"/>
        <v>1.269042086310671E-2</v>
      </c>
    </row>
    <row r="137" spans="16:21" x14ac:dyDescent="0.25">
      <c r="P137" s="11">
        <v>513530</v>
      </c>
      <c r="Q137" s="14">
        <v>6147</v>
      </c>
      <c r="R137" s="20">
        <v>2.46794241</v>
      </c>
      <c r="S137" s="21">
        <v>2490.7388340000002</v>
      </c>
      <c r="T137" s="22">
        <f t="shared" si="13"/>
        <v>1.8391520742621638E-3</v>
      </c>
      <c r="U137" s="23">
        <f t="shared" si="14"/>
        <v>1.2261013828414427E-2</v>
      </c>
    </row>
    <row r="138" spans="16:21" x14ac:dyDescent="0.25">
      <c r="P138" s="11">
        <v>517500</v>
      </c>
      <c r="Q138" s="14">
        <v>4614</v>
      </c>
      <c r="R138" s="20">
        <v>1.2604628099999999</v>
      </c>
      <c r="S138" s="21">
        <v>3660.560203</v>
      </c>
      <c r="T138" s="22">
        <f t="shared" si="13"/>
        <v>1.2514061342966591E-3</v>
      </c>
      <c r="U138" s="23">
        <f t="shared" si="14"/>
        <v>8.3427075619777278E-3</v>
      </c>
    </row>
    <row r="139" spans="16:21" x14ac:dyDescent="0.25">
      <c r="P139" s="11">
        <v>513621</v>
      </c>
      <c r="Q139" s="14">
        <v>27</v>
      </c>
      <c r="R139" s="20">
        <v>0.48845981999999999</v>
      </c>
      <c r="S139" s="21">
        <v>55.275785020000001</v>
      </c>
      <c r="T139" s="22">
        <f t="shared" si="13"/>
        <v>8.2872590436100943E-2</v>
      </c>
      <c r="U139" s="23">
        <f t="shared" si="14"/>
        <v>0.55248393624067293</v>
      </c>
    </row>
    <row r="140" spans="16:21" x14ac:dyDescent="0.25">
      <c r="P140" s="11">
        <v>513622</v>
      </c>
      <c r="Q140" s="14">
        <v>1461</v>
      </c>
      <c r="R140" s="20">
        <v>1.74966614</v>
      </c>
      <c r="S140" s="21">
        <v>835.01644490000001</v>
      </c>
      <c r="T140" s="22">
        <f t="shared" si="13"/>
        <v>5.4859368590579284E-3</v>
      </c>
      <c r="U140" s="23">
        <f t="shared" si="14"/>
        <v>3.6572912393719521E-2</v>
      </c>
    </row>
    <row r="141" spans="16:21" x14ac:dyDescent="0.25">
      <c r="P141" s="11">
        <v>517600</v>
      </c>
      <c r="Q141" s="14">
        <v>4680</v>
      </c>
      <c r="R141" s="20">
        <v>1.17929364</v>
      </c>
      <c r="S141" s="21">
        <v>3968.4772659999999</v>
      </c>
      <c r="T141" s="22">
        <f t="shared" si="13"/>
        <v>1.1543086140981371E-3</v>
      </c>
      <c r="U141" s="23">
        <f t="shared" si="14"/>
        <v>7.6953907606542478E-3</v>
      </c>
    </row>
    <row r="142" spans="16:21" x14ac:dyDescent="0.25">
      <c r="P142" s="11">
        <v>517701</v>
      </c>
      <c r="Q142" s="14">
        <v>3201</v>
      </c>
      <c r="R142" s="20">
        <v>0.81975768999999998</v>
      </c>
      <c r="S142" s="21">
        <v>3904.8124090000001</v>
      </c>
      <c r="T142" s="22">
        <f t="shared" si="13"/>
        <v>1.1731286968967485E-3</v>
      </c>
      <c r="U142" s="23">
        <f t="shared" si="14"/>
        <v>7.8208579793116566E-3</v>
      </c>
    </row>
    <row r="143" spans="16:21" x14ac:dyDescent="0.25">
      <c r="P143" s="11">
        <v>513632</v>
      </c>
      <c r="Q143" s="14">
        <v>4005</v>
      </c>
      <c r="R143" s="20">
        <v>1.31658925</v>
      </c>
      <c r="S143" s="21">
        <v>3041.9510110000001</v>
      </c>
      <c r="T143" s="22">
        <f t="shared" si="13"/>
        <v>1.5058912771545693E-3</v>
      </c>
      <c r="U143" s="23">
        <f t="shared" si="14"/>
        <v>1.0039275181030463E-2</v>
      </c>
    </row>
    <row r="144" spans="16:21" x14ac:dyDescent="0.25">
      <c r="P144" s="11">
        <v>518202</v>
      </c>
      <c r="Q144" s="14">
        <v>2673</v>
      </c>
      <c r="R144" s="20">
        <v>0.73852240999999996</v>
      </c>
      <c r="S144" s="21">
        <v>3619.3891530000001</v>
      </c>
      <c r="T144" s="22">
        <f t="shared" si="13"/>
        <v>1.2656410513910892E-3</v>
      </c>
      <c r="U144" s="23">
        <f t="shared" si="14"/>
        <v>8.4376070092739286E-3</v>
      </c>
    </row>
    <row r="145" spans="16:21" x14ac:dyDescent="0.25">
      <c r="P145" s="11">
        <v>514101</v>
      </c>
      <c r="Q145" s="14">
        <v>4506</v>
      </c>
      <c r="R145" s="20">
        <v>1.8878841900000001</v>
      </c>
      <c r="S145" s="21">
        <v>2386.798949</v>
      </c>
      <c r="T145" s="22">
        <f t="shared" si="13"/>
        <v>1.9192431331158692E-3</v>
      </c>
      <c r="U145" s="23">
        <f t="shared" si="14"/>
        <v>1.2794954220772462E-2</v>
      </c>
    </row>
    <row r="146" spans="16:21" x14ac:dyDescent="0.25">
      <c r="P146" s="11">
        <v>514301</v>
      </c>
      <c r="Q146" s="14">
        <v>3387</v>
      </c>
      <c r="R146" s="20">
        <v>0.52817855999999996</v>
      </c>
      <c r="S146" s="21">
        <v>6412.6041009999999</v>
      </c>
      <c r="T146" s="22">
        <f t="shared" si="13"/>
        <v>7.1435058532337483E-4</v>
      </c>
      <c r="U146" s="23">
        <f t="shared" si="14"/>
        <v>4.7623372354891657E-3</v>
      </c>
    </row>
    <row r="147" spans="16:21" x14ac:dyDescent="0.25">
      <c r="P147" s="11">
        <v>514302</v>
      </c>
      <c r="Q147" s="14">
        <v>1071</v>
      </c>
      <c r="R147" s="20">
        <v>0.39730564000000002</v>
      </c>
      <c r="S147" s="21">
        <v>2695.6576810000001</v>
      </c>
      <c r="T147" s="22">
        <f t="shared" si="13"/>
        <v>1.6993431789518172E-3</v>
      </c>
      <c r="U147" s="23">
        <f t="shared" si="14"/>
        <v>1.1328954526345449E-2</v>
      </c>
    </row>
    <row r="148" spans="16:21" x14ac:dyDescent="0.25">
      <c r="P148" s="11">
        <v>514401</v>
      </c>
      <c r="Q148" s="14">
        <v>5265</v>
      </c>
      <c r="R148" s="20">
        <v>1.45852263</v>
      </c>
      <c r="S148" s="21">
        <v>3609.8171480000001</v>
      </c>
      <c r="T148" s="22">
        <f t="shared" si="13"/>
        <v>1.2689971001812149E-3</v>
      </c>
      <c r="U148" s="23">
        <f t="shared" si="14"/>
        <v>8.4599806678747665E-3</v>
      </c>
    </row>
    <row r="149" spans="16:21" x14ac:dyDescent="0.25">
      <c r="P149" s="11">
        <v>514500</v>
      </c>
      <c r="Q149" s="14">
        <v>6474</v>
      </c>
      <c r="R149" s="20">
        <v>1.8157388999999999</v>
      </c>
      <c r="S149" s="21">
        <v>3565.4906110000002</v>
      </c>
      <c r="T149" s="22">
        <f t="shared" si="13"/>
        <v>1.2847733994485685E-3</v>
      </c>
      <c r="U149" s="23">
        <f t="shared" si="14"/>
        <v>8.5651559963237905E-3</v>
      </c>
    </row>
    <row r="150" spans="16:21" x14ac:dyDescent="0.25">
      <c r="P150" s="11">
        <v>514402</v>
      </c>
      <c r="Q150" s="14">
        <v>6381</v>
      </c>
      <c r="R150" s="20">
        <v>1.7340681600000001</v>
      </c>
      <c r="S150" s="21">
        <v>3679.7861509999998</v>
      </c>
      <c r="T150" s="22">
        <f t="shared" si="13"/>
        <v>1.2448678550930348E-3</v>
      </c>
      <c r="U150" s="23">
        <f t="shared" si="14"/>
        <v>8.2991190339535663E-3</v>
      </c>
    </row>
    <row r="151" spans="16:21" x14ac:dyDescent="0.25">
      <c r="P151" s="11">
        <v>515302</v>
      </c>
      <c r="Q151" s="14">
        <v>3324</v>
      </c>
      <c r="R151" s="20">
        <v>0.71655546000000003</v>
      </c>
      <c r="S151" s="21">
        <v>4638.8593559999999</v>
      </c>
      <c r="T151" s="22">
        <f t="shared" si="13"/>
        <v>9.8749436907835057E-4</v>
      </c>
      <c r="U151" s="23">
        <f t="shared" si="14"/>
        <v>6.5832957938556707E-3</v>
      </c>
    </row>
    <row r="152" spans="16:21" x14ac:dyDescent="0.25">
      <c r="P152" s="11">
        <v>515410</v>
      </c>
      <c r="Q152" s="14">
        <v>3456</v>
      </c>
      <c r="R152" s="20">
        <v>0.83155153999999998</v>
      </c>
      <c r="S152" s="21">
        <v>4156.0863440000003</v>
      </c>
      <c r="T152" s="22">
        <f t="shared" si="13"/>
        <v>1.102202195488464E-3</v>
      </c>
      <c r="U152" s="23">
        <f t="shared" si="14"/>
        <v>7.34801463658976E-3</v>
      </c>
    </row>
    <row r="153" spans="16:21" x14ac:dyDescent="0.25">
      <c r="P153" s="11">
        <v>518301</v>
      </c>
      <c r="Q153" s="14">
        <v>3921</v>
      </c>
      <c r="R153" s="20">
        <v>1.01115007</v>
      </c>
      <c r="S153" s="21">
        <v>3877.7626749999999</v>
      </c>
      <c r="T153" s="22">
        <f t="shared" si="13"/>
        <v>1.1813119772721584E-3</v>
      </c>
      <c r="U153" s="23">
        <f t="shared" si="14"/>
        <v>7.8754131818143894E-3</v>
      </c>
    </row>
    <row r="154" spans="16:21" x14ac:dyDescent="0.25">
      <c r="P154" s="11">
        <v>514600</v>
      </c>
      <c r="Q154" s="14">
        <v>5460</v>
      </c>
      <c r="R154" s="20">
        <v>1.4541974</v>
      </c>
      <c r="S154" s="21">
        <v>3754.6484399999999</v>
      </c>
      <c r="T154" s="22">
        <f t="shared" si="13"/>
        <v>1.220046980749128E-3</v>
      </c>
      <c r="U154" s="23">
        <f t="shared" si="14"/>
        <v>8.133646538327521E-3</v>
      </c>
    </row>
    <row r="155" spans="16:21" x14ac:dyDescent="0.25">
      <c r="P155" s="11">
        <v>515420</v>
      </c>
      <c r="Q155" s="14">
        <v>3246</v>
      </c>
      <c r="R155" s="20">
        <v>0.78483356000000004</v>
      </c>
      <c r="S155" s="21">
        <v>4135.9087650000001</v>
      </c>
      <c r="T155" s="22">
        <f t="shared" si="13"/>
        <v>1.1075794349628076E-3</v>
      </c>
      <c r="U155" s="23">
        <f t="shared" si="14"/>
        <v>7.3838628997520504E-3</v>
      </c>
    </row>
    <row r="156" spans="16:21" x14ac:dyDescent="0.25">
      <c r="P156" s="11">
        <v>515431</v>
      </c>
      <c r="Q156" s="14">
        <v>2760</v>
      </c>
      <c r="R156" s="20">
        <v>1.2228231300000001</v>
      </c>
      <c r="S156" s="21">
        <v>2257.0721250000001</v>
      </c>
      <c r="T156" s="22">
        <f t="shared" si="13"/>
        <v>2.0295529957849367E-3</v>
      </c>
      <c r="U156" s="23">
        <f t="shared" si="14"/>
        <v>1.3530353305232912E-2</v>
      </c>
    </row>
    <row r="157" spans="16:21" x14ac:dyDescent="0.25">
      <c r="P157" s="11">
        <v>515432</v>
      </c>
      <c r="Q157" s="14">
        <v>801</v>
      </c>
      <c r="R157" s="20">
        <v>0.20061830999999999</v>
      </c>
      <c r="S157" s="21">
        <v>3992.6565030000002</v>
      </c>
      <c r="T157" s="22">
        <f t="shared" si="13"/>
        <v>1.1473182051985862E-3</v>
      </c>
      <c r="U157" s="23">
        <f t="shared" si="14"/>
        <v>7.6487880346572416E-3</v>
      </c>
    </row>
    <row r="158" spans="16:21" x14ac:dyDescent="0.25">
      <c r="P158" s="11">
        <v>514802</v>
      </c>
      <c r="Q158" s="14">
        <v>4854</v>
      </c>
      <c r="R158" s="20">
        <v>1.592382</v>
      </c>
      <c r="S158" s="21">
        <v>3048.2635449999998</v>
      </c>
      <c r="T158" s="22">
        <f t="shared" si="13"/>
        <v>1.5027727837083798E-3</v>
      </c>
      <c r="U158" s="23">
        <f t="shared" si="14"/>
        <v>1.0018485224722533E-2</v>
      </c>
    </row>
    <row r="159" spans="16:21" x14ac:dyDescent="0.25">
      <c r="P159" s="11">
        <v>515500</v>
      </c>
      <c r="Q159" s="14">
        <v>1563</v>
      </c>
      <c r="R159" s="20">
        <v>0.49857119999999999</v>
      </c>
      <c r="S159" s="21">
        <v>3134.9584570000002</v>
      </c>
      <c r="T159" s="22">
        <f t="shared" si="13"/>
        <v>1.4612147356428025E-3</v>
      </c>
      <c r="U159" s="23">
        <f t="shared" si="14"/>
        <v>9.7414315709520166E-3</v>
      </c>
    </row>
    <row r="160" spans="16:21" x14ac:dyDescent="0.25">
      <c r="P160" s="11">
        <v>515600</v>
      </c>
      <c r="Q160" s="14">
        <v>2568</v>
      </c>
      <c r="R160" s="20">
        <v>0.46815936000000002</v>
      </c>
      <c r="S160" s="21">
        <v>5485.3116680000003</v>
      </c>
      <c r="T160" s="22">
        <f t="shared" si="13"/>
        <v>8.3511161630431957E-4</v>
      </c>
      <c r="U160" s="23">
        <f t="shared" si="14"/>
        <v>5.5674107753621305E-3</v>
      </c>
    </row>
    <row r="161" spans="16:21" x14ac:dyDescent="0.25">
      <c r="P161" s="11">
        <v>515700</v>
      </c>
      <c r="Q161" s="14">
        <v>3630</v>
      </c>
      <c r="R161" s="20">
        <v>1.37403651</v>
      </c>
      <c r="S161" s="21">
        <v>2641.8511979999998</v>
      </c>
      <c r="T161" s="22">
        <f t="shared" si="13"/>
        <v>1.7339536369286549E-3</v>
      </c>
      <c r="U161" s="23">
        <f t="shared" si="14"/>
        <v>1.15596909128577E-2</v>
      </c>
    </row>
    <row r="162" spans="16:21" x14ac:dyDescent="0.25">
      <c r="P162" s="11">
        <v>514900</v>
      </c>
      <c r="Q162" s="14">
        <v>3333</v>
      </c>
      <c r="R162" s="20">
        <v>1.1184000199999999</v>
      </c>
      <c r="S162" s="21">
        <v>2980.150161</v>
      </c>
      <c r="T162" s="22">
        <f t="shared" si="13"/>
        <v>1.5371196904585855E-3</v>
      </c>
      <c r="U162" s="23">
        <f t="shared" si="14"/>
        <v>1.0247464603057237E-2</v>
      </c>
    </row>
    <row r="163" spans="16:21" x14ac:dyDescent="0.25">
      <c r="P163" s="11">
        <v>516003</v>
      </c>
      <c r="Q163" s="14">
        <v>4317</v>
      </c>
      <c r="R163" s="20">
        <v>1.8791558100000001</v>
      </c>
      <c r="S163" s="21">
        <v>2297.3081729999999</v>
      </c>
      <c r="T163" s="22">
        <f t="shared" si="13"/>
        <v>1.9940065276546699E-3</v>
      </c>
      <c r="U163" s="23">
        <f t="shared" si="14"/>
        <v>1.3293376851031134E-2</v>
      </c>
    </row>
    <row r="164" spans="16:21" x14ac:dyDescent="0.25">
      <c r="P164" s="11">
        <v>515001</v>
      </c>
      <c r="Q164" s="14">
        <v>3630</v>
      </c>
      <c r="R164" s="20">
        <v>1.25577293</v>
      </c>
      <c r="S164" s="21">
        <v>2890.6499840000001</v>
      </c>
      <c r="T164" s="22">
        <f t="shared" si="13"/>
        <v>1.5847119223537315E-3</v>
      </c>
      <c r="U164" s="23">
        <f t="shared" si="14"/>
        <v>1.0564746149024877E-2</v>
      </c>
    </row>
    <row r="165" spans="16:21" x14ac:dyDescent="0.25">
      <c r="P165" s="11">
        <v>516700</v>
      </c>
      <c r="Q165" s="14">
        <v>4830</v>
      </c>
      <c r="R165" s="20">
        <v>1.82224689</v>
      </c>
      <c r="S165" s="21">
        <v>2650.573875</v>
      </c>
      <c r="T165" s="22">
        <f t="shared" si="13"/>
        <v>1.7282474320759777E-3</v>
      </c>
      <c r="U165" s="23">
        <f t="shared" si="14"/>
        <v>1.1521649547173185E-2</v>
      </c>
    </row>
    <row r="166" spans="16:21" x14ac:dyDescent="0.25">
      <c r="P166" s="11">
        <v>515002</v>
      </c>
      <c r="Q166" s="14">
        <v>4536</v>
      </c>
      <c r="R166" s="20">
        <v>1.4604844800000001</v>
      </c>
      <c r="S166" s="21">
        <v>3105.8186940000001</v>
      </c>
      <c r="T166" s="22">
        <f t="shared" si="13"/>
        <v>1.4749243096018351E-3</v>
      </c>
      <c r="U166" s="23">
        <f t="shared" si="14"/>
        <v>9.8328287306789011E-3</v>
      </c>
    </row>
    <row r="167" spans="16:21" x14ac:dyDescent="0.25">
      <c r="P167" s="11">
        <v>515003</v>
      </c>
      <c r="Q167" s="14">
        <v>1644</v>
      </c>
      <c r="R167" s="20">
        <v>1.28579877</v>
      </c>
      <c r="S167" s="21">
        <v>1278.5826509999999</v>
      </c>
      <c r="T167" s="22">
        <f t="shared" si="13"/>
        <v>3.5827543017369033E-3</v>
      </c>
      <c r="U167" s="23">
        <f t="shared" si="14"/>
        <v>2.3885028678246024E-2</v>
      </c>
    </row>
    <row r="168" spans="16:21" x14ac:dyDescent="0.25">
      <c r="P168" s="11">
        <v>515100</v>
      </c>
      <c r="Q168" s="14">
        <v>5082</v>
      </c>
      <c r="R168" s="20">
        <v>2.1118560899999999</v>
      </c>
      <c r="S168" s="21">
        <v>2406.4139709999999</v>
      </c>
      <c r="T168" s="22">
        <f t="shared" si="13"/>
        <v>1.9035991097960691E-3</v>
      </c>
      <c r="U168" s="23">
        <f t="shared" si="14"/>
        <v>1.2690660731973795E-2</v>
      </c>
    </row>
    <row r="169" spans="16:21" x14ac:dyDescent="0.25">
      <c r="P169" s="11">
        <v>518302</v>
      </c>
      <c r="Q169" s="14">
        <v>4824</v>
      </c>
      <c r="R169" s="20">
        <v>1.1060367600000001</v>
      </c>
      <c r="S169" s="21">
        <v>4361.5186890000004</v>
      </c>
      <c r="T169" s="22">
        <f t="shared" si="13"/>
        <v>1.0502872553428656E-3</v>
      </c>
      <c r="U169" s="23">
        <f t="shared" si="14"/>
        <v>7.0019150356191041E-3</v>
      </c>
    </row>
    <row r="170" spans="16:21" x14ac:dyDescent="0.25">
      <c r="P170" s="11">
        <v>515201</v>
      </c>
      <c r="Q170" s="14">
        <v>2757</v>
      </c>
      <c r="R170" s="20">
        <v>0.82001647</v>
      </c>
      <c r="S170" s="21">
        <v>3362.1275919999998</v>
      </c>
      <c r="T170" s="22">
        <f t="shared" si="13"/>
        <v>1.3624847266047551E-3</v>
      </c>
      <c r="U170" s="23">
        <f t="shared" si="14"/>
        <v>9.0832315106983679E-3</v>
      </c>
    </row>
    <row r="171" spans="16:21" x14ac:dyDescent="0.25">
      <c r="P171" s="11">
        <v>515202</v>
      </c>
      <c r="Q171" s="14">
        <v>2922</v>
      </c>
      <c r="R171" s="20">
        <v>0.94110563999999997</v>
      </c>
      <c r="S171" s="21">
        <v>3104.8586639999999</v>
      </c>
      <c r="T171" s="22">
        <f t="shared" si="13"/>
        <v>1.4753803598566712E-3</v>
      </c>
      <c r="U171" s="23">
        <f t="shared" si="14"/>
        <v>9.8358690657111419E-3</v>
      </c>
    </row>
    <row r="172" spans="16:21" x14ac:dyDescent="0.25">
      <c r="P172" s="11">
        <v>515301</v>
      </c>
      <c r="Q172" s="14">
        <v>2454</v>
      </c>
      <c r="R172" s="20">
        <v>0.70695556000000004</v>
      </c>
      <c r="S172" s="21">
        <v>3471.2224339999998</v>
      </c>
      <c r="T172" s="22">
        <f t="shared" si="13"/>
        <v>1.3196640607435139E-3</v>
      </c>
      <c r="U172" s="23">
        <f t="shared" si="14"/>
        <v>8.7977604049567591E-3</v>
      </c>
    </row>
    <row r="173" spans="16:21" x14ac:dyDescent="0.25">
      <c r="P173" s="11">
        <v>515901</v>
      </c>
      <c r="Q173" s="14">
        <v>2322</v>
      </c>
      <c r="R173" s="20">
        <v>0.88321457000000003</v>
      </c>
      <c r="S173" s="21">
        <v>2629.0327160000002</v>
      </c>
      <c r="T173" s="22">
        <f t="shared" si="13"/>
        <v>1.742407945370134E-3</v>
      </c>
      <c r="U173" s="23">
        <f t="shared" si="14"/>
        <v>1.1616052969134228E-2</v>
      </c>
    </row>
    <row r="174" spans="16:21" x14ac:dyDescent="0.25">
      <c r="P174" s="11">
        <v>515902</v>
      </c>
      <c r="Q174" s="14">
        <v>4755</v>
      </c>
      <c r="R174" s="20">
        <v>2.1082699699999998</v>
      </c>
      <c r="S174" s="21">
        <v>2255.4037520000002</v>
      </c>
      <c r="T174" s="22">
        <f t="shared" si="13"/>
        <v>2.0310543018891027E-3</v>
      </c>
      <c r="U174" s="23">
        <f t="shared" si="14"/>
        <v>1.3540362012594018E-2</v>
      </c>
    </row>
    <row r="175" spans="16:21" x14ac:dyDescent="0.25">
      <c r="P175" s="11">
        <v>516002</v>
      </c>
      <c r="Q175" s="14">
        <v>3906</v>
      </c>
      <c r="R175" s="20">
        <v>1.1215155999999999</v>
      </c>
      <c r="S175" s="21">
        <v>3482.7870429999998</v>
      </c>
      <c r="T175" s="22">
        <f t="shared" si="13"/>
        <v>1.3152821106887367E-3</v>
      </c>
      <c r="U175" s="23">
        <f t="shared" si="14"/>
        <v>8.7685474045915788E-3</v>
      </c>
    </row>
    <row r="176" spans="16:21" x14ac:dyDescent="0.25">
      <c r="P176" s="11">
        <v>523712</v>
      </c>
      <c r="Q176" s="14">
        <v>6765</v>
      </c>
      <c r="R176" s="20">
        <v>3.4476857299999999</v>
      </c>
      <c r="S176" s="21">
        <v>1962.1858050000001</v>
      </c>
      <c r="T176" s="22">
        <f t="shared" si="13"/>
        <v>2.3345635674886676E-3</v>
      </c>
      <c r="U176" s="23">
        <f t="shared" si="14"/>
        <v>1.5563757116591118E-2</v>
      </c>
    </row>
    <row r="177" spans="16:21" x14ac:dyDescent="0.25">
      <c r="P177" s="11">
        <v>516201</v>
      </c>
      <c r="Q177" s="14">
        <v>3438</v>
      </c>
      <c r="R177" s="20">
        <v>1.3547241400000001</v>
      </c>
      <c r="S177" s="21">
        <v>2537.786032</v>
      </c>
      <c r="T177" s="22">
        <f t="shared" si="13"/>
        <v>1.8050566262224677E-3</v>
      </c>
      <c r="U177" s="23">
        <f t="shared" si="14"/>
        <v>1.2033710841483119E-2</v>
      </c>
    </row>
    <row r="178" spans="16:21" x14ac:dyDescent="0.25">
      <c r="P178" s="11">
        <v>516202</v>
      </c>
      <c r="Q178" s="14">
        <v>4248</v>
      </c>
      <c r="R178" s="20">
        <v>1.37107453</v>
      </c>
      <c r="S178" s="21">
        <v>3098.2998419999999</v>
      </c>
      <c r="T178" s="22">
        <f t="shared" si="13"/>
        <v>1.4785036073330516E-3</v>
      </c>
      <c r="U178" s="23">
        <f t="shared" si="14"/>
        <v>9.8566907155536784E-3</v>
      </c>
    </row>
    <row r="179" spans="16:21" x14ac:dyDescent="0.25">
      <c r="P179" s="11">
        <v>518500</v>
      </c>
      <c r="Q179" s="14">
        <v>5448</v>
      </c>
      <c r="R179" s="20">
        <v>1.8149024</v>
      </c>
      <c r="S179" s="21">
        <v>3001.814312</v>
      </c>
      <c r="T179" s="22">
        <f t="shared" si="13"/>
        <v>1.526026268408445E-3</v>
      </c>
      <c r="U179" s="23">
        <f t="shared" si="14"/>
        <v>1.01735084560563E-2</v>
      </c>
    </row>
    <row r="180" spans="16:21" x14ac:dyDescent="0.25">
      <c r="P180" s="11">
        <v>516301</v>
      </c>
      <c r="Q180" s="14">
        <v>6588</v>
      </c>
      <c r="R180" s="20">
        <v>2.2666847799999998</v>
      </c>
      <c r="S180" s="21">
        <v>2906.4473619999999</v>
      </c>
      <c r="T180" s="22">
        <f t="shared" si="13"/>
        <v>1.5760985569145923E-3</v>
      </c>
      <c r="U180" s="23">
        <f t="shared" si="14"/>
        <v>1.0507323712763949E-2</v>
      </c>
    </row>
    <row r="181" spans="16:21" x14ac:dyDescent="0.25">
      <c r="P181" s="11">
        <v>516302</v>
      </c>
      <c r="Q181" s="14">
        <v>5106</v>
      </c>
      <c r="R181" s="20">
        <v>2.5019185199999998</v>
      </c>
      <c r="S181" s="21">
        <v>2040.833848</v>
      </c>
      <c r="T181" s="22">
        <f t="shared" si="13"/>
        <v>2.2445960005443928E-3</v>
      </c>
      <c r="U181" s="23">
        <f t="shared" si="14"/>
        <v>1.4963973336962619E-2</v>
      </c>
    </row>
    <row r="182" spans="16:21" x14ac:dyDescent="0.25">
      <c r="P182" s="11">
        <v>518600</v>
      </c>
      <c r="Q182" s="14">
        <v>5592</v>
      </c>
      <c r="R182" s="20">
        <v>1.55801137</v>
      </c>
      <c r="S182" s="21">
        <v>3589.190752</v>
      </c>
      <c r="T182" s="22">
        <f t="shared" si="13"/>
        <v>1.2762897849449334E-3</v>
      </c>
      <c r="U182" s="23">
        <f t="shared" si="14"/>
        <v>8.5085985662995568E-3</v>
      </c>
    </row>
    <row r="183" spans="16:21" x14ac:dyDescent="0.25">
      <c r="P183" s="11">
        <v>516400</v>
      </c>
      <c r="Q183" s="14">
        <v>5496</v>
      </c>
      <c r="R183" s="20">
        <v>3.0335286899999998</v>
      </c>
      <c r="S183" s="21">
        <v>1811.7514490000001</v>
      </c>
      <c r="T183" s="22">
        <f t="shared" si="13"/>
        <v>2.5284083506735052E-3</v>
      </c>
      <c r="U183" s="23">
        <f t="shared" si="14"/>
        <v>1.6856055671156701E-2</v>
      </c>
    </row>
    <row r="184" spans="16:21" x14ac:dyDescent="0.25">
      <c r="P184" s="11">
        <v>516500</v>
      </c>
      <c r="Q184" s="14">
        <v>5478</v>
      </c>
      <c r="R184" s="20">
        <v>2.1305003999999998</v>
      </c>
      <c r="S184" s="21">
        <v>2571.2269289999999</v>
      </c>
      <c r="T184" s="22">
        <f t="shared" si="13"/>
        <v>1.7815803970200343E-3</v>
      </c>
      <c r="U184" s="23">
        <f t="shared" si="14"/>
        <v>1.187720264680023E-2</v>
      </c>
    </row>
    <row r="185" spans="16:21" x14ac:dyDescent="0.25">
      <c r="P185" s="11">
        <v>516800</v>
      </c>
      <c r="Q185" s="14">
        <v>4311</v>
      </c>
      <c r="R185" s="20">
        <v>2.04093189</v>
      </c>
      <c r="S185" s="21">
        <v>2112.2703900000001</v>
      </c>
      <c r="T185" s="22">
        <f t="shared" si="13"/>
        <v>2.1686842341223289E-3</v>
      </c>
      <c r="U185" s="23">
        <f t="shared" si="14"/>
        <v>1.445789489414886E-2</v>
      </c>
    </row>
    <row r="186" spans="16:21" x14ac:dyDescent="0.25">
      <c r="P186" s="11">
        <v>516900</v>
      </c>
      <c r="Q186" s="14">
        <v>6072</v>
      </c>
      <c r="R186" s="20">
        <v>2.4798490399999999</v>
      </c>
      <c r="S186" s="21">
        <v>2448.5361419999999</v>
      </c>
      <c r="T186" s="22">
        <f t="shared" si="13"/>
        <v>1.8708514913954755E-3</v>
      </c>
      <c r="U186" s="23">
        <f t="shared" si="14"/>
        <v>1.2472343275969838E-2</v>
      </c>
    </row>
    <row r="187" spans="16:21" x14ac:dyDescent="0.25">
      <c r="P187" s="11">
        <v>517100</v>
      </c>
      <c r="Q187" s="14">
        <v>4308</v>
      </c>
      <c r="R187" s="20">
        <v>1.4927298600000001</v>
      </c>
      <c r="S187" s="21">
        <v>2885.9876899999999</v>
      </c>
      <c r="T187" s="22">
        <f t="shared" si="13"/>
        <v>1.5872720139691323E-3</v>
      </c>
      <c r="U187" s="23">
        <f t="shared" si="14"/>
        <v>1.0581813426460883E-2</v>
      </c>
    </row>
    <row r="188" spans="16:21" x14ac:dyDescent="0.25">
      <c r="P188" s="11">
        <v>517201</v>
      </c>
      <c r="Q188" s="14">
        <v>2778</v>
      </c>
      <c r="R188" s="20">
        <v>0.90155110000000005</v>
      </c>
      <c r="S188" s="21">
        <v>3081.3561209999998</v>
      </c>
      <c r="T188" s="22">
        <f t="shared" si="13"/>
        <v>1.4866335837578522E-3</v>
      </c>
      <c r="U188" s="23">
        <f t="shared" si="14"/>
        <v>9.9108905583856818E-3</v>
      </c>
    </row>
    <row r="189" spans="16:21" x14ac:dyDescent="0.25">
      <c r="P189" s="11">
        <v>517202</v>
      </c>
      <c r="Q189" s="14">
        <v>2235</v>
      </c>
      <c r="R189" s="20">
        <v>1.06181294</v>
      </c>
      <c r="S189" s="21">
        <v>2104.8905279999999</v>
      </c>
      <c r="T189" s="22">
        <f t="shared" si="13"/>
        <v>2.1762877603658561E-3</v>
      </c>
      <c r="U189" s="23">
        <f t="shared" si="14"/>
        <v>1.4508585069105708E-2</v>
      </c>
    </row>
    <row r="190" spans="16:21" x14ac:dyDescent="0.25">
      <c r="P190" s="11">
        <v>517400</v>
      </c>
      <c r="Q190" s="14">
        <v>2964</v>
      </c>
      <c r="R190" s="20">
        <v>0.72837870999999998</v>
      </c>
      <c r="S190" s="21">
        <v>4069.3116909999999</v>
      </c>
      <c r="T190" s="22">
        <f t="shared" si="13"/>
        <v>1.1257057312979428E-3</v>
      </c>
      <c r="U190" s="23">
        <f t="shared" si="14"/>
        <v>7.5047048753196189E-3</v>
      </c>
    </row>
    <row r="191" spans="16:21" x14ac:dyDescent="0.25">
      <c r="P191" s="11">
        <v>517901</v>
      </c>
      <c r="Q191" s="14">
        <v>2832</v>
      </c>
      <c r="R191" s="20">
        <v>1.0630332600000001</v>
      </c>
      <c r="S191" s="21">
        <v>2664.0746880000002</v>
      </c>
      <c r="T191" s="22">
        <f t="shared" si="13"/>
        <v>1.7194891395613994E-3</v>
      </c>
      <c r="U191" s="23">
        <f t="shared" si="14"/>
        <v>1.1463260930409329E-2</v>
      </c>
    </row>
    <row r="192" spans="16:21" x14ac:dyDescent="0.25">
      <c r="P192" s="11">
        <v>518701</v>
      </c>
      <c r="Q192" s="14">
        <v>7353</v>
      </c>
      <c r="R192" s="20">
        <v>2.0301057600000001</v>
      </c>
      <c r="S192" s="21">
        <v>3621.9787879999999</v>
      </c>
      <c r="T192" s="22">
        <f t="shared" si="13"/>
        <v>1.2647361459358231E-3</v>
      </c>
      <c r="U192" s="23">
        <f t="shared" si="14"/>
        <v>8.4315743062388215E-3</v>
      </c>
    </row>
    <row r="193" spans="16:21" x14ac:dyDescent="0.25">
      <c r="P193" s="11">
        <v>517902</v>
      </c>
      <c r="Q193" s="14">
        <v>2547</v>
      </c>
      <c r="R193" s="20">
        <v>0.81913701999999999</v>
      </c>
      <c r="S193" s="21">
        <v>3109.3699069999998</v>
      </c>
      <c r="T193" s="22">
        <f t="shared" si="13"/>
        <v>1.4732397977750237E-3</v>
      </c>
      <c r="U193" s="23">
        <f t="shared" si="14"/>
        <v>9.8215986518334908E-3</v>
      </c>
    </row>
    <row r="194" spans="16:21" x14ac:dyDescent="0.25">
      <c r="P194" s="11">
        <v>518101</v>
      </c>
      <c r="Q194" s="14">
        <v>3225</v>
      </c>
      <c r="R194" s="20">
        <v>0.90383661000000004</v>
      </c>
      <c r="S194" s="21">
        <v>3568.1227829999998</v>
      </c>
      <c r="T194" s="22">
        <f t="shared" si="13"/>
        <v>1.2838256336977695E-3</v>
      </c>
      <c r="U194" s="23">
        <f t="shared" si="14"/>
        <v>8.55883755798513E-3</v>
      </c>
    </row>
    <row r="195" spans="16:21" x14ac:dyDescent="0.25">
      <c r="P195" s="11">
        <v>518102</v>
      </c>
      <c r="Q195" s="14">
        <v>2775</v>
      </c>
      <c r="R195" s="20">
        <v>0.86068957000000001</v>
      </c>
      <c r="S195" s="21">
        <v>3224.1589730000001</v>
      </c>
      <c r="T195" s="22">
        <f t="shared" ref="T195:T258" si="15">$F$21/S195</f>
        <v>1.4207883455368388E-3</v>
      </c>
      <c r="U195" s="23">
        <f t="shared" si="14"/>
        <v>9.4719223035789266E-3</v>
      </c>
    </row>
    <row r="196" spans="16:21" x14ac:dyDescent="0.25">
      <c r="P196" s="11">
        <v>518201</v>
      </c>
      <c r="Q196" s="14">
        <v>5439</v>
      </c>
      <c r="R196" s="20">
        <v>1.3976505299999999</v>
      </c>
      <c r="S196" s="21">
        <v>3891.5307389999998</v>
      </c>
      <c r="T196" s="22">
        <f t="shared" si="15"/>
        <v>1.177132547634342E-3</v>
      </c>
      <c r="U196" s="23">
        <f t="shared" ref="U196:U259" si="16">T196/$C$5</f>
        <v>7.8475503175622803E-3</v>
      </c>
    </row>
    <row r="197" spans="16:21" x14ac:dyDescent="0.25">
      <c r="P197" s="11">
        <v>518702</v>
      </c>
      <c r="Q197" s="14">
        <v>4281</v>
      </c>
      <c r="R197" s="20">
        <v>2.1619987900000002</v>
      </c>
      <c r="S197" s="21">
        <v>1980.1121169999999</v>
      </c>
      <c r="T197" s="22">
        <f t="shared" si="15"/>
        <v>2.313428342601483E-3</v>
      </c>
      <c r="U197" s="23">
        <f t="shared" si="16"/>
        <v>1.5422855617343221E-2</v>
      </c>
    </row>
    <row r="198" spans="16:21" x14ac:dyDescent="0.25">
      <c r="P198" s="11">
        <v>518801</v>
      </c>
      <c r="Q198" s="14">
        <v>3921</v>
      </c>
      <c r="R198" s="20">
        <v>1.1497595300000001</v>
      </c>
      <c r="S198" s="21">
        <v>3410.2783209999998</v>
      </c>
      <c r="T198" s="22">
        <f t="shared" si="15"/>
        <v>1.3432474014769494E-3</v>
      </c>
      <c r="U198" s="23">
        <f t="shared" si="16"/>
        <v>8.9549826765129969E-3</v>
      </c>
    </row>
    <row r="199" spans="16:21" x14ac:dyDescent="0.25">
      <c r="P199" s="11">
        <v>518802</v>
      </c>
      <c r="Q199" s="14">
        <v>2880</v>
      </c>
      <c r="R199" s="20">
        <v>1.18068014</v>
      </c>
      <c r="S199" s="21">
        <v>2439.2719950000001</v>
      </c>
      <c r="T199" s="22">
        <f t="shared" si="15"/>
        <v>1.8779568258013898E-3</v>
      </c>
      <c r="U199" s="23">
        <f t="shared" si="16"/>
        <v>1.2519712172009265E-2</v>
      </c>
    </row>
    <row r="200" spans="16:21" x14ac:dyDescent="0.25">
      <c r="P200" s="11">
        <v>518803</v>
      </c>
      <c r="Q200" s="14">
        <v>5577</v>
      </c>
      <c r="R200" s="20">
        <v>2.1020201799999998</v>
      </c>
      <c r="S200" s="21">
        <v>2653.1619690000002</v>
      </c>
      <c r="T200" s="22">
        <f t="shared" si="15"/>
        <v>1.7265615693726323E-3</v>
      </c>
      <c r="U200" s="23">
        <f t="shared" si="16"/>
        <v>1.1510410462484216E-2</v>
      </c>
    </row>
    <row r="201" spans="16:21" x14ac:dyDescent="0.25">
      <c r="P201" s="11">
        <v>518901</v>
      </c>
      <c r="Q201" s="14">
        <v>5691</v>
      </c>
      <c r="R201" s="20">
        <v>2.06434731</v>
      </c>
      <c r="S201" s="21">
        <v>2756.8035540000001</v>
      </c>
      <c r="T201" s="22">
        <f t="shared" si="15"/>
        <v>1.6616517656290078E-3</v>
      </c>
      <c r="U201" s="23">
        <f t="shared" si="16"/>
        <v>1.1077678437526719E-2</v>
      </c>
    </row>
    <row r="202" spans="16:21" x14ac:dyDescent="0.25">
      <c r="P202" s="11">
        <v>519820</v>
      </c>
      <c r="Q202" s="14">
        <v>3537</v>
      </c>
      <c r="R202" s="20">
        <v>1.5703945399999999</v>
      </c>
      <c r="S202" s="21">
        <v>2252.30024</v>
      </c>
      <c r="T202" s="22">
        <f t="shared" si="15"/>
        <v>2.0338529524804487E-3</v>
      </c>
      <c r="U202" s="23">
        <f t="shared" si="16"/>
        <v>1.3559019683202993E-2</v>
      </c>
    </row>
    <row r="203" spans="16:21" x14ac:dyDescent="0.25">
      <c r="P203" s="11">
        <v>518902</v>
      </c>
      <c r="Q203" s="14">
        <v>4224</v>
      </c>
      <c r="R203" s="20">
        <v>1.72931637</v>
      </c>
      <c r="S203" s="21">
        <v>2442.583713</v>
      </c>
      <c r="T203" s="22">
        <f t="shared" si="15"/>
        <v>1.8754106434985566E-3</v>
      </c>
      <c r="U203" s="23">
        <f t="shared" si="16"/>
        <v>1.2502737623323712E-2</v>
      </c>
    </row>
    <row r="204" spans="16:21" x14ac:dyDescent="0.25">
      <c r="P204" s="11">
        <v>519001</v>
      </c>
      <c r="Q204" s="14">
        <v>3567</v>
      </c>
      <c r="R204" s="20">
        <v>1.42590068</v>
      </c>
      <c r="S204" s="21">
        <v>2501.5767580000002</v>
      </c>
      <c r="T204" s="22">
        <f t="shared" si="15"/>
        <v>1.8311840635498993E-3</v>
      </c>
      <c r="U204" s="23">
        <f t="shared" si="16"/>
        <v>1.2207893756999329E-2</v>
      </c>
    </row>
    <row r="205" spans="16:21" x14ac:dyDescent="0.25">
      <c r="P205" s="11">
        <v>520000</v>
      </c>
      <c r="Q205" s="14">
        <v>3387</v>
      </c>
      <c r="R205" s="20">
        <v>2.5247583699999998</v>
      </c>
      <c r="S205" s="21">
        <v>1341.5145150000001</v>
      </c>
      <c r="T205" s="22">
        <f t="shared" si="15"/>
        <v>3.4146835101492908E-3</v>
      </c>
      <c r="U205" s="23">
        <f t="shared" si="16"/>
        <v>2.2764556734328607E-2</v>
      </c>
    </row>
    <row r="206" spans="16:21" x14ac:dyDescent="0.25">
      <c r="P206" s="11">
        <v>519002</v>
      </c>
      <c r="Q206" s="14">
        <v>4545</v>
      </c>
      <c r="R206" s="20">
        <v>1.4081937600000001</v>
      </c>
      <c r="S206" s="21">
        <v>3227.5388010000001</v>
      </c>
      <c r="T206" s="22">
        <f t="shared" si="15"/>
        <v>1.4193005182701825E-3</v>
      </c>
      <c r="U206" s="23">
        <f t="shared" si="16"/>
        <v>9.4620034551345499E-3</v>
      </c>
    </row>
    <row r="207" spans="16:21" x14ac:dyDescent="0.25">
      <c r="P207" s="11">
        <v>519300</v>
      </c>
      <c r="Q207" s="14">
        <v>2664</v>
      </c>
      <c r="R207" s="20">
        <v>3.0586623400000001</v>
      </c>
      <c r="S207" s="21">
        <v>870.968974</v>
      </c>
      <c r="T207" s="22">
        <f t="shared" si="15"/>
        <v>5.2594841260056452E-3</v>
      </c>
      <c r="U207" s="23">
        <f t="shared" si="16"/>
        <v>3.5063227506704306E-2</v>
      </c>
    </row>
    <row r="208" spans="16:21" x14ac:dyDescent="0.25">
      <c r="P208" s="11">
        <v>519400</v>
      </c>
      <c r="Q208" s="14">
        <v>5751</v>
      </c>
      <c r="R208" s="20">
        <v>1.6043002</v>
      </c>
      <c r="S208" s="21">
        <v>3584.740562</v>
      </c>
      <c r="T208" s="22">
        <f t="shared" si="15"/>
        <v>1.2778742042187498E-3</v>
      </c>
      <c r="U208" s="23">
        <f t="shared" si="16"/>
        <v>8.5191613614583328E-3</v>
      </c>
    </row>
    <row r="209" spans="16:21" x14ac:dyDescent="0.25">
      <c r="P209" s="11">
        <v>520201</v>
      </c>
      <c r="Q209" s="14">
        <v>6540</v>
      </c>
      <c r="R209" s="20">
        <v>1.7174447399999999</v>
      </c>
      <c r="S209" s="21">
        <v>3807.9827829999999</v>
      </c>
      <c r="T209" s="22">
        <f t="shared" si="15"/>
        <v>1.2029590872749552E-3</v>
      </c>
      <c r="U209" s="23">
        <f t="shared" si="16"/>
        <v>8.0197272484997025E-3</v>
      </c>
    </row>
    <row r="210" spans="16:21" x14ac:dyDescent="0.25">
      <c r="P210" s="11">
        <v>519500</v>
      </c>
      <c r="Q210" s="14">
        <v>687</v>
      </c>
      <c r="R210" s="20">
        <v>4.2764829500000001</v>
      </c>
      <c r="S210" s="21">
        <v>160.6460281</v>
      </c>
      <c r="T210" s="22">
        <f t="shared" si="15"/>
        <v>2.8515161857253685E-2</v>
      </c>
      <c r="U210" s="23">
        <f t="shared" si="16"/>
        <v>0.19010107904835791</v>
      </c>
    </row>
    <row r="211" spans="16:21" x14ac:dyDescent="0.25">
      <c r="P211" s="11">
        <v>519710</v>
      </c>
      <c r="Q211" s="14">
        <v>3768</v>
      </c>
      <c r="R211" s="20">
        <v>0.80298820000000004</v>
      </c>
      <c r="S211" s="21">
        <v>4692.4724420000002</v>
      </c>
      <c r="T211" s="22">
        <f t="shared" si="15"/>
        <v>9.7621191165568133E-4</v>
      </c>
      <c r="U211" s="23">
        <f t="shared" si="16"/>
        <v>6.5080794110378756E-3</v>
      </c>
    </row>
    <row r="212" spans="16:21" x14ac:dyDescent="0.25">
      <c r="P212" s="11">
        <v>519720</v>
      </c>
      <c r="Q212" s="14">
        <v>3585</v>
      </c>
      <c r="R212" s="20">
        <v>0.87091350000000001</v>
      </c>
      <c r="S212" s="21">
        <v>4116.3674689999998</v>
      </c>
      <c r="T212" s="22">
        <f t="shared" si="15"/>
        <v>1.1128373566000561E-3</v>
      </c>
      <c r="U212" s="23">
        <f t="shared" si="16"/>
        <v>7.4189157106670407E-3</v>
      </c>
    </row>
    <row r="213" spans="16:21" x14ac:dyDescent="0.25">
      <c r="P213" s="11">
        <v>519810</v>
      </c>
      <c r="Q213" s="14">
        <v>3846</v>
      </c>
      <c r="R213" s="20">
        <v>1.69242778</v>
      </c>
      <c r="S213" s="21">
        <v>2272.4751070000002</v>
      </c>
      <c r="T213" s="22">
        <f t="shared" si="15"/>
        <v>2.0157965554323774E-3</v>
      </c>
      <c r="U213" s="23">
        <f t="shared" si="16"/>
        <v>1.3438643702882516E-2</v>
      </c>
    </row>
    <row r="214" spans="16:21" x14ac:dyDescent="0.25">
      <c r="P214" s="11">
        <v>520602</v>
      </c>
      <c r="Q214" s="14">
        <v>2787</v>
      </c>
      <c r="R214" s="20">
        <v>1.06744163</v>
      </c>
      <c r="S214" s="21">
        <v>2610.9155959999998</v>
      </c>
      <c r="T214" s="22">
        <f t="shared" si="15"/>
        <v>1.7544984985399059E-3</v>
      </c>
      <c r="U214" s="23">
        <f t="shared" si="16"/>
        <v>1.1696656656932706E-2</v>
      </c>
    </row>
    <row r="215" spans="16:21" x14ac:dyDescent="0.25">
      <c r="P215" s="11">
        <v>523713</v>
      </c>
      <c r="Q215" s="14">
        <v>5124</v>
      </c>
      <c r="R215" s="20">
        <v>9.7074797799999999</v>
      </c>
      <c r="S215" s="21">
        <v>527.84039900000005</v>
      </c>
      <c r="T215" s="22">
        <f t="shared" si="15"/>
        <v>8.6784708060900495E-3</v>
      </c>
      <c r="U215" s="23">
        <f t="shared" si="16"/>
        <v>5.7856472040600335E-2</v>
      </c>
    </row>
    <row r="216" spans="16:21" x14ac:dyDescent="0.25">
      <c r="P216" s="11">
        <v>523721</v>
      </c>
      <c r="Q216" s="14">
        <v>4176</v>
      </c>
      <c r="R216" s="20">
        <v>0.92210846999999996</v>
      </c>
      <c r="S216" s="21">
        <v>4528.7513730000001</v>
      </c>
      <c r="T216" s="22">
        <f t="shared" si="15"/>
        <v>1.0115034179855877E-3</v>
      </c>
      <c r="U216" s="23">
        <f t="shared" si="16"/>
        <v>6.7433561199039182E-3</v>
      </c>
    </row>
    <row r="217" spans="16:21" x14ac:dyDescent="0.25">
      <c r="P217" s="11">
        <v>521501</v>
      </c>
      <c r="Q217" s="14">
        <v>3198</v>
      </c>
      <c r="R217" s="20">
        <v>1.42821307</v>
      </c>
      <c r="S217" s="21">
        <v>2239.1616960000001</v>
      </c>
      <c r="T217" s="22">
        <f t="shared" si="15"/>
        <v>2.0457868233364168E-3</v>
      </c>
      <c r="U217" s="23">
        <f t="shared" si="16"/>
        <v>1.3638578822242779E-2</v>
      </c>
    </row>
    <row r="218" spans="16:21" x14ac:dyDescent="0.25">
      <c r="P218" s="11">
        <v>523722</v>
      </c>
      <c r="Q218" s="14">
        <v>4863</v>
      </c>
      <c r="R218" s="20">
        <v>1.5468722699999999</v>
      </c>
      <c r="S218" s="21">
        <v>3143.7631240000001</v>
      </c>
      <c r="T218" s="22">
        <f t="shared" si="15"/>
        <v>1.4571223442458139E-3</v>
      </c>
      <c r="U218" s="23">
        <f t="shared" si="16"/>
        <v>9.7141489616387588E-3</v>
      </c>
    </row>
    <row r="219" spans="16:21" x14ac:dyDescent="0.25">
      <c r="P219" s="11">
        <v>521502</v>
      </c>
      <c r="Q219" s="14">
        <v>4755</v>
      </c>
      <c r="R219" s="20">
        <v>1.96084587</v>
      </c>
      <c r="S219" s="21">
        <v>2424.9738710000001</v>
      </c>
      <c r="T219" s="22">
        <f t="shared" si="15"/>
        <v>1.889029629464582E-3</v>
      </c>
      <c r="U219" s="23">
        <f t="shared" si="16"/>
        <v>1.2593530863097214E-2</v>
      </c>
    </row>
    <row r="220" spans="16:21" x14ac:dyDescent="0.25">
      <c r="P220" s="11">
        <v>521601</v>
      </c>
      <c r="Q220" s="14">
        <v>2706</v>
      </c>
      <c r="R220" s="20">
        <v>0.78901301999999995</v>
      </c>
      <c r="S220" s="21">
        <v>3429.6012000000001</v>
      </c>
      <c r="T220" s="22">
        <f t="shared" si="15"/>
        <v>1.3356793474986024E-3</v>
      </c>
      <c r="U220" s="23">
        <f t="shared" si="16"/>
        <v>8.9045289833240161E-3</v>
      </c>
    </row>
    <row r="221" spans="16:21" x14ac:dyDescent="0.25">
      <c r="P221" s="11">
        <v>521602</v>
      </c>
      <c r="Q221" s="14">
        <v>6399</v>
      </c>
      <c r="R221" s="20">
        <v>1.83323894</v>
      </c>
      <c r="S221" s="21">
        <v>3490.5433549999998</v>
      </c>
      <c r="T221" s="22">
        <f t="shared" si="15"/>
        <v>1.3123594315007222E-3</v>
      </c>
      <c r="U221" s="23">
        <f t="shared" si="16"/>
        <v>8.7490628766714821E-3</v>
      </c>
    </row>
    <row r="222" spans="16:21" x14ac:dyDescent="0.25">
      <c r="P222" s="11">
        <v>521801</v>
      </c>
      <c r="Q222" s="14">
        <v>2958</v>
      </c>
      <c r="R222" s="20">
        <v>0.66401149999999998</v>
      </c>
      <c r="S222" s="21">
        <v>4454.7421240000003</v>
      </c>
      <c r="T222" s="22">
        <f t="shared" si="15"/>
        <v>1.0283081187386872E-3</v>
      </c>
      <c r="U222" s="23">
        <f t="shared" si="16"/>
        <v>6.8553874582579152E-3</v>
      </c>
    </row>
    <row r="223" spans="16:21" x14ac:dyDescent="0.25">
      <c r="P223" s="11">
        <v>521802</v>
      </c>
      <c r="Q223" s="14">
        <v>3552</v>
      </c>
      <c r="R223" s="20">
        <v>0.89980870000000002</v>
      </c>
      <c r="S223" s="21">
        <v>3947.5057310000002</v>
      </c>
      <c r="T223" s="22">
        <f t="shared" si="15"/>
        <v>1.1604409987356706E-3</v>
      </c>
      <c r="U223" s="23">
        <f t="shared" si="16"/>
        <v>7.7362733249044706E-3</v>
      </c>
    </row>
    <row r="224" spans="16:21" x14ac:dyDescent="0.25">
      <c r="P224" s="11">
        <v>521901</v>
      </c>
      <c r="Q224" s="14">
        <v>4911</v>
      </c>
      <c r="R224" s="20">
        <v>2.4388647699999999</v>
      </c>
      <c r="S224" s="21">
        <v>2013.641781</v>
      </c>
      <c r="T224" s="22">
        <f t="shared" si="15"/>
        <v>2.2749068559361719E-3</v>
      </c>
      <c r="U224" s="23">
        <f t="shared" si="16"/>
        <v>1.5166045706241147E-2</v>
      </c>
    </row>
    <row r="225" spans="16:21" x14ac:dyDescent="0.25">
      <c r="P225" s="11">
        <v>521803</v>
      </c>
      <c r="Q225" s="14">
        <v>2094</v>
      </c>
      <c r="R225" s="20">
        <v>0.78324925000000001</v>
      </c>
      <c r="S225" s="21">
        <v>2673.478462</v>
      </c>
      <c r="T225" s="22">
        <f t="shared" si="15"/>
        <v>1.7134409564569829E-3</v>
      </c>
      <c r="U225" s="23">
        <f t="shared" si="16"/>
        <v>1.142293970971322E-2</v>
      </c>
    </row>
    <row r="226" spans="16:21" x14ac:dyDescent="0.25">
      <c r="P226" s="11">
        <v>521902</v>
      </c>
      <c r="Q226" s="14">
        <v>108</v>
      </c>
      <c r="R226" s="20">
        <v>0.70684871000000005</v>
      </c>
      <c r="S226" s="21">
        <v>152.7908285</v>
      </c>
      <c r="T226" s="22">
        <f t="shared" si="15"/>
        <v>2.9981167966481859E-2</v>
      </c>
      <c r="U226" s="23">
        <f t="shared" si="16"/>
        <v>0.19987445310987906</v>
      </c>
    </row>
    <row r="227" spans="16:21" x14ac:dyDescent="0.25">
      <c r="P227" s="11">
        <v>522100</v>
      </c>
      <c r="Q227" s="14">
        <v>5883</v>
      </c>
      <c r="R227" s="20">
        <v>1.43385622</v>
      </c>
      <c r="S227" s="21">
        <v>4102.92184</v>
      </c>
      <c r="T227" s="22">
        <f t="shared" si="15"/>
        <v>1.1164842206685623E-3</v>
      </c>
      <c r="U227" s="23">
        <f t="shared" si="16"/>
        <v>7.443228137790415E-3</v>
      </c>
    </row>
    <row r="228" spans="16:21" x14ac:dyDescent="0.25">
      <c r="P228" s="11">
        <v>522201</v>
      </c>
      <c r="Q228" s="14">
        <v>5703</v>
      </c>
      <c r="R228" s="20">
        <v>1.39367701</v>
      </c>
      <c r="S228" s="21">
        <v>4092.0528640000002</v>
      </c>
      <c r="T228" s="22">
        <f t="shared" si="15"/>
        <v>1.1194497347032375E-3</v>
      </c>
      <c r="U228" s="23">
        <f t="shared" si="16"/>
        <v>7.4629982313549172E-3</v>
      </c>
    </row>
    <row r="229" spans="16:21" x14ac:dyDescent="0.25">
      <c r="P229" s="11">
        <v>522601</v>
      </c>
      <c r="Q229" s="14">
        <v>5076</v>
      </c>
      <c r="R229" s="20">
        <v>2.5643644800000001</v>
      </c>
      <c r="S229" s="21">
        <v>1979.4378059999999</v>
      </c>
      <c r="T229" s="22">
        <f t="shared" si="15"/>
        <v>2.3142164300950126E-3</v>
      </c>
      <c r="U229" s="23">
        <f t="shared" si="16"/>
        <v>1.5428109533966752E-2</v>
      </c>
    </row>
    <row r="230" spans="16:21" x14ac:dyDescent="0.25">
      <c r="P230" s="11">
        <v>523818</v>
      </c>
      <c r="Q230" s="14">
        <v>804</v>
      </c>
      <c r="R230" s="20">
        <v>4.7305440299999999</v>
      </c>
      <c r="S230" s="21">
        <v>169.9593102</v>
      </c>
      <c r="T230" s="22">
        <f t="shared" si="15"/>
        <v>2.6952612878964388E-2</v>
      </c>
      <c r="U230" s="23">
        <f t="shared" si="16"/>
        <v>0.17968408585976259</v>
      </c>
    </row>
    <row r="231" spans="16:21" x14ac:dyDescent="0.25">
      <c r="P231" s="11">
        <v>522603</v>
      </c>
      <c r="Q231" s="14">
        <v>1866</v>
      </c>
      <c r="R231" s="20">
        <v>0.78495044999999997</v>
      </c>
      <c r="S231" s="21">
        <v>2377.220116</v>
      </c>
      <c r="T231" s="22">
        <f t="shared" si="15"/>
        <v>1.926976581665618E-3</v>
      </c>
      <c r="U231" s="23">
        <f t="shared" si="16"/>
        <v>1.2846510544437454E-2</v>
      </c>
    </row>
    <row r="232" spans="16:21" x14ac:dyDescent="0.25">
      <c r="P232" s="11">
        <v>522604</v>
      </c>
      <c r="Q232" s="14">
        <v>2661</v>
      </c>
      <c r="R232" s="20">
        <v>0.92118511000000003</v>
      </c>
      <c r="S232" s="21">
        <v>2888.6702260000002</v>
      </c>
      <c r="T232" s="22">
        <f t="shared" si="15"/>
        <v>1.5857980089820135E-3</v>
      </c>
      <c r="U232" s="23">
        <f t="shared" si="16"/>
        <v>1.0571986726546757E-2</v>
      </c>
    </row>
    <row r="233" spans="16:21" x14ac:dyDescent="0.25">
      <c r="P233" s="11">
        <v>522711</v>
      </c>
      <c r="Q233" s="14">
        <v>3291</v>
      </c>
      <c r="R233" s="20">
        <v>0.99360733999999995</v>
      </c>
      <c r="S233" s="21">
        <v>3312.1736000000001</v>
      </c>
      <c r="T233" s="22">
        <f t="shared" si="15"/>
        <v>1.3830336347697546E-3</v>
      </c>
      <c r="U233" s="23">
        <f t="shared" si="16"/>
        <v>9.2202242317983643E-3</v>
      </c>
    </row>
    <row r="234" spans="16:21" x14ac:dyDescent="0.25">
      <c r="P234" s="11">
        <v>522712</v>
      </c>
      <c r="Q234" s="14">
        <v>4023</v>
      </c>
      <c r="R234" s="20">
        <v>1.12045171</v>
      </c>
      <c r="S234" s="21">
        <v>3590.5161859999998</v>
      </c>
      <c r="T234" s="22">
        <f t="shared" si="15"/>
        <v>1.2758186443659228E-3</v>
      </c>
      <c r="U234" s="23">
        <f t="shared" si="16"/>
        <v>8.5054576291061518E-3</v>
      </c>
    </row>
    <row r="235" spans="16:21" x14ac:dyDescent="0.25">
      <c r="P235" s="11">
        <v>522721</v>
      </c>
      <c r="Q235" s="14">
        <v>1359</v>
      </c>
      <c r="R235" s="20">
        <v>0.42957160999999999</v>
      </c>
      <c r="S235" s="21">
        <v>3163.616888</v>
      </c>
      <c r="T235" s="22">
        <f t="shared" si="15"/>
        <v>1.4479779490279494E-3</v>
      </c>
      <c r="U235" s="23">
        <f t="shared" si="16"/>
        <v>9.6531863268529954E-3</v>
      </c>
    </row>
    <row r="236" spans="16:21" x14ac:dyDescent="0.25">
      <c r="P236" s="11">
        <v>522723</v>
      </c>
      <c r="Q236" s="14">
        <v>2961</v>
      </c>
      <c r="R236" s="20">
        <v>1.79065995</v>
      </c>
      <c r="S236" s="21">
        <v>1653.5802900000001</v>
      </c>
      <c r="T236" s="22">
        <f t="shared" si="15"/>
        <v>2.7702600960467566E-3</v>
      </c>
      <c r="U236" s="23">
        <f t="shared" si="16"/>
        <v>1.8468400640311713E-2</v>
      </c>
    </row>
    <row r="237" spans="16:21" x14ac:dyDescent="0.25">
      <c r="P237" s="11">
        <v>523819</v>
      </c>
      <c r="Q237" s="14">
        <v>873</v>
      </c>
      <c r="R237" s="20">
        <v>1.57453325</v>
      </c>
      <c r="S237" s="21">
        <v>554.45002509999995</v>
      </c>
      <c r="T237" s="22">
        <f t="shared" si="15"/>
        <v>8.2619664273082642E-3</v>
      </c>
      <c r="U237" s="23">
        <f t="shared" si="16"/>
        <v>5.5079776182055097E-2</v>
      </c>
    </row>
    <row r="238" spans="16:21" x14ac:dyDescent="0.25">
      <c r="P238" s="11">
        <v>522730</v>
      </c>
      <c r="Q238" s="14">
        <v>3705</v>
      </c>
      <c r="R238" s="20">
        <v>1.2488229200000001</v>
      </c>
      <c r="S238" s="21">
        <v>2966.7937230000002</v>
      </c>
      <c r="T238" s="22">
        <f t="shared" si="15"/>
        <v>1.5440397684151441E-3</v>
      </c>
      <c r="U238" s="23">
        <f t="shared" si="16"/>
        <v>1.0293598456100962E-2</v>
      </c>
    </row>
    <row r="239" spans="16:21" x14ac:dyDescent="0.25">
      <c r="P239" s="11">
        <v>522810</v>
      </c>
      <c r="Q239" s="14">
        <v>4419</v>
      </c>
      <c r="R239" s="20">
        <v>1.45101166</v>
      </c>
      <c r="S239" s="21">
        <v>3045.4613989999998</v>
      </c>
      <c r="T239" s="22">
        <f t="shared" si="15"/>
        <v>1.5041554933188709E-3</v>
      </c>
      <c r="U239" s="23">
        <f t="shared" si="16"/>
        <v>1.0027703288792473E-2</v>
      </c>
    </row>
    <row r="240" spans="16:21" x14ac:dyDescent="0.25">
      <c r="P240" s="11">
        <v>522820</v>
      </c>
      <c r="Q240" s="14">
        <v>3357</v>
      </c>
      <c r="R240" s="20">
        <v>1.62660417</v>
      </c>
      <c r="S240" s="21">
        <v>2063.8087999999998</v>
      </c>
      <c r="T240" s="22">
        <f t="shared" si="15"/>
        <v>2.2196084700270798E-3</v>
      </c>
      <c r="U240" s="23">
        <f t="shared" si="16"/>
        <v>1.4797389800180532E-2</v>
      </c>
    </row>
    <row r="241" spans="16:21" x14ac:dyDescent="0.25">
      <c r="P241" s="11">
        <v>522910</v>
      </c>
      <c r="Q241" s="14">
        <v>3543</v>
      </c>
      <c r="R241" s="20">
        <v>1.2561052699999999</v>
      </c>
      <c r="S241" s="21">
        <v>2820.623466</v>
      </c>
      <c r="T241" s="22">
        <f t="shared" si="15"/>
        <v>1.6240549467925413E-3</v>
      </c>
      <c r="U241" s="23">
        <f t="shared" si="16"/>
        <v>1.0827032978616943E-2</v>
      </c>
    </row>
    <row r="242" spans="16:21" x14ac:dyDescent="0.25">
      <c r="P242" s="11">
        <v>523000</v>
      </c>
      <c r="Q242" s="14">
        <v>5166</v>
      </c>
      <c r="R242" s="20">
        <v>1.4902646399999999</v>
      </c>
      <c r="S242" s="21">
        <v>3466.498407</v>
      </c>
      <c r="T242" s="22">
        <f t="shared" si="15"/>
        <v>1.3214624543736084E-3</v>
      </c>
      <c r="U242" s="23">
        <f t="shared" si="16"/>
        <v>8.8097496958240568E-3</v>
      </c>
    </row>
    <row r="243" spans="16:21" x14ac:dyDescent="0.25">
      <c r="P243" s="11">
        <v>523101</v>
      </c>
      <c r="Q243" s="14">
        <v>4962</v>
      </c>
      <c r="R243" s="20">
        <v>1.5236201599999999</v>
      </c>
      <c r="S243" s="21">
        <v>3256.717212</v>
      </c>
      <c r="T243" s="22">
        <f t="shared" si="15"/>
        <v>1.4065843592797715E-3</v>
      </c>
      <c r="U243" s="23">
        <f t="shared" si="16"/>
        <v>9.377229061865144E-3</v>
      </c>
    </row>
    <row r="244" spans="16:21" x14ac:dyDescent="0.25">
      <c r="P244" s="11">
        <v>523105</v>
      </c>
      <c r="Q244" s="14">
        <v>2376</v>
      </c>
      <c r="R244" s="20">
        <v>1.4321421999999999</v>
      </c>
      <c r="S244" s="21">
        <v>1659.05313</v>
      </c>
      <c r="T244" s="22">
        <f t="shared" si="15"/>
        <v>2.7611216362892631E-3</v>
      </c>
      <c r="U244" s="23">
        <f t="shared" si="16"/>
        <v>1.8407477575261753E-2</v>
      </c>
    </row>
    <row r="245" spans="16:21" x14ac:dyDescent="0.25">
      <c r="P245" s="11">
        <v>523106</v>
      </c>
      <c r="Q245" s="14">
        <v>4953</v>
      </c>
      <c r="R245" s="20">
        <v>1.6166179700000001</v>
      </c>
      <c r="S245" s="21">
        <v>3063.8036269999998</v>
      </c>
      <c r="T245" s="22">
        <f t="shared" si="15"/>
        <v>1.4951504896160317E-3</v>
      </c>
      <c r="U245" s="23">
        <f t="shared" si="16"/>
        <v>9.9676699307735452E-3</v>
      </c>
    </row>
    <row r="246" spans="16:21" x14ac:dyDescent="0.25">
      <c r="P246" s="11">
        <v>523820</v>
      </c>
      <c r="Q246" s="14">
        <v>6471</v>
      </c>
      <c r="R246" s="20">
        <v>3.9148596000000002</v>
      </c>
      <c r="S246" s="21">
        <v>1652.9328410000001</v>
      </c>
      <c r="T246" s="22">
        <f t="shared" si="15"/>
        <v>2.7713451988920965E-3</v>
      </c>
      <c r="U246" s="23">
        <f t="shared" si="16"/>
        <v>1.8475634659280645E-2</v>
      </c>
    </row>
    <row r="247" spans="16:21" x14ac:dyDescent="0.25">
      <c r="P247" s="11">
        <v>523107</v>
      </c>
      <c r="Q247" s="14">
        <v>1653</v>
      </c>
      <c r="R247" s="20">
        <v>0.78356682</v>
      </c>
      <c r="S247" s="21">
        <v>2109.5839660000001</v>
      </c>
      <c r="T247" s="22">
        <f t="shared" si="15"/>
        <v>2.1714459186387386E-3</v>
      </c>
      <c r="U247" s="23">
        <f t="shared" si="16"/>
        <v>1.4476306124258258E-2</v>
      </c>
    </row>
    <row r="248" spans="16:21" x14ac:dyDescent="0.25">
      <c r="P248" s="11">
        <v>523109</v>
      </c>
      <c r="Q248" s="14">
        <v>3861</v>
      </c>
      <c r="R248" s="20">
        <v>1.42124443</v>
      </c>
      <c r="S248" s="21">
        <v>2716.6333380000001</v>
      </c>
      <c r="T248" s="22">
        <f t="shared" si="15"/>
        <v>1.6862222181109165E-3</v>
      </c>
      <c r="U248" s="23">
        <f t="shared" si="16"/>
        <v>1.1241481454072777E-2</v>
      </c>
    </row>
    <row r="249" spans="16:21" x14ac:dyDescent="0.25">
      <c r="P249" s="11">
        <v>523114</v>
      </c>
      <c r="Q249" s="14">
        <v>5250</v>
      </c>
      <c r="R249" s="20">
        <v>4.4886655800000002</v>
      </c>
      <c r="S249" s="21">
        <v>1169.6126400000001</v>
      </c>
      <c r="T249" s="22">
        <f t="shared" si="15"/>
        <v>3.9165509471549686E-3</v>
      </c>
      <c r="U249" s="23">
        <f t="shared" si="16"/>
        <v>2.6110339647699793E-2</v>
      </c>
    </row>
    <row r="250" spans="16:21" x14ac:dyDescent="0.25">
      <c r="P250" s="11">
        <v>523115</v>
      </c>
      <c r="Q250" s="14">
        <v>6759</v>
      </c>
      <c r="R250" s="20">
        <v>1.7277072499999999</v>
      </c>
      <c r="S250" s="21">
        <v>3912.1211069999999</v>
      </c>
      <c r="T250" s="22">
        <f t="shared" si="15"/>
        <v>1.1709370358703528E-3</v>
      </c>
      <c r="U250" s="23">
        <f t="shared" si="16"/>
        <v>7.8062469058023526E-3</v>
      </c>
    </row>
    <row r="251" spans="16:21" x14ac:dyDescent="0.25">
      <c r="P251" s="11">
        <v>523201</v>
      </c>
      <c r="Q251" s="14">
        <v>2133</v>
      </c>
      <c r="R251" s="20">
        <v>0.99918445</v>
      </c>
      <c r="S251" s="21">
        <v>2134.740988</v>
      </c>
      <c r="T251" s="22">
        <f t="shared" si="15"/>
        <v>2.1458563445151892E-3</v>
      </c>
      <c r="U251" s="23">
        <f t="shared" si="16"/>
        <v>1.4305708963434595E-2</v>
      </c>
    </row>
    <row r="252" spans="16:21" x14ac:dyDescent="0.25">
      <c r="P252" s="11">
        <v>523402</v>
      </c>
      <c r="Q252" s="14">
        <v>3012</v>
      </c>
      <c r="R252" s="20">
        <v>1.5408601900000001</v>
      </c>
      <c r="S252" s="21">
        <v>1954.7523000000001</v>
      </c>
      <c r="T252" s="22">
        <f t="shared" si="15"/>
        <v>2.3434414135215104E-3</v>
      </c>
      <c r="U252" s="23">
        <f t="shared" si="16"/>
        <v>1.562294275681007E-2</v>
      </c>
    </row>
    <row r="253" spans="16:21" x14ac:dyDescent="0.25">
      <c r="P253" s="11">
        <v>523403</v>
      </c>
      <c r="Q253" s="14">
        <v>1188</v>
      </c>
      <c r="R253" s="20">
        <v>0.35150735</v>
      </c>
      <c r="S253" s="21">
        <v>3379.7301819999998</v>
      </c>
      <c r="T253" s="22">
        <f t="shared" si="15"/>
        <v>1.3553885210699414E-3</v>
      </c>
      <c r="U253" s="23">
        <f t="shared" si="16"/>
        <v>9.0359234737996102E-3</v>
      </c>
    </row>
    <row r="254" spans="16:21" x14ac:dyDescent="0.25">
      <c r="P254" s="11">
        <v>523404</v>
      </c>
      <c r="Q254" s="14">
        <v>669</v>
      </c>
      <c r="R254" s="20">
        <v>1.06250065</v>
      </c>
      <c r="S254" s="21">
        <v>629.64667359999999</v>
      </c>
      <c r="T254" s="22">
        <f t="shared" si="15"/>
        <v>7.2752667250752922E-3</v>
      </c>
      <c r="U254" s="23">
        <f t="shared" si="16"/>
        <v>4.8501778167168615E-2</v>
      </c>
    </row>
    <row r="255" spans="16:21" x14ac:dyDescent="0.25">
      <c r="P255" s="11">
        <v>523501</v>
      </c>
      <c r="Q255" s="14">
        <v>1668</v>
      </c>
      <c r="R255" s="20">
        <v>1.2099813699999999</v>
      </c>
      <c r="S255" s="21">
        <v>1378.5336219999999</v>
      </c>
      <c r="T255" s="22">
        <f t="shared" si="15"/>
        <v>3.3229856855797632E-3</v>
      </c>
      <c r="U255" s="23">
        <f t="shared" si="16"/>
        <v>2.215323790386509E-2</v>
      </c>
    </row>
    <row r="256" spans="16:21" x14ac:dyDescent="0.25">
      <c r="P256" s="11">
        <v>523502</v>
      </c>
      <c r="Q256" s="14">
        <v>4428</v>
      </c>
      <c r="R256" s="20">
        <v>1.1814042300000001</v>
      </c>
      <c r="S256" s="21">
        <v>3748.0820600000002</v>
      </c>
      <c r="T256" s="22">
        <f t="shared" si="15"/>
        <v>1.222184418501345E-3</v>
      </c>
      <c r="U256" s="23">
        <f t="shared" si="16"/>
        <v>8.1478961233422999E-3</v>
      </c>
    </row>
    <row r="257" spans="16:21" x14ac:dyDescent="0.25">
      <c r="P257" s="11">
        <v>523813</v>
      </c>
      <c r="Q257" s="14">
        <v>639</v>
      </c>
      <c r="R257" s="20">
        <v>3.9836616600000001</v>
      </c>
      <c r="S257" s="21">
        <v>160.4051886</v>
      </c>
      <c r="T257" s="22">
        <f t="shared" si="15"/>
        <v>2.8557975792289449E-2</v>
      </c>
      <c r="U257" s="23">
        <f t="shared" si="16"/>
        <v>0.19038650528192966</v>
      </c>
    </row>
    <row r="258" spans="16:21" x14ac:dyDescent="0.25">
      <c r="P258" s="11">
        <v>523814</v>
      </c>
      <c r="Q258" s="14">
        <v>6024</v>
      </c>
      <c r="R258" s="20">
        <v>2.68983616</v>
      </c>
      <c r="S258" s="21">
        <v>2239.541608</v>
      </c>
      <c r="T258" s="22">
        <f t="shared" si="15"/>
        <v>2.0454397795660081E-3</v>
      </c>
      <c r="U258" s="23">
        <f t="shared" si="16"/>
        <v>1.3636265197106721E-2</v>
      </c>
    </row>
    <row r="259" spans="16:21" x14ac:dyDescent="0.25">
      <c r="P259" s="11">
        <v>523816</v>
      </c>
      <c r="Q259" s="14">
        <v>3537</v>
      </c>
      <c r="R259" s="20">
        <v>0.94818314999999997</v>
      </c>
      <c r="S259" s="21">
        <v>3730.29198</v>
      </c>
      <c r="T259" s="22">
        <f t="shared" ref="T259:T289" si="17">$F$21/S259</f>
        <v>1.2280131200336827E-3</v>
      </c>
      <c r="U259" s="23">
        <f t="shared" si="16"/>
        <v>8.1867541335578844E-3</v>
      </c>
    </row>
    <row r="260" spans="16:21" x14ac:dyDescent="0.25">
      <c r="P260" s="11">
        <v>523817</v>
      </c>
      <c r="Q260" s="14">
        <v>2241</v>
      </c>
      <c r="R260" s="20">
        <v>0.50323178999999996</v>
      </c>
      <c r="S260" s="21">
        <v>4453.2162799999996</v>
      </c>
      <c r="T260" s="22">
        <f t="shared" si="17"/>
        <v>1.0286604568409653E-3</v>
      </c>
      <c r="U260" s="23">
        <f t="shared" ref="U260:U289" si="18">T260/$C$5</f>
        <v>6.857736378939769E-3</v>
      </c>
    </row>
    <row r="261" spans="16:21" x14ac:dyDescent="0.25">
      <c r="P261" s="11">
        <v>523911</v>
      </c>
      <c r="Q261" s="14">
        <v>3678</v>
      </c>
      <c r="R261" s="20">
        <v>4.9255526200000004</v>
      </c>
      <c r="S261" s="21">
        <v>746.71824340000001</v>
      </c>
      <c r="T261" s="22">
        <f t="shared" si="17"/>
        <v>6.1346398504188784E-3</v>
      </c>
      <c r="U261" s="23">
        <f t="shared" si="18"/>
        <v>4.0897599002792523E-2</v>
      </c>
    </row>
    <row r="262" spans="16:21" x14ac:dyDescent="0.25">
      <c r="P262" s="11">
        <v>524002</v>
      </c>
      <c r="Q262" s="14">
        <v>5955</v>
      </c>
      <c r="R262" s="20">
        <v>3.31455279</v>
      </c>
      <c r="S262" s="21">
        <v>1796.622464</v>
      </c>
      <c r="T262" s="22">
        <f t="shared" si="17"/>
        <v>2.5496995527917563E-3</v>
      </c>
      <c r="U262" s="23">
        <f t="shared" si="18"/>
        <v>1.699799701861171E-2</v>
      </c>
    </row>
    <row r="263" spans="16:21" x14ac:dyDescent="0.25">
      <c r="P263" s="11">
        <v>524111</v>
      </c>
      <c r="Q263" s="14">
        <v>2901</v>
      </c>
      <c r="R263" s="20">
        <v>0.98668725999999995</v>
      </c>
      <c r="S263" s="21">
        <v>2940.141337</v>
      </c>
      <c r="T263" s="22">
        <f t="shared" si="17"/>
        <v>1.5580364914261342E-3</v>
      </c>
      <c r="U263" s="23">
        <f t="shared" si="18"/>
        <v>1.0386909942840895E-2</v>
      </c>
    </row>
    <row r="264" spans="16:21" x14ac:dyDescent="0.25">
      <c r="P264" s="11">
        <v>523920</v>
      </c>
      <c r="Q264" s="14">
        <v>4629</v>
      </c>
      <c r="R264" s="20">
        <v>2.35401024</v>
      </c>
      <c r="S264" s="21">
        <v>1966.431548</v>
      </c>
      <c r="T264" s="22">
        <f t="shared" si="17"/>
        <v>2.3295229867805311E-3</v>
      </c>
      <c r="U264" s="23">
        <f t="shared" si="18"/>
        <v>1.5530153245203541E-2</v>
      </c>
    </row>
    <row r="265" spans="16:21" x14ac:dyDescent="0.25">
      <c r="P265" s="11">
        <v>524112</v>
      </c>
      <c r="Q265" s="14">
        <v>3834</v>
      </c>
      <c r="R265" s="20">
        <v>1.2425547400000001</v>
      </c>
      <c r="S265" s="21">
        <v>3085.5783459999998</v>
      </c>
      <c r="T265" s="22">
        <f t="shared" si="17"/>
        <v>1.4845993131027838E-3</v>
      </c>
      <c r="U265" s="23">
        <f t="shared" si="18"/>
        <v>9.8973287540185598E-3</v>
      </c>
    </row>
    <row r="266" spans="16:21" x14ac:dyDescent="0.25">
      <c r="P266" s="11">
        <v>524121</v>
      </c>
      <c r="Q266" s="14">
        <v>2049</v>
      </c>
      <c r="R266" s="20">
        <v>0.71603751999999998</v>
      </c>
      <c r="S266" s="21">
        <v>2861.5818899999999</v>
      </c>
      <c r="T266" s="22">
        <f t="shared" si="17"/>
        <v>1.6008095064497434E-3</v>
      </c>
      <c r="U266" s="23">
        <f t="shared" si="18"/>
        <v>1.0672063376331623E-2</v>
      </c>
    </row>
    <row r="267" spans="16:21" x14ac:dyDescent="0.25">
      <c r="P267" s="11">
        <v>524402</v>
      </c>
      <c r="Q267" s="14">
        <v>156</v>
      </c>
      <c r="R267" s="20">
        <v>1.87001767</v>
      </c>
      <c r="S267" s="21">
        <v>83.421671630000006</v>
      </c>
      <c r="T267" s="22">
        <f t="shared" si="17"/>
        <v>5.4911959967834836E-2</v>
      </c>
      <c r="U267" s="23">
        <f t="shared" si="18"/>
        <v>0.36607973311889891</v>
      </c>
    </row>
    <row r="268" spans="16:21" x14ac:dyDescent="0.25">
      <c r="P268" s="11">
        <v>524405</v>
      </c>
      <c r="Q268" s="14">
        <v>3291</v>
      </c>
      <c r="R268" s="20">
        <v>0.63568382000000001</v>
      </c>
      <c r="S268" s="21">
        <v>5177.102038</v>
      </c>
      <c r="T268" s="22">
        <f t="shared" si="17"/>
        <v>8.8482851204649629E-4</v>
      </c>
      <c r="U268" s="23">
        <f t="shared" si="18"/>
        <v>5.8988567469766421E-3</v>
      </c>
    </row>
    <row r="269" spans="16:21" x14ac:dyDescent="0.25">
      <c r="P269" s="11">
        <v>524520</v>
      </c>
      <c r="Q269" s="14">
        <v>4893</v>
      </c>
      <c r="R269" s="20">
        <v>1.11365794</v>
      </c>
      <c r="S269" s="21">
        <v>4393.6291600000004</v>
      </c>
      <c r="T269" s="22">
        <f t="shared" si="17"/>
        <v>1.0426113188388487E-3</v>
      </c>
      <c r="U269" s="23">
        <f t="shared" si="18"/>
        <v>6.9507421255923249E-3</v>
      </c>
    </row>
    <row r="270" spans="16:21" x14ac:dyDescent="0.25">
      <c r="P270" s="11">
        <v>524404</v>
      </c>
      <c r="Q270" s="14">
        <v>2556</v>
      </c>
      <c r="R270" s="20">
        <v>1.1091124800000001</v>
      </c>
      <c r="S270" s="21">
        <v>2304.5453419999999</v>
      </c>
      <c r="T270" s="22">
        <f t="shared" si="17"/>
        <v>1.9877445713526011E-3</v>
      </c>
      <c r="U270" s="23">
        <f t="shared" si="18"/>
        <v>1.3251630475684008E-2</v>
      </c>
    </row>
    <row r="271" spans="16:21" x14ac:dyDescent="0.25">
      <c r="P271" s="11">
        <v>525410</v>
      </c>
      <c r="Q271" s="14">
        <v>2100</v>
      </c>
      <c r="R271" s="20">
        <v>1.07195448</v>
      </c>
      <c r="S271" s="21">
        <v>1959.0384100000001</v>
      </c>
      <c r="T271" s="22">
        <f t="shared" si="17"/>
        <v>2.338314281952452E-3</v>
      </c>
      <c r="U271" s="23">
        <f t="shared" si="18"/>
        <v>1.5588761879683014E-2</v>
      </c>
    </row>
    <row r="272" spans="16:21" x14ac:dyDescent="0.25">
      <c r="P272" s="11">
        <v>524530</v>
      </c>
      <c r="Q272" s="14">
        <v>5046</v>
      </c>
      <c r="R272" s="20">
        <v>1.0598297299999999</v>
      </c>
      <c r="S272" s="21">
        <v>4761.142151</v>
      </c>
      <c r="T272" s="22">
        <f t="shared" si="17"/>
        <v>9.6213205733298502E-4</v>
      </c>
      <c r="U272" s="23">
        <f t="shared" si="18"/>
        <v>6.4142137155532341E-3</v>
      </c>
    </row>
    <row r="273" spans="16:21" x14ac:dyDescent="0.25">
      <c r="P273" s="11">
        <v>524602</v>
      </c>
      <c r="Q273" s="14">
        <v>3954</v>
      </c>
      <c r="R273" s="20">
        <v>3.4404982799999999</v>
      </c>
      <c r="S273" s="21">
        <v>1149.2521369999999</v>
      </c>
      <c r="T273" s="22">
        <f t="shared" si="17"/>
        <v>3.9859377638002368E-3</v>
      </c>
      <c r="U273" s="23">
        <f t="shared" si="18"/>
        <v>2.6572918425334914E-2</v>
      </c>
    </row>
    <row r="274" spans="16:21" x14ac:dyDescent="0.25">
      <c r="P274" s="11">
        <v>524603</v>
      </c>
      <c r="Q274" s="14">
        <v>2898</v>
      </c>
      <c r="R274" s="20">
        <v>1.6568449599999999</v>
      </c>
      <c r="S274" s="21">
        <v>1749.1075330000001</v>
      </c>
      <c r="T274" s="22">
        <f t="shared" si="17"/>
        <v>2.6189627604767873E-3</v>
      </c>
      <c r="U274" s="23">
        <f t="shared" si="18"/>
        <v>1.7459751736511916E-2</v>
      </c>
    </row>
    <row r="275" spans="16:21" x14ac:dyDescent="0.25">
      <c r="P275" s="11">
        <v>524711</v>
      </c>
      <c r="Q275" s="14">
        <v>3366</v>
      </c>
      <c r="R275" s="20">
        <v>0.64850808999999998</v>
      </c>
      <c r="S275" s="21">
        <v>5190.374726</v>
      </c>
      <c r="T275" s="22">
        <f t="shared" si="17"/>
        <v>8.8256585214352857E-4</v>
      </c>
      <c r="U275" s="23">
        <f t="shared" si="18"/>
        <v>5.8837723476235244E-3</v>
      </c>
    </row>
    <row r="276" spans="16:21" x14ac:dyDescent="0.25">
      <c r="P276" s="11">
        <v>524712</v>
      </c>
      <c r="Q276" s="14">
        <v>2052</v>
      </c>
      <c r="R276" s="20">
        <v>0.47925687</v>
      </c>
      <c r="S276" s="21">
        <v>4281.628764</v>
      </c>
      <c r="T276" s="22">
        <f t="shared" si="17"/>
        <v>1.0698843233472876E-3</v>
      </c>
      <c r="U276" s="23">
        <f t="shared" si="18"/>
        <v>7.1325621556485846E-3</v>
      </c>
    </row>
    <row r="277" spans="16:21" x14ac:dyDescent="0.25">
      <c r="P277" s="11">
        <v>524713</v>
      </c>
      <c r="Q277" s="14">
        <v>3126</v>
      </c>
      <c r="R277" s="20">
        <v>0.68960569999999999</v>
      </c>
      <c r="S277" s="21">
        <v>4533.0251770000004</v>
      </c>
      <c r="T277" s="22">
        <f t="shared" si="17"/>
        <v>1.0105497574200708E-3</v>
      </c>
      <c r="U277" s="23">
        <f t="shared" si="18"/>
        <v>6.736998382800472E-3</v>
      </c>
    </row>
    <row r="278" spans="16:21" x14ac:dyDescent="0.25">
      <c r="P278" s="11">
        <v>524812</v>
      </c>
      <c r="Q278" s="14">
        <v>4986</v>
      </c>
      <c r="R278" s="20">
        <v>1.61042858</v>
      </c>
      <c r="S278" s="21">
        <v>3096.07024</v>
      </c>
      <c r="T278" s="22">
        <f t="shared" si="17"/>
        <v>1.4795683359549439E-3</v>
      </c>
      <c r="U278" s="23">
        <f t="shared" si="18"/>
        <v>9.8637889063662929E-3</v>
      </c>
    </row>
    <row r="279" spans="16:21" x14ac:dyDescent="0.25">
      <c r="P279" s="11">
        <v>524821</v>
      </c>
      <c r="Q279" s="14">
        <v>2832</v>
      </c>
      <c r="R279" s="20">
        <v>0.74920253999999997</v>
      </c>
      <c r="S279" s="21">
        <v>3780.0192189999998</v>
      </c>
      <c r="T279" s="22">
        <f t="shared" si="17"/>
        <v>1.2118582545747696E-3</v>
      </c>
      <c r="U279" s="23">
        <f t="shared" si="18"/>
        <v>8.0790550304984648E-3</v>
      </c>
    </row>
    <row r="280" spans="16:21" x14ac:dyDescent="0.25">
      <c r="P280" s="11">
        <v>524822</v>
      </c>
      <c r="Q280" s="14">
        <v>4965</v>
      </c>
      <c r="R280" s="20">
        <v>1.0566803899999999</v>
      </c>
      <c r="S280" s="21">
        <v>4698.6771470000003</v>
      </c>
      <c r="T280" s="22">
        <f t="shared" si="17"/>
        <v>9.749228026703626E-4</v>
      </c>
      <c r="U280" s="23">
        <f t="shared" si="18"/>
        <v>6.4994853511357508E-3</v>
      </c>
    </row>
    <row r="281" spans="16:21" x14ac:dyDescent="0.25">
      <c r="P281" s="11">
        <v>524902</v>
      </c>
      <c r="Q281" s="14">
        <v>2511</v>
      </c>
      <c r="R281" s="20">
        <v>0.82850153000000004</v>
      </c>
      <c r="S281" s="21">
        <v>3030.7729180000001</v>
      </c>
      <c r="T281" s="22">
        <f t="shared" si="17"/>
        <v>1.5114453035364043E-3</v>
      </c>
      <c r="U281" s="23">
        <f t="shared" si="18"/>
        <v>1.0076302023576029E-2</v>
      </c>
    </row>
    <row r="282" spans="16:21" x14ac:dyDescent="0.25">
      <c r="P282" s="11">
        <v>525101</v>
      </c>
      <c r="Q282" s="14">
        <v>5271</v>
      </c>
      <c r="R282" s="20">
        <v>1.94633912</v>
      </c>
      <c r="S282" s="21">
        <v>2708.1611549999998</v>
      </c>
      <c r="T282" s="22">
        <f t="shared" si="17"/>
        <v>1.6914973780415309E-3</v>
      </c>
      <c r="U282" s="23">
        <f t="shared" si="18"/>
        <v>1.127664918694354E-2</v>
      </c>
    </row>
    <row r="283" spans="16:21" x14ac:dyDescent="0.25">
      <c r="P283" s="11">
        <v>525102</v>
      </c>
      <c r="Q283" s="14">
        <v>7380</v>
      </c>
      <c r="R283" s="20">
        <v>3.1441767399999998</v>
      </c>
      <c r="S283" s="21">
        <v>2347.196297</v>
      </c>
      <c r="T283" s="22">
        <f t="shared" si="17"/>
        <v>1.9516252214828813E-3</v>
      </c>
      <c r="U283" s="23">
        <f t="shared" si="18"/>
        <v>1.3010834809885876E-2</v>
      </c>
    </row>
    <row r="284" spans="16:21" x14ac:dyDescent="0.25">
      <c r="P284" s="11">
        <v>525420</v>
      </c>
      <c r="Q284" s="14">
        <v>2526</v>
      </c>
      <c r="R284" s="20">
        <v>1.1573353399999999</v>
      </c>
      <c r="S284" s="21">
        <v>2182.5999019999999</v>
      </c>
      <c r="T284" s="22">
        <f t="shared" si="17"/>
        <v>2.0988031241084624E-3</v>
      </c>
      <c r="U284" s="23">
        <f t="shared" si="18"/>
        <v>1.399202082738975E-2</v>
      </c>
    </row>
    <row r="285" spans="16:21" x14ac:dyDescent="0.25">
      <c r="P285" s="11">
        <v>525510</v>
      </c>
      <c r="Q285" s="14">
        <v>1677</v>
      </c>
      <c r="R285" s="20">
        <v>1.95689351</v>
      </c>
      <c r="S285" s="21">
        <v>856.97049500000003</v>
      </c>
      <c r="T285" s="22">
        <f t="shared" si="17"/>
        <v>5.3453969765860183E-3</v>
      </c>
      <c r="U285" s="23">
        <f t="shared" si="18"/>
        <v>3.563597984390679E-2</v>
      </c>
    </row>
    <row r="286" spans="16:21" x14ac:dyDescent="0.25">
      <c r="P286" s="11">
        <v>525520</v>
      </c>
      <c r="Q286" s="14">
        <v>2604</v>
      </c>
      <c r="R286" s="20">
        <v>1.1087212399999999</v>
      </c>
      <c r="S286" s="21">
        <v>2348.6516769999998</v>
      </c>
      <c r="T286" s="22">
        <f t="shared" si="17"/>
        <v>1.9504158653477605E-3</v>
      </c>
      <c r="U286" s="23">
        <f t="shared" si="18"/>
        <v>1.3002772435651738E-2</v>
      </c>
    </row>
    <row r="287" spans="16:21" x14ac:dyDescent="0.25">
      <c r="P287" s="11">
        <v>525540</v>
      </c>
      <c r="Q287" s="14">
        <v>3051</v>
      </c>
      <c r="R287" s="20">
        <v>1.20714963</v>
      </c>
      <c r="S287" s="21">
        <v>2527.4414409999999</v>
      </c>
      <c r="T287" s="22">
        <f t="shared" si="17"/>
        <v>1.8124445610039452E-3</v>
      </c>
      <c r="U287" s="23">
        <f t="shared" si="18"/>
        <v>1.2082963740026301E-2</v>
      </c>
    </row>
    <row r="288" spans="16:21" x14ac:dyDescent="0.25">
      <c r="P288" s="11">
        <v>525610</v>
      </c>
      <c r="Q288" s="14">
        <v>6042</v>
      </c>
      <c r="R288" s="20">
        <v>1.6465358299999999</v>
      </c>
      <c r="S288" s="21">
        <v>3669.5223329999999</v>
      </c>
      <c r="T288" s="22">
        <f t="shared" si="17"/>
        <v>1.2483498061316809E-3</v>
      </c>
      <c r="U288" s="23">
        <f t="shared" si="18"/>
        <v>8.3223320408778723E-3</v>
      </c>
    </row>
    <row r="289" spans="16:21" ht="15.75" thickBot="1" x14ac:dyDescent="0.3">
      <c r="P289" s="12">
        <v>525630</v>
      </c>
      <c r="Q289" s="24">
        <v>4212</v>
      </c>
      <c r="R289" s="25">
        <v>1.38069021</v>
      </c>
      <c r="S289" s="26">
        <v>3050.6481250000002</v>
      </c>
      <c r="T289" s="27">
        <f t="shared" si="17"/>
        <v>1.5015981212177407E-3</v>
      </c>
      <c r="U289" s="28">
        <f t="shared" si="18"/>
        <v>1.0010654141451605E-2</v>
      </c>
    </row>
  </sheetData>
  <mergeCells count="9">
    <mergeCell ref="B1:C1"/>
    <mergeCell ref="B6:C6"/>
    <mergeCell ref="P1:U1"/>
    <mergeCell ref="C11:L11"/>
    <mergeCell ref="A13:A21"/>
    <mergeCell ref="C24:L24"/>
    <mergeCell ref="A26:A34"/>
    <mergeCell ref="A10:L10"/>
    <mergeCell ref="A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den Berg</dc:creator>
  <cp:lastModifiedBy>Pieter van den Berg</cp:lastModifiedBy>
  <dcterms:created xsi:type="dcterms:W3CDTF">2021-08-30T09:20:18Z</dcterms:created>
  <dcterms:modified xsi:type="dcterms:W3CDTF">2023-09-05T17:35:37Z</dcterms:modified>
</cp:coreProperties>
</file>