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esktop\USC\CSCE_585\biaxial-rnn-music-composition\"/>
    </mc:Choice>
  </mc:AlternateContent>
  <xr:revisionPtr revIDLastSave="0" documentId="13_ncr:1_{D97115BE-94DB-428C-8416-71DE72B736D5}" xr6:coauthVersionLast="47" xr6:coauthVersionMax="47" xr10:uidLastSave="{00000000-0000-0000-0000-000000000000}"/>
  <bookViews>
    <workbookView xWindow="-96" yWindow="-96" windowWidth="23232" windowHeight="13152" xr2:uid="{8C68B5BE-8704-40F2-8C87-C2D106203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1" l="1"/>
  <c r="M12" i="1"/>
  <c r="M13" i="1"/>
  <c r="M14" i="1"/>
  <c r="M10" i="1"/>
  <c r="L11" i="1"/>
  <c r="L12" i="1"/>
  <c r="L13" i="1"/>
  <c r="L14" i="1"/>
  <c r="L10" i="1"/>
  <c r="H8" i="1"/>
  <c r="H9" i="1"/>
  <c r="H10" i="1"/>
  <c r="H11" i="1"/>
  <c r="G4" i="1"/>
  <c r="G21" i="1"/>
  <c r="G20" i="1"/>
  <c r="G19" i="1"/>
  <c r="G18" i="1"/>
  <c r="G16" i="1"/>
  <c r="G15" i="1"/>
  <c r="G14" i="1"/>
  <c r="G13" i="1"/>
  <c r="G11" i="1"/>
  <c r="G10" i="1"/>
  <c r="G9" i="1"/>
  <c r="G8" i="1"/>
  <c r="G6" i="1"/>
  <c r="H6" i="1" s="1"/>
  <c r="G3" i="1"/>
  <c r="G5" i="1"/>
  <c r="H5" i="1"/>
  <c r="G7" i="1"/>
  <c r="H7" i="1" s="1"/>
  <c r="G12" i="1"/>
  <c r="G17" i="1"/>
  <c r="G2" i="1"/>
  <c r="H4" i="1" l="1"/>
  <c r="H3" i="1"/>
  <c r="H2" i="1"/>
  <c r="I3" i="1" l="1"/>
  <c r="I2" i="1"/>
</calcChain>
</file>

<file path=xl/sharedStrings.xml><?xml version="1.0" encoding="utf-8"?>
<sst xmlns="http://schemas.openxmlformats.org/spreadsheetml/2006/main" count="34" uniqueCount="31">
  <si>
    <t>Question</t>
  </si>
  <si>
    <t>Classical</t>
  </si>
  <si>
    <t>Jazz</t>
  </si>
  <si>
    <t>Country</t>
  </si>
  <si>
    <t>Video Game</t>
  </si>
  <si>
    <t>Holiday</t>
  </si>
  <si>
    <t>1. (Classical)</t>
  </si>
  <si>
    <t>2. (Country)</t>
  </si>
  <si>
    <t>3. (VideoGame)</t>
  </si>
  <si>
    <t>4. (Holiday)</t>
  </si>
  <si>
    <t>6. (Classical)</t>
  </si>
  <si>
    <t>7. (Country)</t>
  </si>
  <si>
    <t>8. (VideoGame)</t>
  </si>
  <si>
    <t>9. (Holiday)</t>
  </si>
  <si>
    <t>11. (Classical)</t>
  </si>
  <si>
    <t>12. (Country)</t>
  </si>
  <si>
    <t>13. (VideoGame)</t>
  </si>
  <si>
    <t>14. (Holiday)</t>
  </si>
  <si>
    <t>16. (Classical)</t>
  </si>
  <si>
    <t>17. (Country)</t>
  </si>
  <si>
    <t>18. (VideoGame)</t>
  </si>
  <si>
    <t>19. (Holiday)</t>
  </si>
  <si>
    <t>20. (Jazz)</t>
  </si>
  <si>
    <t>15. (Jazz)</t>
  </si>
  <si>
    <t>10. (Jazz)</t>
  </si>
  <si>
    <t>5. (Jazz)</t>
  </si>
  <si>
    <t>Success</t>
  </si>
  <si>
    <t>Original Model</t>
  </si>
  <si>
    <t>Retrained Model</t>
  </si>
  <si>
    <t xml:space="preserve">Country </t>
  </si>
  <si>
    <t>Videogame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</si>
</sst>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7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Percentages</a:t>
            </a:r>
            <a:r>
              <a:rPr lang="en-US" baseline="0"/>
              <a:t> of Correct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Sheet1!$L$9</c:f>
              <c:strCache>
                <c:ptCount val="1"/>
                <c:pt idx="0">
                  <c:v>Original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Sheet1!$K$10:$K$14</c:f>
              <c:strCache>
                <c:ptCount val="5"/>
                <c:pt idx="0">
                  <c:v>Classical</c:v>
                </c:pt>
                <c:pt idx="1">
                  <c:v>Country </c:v>
                </c:pt>
                <c:pt idx="2">
                  <c:v>Videogame</c:v>
                </c:pt>
                <c:pt idx="3">
                  <c:v>Holiday</c:v>
                </c:pt>
                <c:pt idx="4">
                  <c:v>Jazz</c:v>
                </c:pt>
              </c:strCache>
            </c:strRef>
          </c:cat>
          <c:val>
            <c:numRef>
              <c:f>Sheet1!$L$10:$L$14</c:f>
              <c:numCache>
                <c:formatCode>0.0%</c:formatCode>
                <c:ptCount val="5"/>
                <c:pt idx="0">
                  <c:v>0.63286713286713292</c:v>
                </c:pt>
                <c:pt idx="1">
                  <c:v>2.2960372960372961E-2</c:v>
                </c:pt>
                <c:pt idx="2">
                  <c:v>0.3359375</c:v>
                </c:pt>
                <c:pt idx="3">
                  <c:v>0.14711538461538462</c:v>
                </c:pt>
                <c:pt idx="4">
                  <c:v>0.29965034965034965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8-4620-B91B-BE44BE085462}"/>
            </c:ext>
          </c:extLst>
        </c:ser>
        <c:ser>
          <c:idx val="1"/>
          <c:order val="1"/>
          <c:tx>
            <c:strRef>
              <c:f>Sheet1!$M$9</c:f>
              <c:strCache>
                <c:ptCount val="1"/>
                <c:pt idx="0">
                  <c:v>Retrained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Sheet1!$K$10:$K$14</c:f>
              <c:strCache>
                <c:ptCount val="5"/>
                <c:pt idx="0">
                  <c:v>Classical</c:v>
                </c:pt>
                <c:pt idx="1">
                  <c:v>Country </c:v>
                </c:pt>
                <c:pt idx="2">
                  <c:v>Videogame</c:v>
                </c:pt>
                <c:pt idx="3">
                  <c:v>Holiday</c:v>
                </c:pt>
                <c:pt idx="4">
                  <c:v>Jazz</c:v>
                </c:pt>
              </c:strCache>
            </c:strRef>
          </c:cat>
          <c:val>
            <c:numRef>
              <c:f>Sheet1!$M$10:$M$14</c:f>
              <c:numCache>
                <c:formatCode>0.0%</c:formatCode>
                <c:ptCount val="5"/>
                <c:pt idx="0">
                  <c:v>0.53298368298368304</c:v>
                </c:pt>
                <c:pt idx="1">
                  <c:v>0.17494172494172494</c:v>
                </c:pt>
                <c:pt idx="2">
                  <c:v>0.42307692307692307</c:v>
                </c:pt>
                <c:pt idx="3">
                  <c:v>0.85606060606060608</c:v>
                </c:pt>
                <c:pt idx="4">
                  <c:v>0.66153846153846163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8-4620-B91B-BE44BE08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925135"/>
        <c:axId val="1417927631"/>
      </c:barChart>
      <c:catAx>
        <c:axId val="141792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7631"/>
        <c:crosses val="autoZero"/>
        <c:auto val="1"/>
        <c:lblAlgn val="ctr"/>
        <c:lblOffset val="100"/>
        <c:noMultiLvlLbl val="0"/>
      </c:catAx>
      <c:valAx>
        <c:axId val="14179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2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293370</xdr:colOff>
      <xdr:row>2</xdr:row>
      <xdr:rowOff>150495</xdr:rowOff>
    </xdr:from>
    <xdr:to>
      <xdr:col>14</xdr:col>
      <xdr:colOff>407670</xdr:colOff>
      <xdr:row>17</xdr:row>
      <xdr:rowOff>150495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A7045-60A8-4A97-BDC5-DBF41EA0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2414-E1EA-415C-A9C8-0E04A09DD732}">
  <dimension ref="A1:M21"/>
  <sheetViews>
    <sheetView tabSelected="1" workbookViewId="0">
      <selection activeCell="K9" sqref="K9:M14"/>
    </sheetView>
  </sheetViews>
  <sheetFormatPr defaultRowHeight="14.4" x14ac:dyDescent="0.55000000000000004"/>
  <cols>
    <col min="1" max="1" width="14" bestFit="1" customWidth="1"/>
    <col min="2" max="2" width="11.7890625" customWidth="1"/>
    <col min="4" max="4" width="12.83984375" customWidth="1"/>
    <col min="5" max="5" width="11.1015625" customWidth="1"/>
    <col min="12" max="12" width="12.3125" bestFit="1" customWidth="1"/>
    <col min="13" max="13" width="13.89453125" bestFit="1" customWidth="1"/>
  </cols>
  <sheetData>
    <row r="1" spans="1:13" x14ac:dyDescent="0.55000000000000004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26</v>
      </c>
    </row>
    <row r="2" spans="1:13" x14ac:dyDescent="0.55000000000000004">
      <c r="A2" t="s">
        <v>6</v>
      </c>
      <c r="B2">
        <v>47</v>
      </c>
      <c r="C2">
        <v>0</v>
      </c>
      <c r="D2">
        <v>15</v>
      </c>
      <c r="E2">
        <v>0</v>
      </c>
      <c r="F2">
        <v>4</v>
      </c>
      <c r="G2">
        <f>B2/(SUM(B2:F2))</f>
        <v>0.71212121212121215</v>
      </c>
      <c r="H2">
        <f>AVERAGE(G2,G12)</f>
        <v>0.53298368298368304</v>
      </c>
      <c r="I2">
        <f xml:space="preserve"> AVERAGE(H2:H6)</f>
        <v>0.5297202797202798</v>
      </c>
    </row>
    <row r="3" spans="1:13" x14ac:dyDescent="0.55000000000000004">
      <c r="A3" t="s">
        <v>7</v>
      </c>
      <c r="B3">
        <v>24</v>
      </c>
      <c r="C3">
        <v>6</v>
      </c>
      <c r="D3">
        <v>7</v>
      </c>
      <c r="E3">
        <v>15</v>
      </c>
      <c r="F3">
        <v>13</v>
      </c>
      <c r="G3">
        <f>C3/(SUM(B3:F3))</f>
        <v>9.2307692307692313E-2</v>
      </c>
      <c r="H3">
        <f t="shared" ref="H3:H11" si="0">AVERAGE(G3,G13)</f>
        <v>0.17494172494172494</v>
      </c>
      <c r="I3">
        <f>AVERAGE(H7:H11)</f>
        <v>0.28770614801864802</v>
      </c>
    </row>
    <row r="4" spans="1:13" x14ac:dyDescent="0.55000000000000004">
      <c r="A4" t="s">
        <v>8</v>
      </c>
      <c r="B4">
        <v>8</v>
      </c>
      <c r="C4">
        <v>1</v>
      </c>
      <c r="D4">
        <v>39</v>
      </c>
      <c r="E4">
        <v>12</v>
      </c>
      <c r="F4">
        <v>5</v>
      </c>
      <c r="G4">
        <f>D4/(SUM(B4:F4))</f>
        <v>0.6</v>
      </c>
      <c r="H4">
        <f t="shared" si="0"/>
        <v>0.42307692307692307</v>
      </c>
    </row>
    <row r="5" spans="1:13" x14ac:dyDescent="0.55000000000000004">
      <c r="A5" t="s">
        <v>9</v>
      </c>
      <c r="B5">
        <v>5</v>
      </c>
      <c r="C5">
        <v>0</v>
      </c>
      <c r="D5">
        <v>3</v>
      </c>
      <c r="E5">
        <v>58</v>
      </c>
      <c r="F5">
        <v>0</v>
      </c>
      <c r="G5">
        <f>E5/(SUM(B5:F5))</f>
        <v>0.87878787878787878</v>
      </c>
      <c r="H5">
        <f t="shared" si="0"/>
        <v>0.85606060606060608</v>
      </c>
    </row>
    <row r="6" spans="1:13" x14ac:dyDescent="0.55000000000000004">
      <c r="A6" t="s">
        <v>25</v>
      </c>
      <c r="B6">
        <v>10</v>
      </c>
      <c r="C6">
        <v>3</v>
      </c>
      <c r="D6">
        <v>7</v>
      </c>
      <c r="E6">
        <v>1</v>
      </c>
      <c r="F6">
        <v>44</v>
      </c>
      <c r="G6">
        <f>F6/(SUM(B6:F6))</f>
        <v>0.67692307692307696</v>
      </c>
      <c r="H6">
        <f t="shared" si="0"/>
        <v>0.66153846153846163</v>
      </c>
    </row>
    <row r="7" spans="1:13" x14ac:dyDescent="0.55000000000000004">
      <c r="A7" t="s">
        <v>10</v>
      </c>
      <c r="B7">
        <v>35</v>
      </c>
      <c r="C7">
        <v>4</v>
      </c>
      <c r="D7">
        <v>13</v>
      </c>
      <c r="E7">
        <v>9</v>
      </c>
      <c r="F7">
        <v>4</v>
      </c>
      <c r="G7">
        <f t="shared" ref="G3:G21" si="1">B7/(SUM(B7:F7))</f>
        <v>0.53846153846153844</v>
      </c>
      <c r="H7">
        <f t="shared" si="0"/>
        <v>0.63286713286713292</v>
      </c>
    </row>
    <row r="8" spans="1:13" x14ac:dyDescent="0.55000000000000004">
      <c r="A8" t="s">
        <v>11</v>
      </c>
      <c r="B8">
        <v>28</v>
      </c>
      <c r="C8">
        <v>1</v>
      </c>
      <c r="D8">
        <v>6</v>
      </c>
      <c r="E8">
        <v>27</v>
      </c>
      <c r="F8">
        <v>4</v>
      </c>
      <c r="G8">
        <f>C8/(SUM(B8:F8))</f>
        <v>1.5151515151515152E-2</v>
      </c>
      <c r="H8">
        <f t="shared" si="0"/>
        <v>2.2960372960372961E-2</v>
      </c>
    </row>
    <row r="9" spans="1:13" x14ac:dyDescent="0.55000000000000004">
      <c r="A9" t="s">
        <v>12</v>
      </c>
      <c r="B9">
        <v>35</v>
      </c>
      <c r="C9">
        <v>2</v>
      </c>
      <c r="D9">
        <v>9</v>
      </c>
      <c r="E9">
        <v>16</v>
      </c>
      <c r="F9">
        <v>2</v>
      </c>
      <c r="G9">
        <f>D9/(SUM(B9:F9))</f>
        <v>0.140625</v>
      </c>
      <c r="H9">
        <f t="shared" si="0"/>
        <v>0.3359375</v>
      </c>
      <c r="L9" t="s">
        <v>27</v>
      </c>
      <c r="M9" t="s">
        <v>28</v>
      </c>
    </row>
    <row r="10" spans="1:13" x14ac:dyDescent="0.55000000000000004">
      <c r="A10" t="s">
        <v>13</v>
      </c>
      <c r="B10">
        <v>30</v>
      </c>
      <c r="C10">
        <v>4</v>
      </c>
      <c r="D10">
        <v>14</v>
      </c>
      <c r="E10">
        <v>11</v>
      </c>
      <c r="F10">
        <v>6</v>
      </c>
      <c r="G10">
        <f>E10/(SUM(B10:F10))</f>
        <v>0.16923076923076924</v>
      </c>
      <c r="H10">
        <f t="shared" si="0"/>
        <v>0.14711538461538462</v>
      </c>
      <c r="K10" t="s">
        <v>1</v>
      </c>
      <c r="L10" s="1">
        <f>H7</f>
        <v>0.63286713286713292</v>
      </c>
      <c r="M10" s="1">
        <f>H2</f>
        <v>0.53298368298368304</v>
      </c>
    </row>
    <row r="11" spans="1:13" x14ac:dyDescent="0.55000000000000004">
      <c r="A11" t="s">
        <v>24</v>
      </c>
      <c r="B11">
        <v>22</v>
      </c>
      <c r="C11">
        <v>0</v>
      </c>
      <c r="D11">
        <v>26</v>
      </c>
      <c r="E11">
        <v>15</v>
      </c>
      <c r="F11">
        <v>3</v>
      </c>
      <c r="G11">
        <f>F11/(SUM(B11:F11))</f>
        <v>4.5454545454545456E-2</v>
      </c>
      <c r="H11">
        <f t="shared" si="0"/>
        <v>0.29965034965034965</v>
      </c>
      <c r="K11" t="s">
        <v>29</v>
      </c>
      <c r="L11" s="1">
        <f t="shared" ref="L11:L14" si="2">H8</f>
        <v>2.2960372960372961E-2</v>
      </c>
      <c r="M11" s="1">
        <f t="shared" ref="M11:M14" si="3">H3</f>
        <v>0.17494172494172494</v>
      </c>
    </row>
    <row r="12" spans="1:13" x14ac:dyDescent="0.55000000000000004">
      <c r="A12" t="s">
        <v>14</v>
      </c>
      <c r="B12">
        <v>23</v>
      </c>
      <c r="C12">
        <v>1</v>
      </c>
      <c r="D12">
        <v>24</v>
      </c>
      <c r="E12">
        <v>0</v>
      </c>
      <c r="F12">
        <v>17</v>
      </c>
      <c r="G12">
        <f t="shared" si="1"/>
        <v>0.35384615384615387</v>
      </c>
      <c r="K12" t="s">
        <v>30</v>
      </c>
      <c r="L12" s="1">
        <f t="shared" si="2"/>
        <v>0.3359375</v>
      </c>
      <c r="M12" s="1">
        <f t="shared" si="3"/>
        <v>0.42307692307692307</v>
      </c>
    </row>
    <row r="13" spans="1:13" x14ac:dyDescent="0.55000000000000004">
      <c r="A13" t="s">
        <v>15</v>
      </c>
      <c r="B13">
        <v>6</v>
      </c>
      <c r="C13">
        <v>17</v>
      </c>
      <c r="D13">
        <v>20</v>
      </c>
      <c r="E13">
        <v>9</v>
      </c>
      <c r="F13">
        <v>14</v>
      </c>
      <c r="G13">
        <f>C13/(SUM(B13:F13))</f>
        <v>0.25757575757575757</v>
      </c>
      <c r="K13" t="s">
        <v>5</v>
      </c>
      <c r="L13" s="1">
        <f t="shared" si="2"/>
        <v>0.14711538461538462</v>
      </c>
      <c r="M13" s="1">
        <f t="shared" si="3"/>
        <v>0.85606060606060608</v>
      </c>
    </row>
    <row r="14" spans="1:13" x14ac:dyDescent="0.55000000000000004">
      <c r="A14" t="s">
        <v>16</v>
      </c>
      <c r="B14">
        <v>15</v>
      </c>
      <c r="C14">
        <v>2</v>
      </c>
      <c r="D14">
        <v>16</v>
      </c>
      <c r="E14">
        <v>27</v>
      </c>
      <c r="F14">
        <v>5</v>
      </c>
      <c r="G14">
        <f>D14/(SUM(B14:F14))</f>
        <v>0.24615384615384617</v>
      </c>
      <c r="K14" t="s">
        <v>2</v>
      </c>
      <c r="L14" s="1">
        <f t="shared" si="2"/>
        <v>0.29965034965034965</v>
      </c>
      <c r="M14" s="1">
        <f t="shared" si="3"/>
        <v>0.66153846153846163</v>
      </c>
    </row>
    <row r="15" spans="1:13" x14ac:dyDescent="0.55000000000000004">
      <c r="A15" t="s">
        <v>17</v>
      </c>
      <c r="B15">
        <v>10</v>
      </c>
      <c r="C15">
        <v>0</v>
      </c>
      <c r="D15">
        <v>1</v>
      </c>
      <c r="E15">
        <v>55</v>
      </c>
      <c r="F15">
        <v>0</v>
      </c>
      <c r="G15">
        <f>E15/(SUM(B15:F15))</f>
        <v>0.83333333333333337</v>
      </c>
    </row>
    <row r="16" spans="1:13" x14ac:dyDescent="0.55000000000000004">
      <c r="A16" t="s">
        <v>23</v>
      </c>
      <c r="B16">
        <v>13</v>
      </c>
      <c r="C16">
        <v>3</v>
      </c>
      <c r="D16">
        <v>6</v>
      </c>
      <c r="E16">
        <v>1</v>
      </c>
      <c r="F16">
        <v>42</v>
      </c>
      <c r="G16">
        <f>F16/(SUM(B16:F16))</f>
        <v>0.64615384615384619</v>
      </c>
    </row>
    <row r="17" spans="1:7" x14ac:dyDescent="0.55000000000000004">
      <c r="A17" t="s">
        <v>18</v>
      </c>
      <c r="B17">
        <v>48</v>
      </c>
      <c r="C17">
        <v>0</v>
      </c>
      <c r="D17">
        <v>4</v>
      </c>
      <c r="E17">
        <v>14</v>
      </c>
      <c r="F17">
        <v>0</v>
      </c>
      <c r="G17">
        <f t="shared" si="1"/>
        <v>0.72727272727272729</v>
      </c>
    </row>
    <row r="18" spans="1:7" x14ac:dyDescent="0.55000000000000004">
      <c r="A18" t="s">
        <v>19</v>
      </c>
      <c r="B18">
        <v>42</v>
      </c>
      <c r="C18">
        <v>2</v>
      </c>
      <c r="D18">
        <v>7</v>
      </c>
      <c r="E18">
        <v>9</v>
      </c>
      <c r="F18">
        <v>5</v>
      </c>
      <c r="G18">
        <f>C18/(SUM(B18:F18))</f>
        <v>3.0769230769230771E-2</v>
      </c>
    </row>
    <row r="19" spans="1:7" x14ac:dyDescent="0.55000000000000004">
      <c r="A19" t="s">
        <v>20</v>
      </c>
      <c r="B19">
        <v>21</v>
      </c>
      <c r="C19">
        <v>1</v>
      </c>
      <c r="D19">
        <v>34</v>
      </c>
      <c r="E19">
        <v>5</v>
      </c>
      <c r="F19">
        <v>3</v>
      </c>
      <c r="G19">
        <f>D19/(SUM(B19:F19))</f>
        <v>0.53125</v>
      </c>
    </row>
    <row r="20" spans="1:7" x14ac:dyDescent="0.55000000000000004">
      <c r="A20" t="s">
        <v>21</v>
      </c>
      <c r="B20">
        <v>41</v>
      </c>
      <c r="C20">
        <v>0</v>
      </c>
      <c r="D20">
        <v>8</v>
      </c>
      <c r="E20">
        <v>8</v>
      </c>
      <c r="F20">
        <v>7</v>
      </c>
      <c r="G20">
        <f>E20/(SUM(B20:F20))</f>
        <v>0.125</v>
      </c>
    </row>
    <row r="21" spans="1:7" x14ac:dyDescent="0.55000000000000004">
      <c r="A21" t="s">
        <v>22</v>
      </c>
      <c r="B21">
        <v>13</v>
      </c>
      <c r="C21">
        <v>4</v>
      </c>
      <c r="D21">
        <v>10</v>
      </c>
      <c r="E21">
        <v>2</v>
      </c>
      <c r="F21">
        <v>36</v>
      </c>
      <c r="G21">
        <f>F21/(SUM(B21:F21))</f>
        <v>0.55384615384615388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Cammarata</dc:creator>
  <cp:lastModifiedBy>Joseph Cammarata</cp:lastModifiedBy>
  <dcterms:created xsi:type="dcterms:W3CDTF">2021-12-09T18:30:16Z</dcterms:created>
  <dcterms:modified xsi:type="dcterms:W3CDTF">2021-12-11T18:16:59Z</dcterms:modified>
</cp:coreProperties>
</file>