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iencia_de_dados\Correlacao_de_fundos\Bases\"/>
    </mc:Choice>
  </mc:AlternateContent>
  <xr:revisionPtr revIDLastSave="0" documentId="13_ncr:1_{EA75F422-763A-4463-88FC-73C9430477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Return" sheetId="10" r:id="rId1"/>
    <sheet name="Bloomberg data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0" l="1"/>
  <c r="C4" i="10" a="1"/>
  <c r="C4" i="10" s="1"/>
  <c r="C12" i="10"/>
  <c r="C10" i="10"/>
  <c r="A1653" i="10"/>
  <c r="B1653" i="10"/>
  <c r="C1653" i="10"/>
  <c r="A1654" i="10"/>
  <c r="B1654" i="10"/>
  <c r="C1654" i="10"/>
  <c r="A1655" i="10"/>
  <c r="B1655" i="10"/>
  <c r="C1655" i="10"/>
  <c r="A1656" i="10"/>
  <c r="B1656" i="10"/>
  <c r="C1656" i="10"/>
  <c r="A1657" i="10"/>
  <c r="B1657" i="10"/>
  <c r="C1657" i="10"/>
  <c r="A1658" i="10"/>
  <c r="B1658" i="10"/>
  <c r="C1658" i="10"/>
  <c r="A1659" i="10"/>
  <c r="B1659" i="10"/>
  <c r="C1659" i="10"/>
  <c r="A1660" i="10"/>
  <c r="B1660" i="10"/>
  <c r="C1660" i="10"/>
  <c r="A1661" i="10"/>
  <c r="B1661" i="10"/>
  <c r="C1661" i="10"/>
  <c r="A1662" i="10"/>
  <c r="B1662" i="10"/>
  <c r="C1662" i="10"/>
  <c r="A1663" i="10"/>
  <c r="B1663" i="10"/>
  <c r="C1663" i="10"/>
  <c r="A1664" i="10"/>
  <c r="B1664" i="10"/>
  <c r="C1664" i="10"/>
  <c r="A1665" i="10"/>
  <c r="B1665" i="10"/>
  <c r="C1665" i="10"/>
  <c r="A1666" i="10"/>
  <c r="B1666" i="10"/>
  <c r="C1666" i="10"/>
  <c r="A1667" i="10"/>
  <c r="B1667" i="10"/>
  <c r="C1667" i="10"/>
  <c r="A1668" i="10"/>
  <c r="B1668" i="10"/>
  <c r="C1668" i="10"/>
  <c r="A1669" i="10"/>
  <c r="B1669" i="10"/>
  <c r="C1669" i="10"/>
  <c r="A1670" i="10"/>
  <c r="B1670" i="10"/>
  <c r="C1670" i="10"/>
  <c r="A1671" i="10"/>
  <c r="B1671" i="10"/>
  <c r="C1671" i="10"/>
  <c r="A1672" i="10"/>
  <c r="B1672" i="10"/>
  <c r="C1672" i="10"/>
  <c r="A1673" i="10"/>
  <c r="B1673" i="10"/>
  <c r="C1673" i="10"/>
  <c r="A1674" i="10"/>
  <c r="B1674" i="10"/>
  <c r="C1674" i="10"/>
  <c r="A1675" i="10"/>
  <c r="B1675" i="10"/>
  <c r="C1675" i="10"/>
  <c r="A1676" i="10"/>
  <c r="B1676" i="10"/>
  <c r="C1676" i="10"/>
  <c r="A1677" i="10"/>
  <c r="B1677" i="10"/>
  <c r="C1677" i="10"/>
  <c r="A1678" i="10"/>
  <c r="B1678" i="10"/>
  <c r="C1678" i="10"/>
  <c r="A1679" i="10"/>
  <c r="B1679" i="10"/>
  <c r="C1679" i="10"/>
  <c r="A1680" i="10"/>
  <c r="B1680" i="10"/>
  <c r="C1680" i="10"/>
  <c r="A1681" i="10"/>
  <c r="B1681" i="10"/>
  <c r="C1681" i="10"/>
  <c r="A1682" i="10"/>
  <c r="B1682" i="10"/>
  <c r="C1682" i="10"/>
  <c r="A1683" i="10"/>
  <c r="B1683" i="10"/>
  <c r="C1683" i="10"/>
  <c r="A1684" i="10"/>
  <c r="B1684" i="10"/>
  <c r="C1684" i="10"/>
  <c r="A1685" i="10"/>
  <c r="B1685" i="10"/>
  <c r="C1685" i="10"/>
  <c r="A1686" i="10"/>
  <c r="B1686" i="10"/>
  <c r="C1686" i="10"/>
  <c r="A1687" i="10"/>
  <c r="B1687" i="10"/>
  <c r="C1687" i="10"/>
  <c r="A1688" i="10"/>
  <c r="B1688" i="10"/>
  <c r="C1688" i="10"/>
  <c r="A1689" i="10"/>
  <c r="B1689" i="10"/>
  <c r="C1689" i="10"/>
  <c r="A1690" i="10"/>
  <c r="B1690" i="10"/>
  <c r="C1690" i="10"/>
  <c r="A1691" i="10"/>
  <c r="B1691" i="10"/>
  <c r="C1691" i="10"/>
  <c r="A1692" i="10"/>
  <c r="B1692" i="10"/>
  <c r="C1692" i="10"/>
  <c r="A1693" i="10"/>
  <c r="B1693" i="10"/>
  <c r="C1693" i="10"/>
  <c r="A1694" i="10"/>
  <c r="B1694" i="10"/>
  <c r="C1694" i="10"/>
  <c r="A1695" i="10"/>
  <c r="B1695" i="10"/>
  <c r="C1695" i="10"/>
  <c r="A1696" i="10"/>
  <c r="B1696" i="10"/>
  <c r="C1696" i="10"/>
  <c r="A1697" i="10"/>
  <c r="B1697" i="10"/>
  <c r="C1697" i="10"/>
  <c r="A1698" i="10"/>
  <c r="B1698" i="10"/>
  <c r="C1698" i="10"/>
  <c r="A1699" i="10"/>
  <c r="B1699" i="10"/>
  <c r="C1699" i="10"/>
  <c r="A1700" i="10"/>
  <c r="B1700" i="10"/>
  <c r="C1700" i="10"/>
  <c r="A1701" i="10"/>
  <c r="B1701" i="10"/>
  <c r="C1701" i="10"/>
  <c r="A1702" i="10"/>
  <c r="B1702" i="10"/>
  <c r="C1702" i="10"/>
  <c r="A1703" i="10"/>
  <c r="B1703" i="10"/>
  <c r="C1703" i="10"/>
  <c r="A1704" i="10"/>
  <c r="B1704" i="10"/>
  <c r="C1704" i="10"/>
  <c r="A1705" i="10"/>
  <c r="B1705" i="10"/>
  <c r="C1705" i="10"/>
  <c r="A1706" i="10"/>
  <c r="B1706" i="10"/>
  <c r="C1706" i="10"/>
  <c r="A1707" i="10"/>
  <c r="B1707" i="10"/>
  <c r="C1707" i="10"/>
  <c r="A1708" i="10"/>
  <c r="B1708" i="10"/>
  <c r="C1708" i="10"/>
  <c r="A1709" i="10"/>
  <c r="B1709" i="10"/>
  <c r="C1709" i="10"/>
  <c r="A1710" i="10"/>
  <c r="B1710" i="10"/>
  <c r="C1710" i="10"/>
  <c r="A1711" i="10"/>
  <c r="B1711" i="10"/>
  <c r="C1711" i="10"/>
  <c r="A1712" i="10"/>
  <c r="B1712" i="10"/>
  <c r="C1712" i="10"/>
  <c r="A1713" i="10"/>
  <c r="B1713" i="10"/>
  <c r="C1713" i="10"/>
  <c r="A1714" i="10"/>
  <c r="B1714" i="10"/>
  <c r="C1714" i="10"/>
  <c r="A1715" i="10"/>
  <c r="B1715" i="10"/>
  <c r="C1715" i="10"/>
  <c r="A1716" i="10"/>
  <c r="B1716" i="10"/>
  <c r="C1716" i="10"/>
  <c r="A1717" i="10"/>
  <c r="B1717" i="10"/>
  <c r="C1717" i="10"/>
  <c r="A1718" i="10"/>
  <c r="B1718" i="10"/>
  <c r="C1718" i="10"/>
  <c r="A1719" i="10"/>
  <c r="B1719" i="10"/>
  <c r="C1719" i="10"/>
  <c r="A1720" i="10"/>
  <c r="B1720" i="10"/>
  <c r="C1720" i="10"/>
  <c r="A1721" i="10"/>
  <c r="B1721" i="10"/>
  <c r="C1721" i="10"/>
  <c r="A1722" i="10"/>
  <c r="B1722" i="10"/>
  <c r="C1722" i="10"/>
  <c r="A1723" i="10"/>
  <c r="B1723" i="10"/>
  <c r="C1723" i="10"/>
  <c r="A1724" i="10"/>
  <c r="B1724" i="10"/>
  <c r="C1724" i="10"/>
  <c r="A1725" i="10"/>
  <c r="B1725" i="10"/>
  <c r="C1725" i="10"/>
  <c r="A1726" i="10"/>
  <c r="B1726" i="10"/>
  <c r="C1726" i="10"/>
  <c r="A1727" i="10"/>
  <c r="B1727" i="10"/>
  <c r="C1727" i="10"/>
  <c r="A1728" i="10"/>
  <c r="B1728" i="10"/>
  <c r="C1728" i="10"/>
  <c r="A1729" i="10"/>
  <c r="B1729" i="10"/>
  <c r="C1729" i="10"/>
  <c r="A1730" i="10"/>
  <c r="B1730" i="10"/>
  <c r="C1730" i="10"/>
  <c r="A1731" i="10"/>
  <c r="B1731" i="10"/>
  <c r="C1731" i="10"/>
  <c r="A1732" i="10"/>
  <c r="B1732" i="10"/>
  <c r="C1732" i="10"/>
  <c r="A1733" i="10"/>
  <c r="B1733" i="10"/>
  <c r="C1733" i="10"/>
  <c r="A1734" i="10"/>
  <c r="B1734" i="10"/>
  <c r="C1734" i="10"/>
  <c r="A1735" i="10"/>
  <c r="B1735" i="10"/>
  <c r="C1735" i="10"/>
  <c r="A1736" i="10"/>
  <c r="B1736" i="10"/>
  <c r="C1736" i="10"/>
  <c r="A1737" i="10"/>
  <c r="B1737" i="10"/>
  <c r="C1737" i="10"/>
  <c r="A1738" i="10"/>
  <c r="B1738" i="10"/>
  <c r="C1738" i="10"/>
  <c r="A1739" i="10"/>
  <c r="B1739" i="10"/>
  <c r="C1739" i="10"/>
  <c r="A1740" i="10"/>
  <c r="B1740" i="10"/>
  <c r="C1740" i="10"/>
  <c r="A1741" i="10"/>
  <c r="B1741" i="10"/>
  <c r="C1741" i="10"/>
  <c r="A1552" i="10"/>
  <c r="B1552" i="10"/>
  <c r="C1552" i="10"/>
  <c r="A1553" i="10"/>
  <c r="B1553" i="10"/>
  <c r="C1553" i="10"/>
  <c r="A1554" i="10"/>
  <c r="B1554" i="10"/>
  <c r="C1554" i="10"/>
  <c r="A1555" i="10"/>
  <c r="B1555" i="10"/>
  <c r="C1555" i="10"/>
  <c r="A1556" i="10"/>
  <c r="B1556" i="10"/>
  <c r="C1556" i="10"/>
  <c r="A1557" i="10"/>
  <c r="B1557" i="10"/>
  <c r="C1557" i="10"/>
  <c r="A1558" i="10"/>
  <c r="B1558" i="10"/>
  <c r="C1558" i="10"/>
  <c r="A1559" i="10"/>
  <c r="B1559" i="10"/>
  <c r="C1559" i="10"/>
  <c r="A1560" i="10"/>
  <c r="B1560" i="10"/>
  <c r="C1560" i="10"/>
  <c r="A1561" i="10"/>
  <c r="B1561" i="10"/>
  <c r="C1561" i="10"/>
  <c r="A1562" i="10"/>
  <c r="B1562" i="10"/>
  <c r="C1562" i="10"/>
  <c r="A1563" i="10"/>
  <c r="B1563" i="10"/>
  <c r="C1563" i="10"/>
  <c r="A1564" i="10"/>
  <c r="B1564" i="10"/>
  <c r="C1564" i="10"/>
  <c r="A1565" i="10"/>
  <c r="B1565" i="10"/>
  <c r="C1565" i="10"/>
  <c r="A1566" i="10"/>
  <c r="B1566" i="10"/>
  <c r="C1566" i="10"/>
  <c r="A1567" i="10"/>
  <c r="B1567" i="10"/>
  <c r="C1567" i="10"/>
  <c r="A1568" i="10"/>
  <c r="B1568" i="10"/>
  <c r="C1568" i="10"/>
  <c r="A1569" i="10"/>
  <c r="B1569" i="10"/>
  <c r="C1569" i="10"/>
  <c r="A1570" i="10"/>
  <c r="B1570" i="10"/>
  <c r="C1570" i="10"/>
  <c r="A1571" i="10"/>
  <c r="B1571" i="10"/>
  <c r="C1571" i="10"/>
  <c r="A1572" i="10"/>
  <c r="B1572" i="10"/>
  <c r="C1572" i="10"/>
  <c r="A1573" i="10"/>
  <c r="B1573" i="10"/>
  <c r="C1573" i="10"/>
  <c r="A1574" i="10"/>
  <c r="B1574" i="10"/>
  <c r="C1574" i="10"/>
  <c r="A1575" i="10"/>
  <c r="B1575" i="10"/>
  <c r="C1575" i="10"/>
  <c r="A1576" i="10"/>
  <c r="B1576" i="10"/>
  <c r="C1576" i="10"/>
  <c r="A1577" i="10"/>
  <c r="B1577" i="10"/>
  <c r="C1577" i="10"/>
  <c r="A1578" i="10"/>
  <c r="B1578" i="10"/>
  <c r="C1578" i="10"/>
  <c r="A1579" i="10"/>
  <c r="B1579" i="10"/>
  <c r="C1579" i="10"/>
  <c r="A1580" i="10"/>
  <c r="B1580" i="10"/>
  <c r="C1580" i="10"/>
  <c r="A1581" i="10"/>
  <c r="B1581" i="10"/>
  <c r="C1581" i="10"/>
  <c r="A1582" i="10"/>
  <c r="B1582" i="10"/>
  <c r="C1582" i="10"/>
  <c r="A1583" i="10"/>
  <c r="B1583" i="10"/>
  <c r="C1583" i="10"/>
  <c r="A1584" i="10"/>
  <c r="B1584" i="10"/>
  <c r="C1584" i="10"/>
  <c r="A1585" i="10"/>
  <c r="B1585" i="10"/>
  <c r="C1585" i="10"/>
  <c r="A1586" i="10"/>
  <c r="B1586" i="10"/>
  <c r="C1586" i="10"/>
  <c r="A1587" i="10"/>
  <c r="B1587" i="10"/>
  <c r="C1587" i="10"/>
  <c r="A1588" i="10"/>
  <c r="B1588" i="10"/>
  <c r="C1588" i="10"/>
  <c r="A1589" i="10"/>
  <c r="B1589" i="10"/>
  <c r="C1589" i="10"/>
  <c r="A1590" i="10"/>
  <c r="B1590" i="10"/>
  <c r="C1590" i="10"/>
  <c r="A1591" i="10"/>
  <c r="B1591" i="10"/>
  <c r="C1591" i="10"/>
  <c r="A1592" i="10"/>
  <c r="B1592" i="10"/>
  <c r="C1592" i="10"/>
  <c r="A1593" i="10"/>
  <c r="B1593" i="10"/>
  <c r="C1593" i="10"/>
  <c r="A1594" i="10"/>
  <c r="B1594" i="10"/>
  <c r="C1594" i="10"/>
  <c r="A1595" i="10"/>
  <c r="B1595" i="10"/>
  <c r="C1595" i="10"/>
  <c r="A1596" i="10"/>
  <c r="B1596" i="10"/>
  <c r="C1596" i="10"/>
  <c r="A1597" i="10"/>
  <c r="B1597" i="10"/>
  <c r="C1597" i="10"/>
  <c r="A1598" i="10"/>
  <c r="B1598" i="10"/>
  <c r="C1598" i="10"/>
  <c r="A1599" i="10"/>
  <c r="B1599" i="10"/>
  <c r="C1599" i="10"/>
  <c r="A1600" i="10"/>
  <c r="B1600" i="10"/>
  <c r="C1600" i="10"/>
  <c r="A1601" i="10"/>
  <c r="B1601" i="10"/>
  <c r="C1601" i="10"/>
  <c r="A1602" i="10"/>
  <c r="B1602" i="10"/>
  <c r="C1602" i="10"/>
  <c r="A1603" i="10"/>
  <c r="B1603" i="10"/>
  <c r="C1603" i="10"/>
  <c r="A1604" i="10"/>
  <c r="B1604" i="10"/>
  <c r="C1604" i="10"/>
  <c r="A1605" i="10"/>
  <c r="B1605" i="10"/>
  <c r="C1605" i="10"/>
  <c r="A1606" i="10"/>
  <c r="B1606" i="10"/>
  <c r="C1606" i="10"/>
  <c r="A1607" i="10"/>
  <c r="B1607" i="10"/>
  <c r="C1607" i="10"/>
  <c r="A1608" i="10"/>
  <c r="B1608" i="10"/>
  <c r="C1608" i="10"/>
  <c r="A1609" i="10"/>
  <c r="B1609" i="10"/>
  <c r="C1609" i="10"/>
  <c r="A1610" i="10"/>
  <c r="B1610" i="10"/>
  <c r="C1610" i="10"/>
  <c r="A1611" i="10"/>
  <c r="B1611" i="10"/>
  <c r="C1611" i="10"/>
  <c r="A1612" i="10"/>
  <c r="B1612" i="10"/>
  <c r="C1612" i="10"/>
  <c r="A1613" i="10"/>
  <c r="B1613" i="10"/>
  <c r="C1613" i="10"/>
  <c r="A1614" i="10"/>
  <c r="B1614" i="10"/>
  <c r="C1614" i="10"/>
  <c r="A1615" i="10"/>
  <c r="B1615" i="10"/>
  <c r="C1615" i="10"/>
  <c r="A1616" i="10"/>
  <c r="B1616" i="10"/>
  <c r="C1616" i="10"/>
  <c r="A1617" i="10"/>
  <c r="B1617" i="10"/>
  <c r="C1617" i="10"/>
  <c r="A1618" i="10"/>
  <c r="B1618" i="10"/>
  <c r="C1618" i="10"/>
  <c r="A1619" i="10"/>
  <c r="B1619" i="10"/>
  <c r="C1619" i="10"/>
  <c r="A1620" i="10"/>
  <c r="B1620" i="10"/>
  <c r="C1620" i="10"/>
  <c r="A1621" i="10"/>
  <c r="B1621" i="10"/>
  <c r="C1621" i="10"/>
  <c r="A1622" i="10"/>
  <c r="B1622" i="10"/>
  <c r="C1622" i="10"/>
  <c r="A1623" i="10"/>
  <c r="B1623" i="10"/>
  <c r="C1623" i="10"/>
  <c r="A1624" i="10"/>
  <c r="B1624" i="10"/>
  <c r="C1624" i="10"/>
  <c r="A1625" i="10"/>
  <c r="B1625" i="10"/>
  <c r="C1625" i="10"/>
  <c r="A1626" i="10"/>
  <c r="B1626" i="10"/>
  <c r="C1626" i="10"/>
  <c r="A1627" i="10"/>
  <c r="B1627" i="10"/>
  <c r="C1627" i="10"/>
  <c r="A1628" i="10"/>
  <c r="B1628" i="10"/>
  <c r="C1628" i="10"/>
  <c r="A1629" i="10"/>
  <c r="B1629" i="10"/>
  <c r="C1629" i="10"/>
  <c r="A1630" i="10"/>
  <c r="B1630" i="10"/>
  <c r="C1630" i="10"/>
  <c r="A1631" i="10"/>
  <c r="B1631" i="10"/>
  <c r="C1631" i="10"/>
  <c r="A1632" i="10"/>
  <c r="B1632" i="10"/>
  <c r="C1632" i="10"/>
  <c r="A1633" i="10"/>
  <c r="B1633" i="10"/>
  <c r="C1633" i="10"/>
  <c r="A1634" i="10"/>
  <c r="B1634" i="10"/>
  <c r="C1634" i="10"/>
  <c r="A1635" i="10"/>
  <c r="B1635" i="10"/>
  <c r="C1635" i="10"/>
  <c r="A1636" i="10"/>
  <c r="B1636" i="10"/>
  <c r="C1636" i="10"/>
  <c r="A1637" i="10"/>
  <c r="B1637" i="10"/>
  <c r="C1637" i="10"/>
  <c r="A1638" i="10"/>
  <c r="B1638" i="10"/>
  <c r="C1638" i="10"/>
  <c r="A1639" i="10"/>
  <c r="B1639" i="10"/>
  <c r="C1639" i="10"/>
  <c r="A1640" i="10"/>
  <c r="B1640" i="10"/>
  <c r="C1640" i="10"/>
  <c r="A1641" i="10"/>
  <c r="B1641" i="10"/>
  <c r="C1641" i="10"/>
  <c r="A1642" i="10"/>
  <c r="B1642" i="10"/>
  <c r="C1642" i="10"/>
  <c r="A1643" i="10"/>
  <c r="B1643" i="10"/>
  <c r="C1643" i="10"/>
  <c r="A1644" i="10"/>
  <c r="B1644" i="10"/>
  <c r="C1644" i="10"/>
  <c r="A1645" i="10"/>
  <c r="B1645" i="10"/>
  <c r="C1645" i="10"/>
  <c r="A1646" i="10"/>
  <c r="B1646" i="10"/>
  <c r="C1646" i="10"/>
  <c r="A1647" i="10"/>
  <c r="B1647" i="10"/>
  <c r="C1647" i="10"/>
  <c r="A1648" i="10"/>
  <c r="B1648" i="10"/>
  <c r="C1648" i="10"/>
  <c r="A1649" i="10"/>
  <c r="B1649" i="10"/>
  <c r="C1649" i="10"/>
  <c r="A1650" i="10"/>
  <c r="B1650" i="10"/>
  <c r="C1650" i="10"/>
  <c r="A1651" i="10"/>
  <c r="B1651" i="10"/>
  <c r="C1651" i="10"/>
  <c r="A1652" i="10"/>
  <c r="B1652" i="10"/>
  <c r="C1652" i="10"/>
  <c r="A1440" i="10"/>
  <c r="B1440" i="10"/>
  <c r="C1440" i="10"/>
  <c r="A1441" i="10"/>
  <c r="B1441" i="10"/>
  <c r="C1441" i="10"/>
  <c r="A1442" i="10"/>
  <c r="B1442" i="10"/>
  <c r="C1442" i="10"/>
  <c r="A1443" i="10"/>
  <c r="B1443" i="10"/>
  <c r="C1443" i="10"/>
  <c r="A1444" i="10"/>
  <c r="B1444" i="10"/>
  <c r="C1444" i="10"/>
  <c r="A1445" i="10"/>
  <c r="B1445" i="10"/>
  <c r="C1445" i="10"/>
  <c r="A1446" i="10"/>
  <c r="B1446" i="10"/>
  <c r="C1446" i="10"/>
  <c r="A1447" i="10"/>
  <c r="B1447" i="10"/>
  <c r="C1447" i="10"/>
  <c r="A1448" i="10"/>
  <c r="B1448" i="10"/>
  <c r="C1448" i="10"/>
  <c r="A1449" i="10"/>
  <c r="B1449" i="10"/>
  <c r="C1449" i="10"/>
  <c r="A1450" i="10"/>
  <c r="B1450" i="10"/>
  <c r="C1450" i="10"/>
  <c r="A1451" i="10"/>
  <c r="B1451" i="10"/>
  <c r="C1451" i="10"/>
  <c r="A1452" i="10"/>
  <c r="B1452" i="10"/>
  <c r="C1452" i="10"/>
  <c r="A1453" i="10"/>
  <c r="B1453" i="10"/>
  <c r="C1453" i="10"/>
  <c r="A1454" i="10"/>
  <c r="B1454" i="10"/>
  <c r="C1454" i="10"/>
  <c r="A1455" i="10"/>
  <c r="B1455" i="10"/>
  <c r="C1455" i="10"/>
  <c r="A1456" i="10"/>
  <c r="B1456" i="10"/>
  <c r="C1456" i="10"/>
  <c r="A1457" i="10"/>
  <c r="B1457" i="10"/>
  <c r="C1457" i="10"/>
  <c r="A1458" i="10"/>
  <c r="B1458" i="10"/>
  <c r="C1458" i="10"/>
  <c r="A1459" i="10"/>
  <c r="B1459" i="10"/>
  <c r="C1459" i="10"/>
  <c r="A1460" i="10"/>
  <c r="B1460" i="10"/>
  <c r="C1460" i="10"/>
  <c r="A1461" i="10"/>
  <c r="B1461" i="10"/>
  <c r="C1461" i="10"/>
  <c r="A1462" i="10"/>
  <c r="B1462" i="10"/>
  <c r="C1462" i="10"/>
  <c r="A1463" i="10"/>
  <c r="B1463" i="10"/>
  <c r="C1463" i="10"/>
  <c r="A1464" i="10"/>
  <c r="B1464" i="10"/>
  <c r="C1464" i="10"/>
  <c r="A1465" i="10"/>
  <c r="B1465" i="10"/>
  <c r="C1465" i="10"/>
  <c r="A1466" i="10"/>
  <c r="B1466" i="10"/>
  <c r="C1466" i="10"/>
  <c r="A1467" i="10"/>
  <c r="B1467" i="10"/>
  <c r="C1467" i="10"/>
  <c r="A1468" i="10"/>
  <c r="B1468" i="10"/>
  <c r="C1468" i="10"/>
  <c r="A1469" i="10"/>
  <c r="B1469" i="10"/>
  <c r="C1469" i="10"/>
  <c r="A1470" i="10"/>
  <c r="B1470" i="10"/>
  <c r="C1470" i="10"/>
  <c r="A1471" i="10"/>
  <c r="B1471" i="10"/>
  <c r="C1471" i="10"/>
  <c r="A1472" i="10"/>
  <c r="B1472" i="10"/>
  <c r="C1472" i="10"/>
  <c r="A1473" i="10"/>
  <c r="B1473" i="10"/>
  <c r="C1473" i="10"/>
  <c r="A1474" i="10"/>
  <c r="B1474" i="10"/>
  <c r="C1474" i="10"/>
  <c r="A1475" i="10"/>
  <c r="B1475" i="10"/>
  <c r="C1475" i="10"/>
  <c r="A1476" i="10"/>
  <c r="B1476" i="10"/>
  <c r="C1476" i="10"/>
  <c r="A1477" i="10"/>
  <c r="B1477" i="10"/>
  <c r="C1477" i="10"/>
  <c r="A1478" i="10"/>
  <c r="B1478" i="10"/>
  <c r="C1478" i="10"/>
  <c r="A1479" i="10"/>
  <c r="B1479" i="10"/>
  <c r="C1479" i="10"/>
  <c r="A1480" i="10"/>
  <c r="B1480" i="10"/>
  <c r="C1480" i="10"/>
  <c r="A1481" i="10"/>
  <c r="B1481" i="10"/>
  <c r="C1481" i="10"/>
  <c r="A1482" i="10"/>
  <c r="B1482" i="10"/>
  <c r="C1482" i="10"/>
  <c r="A1483" i="10"/>
  <c r="B1483" i="10"/>
  <c r="C1483" i="10"/>
  <c r="A1484" i="10"/>
  <c r="B1484" i="10"/>
  <c r="C1484" i="10"/>
  <c r="A1485" i="10"/>
  <c r="B1485" i="10"/>
  <c r="C1485" i="10"/>
  <c r="A1486" i="10"/>
  <c r="B1486" i="10"/>
  <c r="C1486" i="10"/>
  <c r="A1487" i="10"/>
  <c r="B1487" i="10"/>
  <c r="C1487" i="10"/>
  <c r="A1488" i="10"/>
  <c r="B1488" i="10"/>
  <c r="C1488" i="10"/>
  <c r="A1489" i="10"/>
  <c r="B1489" i="10"/>
  <c r="C1489" i="10"/>
  <c r="A1490" i="10"/>
  <c r="B1490" i="10"/>
  <c r="C1490" i="10"/>
  <c r="A1491" i="10"/>
  <c r="B1491" i="10"/>
  <c r="C1491" i="10"/>
  <c r="A1492" i="10"/>
  <c r="B1492" i="10"/>
  <c r="C1492" i="10"/>
  <c r="A1493" i="10"/>
  <c r="B1493" i="10"/>
  <c r="C1493" i="10"/>
  <c r="A1494" i="10"/>
  <c r="B1494" i="10"/>
  <c r="C1494" i="10"/>
  <c r="A1495" i="10"/>
  <c r="B1495" i="10"/>
  <c r="C1495" i="10"/>
  <c r="A1496" i="10"/>
  <c r="B1496" i="10"/>
  <c r="C1496" i="10"/>
  <c r="A1497" i="10"/>
  <c r="B1497" i="10"/>
  <c r="C1497" i="10"/>
  <c r="A1498" i="10"/>
  <c r="B1498" i="10"/>
  <c r="C1498" i="10"/>
  <c r="A1499" i="10"/>
  <c r="B1499" i="10"/>
  <c r="C1499" i="10"/>
  <c r="A1500" i="10"/>
  <c r="B1500" i="10"/>
  <c r="C1500" i="10"/>
  <c r="A1501" i="10"/>
  <c r="B1501" i="10"/>
  <c r="C1501" i="10"/>
  <c r="A1502" i="10"/>
  <c r="B1502" i="10"/>
  <c r="C1502" i="10"/>
  <c r="A1503" i="10"/>
  <c r="B1503" i="10"/>
  <c r="C1503" i="10"/>
  <c r="A1504" i="10"/>
  <c r="B1504" i="10"/>
  <c r="C1504" i="10"/>
  <c r="A1505" i="10"/>
  <c r="B1505" i="10"/>
  <c r="C1505" i="10"/>
  <c r="A1506" i="10"/>
  <c r="B1506" i="10"/>
  <c r="C1506" i="10"/>
  <c r="A1507" i="10"/>
  <c r="B1507" i="10"/>
  <c r="C1507" i="10"/>
  <c r="A1508" i="10"/>
  <c r="B1508" i="10"/>
  <c r="C1508" i="10"/>
  <c r="A1509" i="10"/>
  <c r="B1509" i="10"/>
  <c r="C1509" i="10"/>
  <c r="A1510" i="10"/>
  <c r="B1510" i="10"/>
  <c r="C1510" i="10"/>
  <c r="A1511" i="10"/>
  <c r="B1511" i="10"/>
  <c r="C1511" i="10"/>
  <c r="A1512" i="10"/>
  <c r="B1512" i="10"/>
  <c r="C1512" i="10"/>
  <c r="A1513" i="10"/>
  <c r="B1513" i="10"/>
  <c r="C1513" i="10"/>
  <c r="A1514" i="10"/>
  <c r="B1514" i="10"/>
  <c r="C1514" i="10"/>
  <c r="A1515" i="10"/>
  <c r="B1515" i="10"/>
  <c r="C1515" i="10"/>
  <c r="A1516" i="10"/>
  <c r="B1516" i="10"/>
  <c r="C1516" i="10"/>
  <c r="A1517" i="10"/>
  <c r="B1517" i="10"/>
  <c r="C1517" i="10"/>
  <c r="A1518" i="10"/>
  <c r="B1518" i="10"/>
  <c r="C1518" i="10"/>
  <c r="A1519" i="10"/>
  <c r="B1519" i="10"/>
  <c r="C1519" i="10"/>
  <c r="A1520" i="10"/>
  <c r="B1520" i="10"/>
  <c r="C1520" i="10"/>
  <c r="A1521" i="10"/>
  <c r="B1521" i="10"/>
  <c r="C1521" i="10"/>
  <c r="A1522" i="10"/>
  <c r="B1522" i="10"/>
  <c r="C1522" i="10"/>
  <c r="A1523" i="10"/>
  <c r="B1523" i="10"/>
  <c r="C1523" i="10"/>
  <c r="A1524" i="10"/>
  <c r="B1524" i="10"/>
  <c r="C1524" i="10"/>
  <c r="A1525" i="10"/>
  <c r="B1525" i="10"/>
  <c r="C1525" i="10"/>
  <c r="A1526" i="10"/>
  <c r="B1526" i="10"/>
  <c r="C1526" i="10"/>
  <c r="A1527" i="10"/>
  <c r="B1527" i="10"/>
  <c r="C1527" i="10"/>
  <c r="A1528" i="10"/>
  <c r="B1528" i="10"/>
  <c r="C1528" i="10"/>
  <c r="A1529" i="10"/>
  <c r="B1529" i="10"/>
  <c r="C1529" i="10"/>
  <c r="A1530" i="10"/>
  <c r="B1530" i="10"/>
  <c r="C1530" i="10"/>
  <c r="A1531" i="10"/>
  <c r="B1531" i="10"/>
  <c r="C1531" i="10"/>
  <c r="A1532" i="10"/>
  <c r="B1532" i="10"/>
  <c r="C1532" i="10"/>
  <c r="A1533" i="10"/>
  <c r="B1533" i="10"/>
  <c r="C1533" i="10"/>
  <c r="A1534" i="10"/>
  <c r="B1534" i="10"/>
  <c r="C1534" i="10"/>
  <c r="A1535" i="10"/>
  <c r="B1535" i="10"/>
  <c r="C1535" i="10"/>
  <c r="A1536" i="10"/>
  <c r="B1536" i="10"/>
  <c r="C1536" i="10"/>
  <c r="A1537" i="10"/>
  <c r="B1537" i="10"/>
  <c r="C1537" i="10"/>
  <c r="A1538" i="10"/>
  <c r="B1538" i="10"/>
  <c r="C1538" i="10"/>
  <c r="A1539" i="10"/>
  <c r="B1539" i="10"/>
  <c r="C1539" i="10"/>
  <c r="A1540" i="10"/>
  <c r="B1540" i="10"/>
  <c r="C1540" i="10"/>
  <c r="A1541" i="10"/>
  <c r="B1541" i="10"/>
  <c r="C1541" i="10"/>
  <c r="A1542" i="10"/>
  <c r="B1542" i="10"/>
  <c r="C1542" i="10"/>
  <c r="A1543" i="10"/>
  <c r="B1543" i="10"/>
  <c r="C1543" i="10"/>
  <c r="A1544" i="10"/>
  <c r="B1544" i="10"/>
  <c r="C1544" i="10"/>
  <c r="A1545" i="10"/>
  <c r="B1545" i="10"/>
  <c r="C1545" i="10"/>
  <c r="A1546" i="10"/>
  <c r="B1546" i="10"/>
  <c r="C1546" i="10"/>
  <c r="A1547" i="10"/>
  <c r="B1547" i="10"/>
  <c r="C1547" i="10"/>
  <c r="A1548" i="10"/>
  <c r="B1548" i="10"/>
  <c r="C1548" i="10"/>
  <c r="A1549" i="10"/>
  <c r="B1549" i="10"/>
  <c r="C1549" i="10"/>
  <c r="A1550" i="10"/>
  <c r="B1550" i="10"/>
  <c r="C1550" i="10"/>
  <c r="A1551" i="10"/>
  <c r="B1551" i="10"/>
  <c r="C1551" i="10"/>
  <c r="A1313" i="10"/>
  <c r="B1313" i="10"/>
  <c r="C1313" i="10"/>
  <c r="A1314" i="10"/>
  <c r="B1314" i="10"/>
  <c r="C1314" i="10"/>
  <c r="A1315" i="10"/>
  <c r="B1315" i="10"/>
  <c r="C1315" i="10"/>
  <c r="A1316" i="10"/>
  <c r="B1316" i="10"/>
  <c r="C1316" i="10"/>
  <c r="A1317" i="10"/>
  <c r="B1317" i="10"/>
  <c r="C1317" i="10"/>
  <c r="A1318" i="10"/>
  <c r="B1318" i="10"/>
  <c r="C1318" i="10"/>
  <c r="A1319" i="10"/>
  <c r="B1319" i="10"/>
  <c r="C1319" i="10"/>
  <c r="A1320" i="10"/>
  <c r="B1320" i="10"/>
  <c r="C1320" i="10"/>
  <c r="A1321" i="10"/>
  <c r="B1321" i="10"/>
  <c r="C1321" i="10"/>
  <c r="A1322" i="10"/>
  <c r="B1322" i="10"/>
  <c r="C1322" i="10"/>
  <c r="A1323" i="10"/>
  <c r="B1323" i="10"/>
  <c r="C1323" i="10"/>
  <c r="A1324" i="10"/>
  <c r="B1324" i="10"/>
  <c r="C1324" i="10"/>
  <c r="A1325" i="10"/>
  <c r="B1325" i="10"/>
  <c r="C1325" i="10"/>
  <c r="A1326" i="10"/>
  <c r="B1326" i="10"/>
  <c r="C1326" i="10"/>
  <c r="A1327" i="10"/>
  <c r="B1327" i="10"/>
  <c r="C1327" i="10"/>
  <c r="A1328" i="10"/>
  <c r="B1328" i="10"/>
  <c r="C1328" i="10"/>
  <c r="A1329" i="10"/>
  <c r="B1329" i="10"/>
  <c r="C1329" i="10"/>
  <c r="A1330" i="10"/>
  <c r="B1330" i="10"/>
  <c r="C1330" i="10"/>
  <c r="A1331" i="10"/>
  <c r="B1331" i="10"/>
  <c r="C1331" i="10"/>
  <c r="A1332" i="10"/>
  <c r="B1332" i="10"/>
  <c r="C1332" i="10"/>
  <c r="A1333" i="10"/>
  <c r="B1333" i="10"/>
  <c r="C1333" i="10"/>
  <c r="A1334" i="10"/>
  <c r="B1334" i="10"/>
  <c r="C1334" i="10"/>
  <c r="A1335" i="10"/>
  <c r="B1335" i="10"/>
  <c r="C1335" i="10"/>
  <c r="A1336" i="10"/>
  <c r="B1336" i="10"/>
  <c r="C1336" i="10"/>
  <c r="A1337" i="10"/>
  <c r="B1337" i="10"/>
  <c r="C1337" i="10"/>
  <c r="A1338" i="10"/>
  <c r="B1338" i="10"/>
  <c r="C1338" i="10"/>
  <c r="A1339" i="10"/>
  <c r="B1339" i="10"/>
  <c r="C1339" i="10"/>
  <c r="A1340" i="10"/>
  <c r="B1340" i="10"/>
  <c r="C1340" i="10"/>
  <c r="A1341" i="10"/>
  <c r="B1341" i="10"/>
  <c r="C1341" i="10"/>
  <c r="A1342" i="10"/>
  <c r="B1342" i="10"/>
  <c r="C1342" i="10"/>
  <c r="A1343" i="10"/>
  <c r="B1343" i="10"/>
  <c r="C1343" i="10"/>
  <c r="A1344" i="10"/>
  <c r="B1344" i="10"/>
  <c r="C1344" i="10"/>
  <c r="A1345" i="10"/>
  <c r="B1345" i="10"/>
  <c r="C1345" i="10"/>
  <c r="A1346" i="10"/>
  <c r="B1346" i="10"/>
  <c r="C1346" i="10"/>
  <c r="A1347" i="10"/>
  <c r="B1347" i="10"/>
  <c r="C1347" i="10"/>
  <c r="A1348" i="10"/>
  <c r="B1348" i="10"/>
  <c r="C1348" i="10"/>
  <c r="A1349" i="10"/>
  <c r="B1349" i="10"/>
  <c r="C1349" i="10"/>
  <c r="A1350" i="10"/>
  <c r="B1350" i="10"/>
  <c r="C1350" i="10"/>
  <c r="A1351" i="10"/>
  <c r="B1351" i="10"/>
  <c r="C1351" i="10"/>
  <c r="A1352" i="10"/>
  <c r="B1352" i="10"/>
  <c r="C1352" i="10"/>
  <c r="A1353" i="10"/>
  <c r="B1353" i="10"/>
  <c r="C1353" i="10"/>
  <c r="A1354" i="10"/>
  <c r="B1354" i="10"/>
  <c r="C1354" i="10"/>
  <c r="A1355" i="10"/>
  <c r="B1355" i="10"/>
  <c r="C1355" i="10"/>
  <c r="A1356" i="10"/>
  <c r="B1356" i="10"/>
  <c r="C1356" i="10"/>
  <c r="A1357" i="10"/>
  <c r="B1357" i="10"/>
  <c r="C1357" i="10"/>
  <c r="A1358" i="10"/>
  <c r="B1358" i="10"/>
  <c r="C1358" i="10"/>
  <c r="A1359" i="10"/>
  <c r="B1359" i="10"/>
  <c r="C1359" i="10"/>
  <c r="A1360" i="10"/>
  <c r="B1360" i="10"/>
  <c r="C1360" i="10"/>
  <c r="A1361" i="10"/>
  <c r="B1361" i="10"/>
  <c r="C1361" i="10"/>
  <c r="A1362" i="10"/>
  <c r="B1362" i="10"/>
  <c r="C1362" i="10"/>
  <c r="A1363" i="10"/>
  <c r="B1363" i="10"/>
  <c r="C1363" i="10"/>
  <c r="A1364" i="10"/>
  <c r="B1364" i="10"/>
  <c r="C1364" i="10"/>
  <c r="A1365" i="10"/>
  <c r="B1365" i="10"/>
  <c r="C1365" i="10"/>
  <c r="A1366" i="10"/>
  <c r="B1366" i="10"/>
  <c r="C1366" i="10"/>
  <c r="A1367" i="10"/>
  <c r="B1367" i="10"/>
  <c r="C1367" i="10"/>
  <c r="A1368" i="10"/>
  <c r="B1368" i="10"/>
  <c r="C1368" i="10"/>
  <c r="A1369" i="10"/>
  <c r="B1369" i="10"/>
  <c r="C1369" i="10"/>
  <c r="A1370" i="10"/>
  <c r="B1370" i="10"/>
  <c r="C1370" i="10"/>
  <c r="A1371" i="10"/>
  <c r="B1371" i="10"/>
  <c r="C1371" i="10"/>
  <c r="A1372" i="10"/>
  <c r="B1372" i="10"/>
  <c r="C1372" i="10"/>
  <c r="A1373" i="10"/>
  <c r="B1373" i="10"/>
  <c r="C1373" i="10"/>
  <c r="A1374" i="10"/>
  <c r="B1374" i="10"/>
  <c r="C1374" i="10"/>
  <c r="A1375" i="10"/>
  <c r="B1375" i="10"/>
  <c r="C1375" i="10"/>
  <c r="A1376" i="10"/>
  <c r="B1376" i="10"/>
  <c r="C1376" i="10"/>
  <c r="A1377" i="10"/>
  <c r="B1377" i="10"/>
  <c r="C1377" i="10"/>
  <c r="A1378" i="10"/>
  <c r="B1378" i="10"/>
  <c r="C1378" i="10"/>
  <c r="A1379" i="10"/>
  <c r="B1379" i="10"/>
  <c r="C1379" i="10"/>
  <c r="A1380" i="10"/>
  <c r="B1380" i="10"/>
  <c r="C1380" i="10"/>
  <c r="A1381" i="10"/>
  <c r="B1381" i="10"/>
  <c r="C1381" i="10"/>
  <c r="A1382" i="10"/>
  <c r="B1382" i="10"/>
  <c r="C1382" i="10"/>
  <c r="A1383" i="10"/>
  <c r="B1383" i="10"/>
  <c r="C1383" i="10"/>
  <c r="A1384" i="10"/>
  <c r="B1384" i="10"/>
  <c r="C1384" i="10"/>
  <c r="A1385" i="10"/>
  <c r="B1385" i="10"/>
  <c r="C1385" i="10"/>
  <c r="A1386" i="10"/>
  <c r="B1386" i="10"/>
  <c r="C1386" i="10"/>
  <c r="A1387" i="10"/>
  <c r="B1387" i="10"/>
  <c r="C1387" i="10"/>
  <c r="A1388" i="10"/>
  <c r="B1388" i="10"/>
  <c r="C1388" i="10"/>
  <c r="A1389" i="10"/>
  <c r="B1389" i="10"/>
  <c r="C1389" i="10"/>
  <c r="A1390" i="10"/>
  <c r="B1390" i="10"/>
  <c r="C1390" i="10"/>
  <c r="A1391" i="10"/>
  <c r="B1391" i="10"/>
  <c r="C1391" i="10"/>
  <c r="A1392" i="10"/>
  <c r="B1392" i="10"/>
  <c r="C1392" i="10"/>
  <c r="A1393" i="10"/>
  <c r="B1393" i="10"/>
  <c r="C1393" i="10"/>
  <c r="A1394" i="10"/>
  <c r="B1394" i="10"/>
  <c r="C1394" i="10"/>
  <c r="A1395" i="10"/>
  <c r="B1395" i="10"/>
  <c r="C1395" i="10"/>
  <c r="A1396" i="10"/>
  <c r="B1396" i="10"/>
  <c r="C1396" i="10"/>
  <c r="A1397" i="10"/>
  <c r="B1397" i="10"/>
  <c r="C1397" i="10"/>
  <c r="A1398" i="10"/>
  <c r="B1398" i="10"/>
  <c r="C1398" i="10"/>
  <c r="A1399" i="10"/>
  <c r="B1399" i="10"/>
  <c r="C1399" i="10"/>
  <c r="A1400" i="10"/>
  <c r="B1400" i="10"/>
  <c r="C1400" i="10"/>
  <c r="A1401" i="10"/>
  <c r="B1401" i="10"/>
  <c r="C1401" i="10"/>
  <c r="A1402" i="10"/>
  <c r="B1402" i="10"/>
  <c r="C1402" i="10"/>
  <c r="A1403" i="10"/>
  <c r="B1403" i="10"/>
  <c r="C1403" i="10"/>
  <c r="A1404" i="10"/>
  <c r="B1404" i="10"/>
  <c r="C1404" i="10"/>
  <c r="A1405" i="10"/>
  <c r="B1405" i="10"/>
  <c r="C1405" i="10"/>
  <c r="A1406" i="10"/>
  <c r="B1406" i="10"/>
  <c r="C1406" i="10"/>
  <c r="A1407" i="10"/>
  <c r="B1407" i="10"/>
  <c r="C1407" i="10"/>
  <c r="A1408" i="10"/>
  <c r="B1408" i="10"/>
  <c r="C1408" i="10"/>
  <c r="A1409" i="10"/>
  <c r="B1409" i="10"/>
  <c r="C1409" i="10"/>
  <c r="A1410" i="10"/>
  <c r="B1410" i="10"/>
  <c r="C1410" i="10"/>
  <c r="A1411" i="10"/>
  <c r="B1411" i="10"/>
  <c r="C1411" i="10"/>
  <c r="A1412" i="10"/>
  <c r="B1412" i="10"/>
  <c r="C1412" i="10"/>
  <c r="A1413" i="10"/>
  <c r="B1413" i="10"/>
  <c r="C1413" i="10"/>
  <c r="A1414" i="10"/>
  <c r="B1414" i="10"/>
  <c r="C1414" i="10"/>
  <c r="A1415" i="10"/>
  <c r="B1415" i="10"/>
  <c r="C1415" i="10"/>
  <c r="A1416" i="10"/>
  <c r="B1416" i="10"/>
  <c r="C1416" i="10"/>
  <c r="A1417" i="10"/>
  <c r="B1417" i="10"/>
  <c r="C1417" i="10"/>
  <c r="A1418" i="10"/>
  <c r="B1418" i="10"/>
  <c r="C1418" i="10"/>
  <c r="A1419" i="10"/>
  <c r="B1419" i="10"/>
  <c r="C1419" i="10"/>
  <c r="A1420" i="10"/>
  <c r="B1420" i="10"/>
  <c r="C1420" i="10"/>
  <c r="A1421" i="10"/>
  <c r="B1421" i="10"/>
  <c r="C1421" i="10"/>
  <c r="A1422" i="10"/>
  <c r="B1422" i="10"/>
  <c r="C1422" i="10"/>
  <c r="A1423" i="10"/>
  <c r="B1423" i="10"/>
  <c r="C1423" i="10"/>
  <c r="A1424" i="10"/>
  <c r="B1424" i="10"/>
  <c r="C1424" i="10"/>
  <c r="A1425" i="10"/>
  <c r="B1425" i="10"/>
  <c r="C1425" i="10"/>
  <c r="A1426" i="10"/>
  <c r="B1426" i="10"/>
  <c r="C1426" i="10"/>
  <c r="A1427" i="10"/>
  <c r="B1427" i="10"/>
  <c r="C1427" i="10"/>
  <c r="A1428" i="10"/>
  <c r="B1428" i="10"/>
  <c r="C1428" i="10"/>
  <c r="A1429" i="10"/>
  <c r="B1429" i="10"/>
  <c r="C1429" i="10"/>
  <c r="A1430" i="10"/>
  <c r="B1430" i="10"/>
  <c r="C1430" i="10"/>
  <c r="A1431" i="10"/>
  <c r="B1431" i="10"/>
  <c r="C1431" i="10"/>
  <c r="A1432" i="10"/>
  <c r="B1432" i="10"/>
  <c r="C1432" i="10"/>
  <c r="A1433" i="10"/>
  <c r="B1433" i="10"/>
  <c r="C1433" i="10"/>
  <c r="A1434" i="10"/>
  <c r="B1434" i="10"/>
  <c r="C1434" i="10"/>
  <c r="A1435" i="10"/>
  <c r="B1435" i="10"/>
  <c r="C1435" i="10"/>
  <c r="A1436" i="10"/>
  <c r="B1436" i="10"/>
  <c r="C1436" i="10"/>
  <c r="A1437" i="10"/>
  <c r="B1437" i="10"/>
  <c r="C1437" i="10"/>
  <c r="A1438" i="10"/>
  <c r="B1438" i="10"/>
  <c r="C1438" i="10"/>
  <c r="A1439" i="10"/>
  <c r="B1439" i="10"/>
  <c r="C1439" i="10"/>
  <c r="A1088" i="10"/>
  <c r="B1088" i="10"/>
  <c r="C1088" i="10"/>
  <c r="A1089" i="10"/>
  <c r="B1089" i="10"/>
  <c r="C1089" i="10"/>
  <c r="A1090" i="10"/>
  <c r="B1090" i="10"/>
  <c r="C1090" i="10"/>
  <c r="A1091" i="10"/>
  <c r="B1091" i="10"/>
  <c r="C1091" i="10"/>
  <c r="A1092" i="10"/>
  <c r="B1092" i="10"/>
  <c r="C1092" i="10"/>
  <c r="A1093" i="10"/>
  <c r="B1093" i="10"/>
  <c r="C1093" i="10"/>
  <c r="A1094" i="10"/>
  <c r="B1094" i="10"/>
  <c r="C1094" i="10"/>
  <c r="A1095" i="10"/>
  <c r="B1095" i="10"/>
  <c r="C1095" i="10"/>
  <c r="A1096" i="10"/>
  <c r="B1096" i="10"/>
  <c r="C1096" i="10"/>
  <c r="A1097" i="10"/>
  <c r="B1097" i="10"/>
  <c r="C1097" i="10"/>
  <c r="A1098" i="10"/>
  <c r="B1098" i="10"/>
  <c r="C1098" i="10"/>
  <c r="A1099" i="10"/>
  <c r="B1099" i="10"/>
  <c r="C1099" i="10"/>
  <c r="A1100" i="10"/>
  <c r="B1100" i="10"/>
  <c r="C1100" i="10"/>
  <c r="A1101" i="10"/>
  <c r="B1101" i="10"/>
  <c r="C1101" i="10"/>
  <c r="A1102" i="10"/>
  <c r="B1102" i="10"/>
  <c r="C1102" i="10"/>
  <c r="A1103" i="10"/>
  <c r="B1103" i="10"/>
  <c r="C1103" i="10"/>
  <c r="A1104" i="10"/>
  <c r="B1104" i="10"/>
  <c r="C1104" i="10"/>
  <c r="A1105" i="10"/>
  <c r="B1105" i="10"/>
  <c r="C1105" i="10"/>
  <c r="A1106" i="10"/>
  <c r="B1106" i="10"/>
  <c r="C1106" i="10"/>
  <c r="A1107" i="10"/>
  <c r="B1107" i="10"/>
  <c r="C1107" i="10"/>
  <c r="A1108" i="10"/>
  <c r="B1108" i="10"/>
  <c r="C1108" i="10"/>
  <c r="A1109" i="10"/>
  <c r="B1109" i="10"/>
  <c r="C1109" i="10"/>
  <c r="A1110" i="10"/>
  <c r="B1110" i="10"/>
  <c r="C1110" i="10"/>
  <c r="A1111" i="10"/>
  <c r="B1111" i="10"/>
  <c r="C1111" i="10"/>
  <c r="A1112" i="10"/>
  <c r="B1112" i="10"/>
  <c r="C1112" i="10"/>
  <c r="A1113" i="10"/>
  <c r="B1113" i="10"/>
  <c r="C1113" i="10"/>
  <c r="A1114" i="10"/>
  <c r="B1114" i="10"/>
  <c r="C1114" i="10"/>
  <c r="A1115" i="10"/>
  <c r="B1115" i="10"/>
  <c r="C1115" i="10"/>
  <c r="A1116" i="10"/>
  <c r="B1116" i="10"/>
  <c r="C1116" i="10"/>
  <c r="A1117" i="10"/>
  <c r="B1117" i="10"/>
  <c r="C1117" i="10"/>
  <c r="A1118" i="10"/>
  <c r="B1118" i="10"/>
  <c r="C1118" i="10"/>
  <c r="A1119" i="10"/>
  <c r="B1119" i="10"/>
  <c r="C1119" i="10"/>
  <c r="A1120" i="10"/>
  <c r="B1120" i="10"/>
  <c r="C1120" i="10"/>
  <c r="A1121" i="10"/>
  <c r="B1121" i="10"/>
  <c r="C1121" i="10"/>
  <c r="A1122" i="10"/>
  <c r="B1122" i="10"/>
  <c r="C1122" i="10"/>
  <c r="A1123" i="10"/>
  <c r="B1123" i="10"/>
  <c r="C1123" i="10"/>
  <c r="A1124" i="10"/>
  <c r="B1124" i="10"/>
  <c r="C1124" i="10"/>
  <c r="A1125" i="10"/>
  <c r="B1125" i="10"/>
  <c r="C1125" i="10"/>
  <c r="A1126" i="10"/>
  <c r="B1126" i="10"/>
  <c r="C1126" i="10"/>
  <c r="A1127" i="10"/>
  <c r="B1127" i="10"/>
  <c r="C1127" i="10"/>
  <c r="A1128" i="10"/>
  <c r="B1128" i="10"/>
  <c r="C1128" i="10"/>
  <c r="A1129" i="10"/>
  <c r="B1129" i="10"/>
  <c r="C1129" i="10"/>
  <c r="A1130" i="10"/>
  <c r="B1130" i="10"/>
  <c r="C1130" i="10"/>
  <c r="A1131" i="10"/>
  <c r="B1131" i="10"/>
  <c r="C1131" i="10"/>
  <c r="A1132" i="10"/>
  <c r="B1132" i="10"/>
  <c r="C1132" i="10"/>
  <c r="A1133" i="10"/>
  <c r="B1133" i="10"/>
  <c r="C1133" i="10"/>
  <c r="A1134" i="10"/>
  <c r="B1134" i="10"/>
  <c r="C1134" i="10"/>
  <c r="A1135" i="10"/>
  <c r="B1135" i="10"/>
  <c r="C1135" i="10"/>
  <c r="A1136" i="10"/>
  <c r="B1136" i="10"/>
  <c r="C1136" i="10"/>
  <c r="A1137" i="10"/>
  <c r="B1137" i="10"/>
  <c r="C1137" i="10"/>
  <c r="A1138" i="10"/>
  <c r="B1138" i="10"/>
  <c r="C1138" i="10"/>
  <c r="A1139" i="10"/>
  <c r="B1139" i="10"/>
  <c r="C1139" i="10"/>
  <c r="A1140" i="10"/>
  <c r="B1140" i="10"/>
  <c r="C1140" i="10"/>
  <c r="A1141" i="10"/>
  <c r="B1141" i="10"/>
  <c r="C1141" i="10"/>
  <c r="A1142" i="10"/>
  <c r="B1142" i="10"/>
  <c r="C1142" i="10"/>
  <c r="A1143" i="10"/>
  <c r="B1143" i="10"/>
  <c r="C1143" i="10"/>
  <c r="A1144" i="10"/>
  <c r="B1144" i="10"/>
  <c r="C1144" i="10"/>
  <c r="A1145" i="10"/>
  <c r="B1145" i="10"/>
  <c r="C1145" i="10"/>
  <c r="A1146" i="10"/>
  <c r="B1146" i="10"/>
  <c r="C1146" i="10"/>
  <c r="A1147" i="10"/>
  <c r="B1147" i="10"/>
  <c r="C1147" i="10"/>
  <c r="A1148" i="10"/>
  <c r="B1148" i="10"/>
  <c r="C1148" i="10"/>
  <c r="A1149" i="10"/>
  <c r="B1149" i="10"/>
  <c r="C1149" i="10"/>
  <c r="A1150" i="10"/>
  <c r="B1150" i="10"/>
  <c r="C1150" i="10"/>
  <c r="A1151" i="10"/>
  <c r="B1151" i="10"/>
  <c r="C1151" i="10"/>
  <c r="A1152" i="10"/>
  <c r="B1152" i="10"/>
  <c r="C1152" i="10"/>
  <c r="A1153" i="10"/>
  <c r="B1153" i="10"/>
  <c r="C1153" i="10"/>
  <c r="A1154" i="10"/>
  <c r="B1154" i="10"/>
  <c r="C1154" i="10"/>
  <c r="A1155" i="10"/>
  <c r="B1155" i="10"/>
  <c r="C1155" i="10"/>
  <c r="A1156" i="10"/>
  <c r="B1156" i="10"/>
  <c r="C1156" i="10"/>
  <c r="A1157" i="10"/>
  <c r="B1157" i="10"/>
  <c r="C1157" i="10"/>
  <c r="A1158" i="10"/>
  <c r="B1158" i="10"/>
  <c r="C1158" i="10"/>
  <c r="A1159" i="10"/>
  <c r="B1159" i="10"/>
  <c r="C1159" i="10"/>
  <c r="A1160" i="10"/>
  <c r="B1160" i="10"/>
  <c r="C1160" i="10"/>
  <c r="A1161" i="10"/>
  <c r="B1161" i="10"/>
  <c r="C1161" i="10"/>
  <c r="A1162" i="10"/>
  <c r="B1162" i="10"/>
  <c r="C1162" i="10"/>
  <c r="A1163" i="10"/>
  <c r="B1163" i="10"/>
  <c r="C1163" i="10"/>
  <c r="A1164" i="10"/>
  <c r="B1164" i="10"/>
  <c r="C1164" i="10"/>
  <c r="A1165" i="10"/>
  <c r="B1165" i="10"/>
  <c r="C1165" i="10"/>
  <c r="A1166" i="10"/>
  <c r="B1166" i="10"/>
  <c r="C1166" i="10"/>
  <c r="A1167" i="10"/>
  <c r="B1167" i="10"/>
  <c r="C1167" i="10"/>
  <c r="A1168" i="10"/>
  <c r="B1168" i="10"/>
  <c r="C1168" i="10"/>
  <c r="A1169" i="10"/>
  <c r="B1169" i="10"/>
  <c r="C1169" i="10"/>
  <c r="A1170" i="10"/>
  <c r="B1170" i="10"/>
  <c r="C1170" i="10"/>
  <c r="A1171" i="10"/>
  <c r="B1171" i="10"/>
  <c r="C1171" i="10"/>
  <c r="A1172" i="10"/>
  <c r="B1172" i="10"/>
  <c r="C1172" i="10"/>
  <c r="A1173" i="10"/>
  <c r="B1173" i="10"/>
  <c r="C1173" i="10"/>
  <c r="A1174" i="10"/>
  <c r="B1174" i="10"/>
  <c r="C1174" i="10"/>
  <c r="A1175" i="10"/>
  <c r="B1175" i="10"/>
  <c r="C1175" i="10"/>
  <c r="A1176" i="10"/>
  <c r="B1176" i="10"/>
  <c r="C1176" i="10"/>
  <c r="A1177" i="10"/>
  <c r="B1177" i="10"/>
  <c r="C1177" i="10"/>
  <c r="A1178" i="10"/>
  <c r="B1178" i="10"/>
  <c r="C1178" i="10"/>
  <c r="A1179" i="10"/>
  <c r="B1179" i="10"/>
  <c r="C1179" i="10"/>
  <c r="A1180" i="10"/>
  <c r="B1180" i="10"/>
  <c r="C1180" i="10"/>
  <c r="A1181" i="10"/>
  <c r="B1181" i="10"/>
  <c r="C1181" i="10"/>
  <c r="A1182" i="10"/>
  <c r="B1182" i="10"/>
  <c r="C1182" i="10"/>
  <c r="A1183" i="10"/>
  <c r="B1183" i="10"/>
  <c r="C1183" i="10"/>
  <c r="A1184" i="10"/>
  <c r="B1184" i="10"/>
  <c r="C1184" i="10"/>
  <c r="A1185" i="10"/>
  <c r="B1185" i="10"/>
  <c r="C1185" i="10"/>
  <c r="A1186" i="10"/>
  <c r="B1186" i="10"/>
  <c r="C1186" i="10"/>
  <c r="A1187" i="10"/>
  <c r="B1187" i="10"/>
  <c r="C1187" i="10"/>
  <c r="A1188" i="10"/>
  <c r="B1188" i="10"/>
  <c r="C1188" i="10"/>
  <c r="A1189" i="10"/>
  <c r="B1189" i="10"/>
  <c r="C1189" i="10"/>
  <c r="A1190" i="10"/>
  <c r="B1190" i="10"/>
  <c r="C1190" i="10"/>
  <c r="A1191" i="10"/>
  <c r="B1191" i="10"/>
  <c r="C1191" i="10"/>
  <c r="A1192" i="10"/>
  <c r="B1192" i="10"/>
  <c r="C1192" i="10"/>
  <c r="A1193" i="10"/>
  <c r="B1193" i="10"/>
  <c r="C1193" i="10"/>
  <c r="A1194" i="10"/>
  <c r="B1194" i="10"/>
  <c r="C1194" i="10"/>
  <c r="A1195" i="10"/>
  <c r="B1195" i="10"/>
  <c r="C1195" i="10"/>
  <c r="A1196" i="10"/>
  <c r="B1196" i="10"/>
  <c r="C1196" i="10"/>
  <c r="A1197" i="10"/>
  <c r="B1197" i="10"/>
  <c r="C1197" i="10"/>
  <c r="A1198" i="10"/>
  <c r="B1198" i="10"/>
  <c r="C1198" i="10"/>
  <c r="A1199" i="10"/>
  <c r="B1199" i="10"/>
  <c r="C1199" i="10"/>
  <c r="A1200" i="10"/>
  <c r="B1200" i="10"/>
  <c r="C1200" i="10"/>
  <c r="A1201" i="10"/>
  <c r="B1201" i="10"/>
  <c r="C1201" i="10"/>
  <c r="A1202" i="10"/>
  <c r="B1202" i="10"/>
  <c r="C1202" i="10"/>
  <c r="A1203" i="10"/>
  <c r="B1203" i="10"/>
  <c r="C1203" i="10"/>
  <c r="A1204" i="10"/>
  <c r="B1204" i="10"/>
  <c r="C1204" i="10"/>
  <c r="A1205" i="10"/>
  <c r="B1205" i="10"/>
  <c r="C1205" i="10"/>
  <c r="A1206" i="10"/>
  <c r="B1206" i="10"/>
  <c r="C1206" i="10"/>
  <c r="A1207" i="10"/>
  <c r="B1207" i="10"/>
  <c r="C1207" i="10"/>
  <c r="A1208" i="10"/>
  <c r="B1208" i="10"/>
  <c r="C1208" i="10"/>
  <c r="A1209" i="10"/>
  <c r="B1209" i="10"/>
  <c r="C1209" i="10"/>
  <c r="A1210" i="10"/>
  <c r="B1210" i="10"/>
  <c r="C1210" i="10"/>
  <c r="A1211" i="10"/>
  <c r="B1211" i="10"/>
  <c r="C1211" i="10"/>
  <c r="A1212" i="10"/>
  <c r="B1212" i="10"/>
  <c r="C1212" i="10"/>
  <c r="A1213" i="10"/>
  <c r="B1213" i="10"/>
  <c r="C1213" i="10"/>
  <c r="A1214" i="10"/>
  <c r="B1214" i="10"/>
  <c r="C1214" i="10"/>
  <c r="A1215" i="10"/>
  <c r="B1215" i="10"/>
  <c r="C1215" i="10"/>
  <c r="A1216" i="10"/>
  <c r="B1216" i="10"/>
  <c r="C1216" i="10"/>
  <c r="A1217" i="10"/>
  <c r="B1217" i="10"/>
  <c r="C1217" i="10"/>
  <c r="A1218" i="10"/>
  <c r="B1218" i="10"/>
  <c r="C1218" i="10"/>
  <c r="A1219" i="10"/>
  <c r="B1219" i="10"/>
  <c r="C1219" i="10"/>
  <c r="A1220" i="10"/>
  <c r="B1220" i="10"/>
  <c r="C1220" i="10"/>
  <c r="A1221" i="10"/>
  <c r="B1221" i="10"/>
  <c r="C1221" i="10"/>
  <c r="A1222" i="10"/>
  <c r="B1222" i="10"/>
  <c r="C1222" i="10"/>
  <c r="A1223" i="10"/>
  <c r="B1223" i="10"/>
  <c r="C1223" i="10"/>
  <c r="A1224" i="10"/>
  <c r="B1224" i="10"/>
  <c r="C1224" i="10"/>
  <c r="A1225" i="10"/>
  <c r="B1225" i="10"/>
  <c r="C1225" i="10"/>
  <c r="A1226" i="10"/>
  <c r="B1226" i="10"/>
  <c r="C1226" i="10"/>
  <c r="A1227" i="10"/>
  <c r="B1227" i="10"/>
  <c r="C1227" i="10"/>
  <c r="A1228" i="10"/>
  <c r="B1228" i="10"/>
  <c r="C1228" i="10"/>
  <c r="A1229" i="10"/>
  <c r="B1229" i="10"/>
  <c r="C1229" i="10"/>
  <c r="A1230" i="10"/>
  <c r="B1230" i="10"/>
  <c r="C1230" i="10"/>
  <c r="A1231" i="10"/>
  <c r="B1231" i="10"/>
  <c r="C1231" i="10"/>
  <c r="A1232" i="10"/>
  <c r="B1232" i="10"/>
  <c r="C1232" i="10"/>
  <c r="A1233" i="10"/>
  <c r="B1233" i="10"/>
  <c r="C1233" i="10"/>
  <c r="A1234" i="10"/>
  <c r="B1234" i="10"/>
  <c r="C1234" i="10"/>
  <c r="A1235" i="10"/>
  <c r="B1235" i="10"/>
  <c r="C1235" i="10"/>
  <c r="A1236" i="10"/>
  <c r="B1236" i="10"/>
  <c r="C1236" i="10"/>
  <c r="A1237" i="10"/>
  <c r="B1237" i="10"/>
  <c r="C1237" i="10"/>
  <c r="A1238" i="10"/>
  <c r="B1238" i="10"/>
  <c r="C1238" i="10"/>
  <c r="A1239" i="10"/>
  <c r="B1239" i="10"/>
  <c r="C1239" i="10"/>
  <c r="A1240" i="10"/>
  <c r="B1240" i="10"/>
  <c r="C1240" i="10"/>
  <c r="A1241" i="10"/>
  <c r="B1241" i="10"/>
  <c r="C1241" i="10"/>
  <c r="A1242" i="10"/>
  <c r="B1242" i="10"/>
  <c r="C1242" i="10"/>
  <c r="A1243" i="10"/>
  <c r="B1243" i="10"/>
  <c r="C1243" i="10"/>
  <c r="A1244" i="10"/>
  <c r="B1244" i="10"/>
  <c r="C1244" i="10"/>
  <c r="A1245" i="10"/>
  <c r="B1245" i="10"/>
  <c r="C1245" i="10"/>
  <c r="A1246" i="10"/>
  <c r="B1246" i="10"/>
  <c r="C1246" i="10"/>
  <c r="A1247" i="10"/>
  <c r="B1247" i="10"/>
  <c r="C1247" i="10"/>
  <c r="A1248" i="10"/>
  <c r="B1248" i="10"/>
  <c r="C1248" i="10"/>
  <c r="A1249" i="10"/>
  <c r="B1249" i="10"/>
  <c r="C1249" i="10"/>
  <c r="A1250" i="10"/>
  <c r="B1250" i="10"/>
  <c r="C1250" i="10"/>
  <c r="A1251" i="10"/>
  <c r="B1251" i="10"/>
  <c r="C1251" i="10"/>
  <c r="A1252" i="10"/>
  <c r="B1252" i="10"/>
  <c r="C1252" i="10"/>
  <c r="A1253" i="10"/>
  <c r="B1253" i="10"/>
  <c r="C1253" i="10"/>
  <c r="A1254" i="10"/>
  <c r="B1254" i="10"/>
  <c r="C1254" i="10"/>
  <c r="A1255" i="10"/>
  <c r="B1255" i="10"/>
  <c r="C1255" i="10"/>
  <c r="A1256" i="10"/>
  <c r="B1256" i="10"/>
  <c r="C1256" i="10"/>
  <c r="A1257" i="10"/>
  <c r="B1257" i="10"/>
  <c r="C1257" i="10"/>
  <c r="A1258" i="10"/>
  <c r="B1258" i="10"/>
  <c r="C1258" i="10"/>
  <c r="A1259" i="10"/>
  <c r="B1259" i="10"/>
  <c r="C1259" i="10"/>
  <c r="A1260" i="10"/>
  <c r="B1260" i="10"/>
  <c r="C1260" i="10"/>
  <c r="A1261" i="10"/>
  <c r="B1261" i="10"/>
  <c r="C1261" i="10"/>
  <c r="A1262" i="10"/>
  <c r="B1262" i="10"/>
  <c r="C1262" i="10"/>
  <c r="A1263" i="10"/>
  <c r="B1263" i="10"/>
  <c r="C1263" i="10"/>
  <c r="A1264" i="10"/>
  <c r="B1264" i="10"/>
  <c r="C1264" i="10"/>
  <c r="A1265" i="10"/>
  <c r="B1265" i="10"/>
  <c r="C1265" i="10"/>
  <c r="A1266" i="10"/>
  <c r="B1266" i="10"/>
  <c r="C1266" i="10"/>
  <c r="A1267" i="10"/>
  <c r="B1267" i="10"/>
  <c r="C1267" i="10"/>
  <c r="A1268" i="10"/>
  <c r="B1268" i="10"/>
  <c r="C1268" i="10"/>
  <c r="A1269" i="10"/>
  <c r="B1269" i="10"/>
  <c r="C1269" i="10"/>
  <c r="A1270" i="10"/>
  <c r="B1270" i="10"/>
  <c r="C1270" i="10"/>
  <c r="A1271" i="10"/>
  <c r="B1271" i="10"/>
  <c r="C1271" i="10"/>
  <c r="A1272" i="10"/>
  <c r="B1272" i="10"/>
  <c r="C1272" i="10"/>
  <c r="A1273" i="10"/>
  <c r="B1273" i="10"/>
  <c r="C1273" i="10"/>
  <c r="A1274" i="10"/>
  <c r="B1274" i="10"/>
  <c r="C1274" i="10"/>
  <c r="A1275" i="10"/>
  <c r="B1275" i="10"/>
  <c r="C1275" i="10"/>
  <c r="A1276" i="10"/>
  <c r="B1276" i="10"/>
  <c r="C1276" i="10"/>
  <c r="A1277" i="10"/>
  <c r="B1277" i="10"/>
  <c r="C1277" i="10"/>
  <c r="A1278" i="10"/>
  <c r="B1278" i="10"/>
  <c r="C1278" i="10"/>
  <c r="A1279" i="10"/>
  <c r="B1279" i="10"/>
  <c r="C1279" i="10"/>
  <c r="A1280" i="10"/>
  <c r="B1280" i="10"/>
  <c r="C1280" i="10"/>
  <c r="A1281" i="10"/>
  <c r="B1281" i="10"/>
  <c r="C1281" i="10"/>
  <c r="A1282" i="10"/>
  <c r="B1282" i="10"/>
  <c r="C1282" i="10"/>
  <c r="A1283" i="10"/>
  <c r="B1283" i="10"/>
  <c r="C1283" i="10"/>
  <c r="A1284" i="10"/>
  <c r="B1284" i="10"/>
  <c r="C1284" i="10"/>
  <c r="A1285" i="10"/>
  <c r="B1285" i="10"/>
  <c r="C1285" i="10"/>
  <c r="A1286" i="10"/>
  <c r="B1286" i="10"/>
  <c r="C1286" i="10"/>
  <c r="A1287" i="10"/>
  <c r="B1287" i="10"/>
  <c r="C1287" i="10"/>
  <c r="A1288" i="10"/>
  <c r="B1288" i="10"/>
  <c r="C1288" i="10"/>
  <c r="A1289" i="10"/>
  <c r="B1289" i="10"/>
  <c r="C1289" i="10"/>
  <c r="A1290" i="10"/>
  <c r="B1290" i="10"/>
  <c r="C1290" i="10"/>
  <c r="A1291" i="10"/>
  <c r="B1291" i="10"/>
  <c r="C1291" i="10"/>
  <c r="A1292" i="10"/>
  <c r="B1292" i="10"/>
  <c r="C1292" i="10"/>
  <c r="A1293" i="10"/>
  <c r="B1293" i="10"/>
  <c r="C1293" i="10"/>
  <c r="A1294" i="10"/>
  <c r="B1294" i="10"/>
  <c r="C1294" i="10"/>
  <c r="A1295" i="10"/>
  <c r="B1295" i="10"/>
  <c r="C1295" i="10"/>
  <c r="A1296" i="10"/>
  <c r="B1296" i="10"/>
  <c r="C1296" i="10"/>
  <c r="A1297" i="10"/>
  <c r="B1297" i="10"/>
  <c r="C1297" i="10"/>
  <c r="A1298" i="10"/>
  <c r="B1298" i="10"/>
  <c r="C1298" i="10"/>
  <c r="A1299" i="10"/>
  <c r="B1299" i="10"/>
  <c r="C1299" i="10"/>
  <c r="A1300" i="10"/>
  <c r="B1300" i="10"/>
  <c r="C1300" i="10"/>
  <c r="A1301" i="10"/>
  <c r="B1301" i="10"/>
  <c r="C1301" i="10"/>
  <c r="A1302" i="10"/>
  <c r="B1302" i="10"/>
  <c r="C1302" i="10"/>
  <c r="A1303" i="10"/>
  <c r="B1303" i="10"/>
  <c r="C1303" i="10"/>
  <c r="A1304" i="10"/>
  <c r="B1304" i="10"/>
  <c r="C1304" i="10"/>
  <c r="A1305" i="10"/>
  <c r="B1305" i="10"/>
  <c r="C1305" i="10"/>
  <c r="A1306" i="10"/>
  <c r="B1306" i="10"/>
  <c r="C1306" i="10"/>
  <c r="A1307" i="10"/>
  <c r="B1307" i="10"/>
  <c r="C1307" i="10"/>
  <c r="A1308" i="10"/>
  <c r="B1308" i="10"/>
  <c r="C1308" i="10"/>
  <c r="A1309" i="10"/>
  <c r="B1309" i="10"/>
  <c r="C1309" i="10"/>
  <c r="A1310" i="10"/>
  <c r="B1310" i="10"/>
  <c r="C1310" i="10"/>
  <c r="A1311" i="10"/>
  <c r="B1311" i="10"/>
  <c r="C1311" i="10"/>
  <c r="A1312" i="10"/>
  <c r="B1312" i="10"/>
  <c r="C1312" i="10"/>
  <c r="A952" i="10"/>
  <c r="B952" i="10"/>
  <c r="C952" i="10"/>
  <c r="A953" i="10"/>
  <c r="B953" i="10"/>
  <c r="C953" i="10"/>
  <c r="A954" i="10"/>
  <c r="B954" i="10"/>
  <c r="C954" i="10"/>
  <c r="A955" i="10"/>
  <c r="B955" i="10"/>
  <c r="C955" i="10"/>
  <c r="A956" i="10"/>
  <c r="B956" i="10"/>
  <c r="C956" i="10"/>
  <c r="A957" i="10"/>
  <c r="B957" i="10"/>
  <c r="C957" i="10"/>
  <c r="A958" i="10"/>
  <c r="B958" i="10"/>
  <c r="C958" i="10"/>
  <c r="A959" i="10"/>
  <c r="B959" i="10"/>
  <c r="C959" i="10"/>
  <c r="A960" i="10"/>
  <c r="B960" i="10"/>
  <c r="C960" i="10"/>
  <c r="A961" i="10"/>
  <c r="B961" i="10"/>
  <c r="C961" i="10"/>
  <c r="A962" i="10"/>
  <c r="B962" i="10"/>
  <c r="C962" i="10"/>
  <c r="A963" i="10"/>
  <c r="B963" i="10"/>
  <c r="C963" i="10"/>
  <c r="A964" i="10"/>
  <c r="B964" i="10"/>
  <c r="C964" i="10"/>
  <c r="A965" i="10"/>
  <c r="B965" i="10"/>
  <c r="C965" i="10"/>
  <c r="A966" i="10"/>
  <c r="B966" i="10"/>
  <c r="C966" i="10"/>
  <c r="A967" i="10"/>
  <c r="B967" i="10"/>
  <c r="C967" i="10"/>
  <c r="A968" i="10"/>
  <c r="B968" i="10"/>
  <c r="C968" i="10"/>
  <c r="A969" i="10"/>
  <c r="B969" i="10"/>
  <c r="C969" i="10"/>
  <c r="A970" i="10"/>
  <c r="B970" i="10"/>
  <c r="C970" i="10"/>
  <c r="A971" i="10"/>
  <c r="B971" i="10"/>
  <c r="C971" i="10"/>
  <c r="A972" i="10"/>
  <c r="B972" i="10"/>
  <c r="C972" i="10"/>
  <c r="A973" i="10"/>
  <c r="B973" i="10"/>
  <c r="C973" i="10"/>
  <c r="A974" i="10"/>
  <c r="B974" i="10"/>
  <c r="C974" i="10"/>
  <c r="A975" i="10"/>
  <c r="B975" i="10"/>
  <c r="C975" i="10"/>
  <c r="A976" i="10"/>
  <c r="B976" i="10"/>
  <c r="C976" i="10"/>
  <c r="A977" i="10"/>
  <c r="B977" i="10"/>
  <c r="C977" i="10"/>
  <c r="A978" i="10"/>
  <c r="B978" i="10"/>
  <c r="C978" i="10"/>
  <c r="A979" i="10"/>
  <c r="B979" i="10"/>
  <c r="C979" i="10"/>
  <c r="A980" i="10"/>
  <c r="B980" i="10"/>
  <c r="C980" i="10"/>
  <c r="A981" i="10"/>
  <c r="B981" i="10"/>
  <c r="C981" i="10"/>
  <c r="A982" i="10"/>
  <c r="B982" i="10"/>
  <c r="C982" i="10"/>
  <c r="A983" i="10"/>
  <c r="B983" i="10"/>
  <c r="C983" i="10"/>
  <c r="A984" i="10"/>
  <c r="B984" i="10"/>
  <c r="C984" i="10"/>
  <c r="A985" i="10"/>
  <c r="B985" i="10"/>
  <c r="C985" i="10"/>
  <c r="A986" i="10"/>
  <c r="B986" i="10"/>
  <c r="C986" i="10"/>
  <c r="A987" i="10"/>
  <c r="B987" i="10"/>
  <c r="C987" i="10"/>
  <c r="A988" i="10"/>
  <c r="B988" i="10"/>
  <c r="C988" i="10"/>
  <c r="A989" i="10"/>
  <c r="B989" i="10"/>
  <c r="C989" i="10"/>
  <c r="A990" i="10"/>
  <c r="B990" i="10"/>
  <c r="C990" i="10"/>
  <c r="A991" i="10"/>
  <c r="B991" i="10"/>
  <c r="C991" i="10"/>
  <c r="A992" i="10"/>
  <c r="B992" i="10"/>
  <c r="C992" i="10"/>
  <c r="A993" i="10"/>
  <c r="B993" i="10"/>
  <c r="C993" i="10"/>
  <c r="A994" i="10"/>
  <c r="B994" i="10"/>
  <c r="C994" i="10"/>
  <c r="A995" i="10"/>
  <c r="B995" i="10"/>
  <c r="C995" i="10"/>
  <c r="A996" i="10"/>
  <c r="B996" i="10"/>
  <c r="C996" i="10"/>
  <c r="A997" i="10"/>
  <c r="B997" i="10"/>
  <c r="C997" i="10"/>
  <c r="A998" i="10"/>
  <c r="B998" i="10"/>
  <c r="C998" i="10"/>
  <c r="A999" i="10"/>
  <c r="B999" i="10"/>
  <c r="C999" i="10"/>
  <c r="A1000" i="10"/>
  <c r="B1000" i="10"/>
  <c r="C1000" i="10"/>
  <c r="A1001" i="10"/>
  <c r="B1001" i="10"/>
  <c r="C1001" i="10"/>
  <c r="A1002" i="10"/>
  <c r="B1002" i="10"/>
  <c r="C1002" i="10"/>
  <c r="A1003" i="10"/>
  <c r="B1003" i="10"/>
  <c r="C1003" i="10"/>
  <c r="A1004" i="10"/>
  <c r="B1004" i="10"/>
  <c r="C1004" i="10"/>
  <c r="A1005" i="10"/>
  <c r="B1005" i="10"/>
  <c r="C1005" i="10"/>
  <c r="A1006" i="10"/>
  <c r="B1006" i="10"/>
  <c r="C1006" i="10"/>
  <c r="A1007" i="10"/>
  <c r="B1007" i="10"/>
  <c r="C1007" i="10"/>
  <c r="A1008" i="10"/>
  <c r="B1008" i="10"/>
  <c r="C1008" i="10"/>
  <c r="A1009" i="10"/>
  <c r="B1009" i="10"/>
  <c r="C1009" i="10"/>
  <c r="A1010" i="10"/>
  <c r="B1010" i="10"/>
  <c r="C1010" i="10"/>
  <c r="A1011" i="10"/>
  <c r="B1011" i="10"/>
  <c r="C1011" i="10"/>
  <c r="A1012" i="10"/>
  <c r="B1012" i="10"/>
  <c r="C1012" i="10"/>
  <c r="A1013" i="10"/>
  <c r="B1013" i="10"/>
  <c r="C1013" i="10"/>
  <c r="A1014" i="10"/>
  <c r="B1014" i="10"/>
  <c r="C1014" i="10"/>
  <c r="A1015" i="10"/>
  <c r="B1015" i="10"/>
  <c r="C1015" i="10"/>
  <c r="A1016" i="10"/>
  <c r="B1016" i="10"/>
  <c r="C1016" i="10"/>
  <c r="A1017" i="10"/>
  <c r="B1017" i="10"/>
  <c r="C1017" i="10"/>
  <c r="A1018" i="10"/>
  <c r="B1018" i="10"/>
  <c r="C1018" i="10"/>
  <c r="A1019" i="10"/>
  <c r="B1019" i="10"/>
  <c r="C1019" i="10"/>
  <c r="A1020" i="10"/>
  <c r="B1020" i="10"/>
  <c r="C1020" i="10"/>
  <c r="A1021" i="10"/>
  <c r="B1021" i="10"/>
  <c r="C1021" i="10"/>
  <c r="A1022" i="10"/>
  <c r="B1022" i="10"/>
  <c r="C1022" i="10"/>
  <c r="A1023" i="10"/>
  <c r="B1023" i="10"/>
  <c r="C1023" i="10"/>
  <c r="A1024" i="10"/>
  <c r="B1024" i="10"/>
  <c r="C1024" i="10"/>
  <c r="A1025" i="10"/>
  <c r="B1025" i="10"/>
  <c r="C1025" i="10"/>
  <c r="A1026" i="10"/>
  <c r="B1026" i="10"/>
  <c r="C1026" i="10"/>
  <c r="A1027" i="10"/>
  <c r="B1027" i="10"/>
  <c r="C1027" i="10"/>
  <c r="A1028" i="10"/>
  <c r="B1028" i="10"/>
  <c r="C1028" i="10"/>
  <c r="A1029" i="10"/>
  <c r="B1029" i="10"/>
  <c r="C1029" i="10"/>
  <c r="A1030" i="10"/>
  <c r="B1030" i="10"/>
  <c r="C1030" i="10"/>
  <c r="A1031" i="10"/>
  <c r="B1031" i="10"/>
  <c r="C1031" i="10"/>
  <c r="A1032" i="10"/>
  <c r="B1032" i="10"/>
  <c r="C1032" i="10"/>
  <c r="A1033" i="10"/>
  <c r="B1033" i="10"/>
  <c r="C1033" i="10"/>
  <c r="A1034" i="10"/>
  <c r="B1034" i="10"/>
  <c r="C1034" i="10"/>
  <c r="A1035" i="10"/>
  <c r="B1035" i="10"/>
  <c r="C1035" i="10"/>
  <c r="A1036" i="10"/>
  <c r="B1036" i="10"/>
  <c r="C1036" i="10"/>
  <c r="A1037" i="10"/>
  <c r="B1037" i="10"/>
  <c r="C1037" i="10"/>
  <c r="A1038" i="10"/>
  <c r="B1038" i="10"/>
  <c r="C1038" i="10"/>
  <c r="A1039" i="10"/>
  <c r="B1039" i="10"/>
  <c r="C1039" i="10"/>
  <c r="A1040" i="10"/>
  <c r="B1040" i="10"/>
  <c r="C1040" i="10"/>
  <c r="A1041" i="10"/>
  <c r="B1041" i="10"/>
  <c r="C1041" i="10"/>
  <c r="A1042" i="10"/>
  <c r="B1042" i="10"/>
  <c r="C1042" i="10"/>
  <c r="A1043" i="10"/>
  <c r="B1043" i="10"/>
  <c r="C1043" i="10"/>
  <c r="A1044" i="10"/>
  <c r="B1044" i="10"/>
  <c r="C1044" i="10"/>
  <c r="A1045" i="10"/>
  <c r="B1045" i="10"/>
  <c r="C1045" i="10"/>
  <c r="A1046" i="10"/>
  <c r="B1046" i="10"/>
  <c r="C1046" i="10"/>
  <c r="A1047" i="10"/>
  <c r="B1047" i="10"/>
  <c r="C1047" i="10"/>
  <c r="A1048" i="10"/>
  <c r="B1048" i="10"/>
  <c r="C1048" i="10"/>
  <c r="A1049" i="10"/>
  <c r="B1049" i="10"/>
  <c r="C1049" i="10"/>
  <c r="A1050" i="10"/>
  <c r="B1050" i="10"/>
  <c r="C1050" i="10"/>
  <c r="A1051" i="10"/>
  <c r="B1051" i="10"/>
  <c r="C1051" i="10"/>
  <c r="A1052" i="10"/>
  <c r="B1052" i="10"/>
  <c r="C1052" i="10"/>
  <c r="A1053" i="10"/>
  <c r="B1053" i="10"/>
  <c r="C1053" i="10"/>
  <c r="A1054" i="10"/>
  <c r="B1054" i="10"/>
  <c r="C1054" i="10"/>
  <c r="A1055" i="10"/>
  <c r="B1055" i="10"/>
  <c r="C1055" i="10"/>
  <c r="A1056" i="10"/>
  <c r="B1056" i="10"/>
  <c r="C1056" i="10"/>
  <c r="A1057" i="10"/>
  <c r="B1057" i="10"/>
  <c r="C1057" i="10"/>
  <c r="A1058" i="10"/>
  <c r="B1058" i="10"/>
  <c r="C1058" i="10"/>
  <c r="A1059" i="10"/>
  <c r="B1059" i="10"/>
  <c r="C1059" i="10"/>
  <c r="A1060" i="10"/>
  <c r="B1060" i="10"/>
  <c r="C1060" i="10"/>
  <c r="A1061" i="10"/>
  <c r="B1061" i="10"/>
  <c r="C1061" i="10"/>
  <c r="A1062" i="10"/>
  <c r="B1062" i="10"/>
  <c r="C1062" i="10"/>
  <c r="A1063" i="10"/>
  <c r="B1063" i="10"/>
  <c r="C1063" i="10"/>
  <c r="A1064" i="10"/>
  <c r="B1064" i="10"/>
  <c r="C1064" i="10"/>
  <c r="A1065" i="10"/>
  <c r="B1065" i="10"/>
  <c r="C1065" i="10"/>
  <c r="A1066" i="10"/>
  <c r="B1066" i="10"/>
  <c r="C1066" i="10"/>
  <c r="A1067" i="10"/>
  <c r="B1067" i="10"/>
  <c r="C1067" i="10"/>
  <c r="A1068" i="10"/>
  <c r="B1068" i="10"/>
  <c r="C1068" i="10"/>
  <c r="A1069" i="10"/>
  <c r="B1069" i="10"/>
  <c r="C1069" i="10"/>
  <c r="A1070" i="10"/>
  <c r="B1070" i="10"/>
  <c r="C1070" i="10"/>
  <c r="A1071" i="10"/>
  <c r="B1071" i="10"/>
  <c r="C1071" i="10"/>
  <c r="A1072" i="10"/>
  <c r="B1072" i="10"/>
  <c r="C1072" i="10"/>
  <c r="A1073" i="10"/>
  <c r="B1073" i="10"/>
  <c r="C1073" i="10"/>
  <c r="A1074" i="10"/>
  <c r="B1074" i="10"/>
  <c r="C1074" i="10"/>
  <c r="A1075" i="10"/>
  <c r="B1075" i="10"/>
  <c r="C1075" i="10"/>
  <c r="A1076" i="10"/>
  <c r="B1076" i="10"/>
  <c r="C1076" i="10"/>
  <c r="A1077" i="10"/>
  <c r="B1077" i="10"/>
  <c r="C1077" i="10"/>
  <c r="A1078" i="10"/>
  <c r="B1078" i="10"/>
  <c r="C1078" i="10"/>
  <c r="A1079" i="10"/>
  <c r="B1079" i="10"/>
  <c r="C1079" i="10"/>
  <c r="A1080" i="10"/>
  <c r="B1080" i="10"/>
  <c r="C1080" i="10"/>
  <c r="A1081" i="10"/>
  <c r="B1081" i="10"/>
  <c r="C1081" i="10"/>
  <c r="A1082" i="10"/>
  <c r="B1082" i="10"/>
  <c r="C1082" i="10"/>
  <c r="A1083" i="10"/>
  <c r="B1083" i="10"/>
  <c r="C1083" i="10"/>
  <c r="A1084" i="10"/>
  <c r="B1084" i="10"/>
  <c r="C1084" i="10"/>
  <c r="A1085" i="10"/>
  <c r="B1085" i="10"/>
  <c r="C1085" i="10"/>
  <c r="A1086" i="10"/>
  <c r="B1086" i="10"/>
  <c r="C1086" i="10"/>
  <c r="A1087" i="10"/>
  <c r="B1087" i="10"/>
  <c r="C1087" i="10"/>
  <c r="A819" i="10"/>
  <c r="B819" i="10"/>
  <c r="C819" i="10"/>
  <c r="A820" i="10"/>
  <c r="B820" i="10"/>
  <c r="C820" i="10"/>
  <c r="A821" i="10"/>
  <c r="B821" i="10"/>
  <c r="C821" i="10"/>
  <c r="A822" i="10"/>
  <c r="B822" i="10"/>
  <c r="C822" i="10"/>
  <c r="A823" i="10"/>
  <c r="B823" i="10"/>
  <c r="C823" i="10"/>
  <c r="A824" i="10"/>
  <c r="B824" i="10"/>
  <c r="C824" i="10"/>
  <c r="A825" i="10"/>
  <c r="B825" i="10"/>
  <c r="C825" i="10"/>
  <c r="A826" i="10"/>
  <c r="B826" i="10"/>
  <c r="C826" i="10"/>
  <c r="A827" i="10"/>
  <c r="B827" i="10"/>
  <c r="C827" i="10"/>
  <c r="A828" i="10"/>
  <c r="B828" i="10"/>
  <c r="C828" i="10"/>
  <c r="A829" i="10"/>
  <c r="B829" i="10"/>
  <c r="C829" i="10"/>
  <c r="A830" i="10"/>
  <c r="B830" i="10"/>
  <c r="C830" i="10"/>
  <c r="A831" i="10"/>
  <c r="B831" i="10"/>
  <c r="C831" i="10"/>
  <c r="A832" i="10"/>
  <c r="B832" i="10"/>
  <c r="C832" i="10"/>
  <c r="A833" i="10"/>
  <c r="B833" i="10"/>
  <c r="C833" i="10"/>
  <c r="A834" i="10"/>
  <c r="B834" i="10"/>
  <c r="C834" i="10"/>
  <c r="A835" i="10"/>
  <c r="B835" i="10"/>
  <c r="C835" i="10"/>
  <c r="A836" i="10"/>
  <c r="B836" i="10"/>
  <c r="C836" i="10"/>
  <c r="A837" i="10"/>
  <c r="B837" i="10"/>
  <c r="C837" i="10"/>
  <c r="A838" i="10"/>
  <c r="B838" i="10"/>
  <c r="C838" i="10"/>
  <c r="A839" i="10"/>
  <c r="B839" i="10"/>
  <c r="C839" i="10"/>
  <c r="A840" i="10"/>
  <c r="B840" i="10"/>
  <c r="C840" i="10"/>
  <c r="A841" i="10"/>
  <c r="B841" i="10"/>
  <c r="C841" i="10"/>
  <c r="A842" i="10"/>
  <c r="B842" i="10"/>
  <c r="C842" i="10"/>
  <c r="A843" i="10"/>
  <c r="B843" i="10"/>
  <c r="C843" i="10"/>
  <c r="A844" i="10"/>
  <c r="B844" i="10"/>
  <c r="C844" i="10"/>
  <c r="A845" i="10"/>
  <c r="B845" i="10"/>
  <c r="C845" i="10"/>
  <c r="A846" i="10"/>
  <c r="B846" i="10"/>
  <c r="C846" i="10"/>
  <c r="A847" i="10"/>
  <c r="B847" i="10"/>
  <c r="C847" i="10"/>
  <c r="A848" i="10"/>
  <c r="B848" i="10"/>
  <c r="C848" i="10"/>
  <c r="A849" i="10"/>
  <c r="B849" i="10"/>
  <c r="C849" i="10"/>
  <c r="A850" i="10"/>
  <c r="B850" i="10"/>
  <c r="C850" i="10"/>
  <c r="A851" i="10"/>
  <c r="B851" i="10"/>
  <c r="C851" i="10"/>
  <c r="A852" i="10"/>
  <c r="B852" i="10"/>
  <c r="C852" i="10"/>
  <c r="A853" i="10"/>
  <c r="B853" i="10"/>
  <c r="C853" i="10"/>
  <c r="A854" i="10"/>
  <c r="B854" i="10"/>
  <c r="C854" i="10"/>
  <c r="A855" i="10"/>
  <c r="B855" i="10"/>
  <c r="C855" i="10"/>
  <c r="A856" i="10"/>
  <c r="B856" i="10"/>
  <c r="C856" i="10"/>
  <c r="A857" i="10"/>
  <c r="B857" i="10"/>
  <c r="C857" i="10"/>
  <c r="A858" i="10"/>
  <c r="B858" i="10"/>
  <c r="C858" i="10"/>
  <c r="A859" i="10"/>
  <c r="B859" i="10"/>
  <c r="C859" i="10"/>
  <c r="A860" i="10"/>
  <c r="B860" i="10"/>
  <c r="C860" i="10"/>
  <c r="A861" i="10"/>
  <c r="B861" i="10"/>
  <c r="C861" i="10"/>
  <c r="A862" i="10"/>
  <c r="B862" i="10"/>
  <c r="C862" i="10"/>
  <c r="A863" i="10"/>
  <c r="B863" i="10"/>
  <c r="C863" i="10"/>
  <c r="A864" i="10"/>
  <c r="B864" i="10"/>
  <c r="C864" i="10"/>
  <c r="A865" i="10"/>
  <c r="B865" i="10"/>
  <c r="C865" i="10"/>
  <c r="A866" i="10"/>
  <c r="B866" i="10"/>
  <c r="C866" i="10"/>
  <c r="A867" i="10"/>
  <c r="B867" i="10"/>
  <c r="C867" i="10"/>
  <c r="A868" i="10"/>
  <c r="B868" i="10"/>
  <c r="C868" i="10"/>
  <c r="A869" i="10"/>
  <c r="B869" i="10"/>
  <c r="C869" i="10"/>
  <c r="A870" i="10"/>
  <c r="B870" i="10"/>
  <c r="C870" i="10"/>
  <c r="A871" i="10"/>
  <c r="B871" i="10"/>
  <c r="C871" i="10"/>
  <c r="A872" i="10"/>
  <c r="B872" i="10"/>
  <c r="C872" i="10"/>
  <c r="A873" i="10"/>
  <c r="B873" i="10"/>
  <c r="C873" i="10"/>
  <c r="A874" i="10"/>
  <c r="B874" i="10"/>
  <c r="C874" i="10"/>
  <c r="A875" i="10"/>
  <c r="B875" i="10"/>
  <c r="C875" i="10"/>
  <c r="A876" i="10"/>
  <c r="B876" i="10"/>
  <c r="C876" i="10"/>
  <c r="A877" i="10"/>
  <c r="B877" i="10"/>
  <c r="C877" i="10"/>
  <c r="A878" i="10"/>
  <c r="B878" i="10"/>
  <c r="C878" i="10"/>
  <c r="A879" i="10"/>
  <c r="B879" i="10"/>
  <c r="C879" i="10"/>
  <c r="A880" i="10"/>
  <c r="B880" i="10"/>
  <c r="C880" i="10"/>
  <c r="A881" i="10"/>
  <c r="B881" i="10"/>
  <c r="C881" i="10"/>
  <c r="A882" i="10"/>
  <c r="B882" i="10"/>
  <c r="C882" i="10"/>
  <c r="A883" i="10"/>
  <c r="B883" i="10"/>
  <c r="C883" i="10"/>
  <c r="A884" i="10"/>
  <c r="B884" i="10"/>
  <c r="C884" i="10"/>
  <c r="A885" i="10"/>
  <c r="B885" i="10"/>
  <c r="C885" i="10"/>
  <c r="A886" i="10"/>
  <c r="B886" i="10"/>
  <c r="C886" i="10"/>
  <c r="A887" i="10"/>
  <c r="B887" i="10"/>
  <c r="C887" i="10"/>
  <c r="A888" i="10"/>
  <c r="B888" i="10"/>
  <c r="C888" i="10"/>
  <c r="A889" i="10"/>
  <c r="B889" i="10"/>
  <c r="C889" i="10"/>
  <c r="A890" i="10"/>
  <c r="B890" i="10"/>
  <c r="C890" i="10"/>
  <c r="A891" i="10"/>
  <c r="B891" i="10"/>
  <c r="C891" i="10"/>
  <c r="A892" i="10"/>
  <c r="B892" i="10"/>
  <c r="C892" i="10"/>
  <c r="A893" i="10"/>
  <c r="B893" i="10"/>
  <c r="C893" i="10"/>
  <c r="A894" i="10"/>
  <c r="B894" i="10"/>
  <c r="C894" i="10"/>
  <c r="A895" i="10"/>
  <c r="B895" i="10"/>
  <c r="C895" i="10"/>
  <c r="A896" i="10"/>
  <c r="B896" i="10"/>
  <c r="C896" i="10"/>
  <c r="A897" i="10"/>
  <c r="B897" i="10"/>
  <c r="C897" i="10"/>
  <c r="A898" i="10"/>
  <c r="B898" i="10"/>
  <c r="C898" i="10"/>
  <c r="A899" i="10"/>
  <c r="B899" i="10"/>
  <c r="C899" i="10"/>
  <c r="A900" i="10"/>
  <c r="B900" i="10"/>
  <c r="C900" i="10"/>
  <c r="A901" i="10"/>
  <c r="B901" i="10"/>
  <c r="C901" i="10"/>
  <c r="A902" i="10"/>
  <c r="B902" i="10"/>
  <c r="C902" i="10"/>
  <c r="A903" i="10"/>
  <c r="B903" i="10"/>
  <c r="C903" i="10"/>
  <c r="A904" i="10"/>
  <c r="B904" i="10"/>
  <c r="C904" i="10"/>
  <c r="A905" i="10"/>
  <c r="B905" i="10"/>
  <c r="C905" i="10"/>
  <c r="A906" i="10"/>
  <c r="B906" i="10"/>
  <c r="C906" i="10"/>
  <c r="A907" i="10"/>
  <c r="B907" i="10"/>
  <c r="C907" i="10"/>
  <c r="A908" i="10"/>
  <c r="B908" i="10"/>
  <c r="C908" i="10"/>
  <c r="A909" i="10"/>
  <c r="B909" i="10"/>
  <c r="C909" i="10"/>
  <c r="A910" i="10"/>
  <c r="B910" i="10"/>
  <c r="C910" i="10"/>
  <c r="A911" i="10"/>
  <c r="B911" i="10"/>
  <c r="C911" i="10"/>
  <c r="A912" i="10"/>
  <c r="B912" i="10"/>
  <c r="C912" i="10"/>
  <c r="A913" i="10"/>
  <c r="B913" i="10"/>
  <c r="C913" i="10"/>
  <c r="A914" i="10"/>
  <c r="B914" i="10"/>
  <c r="C914" i="10"/>
  <c r="A915" i="10"/>
  <c r="B915" i="10"/>
  <c r="C915" i="10"/>
  <c r="A916" i="10"/>
  <c r="B916" i="10"/>
  <c r="C916" i="10"/>
  <c r="A917" i="10"/>
  <c r="B917" i="10"/>
  <c r="C917" i="10"/>
  <c r="A918" i="10"/>
  <c r="B918" i="10"/>
  <c r="C918" i="10"/>
  <c r="A919" i="10"/>
  <c r="B919" i="10"/>
  <c r="C919" i="10"/>
  <c r="A920" i="10"/>
  <c r="B920" i="10"/>
  <c r="C920" i="10"/>
  <c r="A921" i="10"/>
  <c r="B921" i="10"/>
  <c r="C921" i="10"/>
  <c r="A922" i="10"/>
  <c r="B922" i="10"/>
  <c r="C922" i="10"/>
  <c r="A923" i="10"/>
  <c r="B923" i="10"/>
  <c r="C923" i="10"/>
  <c r="A924" i="10"/>
  <c r="B924" i="10"/>
  <c r="C924" i="10"/>
  <c r="A925" i="10"/>
  <c r="B925" i="10"/>
  <c r="C925" i="10"/>
  <c r="A926" i="10"/>
  <c r="B926" i="10"/>
  <c r="C926" i="10"/>
  <c r="A927" i="10"/>
  <c r="B927" i="10"/>
  <c r="C927" i="10"/>
  <c r="A928" i="10"/>
  <c r="B928" i="10"/>
  <c r="C928" i="10"/>
  <c r="A929" i="10"/>
  <c r="B929" i="10"/>
  <c r="C929" i="10"/>
  <c r="A930" i="10"/>
  <c r="B930" i="10"/>
  <c r="C930" i="10"/>
  <c r="A931" i="10"/>
  <c r="B931" i="10"/>
  <c r="C931" i="10"/>
  <c r="A932" i="10"/>
  <c r="B932" i="10"/>
  <c r="C932" i="10"/>
  <c r="A933" i="10"/>
  <c r="B933" i="10"/>
  <c r="C933" i="10"/>
  <c r="A934" i="10"/>
  <c r="B934" i="10"/>
  <c r="C934" i="10"/>
  <c r="A935" i="10"/>
  <c r="B935" i="10"/>
  <c r="C935" i="10"/>
  <c r="A936" i="10"/>
  <c r="B936" i="10"/>
  <c r="C936" i="10"/>
  <c r="A937" i="10"/>
  <c r="B937" i="10"/>
  <c r="C937" i="10"/>
  <c r="A938" i="10"/>
  <c r="B938" i="10"/>
  <c r="C938" i="10"/>
  <c r="A939" i="10"/>
  <c r="B939" i="10"/>
  <c r="C939" i="10"/>
  <c r="A940" i="10"/>
  <c r="B940" i="10"/>
  <c r="C940" i="10"/>
  <c r="A941" i="10"/>
  <c r="B941" i="10"/>
  <c r="C941" i="10"/>
  <c r="A942" i="10"/>
  <c r="B942" i="10"/>
  <c r="C942" i="10"/>
  <c r="A943" i="10"/>
  <c r="B943" i="10"/>
  <c r="C943" i="10"/>
  <c r="A944" i="10"/>
  <c r="B944" i="10"/>
  <c r="C944" i="10"/>
  <c r="A945" i="10"/>
  <c r="B945" i="10"/>
  <c r="C945" i="10"/>
  <c r="A946" i="10"/>
  <c r="B946" i="10"/>
  <c r="C946" i="10"/>
  <c r="A947" i="10"/>
  <c r="B947" i="10"/>
  <c r="C947" i="10"/>
  <c r="A948" i="10"/>
  <c r="B948" i="10"/>
  <c r="C948" i="10"/>
  <c r="A949" i="10"/>
  <c r="B949" i="10"/>
  <c r="C949" i="10"/>
  <c r="A950" i="10"/>
  <c r="B950" i="10"/>
  <c r="C950" i="10"/>
  <c r="A951" i="10"/>
  <c r="B951" i="10"/>
  <c r="C951" i="10"/>
  <c r="C17" i="10" l="1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1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7" i="10"/>
  <c r="C748" i="10"/>
  <c r="C749" i="10"/>
  <c r="C750" i="10"/>
  <c r="C751" i="10"/>
  <c r="C752" i="10"/>
  <c r="C753" i="10"/>
  <c r="C754" i="10"/>
  <c r="C755" i="10"/>
  <c r="C756" i="10"/>
  <c r="C757" i="10"/>
  <c r="C758" i="10"/>
  <c r="C759" i="10"/>
  <c r="C760" i="10"/>
  <c r="C761" i="10"/>
  <c r="C762" i="10"/>
  <c r="C763" i="10"/>
  <c r="C764" i="10"/>
  <c r="C765" i="10"/>
  <c r="C766" i="10"/>
  <c r="C767" i="10"/>
  <c r="C768" i="10"/>
  <c r="C769" i="10"/>
  <c r="C770" i="10"/>
  <c r="C771" i="10"/>
  <c r="C772" i="10"/>
  <c r="C773" i="10"/>
  <c r="C774" i="10"/>
  <c r="C775" i="10"/>
  <c r="C776" i="10"/>
  <c r="C777" i="10"/>
  <c r="C778" i="10"/>
  <c r="C779" i="10"/>
  <c r="C780" i="10"/>
  <c r="C781" i="10"/>
  <c r="C782" i="10"/>
  <c r="C783" i="10"/>
  <c r="C784" i="10"/>
  <c r="C785" i="10"/>
  <c r="C786" i="10"/>
  <c r="C787" i="10"/>
  <c r="C788" i="10"/>
  <c r="C789" i="10"/>
  <c r="C790" i="10"/>
  <c r="C791" i="10"/>
  <c r="C792" i="10"/>
  <c r="C793" i="10"/>
  <c r="C794" i="10"/>
  <c r="C795" i="10"/>
  <c r="C796" i="10"/>
  <c r="C797" i="10"/>
  <c r="C798" i="10"/>
  <c r="C799" i="10"/>
  <c r="C800" i="10"/>
  <c r="C801" i="10"/>
  <c r="C802" i="10"/>
  <c r="C803" i="10"/>
  <c r="C804" i="10"/>
  <c r="C805" i="10"/>
  <c r="C806" i="10"/>
  <c r="C807" i="10"/>
  <c r="C808" i="10"/>
  <c r="C809" i="10"/>
  <c r="C810" i="10"/>
  <c r="C811" i="10"/>
  <c r="C812" i="10"/>
  <c r="C813" i="10"/>
  <c r="C814" i="10"/>
  <c r="C815" i="10"/>
  <c r="C816" i="10"/>
  <c r="C817" i="10"/>
  <c r="C818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B2" i="10" l="1"/>
  <c r="B6" i="10"/>
  <c r="B13" i="10"/>
  <c r="B4" i="10" a="1"/>
  <c r="B4" i="10" s="1"/>
  <c r="B5" i="10" s="1"/>
  <c r="B12" i="10"/>
  <c r="B9" i="10"/>
  <c r="B10" i="10"/>
  <c r="B8" i="10"/>
  <c r="B11" i="10" l="1"/>
  <c r="B7" i="10"/>
  <c r="B1" i="10"/>
  <c r="B15" i="10"/>
  <c r="C1" i="10" l="1"/>
  <c r="C15" i="10"/>
  <c r="C16" i="10" l="1"/>
  <c r="A16" i="10"/>
  <c r="C6" i="10" l="1"/>
  <c r="C2" i="10"/>
  <c r="C5" i="10"/>
  <c r="C11" i="10" s="1"/>
  <c r="C8" i="10"/>
  <c r="C13" i="10"/>
  <c r="C9" i="10"/>
  <c r="C7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<sst xmlns="http://schemas.openxmlformats.org/spreadsheetml/2006/main" count="17" uniqueCount="17">
  <si>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PAIVAFI BZ Equity</t>
  </si>
  <si>
    <t>Beta</t>
  </si>
  <si>
    <t>Total Return</t>
  </si>
  <si>
    <t>Annualized Vol</t>
  </si>
  <si>
    <t>Sharpe Ratio</t>
  </si>
  <si>
    <t>Alpha</t>
  </si>
  <si>
    <t>Positve days</t>
  </si>
  <si>
    <t>Negative days</t>
  </si>
  <si>
    <t>Linest</t>
  </si>
  <si>
    <t>Intercept</t>
  </si>
  <si>
    <t>Calculated retutn</t>
  </si>
  <si>
    <t>Ibov Index</t>
  </si>
  <si>
    <t>Average Daily Return</t>
  </si>
  <si>
    <t>Annualized  Return</t>
  </si>
  <si>
    <t>tracking error</t>
  </si>
  <si>
    <t>y=alpha*x+beta+tracking error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</si>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</sst>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43" applyFont="1"/>
    <xf numFmtId="43" fontId="0" fillId="0" borderId="0" xfId="0" applyNumberFormat="1"/>
    <xf numFmtId="14" fontId="0" fillId="0" borderId="0" xfId="0" applyNumberFormat="1"/>
    <xf numFmtId="164" fontId="0" fillId="0" borderId="0" xfId="44" applyNumberFormat="1" applyFont="1"/>
    <xf numFmtId="10" fontId="0" fillId="0" borderId="0" xfId="44" applyNumberFormat="1" applyFont="1"/>
    <xf numFmtId="10" fontId="0" fillId="0" borderId="0" xfId="0" applyNumberFormat="1"/>
    <xf numFmtId="10" fontId="0" fillId="0" borderId="0" xfId="0" applyNumberFormat="1" applyAlignment="1">
      <alignment horizont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Comma" xfId="43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cent" xfId="44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59"/>
  <sheetViews>
    <sheetView tabSelected="1" workbookViewId="0">
      <selection activeCell="C10" sqref="C10"/>
    </sheetView>
  </sheetViews>
  <sheetFormatPr defaultRowHeight="15" x14ac:dyDescent="0.25"/>
  <cols>
    <col min="1" max="1" width="23" bestFit="1" customWidth="1"/>
    <col min="2" max="2" width="10.28515625" bestFit="1" customWidth="1"/>
    <col min="3" max="3" width="17" bestFit="1" customWidth="1"/>
  </cols>
  <sheetData>
    <row r="1" spans="1:10" x14ac:dyDescent="0.25">
      <c r="A1" s="3"/>
      <c r="B1" t="str">
        <f>+'Bloomberg data'!B1</f>
        <v>Ibov Index</v>
      </c>
      <c r="C1" t="str">
        <f>+'Bloomberg data'!C1</f>
        <v>PAIVAFI BZ Equity</v>
      </c>
    </row>
    <row r="2" spans="1:10" x14ac:dyDescent="0.25">
      <c r="A2" s="3" t="s">
        <v>12</v>
      </c>
      <c r="B2" s="6">
        <f>AVERAGE(B16:B1741)</f>
        <v>6.4444392922411678E-4</v>
      </c>
      <c r="C2" s="6">
        <f>AVERAGE(C16:C1741)</f>
        <v>7.1635227717128556E-4</v>
      </c>
    </row>
    <row r="3" spans="1:10" x14ac:dyDescent="0.25">
      <c r="A3" s="3" t="s">
        <v>10</v>
      </c>
      <c r="B3" s="7" t="s">
        <v>16</v>
      </c>
      <c r="C3" s="6">
        <f>+$B$2*C9+C10</f>
        <v>7.1635227717128675E-4</v>
      </c>
    </row>
    <row r="4" spans="1:10" x14ac:dyDescent="0.25">
      <c r="A4" s="3" t="s">
        <v>2</v>
      </c>
      <c r="B4" s="6" cm="1">
        <f t="array" ref="B4">+PRODUCT(B16:B1741+1)-1</f>
        <v>1.4136627779088697</v>
      </c>
      <c r="C4" s="6" cm="1">
        <f t="array" ref="C4">+PRODUCT(C16:C1741+1)-1</f>
        <v>1.9275203620443198</v>
      </c>
    </row>
    <row r="5" spans="1:10" x14ac:dyDescent="0.25">
      <c r="A5" s="3" t="s">
        <v>13</v>
      </c>
      <c r="B5" s="6">
        <f>+(1+B4)^(252/COUNT(B16:B1741))-1</f>
        <v>0.13729117567658777</v>
      </c>
      <c r="C5" s="6">
        <f>+(1+C4)^(252/COUNT(C16:C1741))-1</f>
        <v>0.16979583320789371</v>
      </c>
    </row>
    <row r="6" spans="1:10" x14ac:dyDescent="0.25">
      <c r="A6" s="3" t="s">
        <v>3</v>
      </c>
      <c r="B6" s="6">
        <f>+STDEV(B16:B1741)*SQRT(252)</f>
        <v>0.25843334521453071</v>
      </c>
      <c r="C6" s="6">
        <f>+STDEV(C16:C1741)*SQRT(252)</f>
        <v>0.21523132562490424</v>
      </c>
    </row>
    <row r="7" spans="1:10" x14ac:dyDescent="0.25">
      <c r="A7" s="3" t="s">
        <v>4</v>
      </c>
      <c r="B7" s="1">
        <f>+B5/B6</f>
        <v>0.53124404500750322</v>
      </c>
      <c r="C7" s="1">
        <f t="shared" ref="C7" si="0">+C5/C6</f>
        <v>0.78889925857635834</v>
      </c>
      <c r="J7" t="s">
        <v>14</v>
      </c>
    </row>
    <row r="8" spans="1:10" s="1" customFormat="1" x14ac:dyDescent="0.25">
      <c r="A8" s="1" t="s">
        <v>1</v>
      </c>
      <c r="B8" s="1">
        <f>+_xlfn.COVARIANCE.P(B16:B819,$B$16:$B$819)/_xlfn.VAR.P($B$16:$B$819)</f>
        <v>0.99999999999999822</v>
      </c>
      <c r="C8" s="1">
        <f>+_xlfn.COVARIANCE.P(C16:C1741,$B$16:$B$1741)/_xlfn.VAR.P($B$16:$B$1741)</f>
        <v>0.76125173377160915</v>
      </c>
      <c r="J8" s="1" t="s">
        <v>15</v>
      </c>
    </row>
    <row r="9" spans="1:10" s="1" customFormat="1" x14ac:dyDescent="0.25">
      <c r="A9" s="1" t="s">
        <v>8</v>
      </c>
      <c r="B9" s="1">
        <f>+LINEST(B16:B818,$B$16:$B$818,TRUE,TRUE)</f>
        <v>1.0000000000000004</v>
      </c>
      <c r="C9" s="1">
        <f>+LINEST(C16:C1741,$B$16:$B$1741,TRUE,TRUE)</f>
        <v>0.76125173377161348</v>
      </c>
      <c r="J9" s="1">
        <v>0.67</v>
      </c>
    </row>
    <row r="10" spans="1:10" s="1" customFormat="1" x14ac:dyDescent="0.25">
      <c r="A10" s="1" t="s">
        <v>9</v>
      </c>
      <c r="B10" s="1">
        <f>+INTERCEPT(B16:B819,$B$16:$B$819)</f>
        <v>0</v>
      </c>
      <c r="C10" s="5">
        <f>+INTERCEPT(C16:C1741,$B$16:$B$1741)</f>
        <v>2.2576821873083693E-4</v>
      </c>
    </row>
    <row r="11" spans="1:10" x14ac:dyDescent="0.25">
      <c r="A11" s="3" t="s">
        <v>5</v>
      </c>
      <c r="B11" s="2">
        <f>+B5-(B8*$B$5)</f>
        <v>2.4980018054066022E-16</v>
      </c>
      <c r="C11" s="5">
        <f>+C5-(C8*$B$5)</f>
        <v>6.5282687692548691E-2</v>
      </c>
    </row>
    <row r="12" spans="1:10" x14ac:dyDescent="0.25">
      <c r="A12" s="3" t="s">
        <v>6</v>
      </c>
      <c r="B12" s="1">
        <f>+COUNTIFS(B16:B1741,"&gt;"&amp;0)</f>
        <v>865</v>
      </c>
      <c r="C12" s="1">
        <f>+COUNTIFS(C16:C1741,"&gt;"&amp;0)</f>
        <v>917</v>
      </c>
    </row>
    <row r="13" spans="1:10" x14ac:dyDescent="0.25">
      <c r="A13" s="3" t="s">
        <v>7</v>
      </c>
      <c r="B13" s="1">
        <f>+COUNTIFS(B16:B1741,"&lt;="&amp;0)</f>
        <v>861</v>
      </c>
      <c r="C13" s="1">
        <f>+COUNTIFS(C16:C1741,"&lt;="&amp;0)</f>
        <v>809</v>
      </c>
    </row>
    <row r="15" spans="1:10" x14ac:dyDescent="0.25">
      <c r="B15" t="str">
        <f>+'Bloomberg data'!B1</f>
        <v>Ibov Index</v>
      </c>
      <c r="C15" t="str">
        <f>+'Bloomberg data'!C1</f>
        <v>PAIVAFI BZ Equity</v>
      </c>
    </row>
    <row r="16" spans="1:10" x14ac:dyDescent="0.25">
      <c r="A16" s="3">
        <f>+'Bloomberg data'!A2</f>
        <v>44420</v>
      </c>
      <c r="B16" s="4">
        <f>+'Bloomberg data'!B2/'Bloomberg data'!B3-1</f>
        <v>-1.1103892220229561E-2</v>
      </c>
      <c r="C16" s="4">
        <f>+'Bloomberg data'!C2/'Bloomberg data'!C3-1</f>
        <v>-3.5347156948335456E-3</v>
      </c>
    </row>
    <row r="17" spans="1:3" x14ac:dyDescent="0.25">
      <c r="A17" s="3">
        <f>+'Bloomberg data'!A3</f>
        <v>44419</v>
      </c>
      <c r="B17" s="4">
        <f>+'Bloomberg data'!B3/'Bloomberg data'!B4-1</f>
        <v>-1.1963748695812404E-3</v>
      </c>
      <c r="C17" s="4">
        <f>+'Bloomberg data'!C3/'Bloomberg data'!C4-1</f>
        <v>-4.0789868864635759E-3</v>
      </c>
    </row>
    <row r="18" spans="1:3" x14ac:dyDescent="0.25">
      <c r="A18" s="3">
        <f>+'Bloomberg data'!A4</f>
        <v>44418</v>
      </c>
      <c r="B18" s="4">
        <f>+'Bloomberg data'!B4/'Bloomberg data'!B5-1</f>
        <v>-6.6404160644580879E-3</v>
      </c>
      <c r="C18" s="4">
        <f>+'Bloomberg data'!C4/'Bloomberg data'!C5-1</f>
        <v>-5.6441566014897582E-3</v>
      </c>
    </row>
    <row r="19" spans="1:3" x14ac:dyDescent="0.25">
      <c r="A19" s="3">
        <f>+'Bloomberg data'!A5</f>
        <v>44417</v>
      </c>
      <c r="B19" s="4">
        <f>+'Bloomberg data'!B5/'Bloomberg data'!B6-1</f>
        <v>1.7018102701400473E-3</v>
      </c>
      <c r="C19" s="4">
        <f>+'Bloomberg data'!C5/'Bloomberg data'!C6-1</f>
        <v>2.7680914389403011E-3</v>
      </c>
    </row>
    <row r="20" spans="1:3" x14ac:dyDescent="0.25">
      <c r="A20" s="3">
        <f>+'Bloomberg data'!A6</f>
        <v>44414</v>
      </c>
      <c r="B20" s="4">
        <f>+'Bloomberg data'!B6/'Bloomberg data'!B7-1</f>
        <v>9.6807689366940064E-3</v>
      </c>
      <c r="C20" s="4">
        <f>+'Bloomberg data'!C6/'Bloomberg data'!C7-1</f>
        <v>4.3775442237194984E-3</v>
      </c>
    </row>
    <row r="21" spans="1:3" x14ac:dyDescent="0.25">
      <c r="A21" s="3">
        <f>+'Bloomberg data'!A7</f>
        <v>44413</v>
      </c>
      <c r="B21" s="4">
        <f>+'Bloomberg data'!B7/'Bloomberg data'!B8-1</f>
        <v>-1.381759785617942E-3</v>
      </c>
      <c r="C21" s="4">
        <f>+'Bloomberg data'!C7/'Bloomberg data'!C8-1</f>
        <v>1.6943060131038301E-3</v>
      </c>
    </row>
    <row r="22" spans="1:3" x14ac:dyDescent="0.25">
      <c r="A22" s="3">
        <f>+'Bloomberg data'!A8</f>
        <v>44412</v>
      </c>
      <c r="B22" s="4">
        <f>+'Bloomberg data'!B8/'Bloomberg data'!B9-1</f>
        <v>-1.4366797597603509E-2</v>
      </c>
      <c r="C22" s="4">
        <f>+'Bloomberg data'!C8/'Bloomberg data'!C9-1</f>
        <v>-6.5981314038733307E-3</v>
      </c>
    </row>
    <row r="23" spans="1:3" x14ac:dyDescent="0.25">
      <c r="A23" s="3">
        <f>+'Bloomberg data'!A9</f>
        <v>44411</v>
      </c>
      <c r="B23" s="4">
        <f>+'Bloomberg data'!B9/'Bloomberg data'!B10-1</f>
        <v>8.6592983593123396E-3</v>
      </c>
      <c r="C23" s="4">
        <f>+'Bloomberg data'!C9/'Bloomberg data'!C10-1</f>
        <v>2.2678222405445592E-3</v>
      </c>
    </row>
    <row r="24" spans="1:3" x14ac:dyDescent="0.25">
      <c r="A24" s="3">
        <f>+'Bloomberg data'!A10</f>
        <v>44410</v>
      </c>
      <c r="B24" s="4">
        <f>+'Bloomberg data'!B10/'Bloomberg data'!B11-1</f>
        <v>5.8694195768829172E-3</v>
      </c>
      <c r="C24" s="4">
        <f>+'Bloomberg data'!C10/'Bloomberg data'!C11-1</f>
        <v>7.3055329572577765E-3</v>
      </c>
    </row>
    <row r="25" spans="1:3" x14ac:dyDescent="0.25">
      <c r="A25" s="3">
        <f>+'Bloomberg data'!A11</f>
        <v>44407</v>
      </c>
      <c r="B25" s="4">
        <f>+'Bloomberg data'!B11/'Bloomberg data'!B12-1</f>
        <v>-3.0829446995551235E-2</v>
      </c>
      <c r="C25" s="4">
        <f>+'Bloomberg data'!C11/'Bloomberg data'!C12-1</f>
        <v>-2.5760002264519799E-2</v>
      </c>
    </row>
    <row r="26" spans="1:3" x14ac:dyDescent="0.25">
      <c r="A26" s="3">
        <f>+'Bloomberg data'!A12</f>
        <v>44406</v>
      </c>
      <c r="B26" s="4">
        <f>+'Bloomberg data'!B12/'Bloomberg data'!B13-1</f>
        <v>-4.8326966811734762E-3</v>
      </c>
      <c r="C26" s="4">
        <f>+'Bloomberg data'!C12/'Bloomberg data'!C13-1</f>
        <v>7.5330215239155507E-4</v>
      </c>
    </row>
    <row r="27" spans="1:3" x14ac:dyDescent="0.25">
      <c r="A27" s="3">
        <f>+'Bloomberg data'!A13</f>
        <v>44405</v>
      </c>
      <c r="B27" s="4">
        <f>+'Bloomberg data'!B13/'Bloomberg data'!B14-1</f>
        <v>1.3430488235482985E-2</v>
      </c>
      <c r="C27" s="4">
        <f>+'Bloomberg data'!C13/'Bloomberg data'!C14-1</f>
        <v>4.4438121398826524E-3</v>
      </c>
    </row>
    <row r="28" spans="1:3" x14ac:dyDescent="0.25">
      <c r="A28" s="3">
        <f>+'Bloomberg data'!A14</f>
        <v>44404</v>
      </c>
      <c r="B28" s="4">
        <f>+'Bloomberg data'!B14/'Bloomberg data'!B15-1</f>
        <v>-1.1046483481860436E-2</v>
      </c>
      <c r="C28" s="4">
        <f>+'Bloomberg data'!C14/'Bloomberg data'!C15-1</f>
        <v>-1.2887187631860253E-2</v>
      </c>
    </row>
    <row r="29" spans="1:3" x14ac:dyDescent="0.25">
      <c r="A29" s="3">
        <f>+'Bloomberg data'!A15</f>
        <v>44403</v>
      </c>
      <c r="B29" s="4">
        <f>+'Bloomberg data'!B15/'Bloomberg data'!B16-1</f>
        <v>7.6055873998821522E-3</v>
      </c>
      <c r="C29" s="4">
        <f>+'Bloomberg data'!C15/'Bloomberg data'!C16-1</f>
        <v>-5.7470881656255246E-3</v>
      </c>
    </row>
    <row r="30" spans="1:3" x14ac:dyDescent="0.25">
      <c r="A30" s="3">
        <f>+'Bloomberg data'!A16</f>
        <v>44400</v>
      </c>
      <c r="B30" s="4">
        <f>+'Bloomberg data'!B16/'Bloomberg data'!B17-1</f>
        <v>-8.6716497538182891E-3</v>
      </c>
      <c r="C30" s="4">
        <f>+'Bloomberg data'!C16/'Bloomberg data'!C17-1</f>
        <v>-4.4541819974315278E-3</v>
      </c>
    </row>
    <row r="31" spans="1:3" x14ac:dyDescent="0.25">
      <c r="A31" s="3">
        <f>+'Bloomberg data'!A17</f>
        <v>44399</v>
      </c>
      <c r="B31" s="4">
        <f>+'Bloomberg data'!B17/'Bloomberg data'!B18-1</f>
        <v>1.7263655082653262E-3</v>
      </c>
      <c r="C31" s="4">
        <f>+'Bloomberg data'!C17/'Bloomberg data'!C18-1</f>
        <v>9.1208256911023966E-3</v>
      </c>
    </row>
    <row r="32" spans="1:3" x14ac:dyDescent="0.25">
      <c r="A32" s="3">
        <f>+'Bloomberg data'!A18</f>
        <v>44398</v>
      </c>
      <c r="B32" s="4">
        <f>+'Bloomberg data'!B18/'Bloomberg data'!B19-1</f>
        <v>4.2096818695804838E-3</v>
      </c>
      <c r="C32" s="4">
        <f>+'Bloomberg data'!C18/'Bloomberg data'!C19-1</f>
        <v>1.6610078409340368E-3</v>
      </c>
    </row>
    <row r="33" spans="1:3" x14ac:dyDescent="0.25">
      <c r="A33" s="3">
        <f>+'Bloomberg data'!A19</f>
        <v>44397</v>
      </c>
      <c r="B33" s="4">
        <f>+'Bloomberg data'!B19/'Bloomberg data'!B20-1</f>
        <v>8.0935989182808754E-3</v>
      </c>
      <c r="C33" s="4">
        <f>+'Bloomberg data'!C19/'Bloomberg data'!C20-1</f>
        <v>1.8629108143901618E-3</v>
      </c>
    </row>
    <row r="34" spans="1:3" x14ac:dyDescent="0.25">
      <c r="A34" s="3">
        <f>+'Bloomberg data'!A20</f>
        <v>44396</v>
      </c>
      <c r="B34" s="4">
        <f>+'Bloomberg data'!B20/'Bloomberg data'!B21-1</f>
        <v>-1.2430106946395014E-2</v>
      </c>
      <c r="C34" s="4">
        <f>+'Bloomberg data'!C20/'Bloomberg data'!C21-1</f>
        <v>-1.1150060680092611E-2</v>
      </c>
    </row>
    <row r="35" spans="1:3" x14ac:dyDescent="0.25">
      <c r="A35" s="3">
        <f>+'Bloomberg data'!A21</f>
        <v>44393</v>
      </c>
      <c r="B35" s="4">
        <f>+'Bloomberg data'!B21/'Bloomberg data'!B22-1</f>
        <v>-1.1827291420035912E-2</v>
      </c>
      <c r="C35" s="4">
        <f>+'Bloomberg data'!C21/'Bloomberg data'!C22-1</f>
        <v>-5.4051716866725386E-3</v>
      </c>
    </row>
    <row r="36" spans="1:3" x14ac:dyDescent="0.25">
      <c r="A36" s="3">
        <f>+'Bloomberg data'!A22</f>
        <v>44392</v>
      </c>
      <c r="B36" s="4">
        <f>+'Bloomberg data'!B22/'Bloomberg data'!B23-1</f>
        <v>-7.3095988131441914E-3</v>
      </c>
      <c r="C36" s="4">
        <f>+'Bloomberg data'!C22/'Bloomberg data'!C23-1</f>
        <v>-4.0586913971143446E-3</v>
      </c>
    </row>
    <row r="37" spans="1:3" x14ac:dyDescent="0.25">
      <c r="A37" s="3">
        <f>+'Bloomberg data'!A23</f>
        <v>44391</v>
      </c>
      <c r="B37" s="4">
        <f>+'Bloomberg data'!B23/'Bloomberg data'!B24-1</f>
        <v>1.8631839379188442E-3</v>
      </c>
      <c r="C37" s="4">
        <f>+'Bloomberg data'!C23/'Bloomberg data'!C24-1</f>
        <v>1.0934538872084953E-3</v>
      </c>
    </row>
    <row r="38" spans="1:3" x14ac:dyDescent="0.25">
      <c r="A38" s="3">
        <f>+'Bloomberg data'!A24</f>
        <v>44390</v>
      </c>
      <c r="B38" s="4">
        <f>+'Bloomberg data'!B24/'Bloomberg data'!B25-1</f>
        <v>4.497867451239701E-3</v>
      </c>
      <c r="C38" s="4">
        <f>+'Bloomberg data'!C24/'Bloomberg data'!C25-1</f>
        <v>6.0797235153007279E-3</v>
      </c>
    </row>
    <row r="39" spans="1:3" x14ac:dyDescent="0.25">
      <c r="A39" s="3">
        <f>+'Bloomberg data'!A25</f>
        <v>44389</v>
      </c>
      <c r="B39" s="4">
        <f>+'Bloomberg data'!B25/'Bloomberg data'!B26-1</f>
        <v>1.7268898920335118E-2</v>
      </c>
      <c r="C39" s="4">
        <f>+'Bloomberg data'!C25/'Bloomberg data'!C26-1</f>
        <v>1.2002906834065463E-2</v>
      </c>
    </row>
    <row r="40" spans="1:3" x14ac:dyDescent="0.25">
      <c r="A40" s="3">
        <f>+'Bloomberg data'!A26</f>
        <v>44386</v>
      </c>
      <c r="B40" s="4">
        <f>+'Bloomberg data'!B26/'Bloomberg data'!B27-1</f>
        <v>0</v>
      </c>
      <c r="C40" s="4">
        <f>+'Bloomberg data'!C26/'Bloomberg data'!C27-1</f>
        <v>8.6323792343345751E-4</v>
      </c>
    </row>
    <row r="41" spans="1:3" x14ac:dyDescent="0.25">
      <c r="A41" s="3">
        <f>+'Bloomberg data'!A27</f>
        <v>44385</v>
      </c>
      <c r="B41" s="4">
        <f>+'Bloomberg data'!B27/'Bloomberg data'!B28-1</f>
        <v>-1.2524927431944999E-2</v>
      </c>
      <c r="C41" s="4">
        <f>+'Bloomberg data'!C27/'Bloomberg data'!C28-1</f>
        <v>-1.0171026529750549E-2</v>
      </c>
    </row>
    <row r="42" spans="1:3" x14ac:dyDescent="0.25">
      <c r="A42" s="3">
        <f>+'Bloomberg data'!A28</f>
        <v>44384</v>
      </c>
      <c r="B42" s="4">
        <f>+'Bloomberg data'!B28/'Bloomberg data'!B29-1</f>
        <v>1.5378724472380645E-2</v>
      </c>
      <c r="C42" s="4">
        <f>+'Bloomberg data'!C28/'Bloomberg data'!C29-1</f>
        <v>1.3584568274347841E-2</v>
      </c>
    </row>
    <row r="43" spans="1:3" x14ac:dyDescent="0.25">
      <c r="A43" s="3">
        <f>+'Bloomberg data'!A29</f>
        <v>44383</v>
      </c>
      <c r="B43" s="4">
        <f>+'Bloomberg data'!B29/'Bloomberg data'!B30-1</f>
        <v>-1.4380700929167323E-2</v>
      </c>
      <c r="C43" s="4">
        <f>+'Bloomberg data'!C29/'Bloomberg data'!C30-1</f>
        <v>-9.5952896359130513E-3</v>
      </c>
    </row>
    <row r="44" spans="1:3" x14ac:dyDescent="0.25">
      <c r="A44" s="3">
        <f>+'Bloomberg data'!A30</f>
        <v>44382</v>
      </c>
      <c r="B44" s="4">
        <f>+'Bloomberg data'!B30/'Bloomberg data'!B31-1</f>
        <v>-5.4974976826041022E-3</v>
      </c>
      <c r="C44" s="4">
        <f>+'Bloomberg data'!C30/'Bloomberg data'!C31-1</f>
        <v>-2.2687845708060372E-3</v>
      </c>
    </row>
    <row r="45" spans="1:3" x14ac:dyDescent="0.25">
      <c r="A45" s="3">
        <f>+'Bloomberg data'!A31</f>
        <v>44379</v>
      </c>
      <c r="B45" s="4">
        <f>+'Bloomberg data'!B31/'Bloomberg data'!B32-1</f>
        <v>1.5561065744010616E-2</v>
      </c>
      <c r="C45" s="4">
        <f>+'Bloomberg data'!C31/'Bloomberg data'!C32-1</f>
        <v>1.4792046580730078E-2</v>
      </c>
    </row>
    <row r="46" spans="1:3" x14ac:dyDescent="0.25">
      <c r="A46" s="3">
        <f>+'Bloomberg data'!A32</f>
        <v>44378</v>
      </c>
      <c r="B46" s="4">
        <f>+'Bloomberg data'!B32/'Bloomberg data'!B33-1</f>
        <v>-8.9549272604388941E-3</v>
      </c>
      <c r="C46" s="4">
        <f>+'Bloomberg data'!C32/'Bloomberg data'!C33-1</f>
        <v>-6.5636550390170134E-3</v>
      </c>
    </row>
    <row r="47" spans="1:3" x14ac:dyDescent="0.25">
      <c r="A47" s="3">
        <f>+'Bloomberg data'!A33</f>
        <v>44377</v>
      </c>
      <c r="B47" s="4">
        <f>+'Bloomberg data'!B33/'Bloomberg data'!B34-1</f>
        <v>-4.1287264170948301E-3</v>
      </c>
      <c r="C47" s="4">
        <f>+'Bloomberg data'!C33/'Bloomberg data'!C34-1</f>
        <v>-3.1315120800602392E-3</v>
      </c>
    </row>
    <row r="48" spans="1:3" x14ac:dyDescent="0.25">
      <c r="A48" s="3">
        <f>+'Bloomberg data'!A34</f>
        <v>44376</v>
      </c>
      <c r="B48" s="4">
        <f>+'Bloomberg data'!B34/'Bloomberg data'!B35-1</f>
        <v>-7.9887498312791738E-4</v>
      </c>
      <c r="C48" s="4">
        <f>+'Bloomberg data'!C34/'Bloomberg data'!C35-1</f>
        <v>-1.1523967742366192E-3</v>
      </c>
    </row>
    <row r="49" spans="1:3" x14ac:dyDescent="0.25">
      <c r="A49" s="3">
        <f>+'Bloomberg data'!A35</f>
        <v>44375</v>
      </c>
      <c r="B49" s="4">
        <f>+'Bloomberg data'!B35/'Bloomberg data'!B36-1</f>
        <v>1.364183580133238E-3</v>
      </c>
      <c r="C49" s="4">
        <f>+'Bloomberg data'!C35/'Bloomberg data'!C36-1</f>
        <v>6.0985175137913128E-3</v>
      </c>
    </row>
    <row r="50" spans="1:3" x14ac:dyDescent="0.25">
      <c r="A50" s="3">
        <f>+'Bloomberg data'!A36</f>
        <v>44372</v>
      </c>
      <c r="B50" s="4">
        <f>+'Bloomberg data'!B36/'Bloomberg data'!B37-1</f>
        <v>-1.7434462481160318E-2</v>
      </c>
      <c r="C50" s="4">
        <f>+'Bloomberg data'!C36/'Bloomberg data'!C37-1</f>
        <v>-1.2941294728309738E-2</v>
      </c>
    </row>
    <row r="51" spans="1:3" x14ac:dyDescent="0.25">
      <c r="A51" s="3">
        <f>+'Bloomberg data'!A37</f>
        <v>44371</v>
      </c>
      <c r="B51" s="4">
        <f>+'Bloomberg data'!B37/'Bloomberg data'!B38-1</f>
        <v>8.4529853303019209E-3</v>
      </c>
      <c r="C51" s="4">
        <f>+'Bloomberg data'!C37/'Bloomberg data'!C38-1</f>
        <v>6.4818071567658286E-3</v>
      </c>
    </row>
    <row r="52" spans="1:3" x14ac:dyDescent="0.25">
      <c r="A52" s="3">
        <f>+'Bloomberg data'!A38</f>
        <v>44370</v>
      </c>
      <c r="B52" s="4">
        <f>+'Bloomberg data'!B38/'Bloomberg data'!B39-1</f>
        <v>-2.6365348399246535E-3</v>
      </c>
      <c r="C52" s="4">
        <f>+'Bloomberg data'!C38/'Bloomberg data'!C39-1</f>
        <v>-2.226167922004918E-3</v>
      </c>
    </row>
    <row r="53" spans="1:3" x14ac:dyDescent="0.25">
      <c r="A53" s="3">
        <f>+'Bloomberg data'!A39</f>
        <v>44369</v>
      </c>
      <c r="B53" s="4">
        <f>+'Bloomberg data'!B39/'Bloomberg data'!B40-1</f>
        <v>-3.8486829381503274E-3</v>
      </c>
      <c r="C53" s="4">
        <f>+'Bloomberg data'!C39/'Bloomberg data'!C40-1</f>
        <v>8.3790386461135569E-4</v>
      </c>
    </row>
    <row r="54" spans="1:3" x14ac:dyDescent="0.25">
      <c r="A54" s="3">
        <f>+'Bloomberg data'!A40</f>
        <v>44368</v>
      </c>
      <c r="B54" s="4">
        <f>+'Bloomberg data'!B40/'Bloomberg data'!B41-1</f>
        <v>6.6944225087106624E-3</v>
      </c>
      <c r="C54" s="4">
        <f>+'Bloomberg data'!C40/'Bloomberg data'!C41-1</f>
        <v>4.6810109687909218E-3</v>
      </c>
    </row>
    <row r="55" spans="1:3" x14ac:dyDescent="0.25">
      <c r="A55" s="3">
        <f>+'Bloomberg data'!A41</f>
        <v>44365</v>
      </c>
      <c r="B55" s="4">
        <f>+'Bloomberg data'!B41/'Bloomberg data'!B42-1</f>
        <v>2.7190974033477477E-3</v>
      </c>
      <c r="C55" s="4">
        <f>+'Bloomberg data'!C41/'Bloomberg data'!C42-1</f>
        <v>2.450916187153096E-3</v>
      </c>
    </row>
    <row r="56" spans="1:3" x14ac:dyDescent="0.25">
      <c r="A56" s="3">
        <f>+'Bloomberg data'!A42</f>
        <v>44364</v>
      </c>
      <c r="B56" s="4">
        <f>+'Bloomberg data'!B42/'Bloomberg data'!B43-1</f>
        <v>-9.3014439944453242E-3</v>
      </c>
      <c r="C56" s="4">
        <f>+'Bloomberg data'!C42/'Bloomberg data'!C43-1</f>
        <v>-1.1624317639580273E-4</v>
      </c>
    </row>
    <row r="57" spans="1:3" x14ac:dyDescent="0.25">
      <c r="A57" s="3">
        <f>+'Bloomberg data'!A43</f>
        <v>44363</v>
      </c>
      <c r="B57" s="4">
        <f>+'Bloomberg data'!B43/'Bloomberg data'!B44-1</f>
        <v>-6.3924434492445004E-3</v>
      </c>
      <c r="C57" s="4">
        <f>+'Bloomberg data'!C43/'Bloomberg data'!C44-1</f>
        <v>-2.9204708582073469E-3</v>
      </c>
    </row>
    <row r="58" spans="1:3" x14ac:dyDescent="0.25">
      <c r="A58" s="3">
        <f>+'Bloomberg data'!A44</f>
        <v>44362</v>
      </c>
      <c r="B58" s="4">
        <f>+'Bloomberg data'!B44/'Bloomberg data'!B45-1</f>
        <v>-8.9779429835334934E-4</v>
      </c>
      <c r="C58" s="4">
        <f>+'Bloomberg data'!C44/'Bloomberg data'!C45-1</f>
        <v>-9.5437644997420357E-4</v>
      </c>
    </row>
    <row r="59" spans="1:3" x14ac:dyDescent="0.25">
      <c r="A59" s="3">
        <f>+'Bloomberg data'!A45</f>
        <v>44361</v>
      </c>
      <c r="B59" s="4">
        <f>+'Bloomberg data'!B45/'Bloomberg data'!B46-1</f>
        <v>5.9254795621170864E-3</v>
      </c>
      <c r="C59" s="4">
        <f>+'Bloomberg data'!C45/'Bloomberg data'!C46-1</f>
        <v>8.4609172122225296E-3</v>
      </c>
    </row>
    <row r="60" spans="1:3" x14ac:dyDescent="0.25">
      <c r="A60" s="3">
        <f>+'Bloomberg data'!A46</f>
        <v>44358</v>
      </c>
      <c r="B60" s="4">
        <f>+'Bloomberg data'!B46/'Bloomberg data'!B47-1</f>
        <v>-4.8832914860673649E-3</v>
      </c>
      <c r="C60" s="4">
        <f>+'Bloomberg data'!C46/'Bloomberg data'!C47-1</f>
        <v>-6.5180406775340316E-3</v>
      </c>
    </row>
    <row r="61" spans="1:3" x14ac:dyDescent="0.25">
      <c r="A61" s="3">
        <f>+'Bloomberg data'!A47</f>
        <v>44357</v>
      </c>
      <c r="B61" s="4">
        <f>+'Bloomberg data'!B47/'Bloomberg data'!B48-1</f>
        <v>1.304011799228233E-3</v>
      </c>
      <c r="C61" s="4">
        <f>+'Bloomberg data'!C47/'Bloomberg data'!C48-1</f>
        <v>4.2667034628076639E-3</v>
      </c>
    </row>
    <row r="62" spans="1:3" x14ac:dyDescent="0.25">
      <c r="A62" s="3">
        <f>+'Bloomberg data'!A48</f>
        <v>44356</v>
      </c>
      <c r="B62" s="4">
        <f>+'Bloomberg data'!B48/'Bloomberg data'!B49-1</f>
        <v>9.2227964104285576E-4</v>
      </c>
      <c r="C62" s="4">
        <f>+'Bloomberg data'!C48/'Bloomberg data'!C49-1</f>
        <v>-1.3710303115128664E-3</v>
      </c>
    </row>
    <row r="63" spans="1:3" x14ac:dyDescent="0.25">
      <c r="A63" s="3">
        <f>+'Bloomberg data'!A49</f>
        <v>44355</v>
      </c>
      <c r="B63" s="4">
        <f>+'Bloomberg data'!B49/'Bloomberg data'!B50-1</f>
        <v>-7.564061683959511E-3</v>
      </c>
      <c r="C63" s="4">
        <f>+'Bloomberg data'!C49/'Bloomberg data'!C50-1</f>
        <v>-4.2101211623420953E-3</v>
      </c>
    </row>
    <row r="64" spans="1:3" x14ac:dyDescent="0.25">
      <c r="A64" s="3">
        <f>+'Bloomberg data'!A50</f>
        <v>44354</v>
      </c>
      <c r="B64" s="4">
        <f>+'Bloomberg data'!B50/'Bloomberg data'!B51-1</f>
        <v>4.9990086516278343E-3</v>
      </c>
      <c r="C64" s="4">
        <f>+'Bloomberg data'!C50/'Bloomberg data'!C51-1</f>
        <v>4.2934161552052874E-3</v>
      </c>
    </row>
    <row r="65" spans="1:3" x14ac:dyDescent="0.25">
      <c r="A65" s="3">
        <f>+'Bloomberg data'!A51</f>
        <v>44351</v>
      </c>
      <c r="B65" s="4">
        <f>+'Bloomberg data'!B51/'Bloomberg data'!B52-1</f>
        <v>4.0462525867777099E-3</v>
      </c>
      <c r="C65" s="4">
        <f>+'Bloomberg data'!C51/'Bloomberg data'!C52-1</f>
        <v>2.7903051562196968E-3</v>
      </c>
    </row>
    <row r="66" spans="1:3" x14ac:dyDescent="0.25">
      <c r="A66" s="3">
        <f>+'Bloomberg data'!A52</f>
        <v>44350</v>
      </c>
      <c r="B66" s="4">
        <f>+'Bloomberg data'!B52/'Bloomberg data'!B53-1</f>
        <v>0</v>
      </c>
      <c r="C66" s="4">
        <f>+'Bloomberg data'!C52/'Bloomberg data'!C53-1</f>
        <v>0</v>
      </c>
    </row>
    <row r="67" spans="1:3" x14ac:dyDescent="0.25">
      <c r="A67" s="3">
        <f>+'Bloomberg data'!A53</f>
        <v>44349</v>
      </c>
      <c r="B67" s="4">
        <f>+'Bloomberg data'!B53/'Bloomberg data'!B54-1</f>
        <v>1.0402511633926359E-2</v>
      </c>
      <c r="C67" s="4">
        <f>+'Bloomberg data'!C53/'Bloomberg data'!C54-1</f>
        <v>-4.7908925263384639E-4</v>
      </c>
    </row>
    <row r="68" spans="1:3" x14ac:dyDescent="0.25">
      <c r="A68" s="3">
        <f>+'Bloomberg data'!A54</f>
        <v>44348</v>
      </c>
      <c r="B68" s="4">
        <f>+'Bloomberg data'!B54/'Bloomberg data'!B55-1</f>
        <v>1.6253128572752962E-2</v>
      </c>
      <c r="C68" s="4">
        <f>+'Bloomberg data'!C54/'Bloomberg data'!C55-1</f>
        <v>1.5121542670281318E-2</v>
      </c>
    </row>
    <row r="69" spans="1:3" x14ac:dyDescent="0.25">
      <c r="A69" s="3">
        <f>+'Bloomberg data'!A55</f>
        <v>44347</v>
      </c>
      <c r="B69" s="4">
        <f>+'Bloomberg data'!B55/'Bloomberg data'!B56-1</f>
        <v>5.210996373089305E-3</v>
      </c>
      <c r="C69" s="4">
        <f>+'Bloomberg data'!C55/'Bloomberg data'!C56-1</f>
        <v>7.5262738791608275E-3</v>
      </c>
    </row>
    <row r="70" spans="1:3" x14ac:dyDescent="0.25">
      <c r="A70" s="3">
        <f>+'Bloomberg data'!A56</f>
        <v>44344</v>
      </c>
      <c r="B70" s="4">
        <f>+'Bloomberg data'!B56/'Bloomberg data'!B57-1</f>
        <v>9.607081000847506E-3</v>
      </c>
      <c r="C70" s="4">
        <f>+'Bloomberg data'!C56/'Bloomberg data'!C57-1</f>
        <v>5.4887539282355569E-3</v>
      </c>
    </row>
    <row r="71" spans="1:3" x14ac:dyDescent="0.25">
      <c r="A71" s="3">
        <f>+'Bloomberg data'!A57</f>
        <v>44343</v>
      </c>
      <c r="B71" s="4">
        <f>+'Bloomberg data'!B57/'Bloomberg data'!B58-1</f>
        <v>3.0438134934334116E-3</v>
      </c>
      <c r="C71" s="4">
        <f>+'Bloomberg data'!C57/'Bloomberg data'!C58-1</f>
        <v>2.8121173680497602E-3</v>
      </c>
    </row>
    <row r="72" spans="1:3" x14ac:dyDescent="0.25">
      <c r="A72" s="3">
        <f>+'Bloomberg data'!A58</f>
        <v>44342</v>
      </c>
      <c r="B72" s="4">
        <f>+'Bloomberg data'!B58/'Bloomberg data'!B59-1</f>
        <v>8.143090731837388E-3</v>
      </c>
      <c r="C72" s="4">
        <f>+'Bloomberg data'!C58/'Bloomberg data'!C59-1</f>
        <v>4.3790389193916202E-3</v>
      </c>
    </row>
    <row r="73" spans="1:3" x14ac:dyDescent="0.25">
      <c r="A73" s="3">
        <f>+'Bloomberg data'!A59</f>
        <v>44341</v>
      </c>
      <c r="B73" s="4">
        <f>+'Bloomberg data'!B59/'Bloomberg data'!B60-1</f>
        <v>-8.4164035616730581E-3</v>
      </c>
      <c r="C73" s="4">
        <f>+'Bloomberg data'!C59/'Bloomberg data'!C60-1</f>
        <v>-2.8829057572656858E-3</v>
      </c>
    </row>
    <row r="74" spans="1:3" x14ac:dyDescent="0.25">
      <c r="A74" s="3">
        <f>+'Bloomberg data'!A60</f>
        <v>44340</v>
      </c>
      <c r="B74" s="4">
        <f>+'Bloomberg data'!B60/'Bloomberg data'!B61-1</f>
        <v>1.1738891041458643E-2</v>
      </c>
      <c r="C74" s="4">
        <f>+'Bloomberg data'!C60/'Bloomberg data'!C61-1</f>
        <v>1.3744969189840583E-2</v>
      </c>
    </row>
    <row r="75" spans="1:3" x14ac:dyDescent="0.25">
      <c r="A75" s="3">
        <f>+'Bloomberg data'!A61</f>
        <v>44337</v>
      </c>
      <c r="B75" s="4">
        <f>+'Bloomberg data'!B61/'Bloomberg data'!B62-1</f>
        <v>-8.8263483204675808E-4</v>
      </c>
      <c r="C75" s="4">
        <f>+'Bloomberg data'!C61/'Bloomberg data'!C62-1</f>
        <v>-3.6980452283346121E-3</v>
      </c>
    </row>
    <row r="76" spans="1:3" x14ac:dyDescent="0.25">
      <c r="A76" s="3">
        <f>+'Bloomberg data'!A62</f>
        <v>44336</v>
      </c>
      <c r="B76" s="4">
        <f>+'Bloomberg data'!B62/'Bloomberg data'!B63-1</f>
        <v>5.2594541746620038E-4</v>
      </c>
      <c r="C76" s="4">
        <f>+'Bloomberg data'!C62/'Bloomberg data'!C63-1</f>
        <v>7.4728139930735349E-3</v>
      </c>
    </row>
    <row r="77" spans="1:3" x14ac:dyDescent="0.25">
      <c r="A77" s="3">
        <f>+'Bloomberg data'!A63</f>
        <v>44335</v>
      </c>
      <c r="B77" s="4">
        <f>+'Bloomberg data'!B63/'Bloomberg data'!B64-1</f>
        <v>-2.7947633761586932E-3</v>
      </c>
      <c r="C77" s="4">
        <f>+'Bloomberg data'!C63/'Bloomberg data'!C64-1</f>
        <v>-4.4928084165065663E-3</v>
      </c>
    </row>
    <row r="78" spans="1:3" x14ac:dyDescent="0.25">
      <c r="A78" s="3">
        <f>+'Bloomberg data'!A64</f>
        <v>44334</v>
      </c>
      <c r="B78" s="4">
        <f>+'Bloomberg data'!B64/'Bloomberg data'!B65-1</f>
        <v>3.4244931790761157E-4</v>
      </c>
      <c r="C78" s="4">
        <f>+'Bloomberg data'!C64/'Bloomberg data'!C65-1</f>
        <v>-1.8546598044102414E-3</v>
      </c>
    </row>
    <row r="79" spans="1:3" x14ac:dyDescent="0.25">
      <c r="A79" s="3">
        <f>+'Bloomberg data'!A65</f>
        <v>44333</v>
      </c>
      <c r="B79" s="4">
        <f>+'Bloomberg data'!B65/'Bloomberg data'!B66-1</f>
        <v>8.6732282689314655E-3</v>
      </c>
      <c r="C79" s="4">
        <f>+'Bloomberg data'!C65/'Bloomberg data'!C66-1</f>
        <v>7.0037997006462405E-3</v>
      </c>
    </row>
    <row r="80" spans="1:3" x14ac:dyDescent="0.25">
      <c r="A80" s="3">
        <f>+'Bloomberg data'!A66</f>
        <v>44330</v>
      </c>
      <c r="B80" s="4">
        <f>+'Bloomberg data'!B66/'Bloomberg data'!B67-1</f>
        <v>9.7335755750134201E-3</v>
      </c>
      <c r="C80" s="4">
        <f>+'Bloomberg data'!C66/'Bloomberg data'!C67-1</f>
        <v>1.239726936385499E-2</v>
      </c>
    </row>
    <row r="81" spans="1:3" x14ac:dyDescent="0.25">
      <c r="A81" s="3">
        <f>+'Bloomberg data'!A67</f>
        <v>44329</v>
      </c>
      <c r="B81" s="4">
        <f>+'Bloomberg data'!B67/'Bloomberg data'!B68-1</f>
        <v>8.3192715729678568E-3</v>
      </c>
      <c r="C81" s="4">
        <f>+'Bloomberg data'!C67/'Bloomberg data'!C68-1</f>
        <v>9.3503527006153497E-3</v>
      </c>
    </row>
    <row r="82" spans="1:3" x14ac:dyDescent="0.25">
      <c r="A82" s="3">
        <f>+'Bloomberg data'!A68</f>
        <v>44328</v>
      </c>
      <c r="B82" s="4">
        <f>+'Bloomberg data'!B68/'Bloomberg data'!B69-1</f>
        <v>-2.6463029829868923E-2</v>
      </c>
      <c r="C82" s="4">
        <f>+'Bloomberg data'!C68/'Bloomberg data'!C69-1</f>
        <v>-2.9118653107658155E-2</v>
      </c>
    </row>
    <row r="83" spans="1:3" x14ac:dyDescent="0.25">
      <c r="A83" s="3">
        <f>+'Bloomberg data'!A69</f>
        <v>44327</v>
      </c>
      <c r="B83" s="4">
        <f>+'Bloomberg data'!B69/'Bloomberg data'!B70-1</f>
        <v>8.6539960134197624E-3</v>
      </c>
      <c r="C83" s="4">
        <f>+'Bloomberg data'!C69/'Bloomberg data'!C70-1</f>
        <v>4.8473398711292859E-3</v>
      </c>
    </row>
    <row r="84" spans="1:3" x14ac:dyDescent="0.25">
      <c r="A84" s="3">
        <f>+'Bloomberg data'!A70</f>
        <v>44326</v>
      </c>
      <c r="B84" s="4">
        <f>+'Bloomberg data'!B70/'Bloomberg data'!B71-1</f>
        <v>-1.0578663548514999E-3</v>
      </c>
      <c r="C84" s="4">
        <f>+'Bloomberg data'!C70/'Bloomberg data'!C71-1</f>
        <v>8.2057918672930885E-3</v>
      </c>
    </row>
    <row r="85" spans="1:3" x14ac:dyDescent="0.25">
      <c r="A85" s="3">
        <f>+'Bloomberg data'!A71</f>
        <v>44323</v>
      </c>
      <c r="B85" s="4">
        <f>+'Bloomberg data'!B71/'Bloomberg data'!B72-1</f>
        <v>1.7657516723565525E-2</v>
      </c>
      <c r="C85" s="4">
        <f>+'Bloomberg data'!C71/'Bloomberg data'!C72-1</f>
        <v>1.32461581550114E-4</v>
      </c>
    </row>
    <row r="86" spans="1:3" x14ac:dyDescent="0.25">
      <c r="A86" s="3">
        <f>+'Bloomberg data'!A72</f>
        <v>44322</v>
      </c>
      <c r="B86" s="4">
        <f>+'Bloomberg data'!B72/'Bloomberg data'!B73-1</f>
        <v>2.9791476392639904E-3</v>
      </c>
      <c r="C86" s="4">
        <f>+'Bloomberg data'!C72/'Bloomberg data'!C73-1</f>
        <v>-2.6810510819219591E-3</v>
      </c>
    </row>
    <row r="87" spans="1:3" x14ac:dyDescent="0.25">
      <c r="A87" s="3">
        <f>+'Bloomberg data'!A73</f>
        <v>44321</v>
      </c>
      <c r="B87" s="4">
        <f>+'Bloomberg data'!B73/'Bloomberg data'!B74-1</f>
        <v>1.5736713334239427E-2</v>
      </c>
      <c r="C87" s="4">
        <f>+'Bloomberg data'!C73/'Bloomberg data'!C74-1</f>
        <v>1.0555127519915164E-2</v>
      </c>
    </row>
    <row r="88" spans="1:3" x14ac:dyDescent="0.25">
      <c r="A88" s="3">
        <f>+'Bloomberg data'!A74</f>
        <v>44320</v>
      </c>
      <c r="B88" s="4">
        <f>+'Bloomberg data'!B74/'Bloomberg data'!B75-1</f>
        <v>-1.256191830349096E-2</v>
      </c>
      <c r="C88" s="4">
        <f>+'Bloomberg data'!C74/'Bloomberg data'!C75-1</f>
        <v>-9.4154431052237975E-3</v>
      </c>
    </row>
    <row r="89" spans="1:3" x14ac:dyDescent="0.25">
      <c r="A89" s="3">
        <f>+'Bloomberg data'!A75</f>
        <v>44319</v>
      </c>
      <c r="B89" s="4">
        <f>+'Bloomberg data'!B75/'Bloomberg data'!B76-1</f>
        <v>2.6553108740741127E-3</v>
      </c>
      <c r="C89" s="4">
        <f>+'Bloomberg data'!C75/'Bloomberg data'!C76-1</f>
        <v>3.6129275040690523E-3</v>
      </c>
    </row>
    <row r="90" spans="1:3" x14ac:dyDescent="0.25">
      <c r="A90" s="3">
        <f>+'Bloomberg data'!A76</f>
        <v>44316</v>
      </c>
      <c r="B90" s="4">
        <f>+'Bloomberg data'!B76/'Bloomberg data'!B77-1</f>
        <v>-9.761314212706651E-3</v>
      </c>
      <c r="C90" s="4">
        <f>+'Bloomberg data'!C76/'Bloomberg data'!C77-1</f>
        <v>-5.5427267580502315E-3</v>
      </c>
    </row>
    <row r="91" spans="1:3" x14ac:dyDescent="0.25">
      <c r="A91" s="3">
        <f>+'Bloomberg data'!A77</f>
        <v>44315</v>
      </c>
      <c r="B91" s="4">
        <f>+'Bloomberg data'!B77/'Bloomberg data'!B78-1</f>
        <v>-8.1510088597922525E-3</v>
      </c>
      <c r="C91" s="4">
        <f>+'Bloomberg data'!C77/'Bloomberg data'!C78-1</f>
        <v>-1.1230204337168148E-3</v>
      </c>
    </row>
    <row r="92" spans="1:3" x14ac:dyDescent="0.25">
      <c r="A92" s="3">
        <f>+'Bloomberg data'!A78</f>
        <v>44314</v>
      </c>
      <c r="B92" s="4">
        <f>+'Bloomberg data'!B78/'Bloomberg data'!B79-1</f>
        <v>1.3938540092672369E-2</v>
      </c>
      <c r="C92" s="4">
        <f>+'Bloomberg data'!C78/'Bloomberg data'!C79-1</f>
        <v>7.6282555577273925E-3</v>
      </c>
    </row>
    <row r="93" spans="1:3" x14ac:dyDescent="0.25">
      <c r="A93" s="3">
        <f>+'Bloomberg data'!A79</f>
        <v>44313</v>
      </c>
      <c r="B93" s="4">
        <f>+'Bloomberg data'!B79/'Bloomberg data'!B80-1</f>
        <v>-1.0002106230295627E-2</v>
      </c>
      <c r="C93" s="4">
        <f>+'Bloomberg data'!C79/'Bloomberg data'!C80-1</f>
        <v>-8.128471641807411E-3</v>
      </c>
    </row>
    <row r="94" spans="1:3" x14ac:dyDescent="0.25">
      <c r="A94" s="3">
        <f>+'Bloomberg data'!A80</f>
        <v>44312</v>
      </c>
      <c r="B94" s="4">
        <f>+'Bloomberg data'!B80/'Bloomberg data'!B81-1</f>
        <v>5.3513603655841457E-4</v>
      </c>
      <c r="C94" s="4">
        <f>+'Bloomberg data'!C80/'Bloomberg data'!C81-1</f>
        <v>2.0736889558099492E-3</v>
      </c>
    </row>
    <row r="95" spans="1:3" x14ac:dyDescent="0.25">
      <c r="A95" s="3">
        <f>+'Bloomberg data'!A81</f>
        <v>44309</v>
      </c>
      <c r="B95" s="4">
        <f>+'Bloomberg data'!B81/'Bloomberg data'!B82-1</f>
        <v>9.7058343071838582E-3</v>
      </c>
      <c r="C95" s="4">
        <f>+'Bloomberg data'!C81/'Bloomberg data'!C82-1</f>
        <v>9.6930757077455798E-3</v>
      </c>
    </row>
    <row r="96" spans="1:3" x14ac:dyDescent="0.25">
      <c r="A96" s="3">
        <f>+'Bloomberg data'!A82</f>
        <v>44308</v>
      </c>
      <c r="B96" s="4">
        <f>+'Bloomberg data'!B82/'Bloomberg data'!B83-1</f>
        <v>-5.7511952158051383E-3</v>
      </c>
      <c r="C96" s="4">
        <f>+'Bloomberg data'!C82/'Bloomberg data'!C83-1</f>
        <v>-8.6928717901617603E-3</v>
      </c>
    </row>
    <row r="97" spans="1:3" x14ac:dyDescent="0.25">
      <c r="A97" s="3">
        <f>+'Bloomberg data'!A83</f>
        <v>44307</v>
      </c>
      <c r="B97" s="4">
        <f>+'Bloomberg data'!B83/'Bloomberg data'!B84-1</f>
        <v>0</v>
      </c>
      <c r="C97" s="4">
        <f>+'Bloomberg data'!C83/'Bloomberg data'!C84-1</f>
        <v>0</v>
      </c>
    </row>
    <row r="98" spans="1:3" x14ac:dyDescent="0.25">
      <c r="A98" s="3">
        <f>+'Bloomberg data'!A84</f>
        <v>44306</v>
      </c>
      <c r="B98" s="4">
        <f>+'Bloomberg data'!B84/'Bloomberg data'!B85-1</f>
        <v>-7.2089027219851554E-3</v>
      </c>
      <c r="C98" s="4">
        <f>+'Bloomberg data'!C84/'Bloomberg data'!C85-1</f>
        <v>-5.3931222542038526E-3</v>
      </c>
    </row>
    <row r="99" spans="1:3" x14ac:dyDescent="0.25">
      <c r="A99" s="3">
        <f>+'Bloomberg data'!A85</f>
        <v>44305</v>
      </c>
      <c r="B99" s="4">
        <f>+'Bloomberg data'!B85/'Bloomberg data'!B86-1</f>
        <v>-1.4870299775664453E-3</v>
      </c>
      <c r="C99" s="4">
        <f>+'Bloomberg data'!C85/'Bloomberg data'!C86-1</f>
        <v>-3.2647274334060006E-3</v>
      </c>
    </row>
    <row r="100" spans="1:3" x14ac:dyDescent="0.25">
      <c r="A100" s="3">
        <f>+'Bloomberg data'!A86</f>
        <v>44302</v>
      </c>
      <c r="B100" s="4">
        <f>+'Bloomberg data'!B86/'Bloomberg data'!B87-1</f>
        <v>3.4233438579891473E-3</v>
      </c>
      <c r="C100" s="4">
        <f>+'Bloomberg data'!C86/'Bloomberg data'!C87-1</f>
        <v>5.5067165548989827E-3</v>
      </c>
    </row>
    <row r="101" spans="1:3" x14ac:dyDescent="0.25">
      <c r="A101" s="3">
        <f>+'Bloomberg data'!A87</f>
        <v>44301</v>
      </c>
      <c r="B101" s="4">
        <f>+'Bloomberg data'!B87/'Bloomberg data'!B88-1</f>
        <v>3.3750447858467147E-3</v>
      </c>
      <c r="C101" s="4">
        <f>+'Bloomberg data'!C87/'Bloomberg data'!C88-1</f>
        <v>-1.2864930091120996E-3</v>
      </c>
    </row>
    <row r="102" spans="1:3" x14ac:dyDescent="0.25">
      <c r="A102" s="3">
        <f>+'Bloomberg data'!A88</f>
        <v>44300</v>
      </c>
      <c r="B102" s="4">
        <f>+'Bloomberg data'!B88/'Bloomberg data'!B89-1</f>
        <v>8.3623155969423379E-3</v>
      </c>
      <c r="C102" s="4">
        <f>+'Bloomberg data'!C88/'Bloomberg data'!C89-1</f>
        <v>1.0376020128100016E-4</v>
      </c>
    </row>
    <row r="103" spans="1:3" x14ac:dyDescent="0.25">
      <c r="A103" s="3">
        <f>+'Bloomberg data'!A89</f>
        <v>44299</v>
      </c>
      <c r="B103" s="4">
        <f>+'Bloomberg data'!B89/'Bloomberg data'!B90-1</f>
        <v>4.0854562303207498E-3</v>
      </c>
      <c r="C103" s="4">
        <f>+'Bloomberg data'!C89/'Bloomberg data'!C90-1</f>
        <v>1.6169365596232499E-3</v>
      </c>
    </row>
    <row r="104" spans="1:3" x14ac:dyDescent="0.25">
      <c r="A104" s="3">
        <f>+'Bloomberg data'!A90</f>
        <v>44298</v>
      </c>
      <c r="B104" s="4">
        <f>+'Bloomberg data'!B90/'Bloomberg data'!B91-1</f>
        <v>9.703416081767724E-3</v>
      </c>
      <c r="C104" s="4">
        <f>+'Bloomberg data'!C90/'Bloomberg data'!C91-1</f>
        <v>7.8611675634063793E-3</v>
      </c>
    </row>
    <row r="105" spans="1:3" x14ac:dyDescent="0.25">
      <c r="A105" s="3">
        <f>+'Bloomberg data'!A91</f>
        <v>44295</v>
      </c>
      <c r="B105" s="4">
        <f>+'Bloomberg data'!B91/'Bloomberg data'!B92-1</f>
        <v>-5.4372631287126216E-3</v>
      </c>
      <c r="C105" s="4">
        <f>+'Bloomberg data'!C91/'Bloomberg data'!C92-1</f>
        <v>-8.4484228728920474E-4</v>
      </c>
    </row>
    <row r="106" spans="1:3" x14ac:dyDescent="0.25">
      <c r="A106" s="3">
        <f>+'Bloomberg data'!A92</f>
        <v>44294</v>
      </c>
      <c r="B106" s="4">
        <f>+'Bloomberg data'!B92/'Bloomberg data'!B93-1</f>
        <v>5.8627690361456875E-3</v>
      </c>
      <c r="C106" s="4">
        <f>+'Bloomberg data'!C92/'Bloomberg data'!C93-1</f>
        <v>8.1899430458416411E-3</v>
      </c>
    </row>
    <row r="107" spans="1:3" x14ac:dyDescent="0.25">
      <c r="A107" s="3">
        <f>+'Bloomberg data'!A93</f>
        <v>44293</v>
      </c>
      <c r="B107" s="4">
        <f>+'Bloomberg data'!B93/'Bloomberg data'!B94-1</f>
        <v>1.0612865311931952E-3</v>
      </c>
      <c r="C107" s="4">
        <f>+'Bloomberg data'!C93/'Bloomberg data'!C94-1</f>
        <v>-4.269738034650139E-4</v>
      </c>
    </row>
    <row r="108" spans="1:3" x14ac:dyDescent="0.25">
      <c r="A108" s="3">
        <f>+'Bloomberg data'!A94</f>
        <v>44292</v>
      </c>
      <c r="B108" s="4">
        <f>+'Bloomberg data'!B94/'Bloomberg data'!B95-1</f>
        <v>-1.6593146264753944E-4</v>
      </c>
      <c r="C108" s="4">
        <f>+'Bloomberg data'!C94/'Bloomberg data'!C95-1</f>
        <v>2.0291205536050683E-2</v>
      </c>
    </row>
    <row r="109" spans="1:3" x14ac:dyDescent="0.25">
      <c r="A109" s="3">
        <f>+'Bloomberg data'!A95</f>
        <v>44291</v>
      </c>
      <c r="B109" s="4">
        <f>+'Bloomberg data'!B95/'Bloomberg data'!B96-1</f>
        <v>1.9653233356441868E-2</v>
      </c>
      <c r="C109" s="4">
        <f>+'Bloomberg data'!C95/'Bloomberg data'!C96-1</f>
        <v>1.0359882938049125E-4</v>
      </c>
    </row>
    <row r="110" spans="1:3" x14ac:dyDescent="0.25">
      <c r="A110" s="3">
        <f>+'Bloomberg data'!A96</f>
        <v>44288</v>
      </c>
      <c r="B110" s="4">
        <f>+'Bloomberg data'!B96/'Bloomberg data'!B97-1</f>
        <v>0</v>
      </c>
      <c r="C110" s="4">
        <f>+'Bloomberg data'!C96/'Bloomberg data'!C97-1</f>
        <v>0</v>
      </c>
    </row>
    <row r="111" spans="1:3" x14ac:dyDescent="0.25">
      <c r="A111" s="3">
        <f>+'Bloomberg data'!A97</f>
        <v>44287</v>
      </c>
      <c r="B111" s="4">
        <f>+'Bloomberg data'!B97/'Bloomberg data'!B98-1</f>
        <v>-1.1835344330154984E-2</v>
      </c>
      <c r="C111" s="4">
        <f>+'Bloomberg data'!C97/'Bloomberg data'!C98-1</f>
        <v>-1.1774625540212913E-3</v>
      </c>
    </row>
    <row r="112" spans="1:3" x14ac:dyDescent="0.25">
      <c r="A112" s="3">
        <f>+'Bloomberg data'!A98</f>
        <v>44286</v>
      </c>
      <c r="B112" s="4">
        <f>+'Bloomberg data'!B98/'Bloomberg data'!B99-1</f>
        <v>-1.8485284942965086E-3</v>
      </c>
      <c r="C112" s="4">
        <f>+'Bloomberg data'!C98/'Bloomberg data'!C99-1</f>
        <v>1.0831901890402396E-3</v>
      </c>
    </row>
    <row r="113" spans="1:3" x14ac:dyDescent="0.25">
      <c r="A113" s="3">
        <f>+'Bloomberg data'!A99</f>
        <v>44285</v>
      </c>
      <c r="B113" s="4">
        <f>+'Bloomberg data'!B99/'Bloomberg data'!B100-1</f>
        <v>1.2398337531093206E-2</v>
      </c>
      <c r="C113" s="4">
        <f>+'Bloomberg data'!C99/'Bloomberg data'!C100-1</f>
        <v>1.6335395769190297E-2</v>
      </c>
    </row>
    <row r="114" spans="1:3" x14ac:dyDescent="0.25">
      <c r="A114" s="3">
        <f>+'Bloomberg data'!A100</f>
        <v>44284</v>
      </c>
      <c r="B114" s="4">
        <f>+'Bloomberg data'!B100/'Bloomberg data'!B101-1</f>
        <v>5.5593018332364963E-3</v>
      </c>
      <c r="C114" s="4">
        <f>+'Bloomberg data'!C100/'Bloomberg data'!C101-1</f>
        <v>-4.6417295819883853E-3</v>
      </c>
    </row>
    <row r="115" spans="1:3" x14ac:dyDescent="0.25">
      <c r="A115" s="3">
        <f>+'Bloomberg data'!A101</f>
        <v>44281</v>
      </c>
      <c r="B115" s="4">
        <f>+'Bloomberg data'!B101/'Bloomberg data'!B102-1</f>
        <v>9.0611068669073092E-3</v>
      </c>
      <c r="C115" s="4">
        <f>+'Bloomberg data'!C101/'Bloomberg data'!C102-1</f>
        <v>-9.7126909464728683E-5</v>
      </c>
    </row>
    <row r="116" spans="1:3" x14ac:dyDescent="0.25">
      <c r="A116" s="3">
        <f>+'Bloomberg data'!A102</f>
        <v>44280</v>
      </c>
      <c r="B116" s="4">
        <f>+'Bloomberg data'!B102/'Bloomberg data'!B103-1</f>
        <v>1.5042270412852554E-2</v>
      </c>
      <c r="C116" s="4">
        <f>+'Bloomberg data'!C102/'Bloomberg data'!C103-1</f>
        <v>2.0088438129914232E-2</v>
      </c>
    </row>
    <row r="117" spans="1:3" x14ac:dyDescent="0.25">
      <c r="A117" s="3">
        <f>+'Bloomberg data'!A103</f>
        <v>44279</v>
      </c>
      <c r="B117" s="4">
        <f>+'Bloomberg data'!B103/'Bloomberg data'!B104-1</f>
        <v>-1.0573732714825312E-2</v>
      </c>
      <c r="C117" s="4">
        <f>+'Bloomberg data'!C103/'Bloomberg data'!C104-1</f>
        <v>-2.0525139531270553E-2</v>
      </c>
    </row>
    <row r="118" spans="1:3" x14ac:dyDescent="0.25">
      <c r="A118" s="3">
        <f>+'Bloomberg data'!A104</f>
        <v>44278</v>
      </c>
      <c r="B118" s="4">
        <f>+'Bloomberg data'!B104/'Bloomberg data'!B105-1</f>
        <v>-1.4934044420323977E-2</v>
      </c>
      <c r="C118" s="4">
        <f>+'Bloomberg data'!C104/'Bloomberg data'!C105-1</f>
        <v>-8.1342639569838004E-3</v>
      </c>
    </row>
    <row r="119" spans="1:3" x14ac:dyDescent="0.25">
      <c r="A119" s="3">
        <f>+'Bloomberg data'!A105</f>
        <v>44277</v>
      </c>
      <c r="B119" s="4">
        <f>+'Bloomberg data'!B105/'Bloomberg data'!B106-1</f>
        <v>-1.069250466350502E-2</v>
      </c>
      <c r="C119" s="4">
        <f>+'Bloomberg data'!C105/'Bloomberg data'!C106-1</f>
        <v>-6.2647380135144592E-3</v>
      </c>
    </row>
    <row r="120" spans="1:3" x14ac:dyDescent="0.25">
      <c r="A120" s="3">
        <f>+'Bloomberg data'!A106</f>
        <v>44274</v>
      </c>
      <c r="B120" s="4">
        <f>+'Bloomberg data'!B106/'Bloomberg data'!B107-1</f>
        <v>1.2071190591054881E-2</v>
      </c>
      <c r="C120" s="4">
        <f>+'Bloomberg data'!C106/'Bloomberg data'!C107-1</f>
        <v>1.7540709529839216E-2</v>
      </c>
    </row>
    <row r="121" spans="1:3" x14ac:dyDescent="0.25">
      <c r="A121" s="3">
        <f>+'Bloomberg data'!A107</f>
        <v>44273</v>
      </c>
      <c r="B121" s="4">
        <f>+'Bloomberg data'!B107/'Bloomberg data'!B108-1</f>
        <v>-1.4706210413781617E-2</v>
      </c>
      <c r="C121" s="4">
        <f>+'Bloomberg data'!C107/'Bloomberg data'!C108-1</f>
        <v>-2.4062574063030251E-2</v>
      </c>
    </row>
    <row r="122" spans="1:3" x14ac:dyDescent="0.25">
      <c r="A122" s="3">
        <f>+'Bloomberg data'!A108</f>
        <v>44272</v>
      </c>
      <c r="B122" s="4">
        <f>+'Bloomberg data'!B108/'Bloomberg data'!B109-1</f>
        <v>2.2194585454328397E-2</v>
      </c>
      <c r="C122" s="4">
        <f>+'Bloomberg data'!C108/'Bloomberg data'!C109-1</f>
        <v>1.6664161218903573E-2</v>
      </c>
    </row>
    <row r="123" spans="1:3" x14ac:dyDescent="0.25">
      <c r="A123" s="3">
        <f>+'Bloomberg data'!A109</f>
        <v>44271</v>
      </c>
      <c r="B123" s="4">
        <f>+'Bloomberg data'!B109/'Bloomberg data'!B110-1</f>
        <v>-7.2433167581912317E-3</v>
      </c>
      <c r="C123" s="4">
        <f>+'Bloomberg data'!C109/'Bloomberg data'!C110-1</f>
        <v>-6.6718488993268155E-3</v>
      </c>
    </row>
    <row r="124" spans="1:3" x14ac:dyDescent="0.25">
      <c r="A124" s="3">
        <f>+'Bloomberg data'!A110</f>
        <v>44270</v>
      </c>
      <c r="B124" s="4">
        <f>+'Bloomberg data'!B110/'Bloomberg data'!B111-1</f>
        <v>6.0467552671503721E-3</v>
      </c>
      <c r="C124" s="4">
        <f>+'Bloomberg data'!C110/'Bloomberg data'!C111-1</f>
        <v>1.0219606004782333E-2</v>
      </c>
    </row>
    <row r="125" spans="1:3" x14ac:dyDescent="0.25">
      <c r="A125" s="3">
        <f>+'Bloomberg data'!A111</f>
        <v>44267</v>
      </c>
      <c r="B125" s="4">
        <f>+'Bloomberg data'!B111/'Bloomberg data'!B112-1</f>
        <v>-7.1610087681918122E-3</v>
      </c>
      <c r="C125" s="4">
        <f>+'Bloomberg data'!C111/'Bloomberg data'!C112-1</f>
        <v>-5.6764997939960926E-3</v>
      </c>
    </row>
    <row r="126" spans="1:3" x14ac:dyDescent="0.25">
      <c r="A126" s="3">
        <f>+'Bloomberg data'!A112</f>
        <v>44266</v>
      </c>
      <c r="B126" s="4">
        <f>+'Bloomberg data'!B112/'Bloomberg data'!B113-1</f>
        <v>1.9572339982177223E-2</v>
      </c>
      <c r="C126" s="4">
        <f>+'Bloomberg data'!C112/'Bloomberg data'!C113-1</f>
        <v>2.5893792355889511E-2</v>
      </c>
    </row>
    <row r="127" spans="1:3" x14ac:dyDescent="0.25">
      <c r="A127" s="3">
        <f>+'Bloomberg data'!A113</f>
        <v>44265</v>
      </c>
      <c r="B127" s="4">
        <f>+'Bloomberg data'!B113/'Bloomberg data'!B114-1</f>
        <v>1.2987444601933351E-2</v>
      </c>
      <c r="C127" s="4">
        <f>+'Bloomberg data'!C113/'Bloomberg data'!C114-1</f>
        <v>9.9001720967251128E-3</v>
      </c>
    </row>
    <row r="128" spans="1:3" x14ac:dyDescent="0.25">
      <c r="A128" s="3">
        <f>+'Bloomberg data'!A114</f>
        <v>44264</v>
      </c>
      <c r="B128" s="4">
        <f>+'Bloomberg data'!B114/'Bloomberg data'!B115-1</f>
        <v>6.500222399820732E-3</v>
      </c>
      <c r="C128" s="4">
        <f>+'Bloomberg data'!C114/'Bloomberg data'!C115-1</f>
        <v>3.7096470072570664E-3</v>
      </c>
    </row>
    <row r="129" spans="1:3" x14ac:dyDescent="0.25">
      <c r="A129" s="3">
        <f>+'Bloomberg data'!A115</f>
        <v>44263</v>
      </c>
      <c r="B129" s="4">
        <f>+'Bloomberg data'!B115/'Bloomberg data'!B116-1</f>
        <v>-3.9848197343453462E-2</v>
      </c>
      <c r="C129" s="4">
        <f>+'Bloomberg data'!C115/'Bloomberg data'!C116-1</f>
        <v>-4.6061520677384338E-2</v>
      </c>
    </row>
    <row r="130" spans="1:3" x14ac:dyDescent="0.25">
      <c r="A130" s="3">
        <f>+'Bloomberg data'!A116</f>
        <v>44260</v>
      </c>
      <c r="B130" s="4">
        <f>+'Bloomberg data'!B116/'Bloomberg data'!B117-1</f>
        <v>2.229120189688194E-2</v>
      </c>
      <c r="C130" s="4">
        <f>+'Bloomberg data'!C116/'Bloomberg data'!C117-1</f>
        <v>1.4356890450081483E-2</v>
      </c>
    </row>
    <row r="131" spans="1:3" x14ac:dyDescent="0.25">
      <c r="A131" s="3">
        <f>+'Bloomberg data'!A117</f>
        <v>44259</v>
      </c>
      <c r="B131" s="4">
        <f>+'Bloomberg data'!B117/'Bloomberg data'!B118-1</f>
        <v>1.3546913224924406E-2</v>
      </c>
      <c r="C131" s="4">
        <f>+'Bloomberg data'!C117/'Bloomberg data'!C118-1</f>
        <v>3.8033997589852486E-3</v>
      </c>
    </row>
    <row r="132" spans="1:3" x14ac:dyDescent="0.25">
      <c r="A132" s="3">
        <f>+'Bloomberg data'!A118</f>
        <v>44258</v>
      </c>
      <c r="B132" s="4">
        <f>+'Bloomberg data'!B118/'Bloomberg data'!B119-1</f>
        <v>-3.1898927557697521E-3</v>
      </c>
      <c r="C132" s="4">
        <f>+'Bloomberg data'!C118/'Bloomberg data'!C119-1</f>
        <v>-6.5377735513576507E-3</v>
      </c>
    </row>
    <row r="133" spans="1:3" x14ac:dyDescent="0.25">
      <c r="A133" s="3">
        <f>+'Bloomberg data'!A119</f>
        <v>44257</v>
      </c>
      <c r="B133" s="4">
        <f>+'Bloomberg data'!B119/'Bloomberg data'!B120-1</f>
        <v>1.0921304973589452E-2</v>
      </c>
      <c r="C133" s="4">
        <f>+'Bloomberg data'!C119/'Bloomberg data'!C120-1</f>
        <v>1.7929279192874237E-3</v>
      </c>
    </row>
    <row r="134" spans="1:3" x14ac:dyDescent="0.25">
      <c r="A134" s="3">
        <f>+'Bloomberg data'!A120</f>
        <v>44256</v>
      </c>
      <c r="B134" s="4">
        <f>+'Bloomberg data'!B120/'Bloomberg data'!B121-1</f>
        <v>2.7227650788113067E-3</v>
      </c>
      <c r="C134" s="4">
        <f>+'Bloomberg data'!C120/'Bloomberg data'!C121-1</f>
        <v>8.1479856609307788E-3</v>
      </c>
    </row>
    <row r="135" spans="1:3" x14ac:dyDescent="0.25">
      <c r="A135" s="3">
        <f>+'Bloomberg data'!A121</f>
        <v>44253</v>
      </c>
      <c r="B135" s="4">
        <f>+'Bloomberg data'!B121/'Bloomberg data'!B122-1</f>
        <v>-1.9786845115289609E-2</v>
      </c>
      <c r="C135" s="4">
        <f>+'Bloomberg data'!C121/'Bloomberg data'!C122-1</f>
        <v>-1.5605299963229458E-2</v>
      </c>
    </row>
    <row r="136" spans="1:3" x14ac:dyDescent="0.25">
      <c r="A136" s="3">
        <f>+'Bloomberg data'!A122</f>
        <v>44252</v>
      </c>
      <c r="B136" s="4">
        <f>+'Bloomberg data'!B122/'Bloomberg data'!B123-1</f>
        <v>-2.9493082776710589E-2</v>
      </c>
      <c r="C136" s="4">
        <f>+'Bloomberg data'!C122/'Bloomberg data'!C123-1</f>
        <v>-2.4999122764897352E-2</v>
      </c>
    </row>
    <row r="137" spans="1:3" x14ac:dyDescent="0.25">
      <c r="A137" s="3">
        <f>+'Bloomberg data'!A123</f>
        <v>44251</v>
      </c>
      <c r="B137" s="4">
        <f>+'Bloomberg data'!B123/'Bloomberg data'!B124-1</f>
        <v>3.8211364474627363E-3</v>
      </c>
      <c r="C137" s="4">
        <f>+'Bloomberg data'!C123/'Bloomberg data'!C124-1</f>
        <v>-2.3195178541712824E-4</v>
      </c>
    </row>
    <row r="138" spans="1:3" x14ac:dyDescent="0.25">
      <c r="A138" s="3">
        <f>+'Bloomberg data'!A124</f>
        <v>44250</v>
      </c>
      <c r="B138" s="4">
        <f>+'Bloomberg data'!B124/'Bloomberg data'!B125-1</f>
        <v>2.2719909965322804E-2</v>
      </c>
      <c r="C138" s="4">
        <f>+'Bloomberg data'!C124/'Bloomberg data'!C125-1</f>
        <v>7.0456989603446818E-3</v>
      </c>
    </row>
    <row r="139" spans="1:3" x14ac:dyDescent="0.25">
      <c r="A139" s="3">
        <f>+'Bloomberg data'!A125</f>
        <v>44249</v>
      </c>
      <c r="B139" s="4">
        <f>+'Bloomberg data'!B125/'Bloomberg data'!B126-1</f>
        <v>-4.8659762476726875E-2</v>
      </c>
      <c r="C139" s="4">
        <f>+'Bloomberg data'!C125/'Bloomberg data'!C126-1</f>
        <v>-3.2821481631178706E-2</v>
      </c>
    </row>
    <row r="140" spans="1:3" x14ac:dyDescent="0.25">
      <c r="A140" s="3">
        <f>+'Bloomberg data'!A126</f>
        <v>44246</v>
      </c>
      <c r="B140" s="4">
        <f>+'Bloomberg data'!B126/'Bloomberg data'!B127-1</f>
        <v>-6.4472017382696256E-3</v>
      </c>
      <c r="C140" s="4">
        <f>+'Bloomberg data'!C126/'Bloomberg data'!C127-1</f>
        <v>2.8990244903206452E-3</v>
      </c>
    </row>
    <row r="141" spans="1:3" x14ac:dyDescent="0.25">
      <c r="A141" s="3">
        <f>+'Bloomberg data'!A127</f>
        <v>44245</v>
      </c>
      <c r="B141" s="4">
        <f>+'Bloomberg data'!B127/'Bloomberg data'!B128-1</f>
        <v>-9.6115018968757626E-3</v>
      </c>
      <c r="C141" s="4">
        <f>+'Bloomberg data'!C127/'Bloomberg data'!C128-1</f>
        <v>-1.0461958279773587E-2</v>
      </c>
    </row>
    <row r="142" spans="1:3" x14ac:dyDescent="0.25">
      <c r="A142" s="3">
        <f>+'Bloomberg data'!A128</f>
        <v>44244</v>
      </c>
      <c r="B142" s="4">
        <f>+'Bloomberg data'!B128/'Bloomberg data'!B129-1</f>
        <v>7.7627906859909501E-3</v>
      </c>
      <c r="C142" s="4">
        <f>+'Bloomberg data'!C128/'Bloomberg data'!C129-1</f>
        <v>3.0148342789559912E-4</v>
      </c>
    </row>
    <row r="143" spans="1:3" x14ac:dyDescent="0.25">
      <c r="A143" s="3">
        <f>+'Bloomberg data'!A129</f>
        <v>44243</v>
      </c>
      <c r="B143" s="4">
        <f>+'Bloomberg data'!B129/'Bloomberg data'!B130-1</f>
        <v>0</v>
      </c>
      <c r="C143" s="4">
        <f>+'Bloomberg data'!C129/'Bloomberg data'!C130-1</f>
        <v>0</v>
      </c>
    </row>
    <row r="144" spans="1:3" x14ac:dyDescent="0.25">
      <c r="A144" s="3">
        <f>+'Bloomberg data'!A130</f>
        <v>44242</v>
      </c>
      <c r="B144" s="4">
        <f>+'Bloomberg data'!B130/'Bloomberg data'!B131-1</f>
        <v>0</v>
      </c>
      <c r="C144" s="4">
        <f>+'Bloomberg data'!C130/'Bloomberg data'!C131-1</f>
        <v>0</v>
      </c>
    </row>
    <row r="145" spans="1:3" x14ac:dyDescent="0.25">
      <c r="A145" s="3">
        <f>+'Bloomberg data'!A131</f>
        <v>44239</v>
      </c>
      <c r="B145" s="4">
        <f>+'Bloomberg data'!B131/'Bloomberg data'!B132-1</f>
        <v>1.0804712162131302E-3</v>
      </c>
      <c r="C145" s="4">
        <f>+'Bloomberg data'!C131/'Bloomberg data'!C132-1</f>
        <v>1.1608633552571135E-3</v>
      </c>
    </row>
    <row r="146" spans="1:3" x14ac:dyDescent="0.25">
      <c r="A146" s="3">
        <f>+'Bloomberg data'!A132</f>
        <v>44238</v>
      </c>
      <c r="B146" s="4">
        <f>+'Bloomberg data'!B132/'Bloomberg data'!B133-1</f>
        <v>7.2993440300315182E-3</v>
      </c>
      <c r="C146" s="4">
        <f>+'Bloomberg data'!C132/'Bloomberg data'!C133-1</f>
        <v>1.4498833864836858E-2</v>
      </c>
    </row>
    <row r="147" spans="1:3" x14ac:dyDescent="0.25">
      <c r="A147" s="3">
        <f>+'Bloomberg data'!A133</f>
        <v>44237</v>
      </c>
      <c r="B147" s="4">
        <f>+'Bloomberg data'!B133/'Bloomberg data'!B134-1</f>
        <v>-8.6740279698271916E-3</v>
      </c>
      <c r="C147" s="4">
        <f>+'Bloomberg data'!C133/'Bloomberg data'!C134-1</f>
        <v>-1.2201478201762872E-2</v>
      </c>
    </row>
    <row r="148" spans="1:3" x14ac:dyDescent="0.25">
      <c r="A148" s="3">
        <f>+'Bloomberg data'!A134</f>
        <v>44236</v>
      </c>
      <c r="B148" s="4">
        <f>+'Bloomberg data'!B134/'Bloomberg data'!B135-1</f>
        <v>-1.8780848881001511E-3</v>
      </c>
      <c r="C148" s="4">
        <f>+'Bloomberg data'!C134/'Bloomberg data'!C135-1</f>
        <v>-4.8841131531515147E-3</v>
      </c>
    </row>
    <row r="149" spans="1:3" x14ac:dyDescent="0.25">
      <c r="A149" s="3">
        <f>+'Bloomberg data'!A135</f>
        <v>44235</v>
      </c>
      <c r="B149" s="4">
        <f>+'Bloomberg data'!B135/'Bloomberg data'!B136-1</f>
        <v>-4.523441807779971E-3</v>
      </c>
      <c r="C149" s="4">
        <f>+'Bloomberg data'!C135/'Bloomberg data'!C136-1</f>
        <v>4.1535939348489315E-3</v>
      </c>
    </row>
    <row r="150" spans="1:3" x14ac:dyDescent="0.25">
      <c r="A150" s="3">
        <f>+'Bloomberg data'!A136</f>
        <v>44232</v>
      </c>
      <c r="B150" s="4">
        <f>+'Bloomberg data'!B136/'Bloomberg data'!B137-1</f>
        <v>8.2130926507284485E-3</v>
      </c>
      <c r="C150" s="4">
        <f>+'Bloomberg data'!C136/'Bloomberg data'!C137-1</f>
        <v>6.0318734999091905E-3</v>
      </c>
    </row>
    <row r="151" spans="1:3" x14ac:dyDescent="0.25">
      <c r="A151" s="3">
        <f>+'Bloomberg data'!A137</f>
        <v>44231</v>
      </c>
      <c r="B151" s="4">
        <f>+'Bloomberg data'!B137/'Bloomberg data'!B138-1</f>
        <v>-3.8747225927481255E-3</v>
      </c>
      <c r="C151" s="4">
        <f>+'Bloomberg data'!C137/'Bloomberg data'!C138-1</f>
        <v>6.9324542915216725E-4</v>
      </c>
    </row>
    <row r="152" spans="1:3" x14ac:dyDescent="0.25">
      <c r="A152" s="3">
        <f>+'Bloomberg data'!A138</f>
        <v>44230</v>
      </c>
      <c r="B152" s="4">
        <f>+'Bloomberg data'!B138/'Bloomberg data'!B139-1</f>
        <v>1.2609761337282421E-2</v>
      </c>
      <c r="C152" s="4">
        <f>+'Bloomberg data'!C138/'Bloomberg data'!C139-1</f>
        <v>1.148609874276918E-2</v>
      </c>
    </row>
    <row r="153" spans="1:3" x14ac:dyDescent="0.25">
      <c r="A153" s="3">
        <f>+'Bloomberg data'!A139</f>
        <v>44229</v>
      </c>
      <c r="B153" s="4">
        <f>+'Bloomberg data'!B139/'Bloomberg data'!B140-1</f>
        <v>6.0944062846757241E-3</v>
      </c>
      <c r="C153" s="4">
        <f>+'Bloomberg data'!C139/'Bloomberg data'!C140-1</f>
        <v>1.4194110948069216E-2</v>
      </c>
    </row>
    <row r="154" spans="1:3" x14ac:dyDescent="0.25">
      <c r="A154" s="3">
        <f>+'Bloomberg data'!A140</f>
        <v>44228</v>
      </c>
      <c r="B154" s="4">
        <f>+'Bloomberg data'!B140/'Bloomberg data'!B141-1</f>
        <v>2.1291831931838257E-2</v>
      </c>
      <c r="C154" s="4">
        <f>+'Bloomberg data'!C140/'Bloomberg data'!C141-1</f>
        <v>1.9633466225561724E-2</v>
      </c>
    </row>
    <row r="155" spans="1:3" x14ac:dyDescent="0.25">
      <c r="A155" s="3">
        <f>+'Bloomberg data'!A141</f>
        <v>44225</v>
      </c>
      <c r="B155" s="4">
        <f>+'Bloomberg data'!B141/'Bloomberg data'!B142-1</f>
        <v>-3.2096181717701233E-2</v>
      </c>
      <c r="C155" s="4">
        <f>+'Bloomberg data'!C141/'Bloomberg data'!C142-1</f>
        <v>-2.5529390617399117E-2</v>
      </c>
    </row>
    <row r="156" spans="1:3" x14ac:dyDescent="0.25">
      <c r="A156" s="3">
        <f>+'Bloomberg data'!A142</f>
        <v>44224</v>
      </c>
      <c r="B156" s="4">
        <f>+'Bloomberg data'!B142/'Bloomberg data'!B143-1</f>
        <v>2.5896966145822153E-2</v>
      </c>
      <c r="C156" s="4">
        <f>+'Bloomberg data'!C142/'Bloomberg data'!C143-1</f>
        <v>2.6686549884580302E-2</v>
      </c>
    </row>
    <row r="157" spans="1:3" x14ac:dyDescent="0.25">
      <c r="A157" s="3">
        <f>+'Bloomberg data'!A143</f>
        <v>44223</v>
      </c>
      <c r="B157" s="4">
        <f>+'Bloomberg data'!B143/'Bloomberg data'!B144-1</f>
        <v>-4.9955308116407249E-3</v>
      </c>
      <c r="C157" s="4">
        <f>+'Bloomberg data'!C143/'Bloomberg data'!C144-1</f>
        <v>-1.3026510826812832E-2</v>
      </c>
    </row>
    <row r="158" spans="1:3" x14ac:dyDescent="0.25">
      <c r="A158" s="3">
        <f>+'Bloomberg data'!A144</f>
        <v>44222</v>
      </c>
      <c r="B158" s="4">
        <f>+'Bloomberg data'!B144/'Bloomberg data'!B145-1</f>
        <v>-7.8070889117016762E-3</v>
      </c>
      <c r="C158" s="4">
        <f>+'Bloomberg data'!C144/'Bloomberg data'!C145-1</f>
        <v>-2.4794307032186547E-3</v>
      </c>
    </row>
    <row r="159" spans="1:3" x14ac:dyDescent="0.25">
      <c r="A159" s="3">
        <f>+'Bloomberg data'!A145</f>
        <v>44221</v>
      </c>
      <c r="B159" s="4">
        <f>+'Bloomberg data'!B145/'Bloomberg data'!B146-1</f>
        <v>0</v>
      </c>
      <c r="C159" s="4">
        <f>+'Bloomberg data'!C145/'Bloomberg data'!C146-1</f>
        <v>-2.6415970298581115E-3</v>
      </c>
    </row>
    <row r="160" spans="1:3" x14ac:dyDescent="0.25">
      <c r="A160" s="3">
        <f>+'Bloomberg data'!A146</f>
        <v>44218</v>
      </c>
      <c r="B160" s="4">
        <f>+'Bloomberg data'!B146/'Bloomberg data'!B147-1</f>
        <v>-8.0157864935899159E-3</v>
      </c>
      <c r="C160" s="4">
        <f>+'Bloomberg data'!C146/'Bloomberg data'!C147-1</f>
        <v>-6.6981486011059577E-3</v>
      </c>
    </row>
    <row r="161" spans="1:3" x14ac:dyDescent="0.25">
      <c r="A161" s="3">
        <f>+'Bloomberg data'!A147</f>
        <v>44217</v>
      </c>
      <c r="B161" s="4">
        <f>+'Bloomberg data'!B147/'Bloomberg data'!B148-1</f>
        <v>-1.1010778427098522E-2</v>
      </c>
      <c r="C161" s="4">
        <f>+'Bloomberg data'!C147/'Bloomberg data'!C148-1</f>
        <v>-1.0355304542688404E-2</v>
      </c>
    </row>
    <row r="162" spans="1:3" x14ac:dyDescent="0.25">
      <c r="A162" s="3">
        <f>+'Bloomberg data'!A148</f>
        <v>44216</v>
      </c>
      <c r="B162" s="4">
        <f>+'Bloomberg data'!B148/'Bloomberg data'!B149-1</f>
        <v>-8.206478310029186E-3</v>
      </c>
      <c r="C162" s="4">
        <f>+'Bloomberg data'!C148/'Bloomberg data'!C149-1</f>
        <v>-2.2651210848972925E-3</v>
      </c>
    </row>
    <row r="163" spans="1:3" x14ac:dyDescent="0.25">
      <c r="A163" s="3">
        <f>+'Bloomberg data'!A149</f>
        <v>44215</v>
      </c>
      <c r="B163" s="4">
        <f>+'Bloomberg data'!B149/'Bloomberg data'!B150-1</f>
        <v>-4.9916860219595405E-3</v>
      </c>
      <c r="C163" s="4">
        <f>+'Bloomberg data'!C149/'Bloomberg data'!C150-1</f>
        <v>1.2472681917519157E-3</v>
      </c>
    </row>
    <row r="164" spans="1:3" x14ac:dyDescent="0.25">
      <c r="A164" s="3">
        <f>+'Bloomberg data'!A150</f>
        <v>44214</v>
      </c>
      <c r="B164" s="4">
        <f>+'Bloomberg data'!B150/'Bloomberg data'!B151-1</f>
        <v>7.4184370762317986E-3</v>
      </c>
      <c r="C164" s="4">
        <f>+'Bloomberg data'!C150/'Bloomberg data'!C151-1</f>
        <v>7.68217453358222E-3</v>
      </c>
    </row>
    <row r="165" spans="1:3" x14ac:dyDescent="0.25">
      <c r="A165" s="3">
        <f>+'Bloomberg data'!A151</f>
        <v>44211</v>
      </c>
      <c r="B165" s="4">
        <f>+'Bloomberg data'!B151/'Bloomberg data'!B152-1</f>
        <v>-2.536189924724952E-2</v>
      </c>
      <c r="C165" s="4">
        <f>+'Bloomberg data'!C151/'Bloomberg data'!C152-1</f>
        <v>-1.25366696910022E-2</v>
      </c>
    </row>
    <row r="166" spans="1:3" x14ac:dyDescent="0.25">
      <c r="A166" s="3">
        <f>+'Bloomberg data'!A152</f>
        <v>44210</v>
      </c>
      <c r="B166" s="4">
        <f>+'Bloomberg data'!B152/'Bloomberg data'!B153-1</f>
        <v>1.2690565564231537E-2</v>
      </c>
      <c r="C166" s="4">
        <f>+'Bloomberg data'!C152/'Bloomberg data'!C153-1</f>
        <v>9.3873608011716403E-3</v>
      </c>
    </row>
    <row r="167" spans="1:3" x14ac:dyDescent="0.25">
      <c r="A167" s="3">
        <f>+'Bloomberg data'!A153</f>
        <v>44209</v>
      </c>
      <c r="B167" s="4">
        <f>+'Bloomberg data'!B153/'Bloomberg data'!B154-1</f>
        <v>-1.6652687946579703E-2</v>
      </c>
      <c r="C167" s="4">
        <f>+'Bloomberg data'!C153/'Bloomberg data'!C154-1</f>
        <v>-6.9197147604033171E-3</v>
      </c>
    </row>
    <row r="168" spans="1:3" x14ac:dyDescent="0.25">
      <c r="A168" s="3">
        <f>+'Bloomberg data'!A154</f>
        <v>44208</v>
      </c>
      <c r="B168" s="4">
        <f>+'Bloomberg data'!B154/'Bloomberg data'!B155-1</f>
        <v>6.0273367998564531E-3</v>
      </c>
      <c r="C168" s="4">
        <f>+'Bloomberg data'!C154/'Bloomberg data'!C155-1</f>
        <v>1.2041323999621101E-2</v>
      </c>
    </row>
    <row r="169" spans="1:3" x14ac:dyDescent="0.25">
      <c r="A169" s="3">
        <f>+'Bloomberg data'!A155</f>
        <v>44207</v>
      </c>
      <c r="B169" s="4">
        <f>+'Bloomberg data'!B155/'Bloomberg data'!B156-1</f>
        <v>-1.4563075747182075E-2</v>
      </c>
      <c r="C169" s="4">
        <f>+'Bloomberg data'!C155/'Bloomberg data'!C156-1</f>
        <v>-5.7805749143623464E-3</v>
      </c>
    </row>
    <row r="170" spans="1:3" x14ac:dyDescent="0.25">
      <c r="A170" s="3">
        <f>+'Bloomberg data'!A156</f>
        <v>44204</v>
      </c>
      <c r="B170" s="4">
        <f>+'Bloomberg data'!B156/'Bloomberg data'!B157-1</f>
        <v>2.1985375766326198E-2</v>
      </c>
      <c r="C170" s="4">
        <f>+'Bloomberg data'!C156/'Bloomberg data'!C157-1</f>
        <v>4.142352264321536E-2</v>
      </c>
    </row>
    <row r="171" spans="1:3" x14ac:dyDescent="0.25">
      <c r="A171" s="3">
        <f>+'Bloomberg data'!A157</f>
        <v>44203</v>
      </c>
      <c r="B171" s="4">
        <f>+'Bloomberg data'!B157/'Bloomberg data'!B158-1</f>
        <v>2.7588557860152907E-2</v>
      </c>
      <c r="C171" s="4">
        <f>+'Bloomberg data'!C157/'Bloomberg data'!C158-1</f>
        <v>1.5115147990233169E-2</v>
      </c>
    </row>
    <row r="172" spans="1:3" x14ac:dyDescent="0.25">
      <c r="A172" s="3">
        <f>+'Bloomberg data'!A158</f>
        <v>44202</v>
      </c>
      <c r="B172" s="4">
        <f>+'Bloomberg data'!B158/'Bloomberg data'!B159-1</f>
        <v>-2.3128563314964712E-3</v>
      </c>
      <c r="C172" s="4">
        <f>+'Bloomberg data'!C158/'Bloomberg data'!C159-1</f>
        <v>-2.5502241033399264E-2</v>
      </c>
    </row>
    <row r="173" spans="1:3" x14ac:dyDescent="0.25">
      <c r="A173" s="3">
        <f>+'Bloomberg data'!A159</f>
        <v>44201</v>
      </c>
      <c r="B173" s="4">
        <f>+'Bloomberg data'!B159/'Bloomberg data'!B160-1</f>
        <v>4.3877103724128119E-3</v>
      </c>
      <c r="C173" s="4">
        <f>+'Bloomberg data'!C159/'Bloomberg data'!C160-1</f>
        <v>-1.5512976985329052E-3</v>
      </c>
    </row>
    <row r="174" spans="1:3" x14ac:dyDescent="0.25">
      <c r="A174" s="3">
        <f>+'Bloomberg data'!A160</f>
        <v>44200</v>
      </c>
      <c r="B174" s="4">
        <f>+'Bloomberg data'!B160/'Bloomberg data'!B161-1</f>
        <v>-1.3653488739442388E-3</v>
      </c>
      <c r="C174" s="4">
        <f>+'Bloomberg data'!C160/'Bloomberg data'!C161-1</f>
        <v>-4.7255383860967948E-3</v>
      </c>
    </row>
    <row r="175" spans="1:3" x14ac:dyDescent="0.25">
      <c r="A175" s="3">
        <f>+'Bloomberg data'!A161</f>
        <v>44197</v>
      </c>
      <c r="B175" s="4">
        <f>+'Bloomberg data'!B161/'Bloomberg data'!B162-1</f>
        <v>0</v>
      </c>
      <c r="C175" s="4">
        <f>+'Bloomberg data'!C161/'Bloomberg data'!C162-1</f>
        <v>0</v>
      </c>
    </row>
    <row r="176" spans="1:3" x14ac:dyDescent="0.25">
      <c r="A176" s="3">
        <f>+'Bloomberg data'!A162</f>
        <v>44196</v>
      </c>
      <c r="B176" s="4">
        <f>+'Bloomberg data'!B162/'Bloomberg data'!B163-1</f>
        <v>0</v>
      </c>
      <c r="C176" s="4">
        <f>+'Bloomberg data'!C162/'Bloomberg data'!C163-1</f>
        <v>-9.3946066046390886E-4</v>
      </c>
    </row>
    <row r="177" spans="1:3" x14ac:dyDescent="0.25">
      <c r="A177" s="3">
        <f>+'Bloomberg data'!A163</f>
        <v>44195</v>
      </c>
      <c r="B177" s="4">
        <f>+'Bloomberg data'!B163/'Bloomberg data'!B164-1</f>
        <v>-3.2828291287438915E-3</v>
      </c>
      <c r="C177" s="4">
        <f>+'Bloomberg data'!C163/'Bloomberg data'!C164-1</f>
        <v>-4.5727338675893847E-4</v>
      </c>
    </row>
    <row r="178" spans="1:3" x14ac:dyDescent="0.25">
      <c r="A178" s="3">
        <f>+'Bloomberg data'!A164</f>
        <v>44194</v>
      </c>
      <c r="B178" s="4">
        <f>+'Bloomberg data'!B164/'Bloomberg data'!B165-1</f>
        <v>2.3966683371989816E-3</v>
      </c>
      <c r="C178" s="4">
        <f>+'Bloomberg data'!C164/'Bloomberg data'!C165-1</f>
        <v>2.5434924348632926E-3</v>
      </c>
    </row>
    <row r="179" spans="1:3" x14ac:dyDescent="0.25">
      <c r="A179" s="3">
        <f>+'Bloomberg data'!A165</f>
        <v>44193</v>
      </c>
      <c r="B179" s="4">
        <f>+'Bloomberg data'!B165/'Bloomberg data'!B166-1</f>
        <v>1.1177613535370279E-2</v>
      </c>
      <c r="C179" s="4">
        <f>+'Bloomberg data'!C165/'Bloomberg data'!C166-1</f>
        <v>8.9319704112116316E-3</v>
      </c>
    </row>
    <row r="180" spans="1:3" x14ac:dyDescent="0.25">
      <c r="A180" s="3">
        <f>+'Bloomberg data'!A166</f>
        <v>44190</v>
      </c>
      <c r="B180" s="4">
        <f>+'Bloomberg data'!B166/'Bloomberg data'!B167-1</f>
        <v>0</v>
      </c>
      <c r="C180" s="4">
        <f>+'Bloomberg data'!C166/'Bloomberg data'!C167-1</f>
        <v>0</v>
      </c>
    </row>
    <row r="181" spans="1:3" x14ac:dyDescent="0.25">
      <c r="A181" s="3">
        <f>+'Bloomberg data'!A167</f>
        <v>44189</v>
      </c>
      <c r="B181" s="4">
        <f>+'Bloomberg data'!B167/'Bloomberg data'!B168-1</f>
        <v>0</v>
      </c>
      <c r="C181" s="4">
        <f>+'Bloomberg data'!C167/'Bloomberg data'!C168-1</f>
        <v>4.0868507700131396E-4</v>
      </c>
    </row>
    <row r="182" spans="1:3" x14ac:dyDescent="0.25">
      <c r="A182" s="3">
        <f>+'Bloomberg data'!A168</f>
        <v>44188</v>
      </c>
      <c r="B182" s="4">
        <f>+'Bloomberg data'!B168/'Bloomberg data'!B169-1</f>
        <v>1.0037192569716691E-2</v>
      </c>
      <c r="C182" s="4">
        <f>+'Bloomberg data'!C168/'Bloomberg data'!C169-1</f>
        <v>6.9409844066041781E-3</v>
      </c>
    </row>
    <row r="183" spans="1:3" x14ac:dyDescent="0.25">
      <c r="A183" s="3">
        <f>+'Bloomberg data'!A169</f>
        <v>44187</v>
      </c>
      <c r="B183" s="4">
        <f>+'Bloomberg data'!B169/'Bloomberg data'!B170-1</f>
        <v>7.024535798712872E-3</v>
      </c>
      <c r="C183" s="4">
        <f>+'Bloomberg data'!C169/'Bloomberg data'!C170-1</f>
        <v>-1.0261487323055873E-2</v>
      </c>
    </row>
    <row r="184" spans="1:3" x14ac:dyDescent="0.25">
      <c r="A184" s="3">
        <f>+'Bloomberg data'!A170</f>
        <v>44186</v>
      </c>
      <c r="B184" s="4">
        <f>+'Bloomberg data'!B170/'Bloomberg data'!B171-1</f>
        <v>-1.8649644096905837E-2</v>
      </c>
      <c r="C184" s="4">
        <f>+'Bloomberg data'!C170/'Bloomberg data'!C171-1</f>
        <v>7.4786804691306941E-5</v>
      </c>
    </row>
    <row r="185" spans="1:3" x14ac:dyDescent="0.25">
      <c r="A185" s="3">
        <f>+'Bloomberg data'!A171</f>
        <v>44183</v>
      </c>
      <c r="B185" s="4">
        <f>+'Bloomberg data'!B171/'Bloomberg data'!B172-1</f>
        <v>-3.1832608956374742E-3</v>
      </c>
      <c r="C185" s="4">
        <f>+'Bloomberg data'!C171/'Bloomberg data'!C172-1</f>
        <v>-3.1440643038631588E-3</v>
      </c>
    </row>
    <row r="186" spans="1:3" x14ac:dyDescent="0.25">
      <c r="A186" s="3">
        <f>+'Bloomberg data'!A172</f>
        <v>44182</v>
      </c>
      <c r="B186" s="4">
        <f>+'Bloomberg data'!B172/'Bloomberg data'!B173-1</f>
        <v>4.608959641057897E-3</v>
      </c>
      <c r="C186" s="4">
        <f>+'Bloomberg data'!C172/'Bloomberg data'!C173-1</f>
        <v>3.2415147201740879E-3</v>
      </c>
    </row>
    <row r="187" spans="1:3" x14ac:dyDescent="0.25">
      <c r="A187" s="3">
        <f>+'Bloomberg data'!A173</f>
        <v>44181</v>
      </c>
      <c r="B187" s="4">
        <f>+'Bloomberg data'!B173/'Bloomberg data'!B174-1</f>
        <v>1.4712187663045384E-2</v>
      </c>
      <c r="C187" s="4">
        <f>+'Bloomberg data'!C173/'Bloomberg data'!C174-1</f>
        <v>1.2725416127657541E-2</v>
      </c>
    </row>
    <row r="188" spans="1:3" x14ac:dyDescent="0.25">
      <c r="A188" s="3">
        <f>+'Bloomberg data'!A174</f>
        <v>44180</v>
      </c>
      <c r="B188" s="4">
        <f>+'Bloomberg data'!B174/'Bloomberg data'!B175-1</f>
        <v>1.3414931014535281E-2</v>
      </c>
      <c r="C188" s="4">
        <f>+'Bloomberg data'!C174/'Bloomberg data'!C175-1</f>
        <v>1.4199989853871831E-2</v>
      </c>
    </row>
    <row r="189" spans="1:3" x14ac:dyDescent="0.25">
      <c r="A189" s="3">
        <f>+'Bloomberg data'!A175</f>
        <v>44179</v>
      </c>
      <c r="B189" s="4">
        <f>+'Bloomberg data'!B175/'Bloomberg data'!B176-1</f>
        <v>-4.4897852824681284E-3</v>
      </c>
      <c r="C189" s="4">
        <f>+'Bloomberg data'!C175/'Bloomberg data'!C176-1</f>
        <v>1.2236207419071832E-3</v>
      </c>
    </row>
    <row r="190" spans="1:3" x14ac:dyDescent="0.25">
      <c r="A190" s="3">
        <f>+'Bloomberg data'!A176</f>
        <v>44176</v>
      </c>
      <c r="B190" s="4">
        <f>+'Bloomberg data'!B176/'Bloomberg data'!B177-1</f>
        <v>-5.211563416929188E-6</v>
      </c>
      <c r="C190" s="4">
        <f>+'Bloomberg data'!C176/'Bloomberg data'!C177-1</f>
        <v>3.4653884679114455E-3</v>
      </c>
    </row>
    <row r="191" spans="1:3" x14ac:dyDescent="0.25">
      <c r="A191" s="3">
        <f>+'Bloomberg data'!A177</f>
        <v>44175</v>
      </c>
      <c r="B191" s="4">
        <f>+'Bloomberg data'!B177/'Bloomberg data'!B178-1</f>
        <v>1.8826348746739052E-2</v>
      </c>
      <c r="C191" s="4">
        <f>+'Bloomberg data'!C177/'Bloomberg data'!C178-1</f>
        <v>6.2303066773279348E-3</v>
      </c>
    </row>
    <row r="192" spans="1:3" x14ac:dyDescent="0.25">
      <c r="A192" s="3">
        <f>+'Bloomberg data'!A178</f>
        <v>44174</v>
      </c>
      <c r="B192" s="4">
        <f>+'Bloomberg data'!B178/'Bloomberg data'!B179-1</f>
        <v>-6.9591214230038112E-3</v>
      </c>
      <c r="C192" s="4">
        <f>+'Bloomberg data'!C178/'Bloomberg data'!C179-1</f>
        <v>-9.9049115913557584E-3</v>
      </c>
    </row>
    <row r="193" spans="1:3" x14ac:dyDescent="0.25">
      <c r="A193" s="3">
        <f>+'Bloomberg data'!A179</f>
        <v>44173</v>
      </c>
      <c r="B193" s="4">
        <f>+'Bloomberg data'!B179/'Bloomberg data'!B180-1</f>
        <v>1.7897733775391611E-3</v>
      </c>
      <c r="C193" s="4">
        <f>+'Bloomberg data'!C179/'Bloomberg data'!C180-1</f>
        <v>5.9246942609176845E-3</v>
      </c>
    </row>
    <row r="194" spans="1:3" x14ac:dyDescent="0.25">
      <c r="A194" s="3">
        <f>+'Bloomberg data'!A180</f>
        <v>44172</v>
      </c>
      <c r="B194" s="4">
        <f>+'Bloomberg data'!B180/'Bloomberg data'!B181-1</f>
        <v>-1.4101074108000544E-3</v>
      </c>
      <c r="C194" s="4">
        <f>+'Bloomberg data'!C180/'Bloomberg data'!C181-1</f>
        <v>-8.1143091510048615E-3</v>
      </c>
    </row>
    <row r="195" spans="1:3" x14ac:dyDescent="0.25">
      <c r="A195" s="3">
        <f>+'Bloomberg data'!A181</f>
        <v>44169</v>
      </c>
      <c r="B195" s="4">
        <f>+'Bloomberg data'!B181/'Bloomberg data'!B182-1</f>
        <v>1.2989395466802334E-2</v>
      </c>
      <c r="C195" s="4">
        <f>+'Bloomberg data'!C181/'Bloomberg data'!C182-1</f>
        <v>1.112508370341736E-2</v>
      </c>
    </row>
    <row r="196" spans="1:3" x14ac:dyDescent="0.25">
      <c r="A196" s="3">
        <f>+'Bloomberg data'!A182</f>
        <v>44168</v>
      </c>
      <c r="B196" s="4">
        <f>+'Bloomberg data'!B182/'Bloomberg data'!B183-1</f>
        <v>3.6923984501044949E-3</v>
      </c>
      <c r="C196" s="4">
        <f>+'Bloomberg data'!C182/'Bloomberg data'!C183-1</f>
        <v>2.8110292881411425E-4</v>
      </c>
    </row>
    <row r="197" spans="1:3" x14ac:dyDescent="0.25">
      <c r="A197" s="3">
        <f>+'Bloomberg data'!A183</f>
        <v>44167</v>
      </c>
      <c r="B197" s="4">
        <f>+'Bloomberg data'!B183/'Bloomberg data'!B184-1</f>
        <v>4.2962336590965933E-3</v>
      </c>
      <c r="C197" s="4">
        <f>+'Bloomberg data'!C183/'Bloomberg data'!C184-1</f>
        <v>3.5981829090598882E-3</v>
      </c>
    </row>
    <row r="198" spans="1:3" x14ac:dyDescent="0.25">
      <c r="A198" s="3">
        <f>+'Bloomberg data'!A184</f>
        <v>44166</v>
      </c>
      <c r="B198" s="4">
        <f>+'Bloomberg data'!B184/'Bloomberg data'!B185-1</f>
        <v>2.3018863419512314E-2</v>
      </c>
      <c r="C198" s="4">
        <f>+'Bloomberg data'!C184/'Bloomberg data'!C185-1</f>
        <v>3.1883280366504785E-3</v>
      </c>
    </row>
    <row r="199" spans="1:3" x14ac:dyDescent="0.25">
      <c r="A199" s="3">
        <f>+'Bloomberg data'!A185</f>
        <v>44165</v>
      </c>
      <c r="B199" s="4">
        <f>+'Bloomberg data'!B185/'Bloomberg data'!B186-1</f>
        <v>-1.5213134916866711E-2</v>
      </c>
      <c r="C199" s="4">
        <f>+'Bloomberg data'!C185/'Bloomberg data'!C186-1</f>
        <v>-1.2357924629568084E-2</v>
      </c>
    </row>
    <row r="200" spans="1:3" x14ac:dyDescent="0.25">
      <c r="A200" s="3">
        <f>+'Bloomberg data'!A186</f>
        <v>44162</v>
      </c>
      <c r="B200" s="4">
        <f>+'Bloomberg data'!B186/'Bloomberg data'!B187-1</f>
        <v>3.1607472209647103E-3</v>
      </c>
      <c r="C200" s="4">
        <f>+'Bloomberg data'!C186/'Bloomberg data'!C187-1</f>
        <v>5.1202209340581728E-3</v>
      </c>
    </row>
    <row r="201" spans="1:3" x14ac:dyDescent="0.25">
      <c r="A201" s="3">
        <f>+'Bloomberg data'!A187</f>
        <v>44161</v>
      </c>
      <c r="B201" s="4">
        <f>+'Bloomberg data'!B187/'Bloomberg data'!B188-1</f>
        <v>8.5896533720752899E-4</v>
      </c>
      <c r="C201" s="4">
        <f>+'Bloomberg data'!C187/'Bloomberg data'!C188-1</f>
        <v>3.1081017607927919E-3</v>
      </c>
    </row>
    <row r="202" spans="1:3" x14ac:dyDescent="0.25">
      <c r="A202" s="3">
        <f>+'Bloomberg data'!A188</f>
        <v>44160</v>
      </c>
      <c r="B202" s="4">
        <f>+'Bloomberg data'!B188/'Bloomberg data'!B189-1</f>
        <v>3.1533989213590186E-3</v>
      </c>
      <c r="C202" s="4">
        <f>+'Bloomberg data'!C188/'Bloomberg data'!C189-1</f>
        <v>5.7908517091687095E-3</v>
      </c>
    </row>
    <row r="203" spans="1:3" x14ac:dyDescent="0.25">
      <c r="A203" s="3">
        <f>+'Bloomberg data'!A189</f>
        <v>44159</v>
      </c>
      <c r="B203" s="4">
        <f>+'Bloomberg data'!B189/'Bloomberg data'!B190-1</f>
        <v>2.2419674628814557E-2</v>
      </c>
      <c r="C203" s="4">
        <f>+'Bloomberg data'!C189/'Bloomberg data'!C190-1</f>
        <v>9.3891140023321107E-3</v>
      </c>
    </row>
    <row r="204" spans="1:3" x14ac:dyDescent="0.25">
      <c r="A204" s="3">
        <f>+'Bloomberg data'!A190</f>
        <v>44158</v>
      </c>
      <c r="B204" s="4">
        <f>+'Bloomberg data'!B190/'Bloomberg data'!B191-1</f>
        <v>1.260249428295257E-2</v>
      </c>
      <c r="C204" s="4">
        <f>+'Bloomberg data'!C190/'Bloomberg data'!C191-1</f>
        <v>9.5201202488719439E-3</v>
      </c>
    </row>
    <row r="205" spans="1:3" x14ac:dyDescent="0.25">
      <c r="A205" s="3">
        <f>+'Bloomberg data'!A191</f>
        <v>44155</v>
      </c>
      <c r="B205" s="4">
        <f>+'Bloomberg data'!B191/'Bloomberg data'!B192-1</f>
        <v>-5.8816967110684182E-3</v>
      </c>
      <c r="C205" s="4">
        <f>+'Bloomberg data'!C191/'Bloomberg data'!C192-1</f>
        <v>-1.0919778448714723E-3</v>
      </c>
    </row>
    <row r="206" spans="1:3" x14ac:dyDescent="0.25">
      <c r="A206" s="3">
        <f>+'Bloomberg data'!A192</f>
        <v>44154</v>
      </c>
      <c r="B206" s="4">
        <f>+'Bloomberg data'!B192/'Bloomberg data'!B193-1</f>
        <v>5.1903945661053719E-3</v>
      </c>
      <c r="C206" s="4">
        <f>+'Bloomberg data'!C192/'Bloomberg data'!C193-1</f>
        <v>3.8860543298353534E-3</v>
      </c>
    </row>
    <row r="207" spans="1:3" x14ac:dyDescent="0.25">
      <c r="A207" s="3">
        <f>+'Bloomberg data'!A193</f>
        <v>44153</v>
      </c>
      <c r="B207" s="4">
        <f>+'Bloomberg data'!B193/'Bloomberg data'!B194-1</f>
        <v>-1.0531606006978222E-2</v>
      </c>
      <c r="C207" s="4">
        <f>+'Bloomberg data'!C193/'Bloomberg data'!C194-1</f>
        <v>-1.0261451001422173E-2</v>
      </c>
    </row>
    <row r="208" spans="1:3" x14ac:dyDescent="0.25">
      <c r="A208" s="3">
        <f>+'Bloomberg data'!A194</f>
        <v>44152</v>
      </c>
      <c r="B208" s="4">
        <f>+'Bloomberg data'!B194/'Bloomberg data'!B195-1</f>
        <v>7.6923871957035317E-3</v>
      </c>
      <c r="C208" s="4">
        <f>+'Bloomberg data'!C194/'Bloomberg data'!C195-1</f>
        <v>-2.4779010287512282E-4</v>
      </c>
    </row>
    <row r="209" spans="1:3" x14ac:dyDescent="0.25">
      <c r="A209" s="3">
        <f>+'Bloomberg data'!A195</f>
        <v>44151</v>
      </c>
      <c r="B209" s="4">
        <f>+'Bloomberg data'!B195/'Bloomberg data'!B196-1</f>
        <v>1.6299189289840754E-2</v>
      </c>
      <c r="C209" s="4">
        <f>+'Bloomberg data'!C195/'Bloomberg data'!C196-1</f>
        <v>8.6467675748975736E-3</v>
      </c>
    </row>
    <row r="210" spans="1:3" x14ac:dyDescent="0.25">
      <c r="A210" s="3">
        <f>+'Bloomberg data'!A196</f>
        <v>44148</v>
      </c>
      <c r="B210" s="4">
        <f>+'Bloomberg data'!B196/'Bloomberg data'!B197-1</f>
        <v>2.161803584145483E-2</v>
      </c>
      <c r="C210" s="4">
        <f>+'Bloomberg data'!C196/'Bloomberg data'!C197-1</f>
        <v>2.0853986995813756E-2</v>
      </c>
    </row>
    <row r="211" spans="1:3" x14ac:dyDescent="0.25">
      <c r="A211" s="3">
        <f>+'Bloomberg data'!A197</f>
        <v>44147</v>
      </c>
      <c r="B211" s="4">
        <f>+'Bloomberg data'!B197/'Bloomberg data'!B198-1</f>
        <v>-2.1961896329315889E-2</v>
      </c>
      <c r="C211" s="4">
        <f>+'Bloomberg data'!C197/'Bloomberg data'!C198-1</f>
        <v>-1.5539862698428331E-2</v>
      </c>
    </row>
    <row r="212" spans="1:3" x14ac:dyDescent="0.25">
      <c r="A212" s="3">
        <f>+'Bloomberg data'!A198</f>
        <v>44146</v>
      </c>
      <c r="B212" s="4">
        <f>+'Bloomberg data'!B198/'Bloomberg data'!B199-1</f>
        <v>-2.4574795130726246E-3</v>
      </c>
      <c r="C212" s="4">
        <f>+'Bloomberg data'!C198/'Bloomberg data'!C199-1</f>
        <v>1.7616090491074932E-3</v>
      </c>
    </row>
    <row r="213" spans="1:3" x14ac:dyDescent="0.25">
      <c r="A213" s="3">
        <f>+'Bloomberg data'!A199</f>
        <v>44145</v>
      </c>
      <c r="B213" s="4">
        <f>+'Bloomberg data'!B199/'Bloomberg data'!B200-1</f>
        <v>1.4991035133004704E-2</v>
      </c>
      <c r="C213" s="4">
        <f>+'Bloomberg data'!C199/'Bloomberg data'!C200-1</f>
        <v>-4.2277979602622917E-3</v>
      </c>
    </row>
    <row r="214" spans="1:3" x14ac:dyDescent="0.25">
      <c r="A214" s="3">
        <f>+'Bloomberg data'!A200</f>
        <v>44144</v>
      </c>
      <c r="B214" s="4">
        <f>+'Bloomberg data'!B200/'Bloomberg data'!B201-1</f>
        <v>2.5663586164393015E-2</v>
      </c>
      <c r="C214" s="4">
        <f>+'Bloomberg data'!C200/'Bloomberg data'!C201-1</f>
        <v>2.0633063217083691E-3</v>
      </c>
    </row>
    <row r="215" spans="1:3" x14ac:dyDescent="0.25">
      <c r="A215" s="3">
        <f>+'Bloomberg data'!A201</f>
        <v>44141</v>
      </c>
      <c r="B215" s="4">
        <f>+'Bloomberg data'!B201/'Bloomberg data'!B202-1</f>
        <v>1.7240455219482698E-3</v>
      </c>
      <c r="C215" s="4">
        <f>+'Bloomberg data'!C201/'Bloomberg data'!C202-1</f>
        <v>4.7225531673475984E-3</v>
      </c>
    </row>
    <row r="216" spans="1:3" x14ac:dyDescent="0.25">
      <c r="A216" s="3">
        <f>+'Bloomberg data'!A202</f>
        <v>44140</v>
      </c>
      <c r="B216" s="4">
        <f>+'Bloomberg data'!B202/'Bloomberg data'!B203-1</f>
        <v>2.9474755483984261E-2</v>
      </c>
      <c r="C216" s="4">
        <f>+'Bloomberg data'!C202/'Bloomberg data'!C203-1</f>
        <v>3.1773321197553717E-2</v>
      </c>
    </row>
    <row r="217" spans="1:3" x14ac:dyDescent="0.25">
      <c r="A217" s="3">
        <f>+'Bloomberg data'!A203</f>
        <v>44139</v>
      </c>
      <c r="B217" s="4">
        <f>+'Bloomberg data'!B203/'Bloomberg data'!B204-1</f>
        <v>1.9661449243954854E-2</v>
      </c>
      <c r="C217" s="4">
        <f>+'Bloomberg data'!C203/'Bloomberg data'!C204-1</f>
        <v>2.7340341736150187E-2</v>
      </c>
    </row>
    <row r="218" spans="1:3" x14ac:dyDescent="0.25">
      <c r="A218" s="3">
        <f>+'Bloomberg data'!A204</f>
        <v>44138</v>
      </c>
      <c r="B218" s="4">
        <f>+'Bloomberg data'!B204/'Bloomberg data'!B205-1</f>
        <v>2.1577947982169832E-2</v>
      </c>
      <c r="C218" s="4">
        <f>+'Bloomberg data'!C204/'Bloomberg data'!C205-1</f>
        <v>1.5839778814169758E-2</v>
      </c>
    </row>
    <row r="219" spans="1:3" x14ac:dyDescent="0.25">
      <c r="A219" s="3">
        <f>+'Bloomberg data'!A205</f>
        <v>44137</v>
      </c>
      <c r="B219" s="4">
        <f>+'Bloomberg data'!B205/'Bloomberg data'!B206-1</f>
        <v>0</v>
      </c>
      <c r="C219" s="4">
        <f>+'Bloomberg data'!C205/'Bloomberg data'!C206-1</f>
        <v>0</v>
      </c>
    </row>
    <row r="220" spans="1:3" x14ac:dyDescent="0.25">
      <c r="A220" s="3">
        <f>+'Bloomberg data'!A206</f>
        <v>44134</v>
      </c>
      <c r="B220" s="4">
        <f>+'Bloomberg data'!B206/'Bloomberg data'!B207-1</f>
        <v>-2.722861976637525E-2</v>
      </c>
      <c r="C220" s="4">
        <f>+'Bloomberg data'!C206/'Bloomberg data'!C207-1</f>
        <v>-2.8043687897241765E-2</v>
      </c>
    </row>
    <row r="221" spans="1:3" x14ac:dyDescent="0.25">
      <c r="A221" s="3">
        <f>+'Bloomberg data'!A207</f>
        <v>44133</v>
      </c>
      <c r="B221" s="4">
        <f>+'Bloomberg data'!B207/'Bloomberg data'!B208-1</f>
        <v>1.2723238627307731E-2</v>
      </c>
      <c r="C221" s="4">
        <f>+'Bloomberg data'!C207/'Bloomberg data'!C208-1</f>
        <v>9.9434202442287845E-3</v>
      </c>
    </row>
    <row r="222" spans="1:3" x14ac:dyDescent="0.25">
      <c r="A222" s="3">
        <f>+'Bloomberg data'!A208</f>
        <v>44132</v>
      </c>
      <c r="B222" s="4">
        <f>+'Bloomberg data'!B208/'Bloomberg data'!B209-1</f>
        <v>-4.25347997851524E-2</v>
      </c>
      <c r="C222" s="4">
        <f>+'Bloomberg data'!C208/'Bloomberg data'!C209-1</f>
        <v>-3.3573398344149186E-2</v>
      </c>
    </row>
    <row r="223" spans="1:3" x14ac:dyDescent="0.25">
      <c r="A223" s="3">
        <f>+'Bloomberg data'!A209</f>
        <v>44131</v>
      </c>
      <c r="B223" s="4">
        <f>+'Bloomberg data'!B209/'Bloomberg data'!B210-1</f>
        <v>-1.3972895651227057E-2</v>
      </c>
      <c r="C223" s="4">
        <f>+'Bloomberg data'!C209/'Bloomberg data'!C210-1</f>
        <v>-5.2821504747629922E-3</v>
      </c>
    </row>
    <row r="224" spans="1:3" x14ac:dyDescent="0.25">
      <c r="A224" s="3">
        <f>+'Bloomberg data'!A210</f>
        <v>44130</v>
      </c>
      <c r="B224" s="4">
        <f>+'Bloomberg data'!B210/'Bloomberg data'!B211-1</f>
        <v>-2.3977926087154211E-3</v>
      </c>
      <c r="C224" s="4">
        <f>+'Bloomberg data'!C210/'Bloomberg data'!C211-1</f>
        <v>-4.8353125332940561E-3</v>
      </c>
    </row>
    <row r="225" spans="1:3" x14ac:dyDescent="0.25">
      <c r="A225" s="3">
        <f>+'Bloomberg data'!A211</f>
        <v>44127</v>
      </c>
      <c r="B225" s="4">
        <f>+'Bloomberg data'!B211/'Bloomberg data'!B212-1</f>
        <v>-6.4552084672240273E-3</v>
      </c>
      <c r="C225" s="4">
        <f>+'Bloomberg data'!C211/'Bloomberg data'!C212-1</f>
        <v>-3.1560108961774525E-3</v>
      </c>
    </row>
    <row r="226" spans="1:3" x14ac:dyDescent="0.25">
      <c r="A226" s="3">
        <f>+'Bloomberg data'!A212</f>
        <v>44126</v>
      </c>
      <c r="B226" s="4">
        <f>+'Bloomberg data'!B212/'Bloomberg data'!B213-1</f>
        <v>1.357799515476521E-2</v>
      </c>
      <c r="C226" s="4">
        <f>+'Bloomberg data'!C212/'Bloomberg data'!C213-1</f>
        <v>3.3322566490803229E-3</v>
      </c>
    </row>
    <row r="227" spans="1:3" x14ac:dyDescent="0.25">
      <c r="A227" s="3">
        <f>+'Bloomberg data'!A213</f>
        <v>44125</v>
      </c>
      <c r="B227" s="4">
        <f>+'Bloomberg data'!B213/'Bloomberg data'!B214-1</f>
        <v>1.2532350372684853E-4</v>
      </c>
      <c r="C227" s="4">
        <f>+'Bloomberg data'!C213/'Bloomberg data'!C214-1</f>
        <v>5.1281919855661329E-4</v>
      </c>
    </row>
    <row r="228" spans="1:3" x14ac:dyDescent="0.25">
      <c r="A228" s="3">
        <f>+'Bloomberg data'!A214</f>
        <v>44124</v>
      </c>
      <c r="B228" s="4">
        <f>+'Bloomberg data'!B214/'Bloomberg data'!B215-1</f>
        <v>1.9077071531162781E-2</v>
      </c>
      <c r="C228" s="4">
        <f>+'Bloomberg data'!C214/'Bloomberg data'!C215-1</f>
        <v>1.6257949851765874E-2</v>
      </c>
    </row>
    <row r="229" spans="1:3" x14ac:dyDescent="0.25">
      <c r="A229" s="3">
        <f>+'Bloomberg data'!A215</f>
        <v>44123</v>
      </c>
      <c r="B229" s="4">
        <f>+'Bloomberg data'!B215/'Bloomberg data'!B216-1</f>
        <v>3.5459586142074784E-3</v>
      </c>
      <c r="C229" s="4">
        <f>+'Bloomberg data'!C215/'Bloomberg data'!C216-1</f>
        <v>3.4208529778356755E-4</v>
      </c>
    </row>
    <row r="230" spans="1:3" x14ac:dyDescent="0.25">
      <c r="A230" s="3">
        <f>+'Bloomberg data'!A216</f>
        <v>44120</v>
      </c>
      <c r="B230" s="4">
        <f>+'Bloomberg data'!B216/'Bloomberg data'!B217-1</f>
        <v>-7.5211424867824839E-3</v>
      </c>
      <c r="C230" s="4">
        <f>+'Bloomberg data'!C216/'Bloomberg data'!C217-1</f>
        <v>-3.9445438654038822E-3</v>
      </c>
    </row>
    <row r="231" spans="1:3" x14ac:dyDescent="0.25">
      <c r="A231" s="3">
        <f>+'Bloomberg data'!A217</f>
        <v>44119</v>
      </c>
      <c r="B231" s="4">
        <f>+'Bloomberg data'!B217/'Bloomberg data'!B218-1</f>
        <v>-2.8217817795244127E-3</v>
      </c>
      <c r="C231" s="4">
        <f>+'Bloomberg data'!C217/'Bloomberg data'!C218-1</f>
        <v>2.8797413255763349E-3</v>
      </c>
    </row>
    <row r="232" spans="1:3" x14ac:dyDescent="0.25">
      <c r="A232" s="3">
        <f>+'Bloomberg data'!A218</f>
        <v>44118</v>
      </c>
      <c r="B232" s="4">
        <f>+'Bloomberg data'!B218/'Bloomberg data'!B219-1</f>
        <v>8.44239960691473E-3</v>
      </c>
      <c r="C232" s="4">
        <f>+'Bloomberg data'!C218/'Bloomberg data'!C219-1</f>
        <v>9.6302686306282137E-3</v>
      </c>
    </row>
    <row r="233" spans="1:3" x14ac:dyDescent="0.25">
      <c r="A233" s="3">
        <f>+'Bloomberg data'!A219</f>
        <v>44117</v>
      </c>
      <c r="B233" s="4">
        <f>+'Bloomberg data'!B219/'Bloomberg data'!B220-1</f>
        <v>1.0458201558625868E-2</v>
      </c>
      <c r="C233" s="4">
        <f>+'Bloomberg data'!C219/'Bloomberg data'!C220-1</f>
        <v>8.6756449020615189E-3</v>
      </c>
    </row>
    <row r="234" spans="1:3" x14ac:dyDescent="0.25">
      <c r="A234" s="3">
        <f>+'Bloomberg data'!A220</f>
        <v>44116</v>
      </c>
      <c r="B234" s="4">
        <f>+'Bloomberg data'!B220/'Bloomberg data'!B221-1</f>
        <v>0</v>
      </c>
      <c r="C234" s="4">
        <f>+'Bloomberg data'!C220/'Bloomberg data'!C221-1</f>
        <v>0</v>
      </c>
    </row>
    <row r="235" spans="1:3" x14ac:dyDescent="0.25">
      <c r="A235" s="3">
        <f>+'Bloomberg data'!A221</f>
        <v>44113</v>
      </c>
      <c r="B235" s="4">
        <f>+'Bloomberg data'!B221/'Bloomberg data'!B222-1</f>
        <v>-4.4567130005503941E-3</v>
      </c>
      <c r="C235" s="4">
        <f>+'Bloomberg data'!C221/'Bloomberg data'!C222-1</f>
        <v>7.5143038340974577E-4</v>
      </c>
    </row>
    <row r="236" spans="1:3" x14ac:dyDescent="0.25">
      <c r="A236" s="3">
        <f>+'Bloomberg data'!A222</f>
        <v>44112</v>
      </c>
      <c r="B236" s="4">
        <f>+'Bloomberg data'!B222/'Bloomberg data'!B223-1</f>
        <v>2.5054880174360195E-2</v>
      </c>
      <c r="C236" s="4">
        <f>+'Bloomberg data'!C222/'Bloomberg data'!C223-1</f>
        <v>1.5402287396426795E-2</v>
      </c>
    </row>
    <row r="237" spans="1:3" x14ac:dyDescent="0.25">
      <c r="A237" s="3">
        <f>+'Bloomberg data'!A223</f>
        <v>44111</v>
      </c>
      <c r="B237" s="4">
        <f>+'Bloomberg data'!B223/'Bloomberg data'!B224-1</f>
        <v>-9.2767871149923575E-4</v>
      </c>
      <c r="C237" s="4">
        <f>+'Bloomberg data'!C223/'Bloomberg data'!C224-1</f>
        <v>-7.2880667595531801E-4</v>
      </c>
    </row>
    <row r="238" spans="1:3" x14ac:dyDescent="0.25">
      <c r="A238" s="3">
        <f>+'Bloomberg data'!A224</f>
        <v>44110</v>
      </c>
      <c r="B238" s="4">
        <f>+'Bloomberg data'!B224/'Bloomberg data'!B225-1</f>
        <v>-4.9349978977866193E-3</v>
      </c>
      <c r="C238" s="4">
        <f>+'Bloomberg data'!C224/'Bloomberg data'!C225-1</f>
        <v>-3.2052700778057996E-3</v>
      </c>
    </row>
    <row r="239" spans="1:3" x14ac:dyDescent="0.25">
      <c r="A239" s="3">
        <f>+'Bloomberg data'!A225</f>
        <v>44109</v>
      </c>
      <c r="B239" s="4">
        <f>+'Bloomberg data'!B225/'Bloomberg data'!B226-1</f>
        <v>2.2054827012935041E-2</v>
      </c>
      <c r="C239" s="4">
        <f>+'Bloomberg data'!C225/'Bloomberg data'!C226-1</f>
        <v>1.3859888327780734E-2</v>
      </c>
    </row>
    <row r="240" spans="1:3" x14ac:dyDescent="0.25">
      <c r="A240" s="3">
        <f>+'Bloomberg data'!A226</f>
        <v>44106</v>
      </c>
      <c r="B240" s="4">
        <f>+'Bloomberg data'!B226/'Bloomberg data'!B227-1</f>
        <v>-1.5320726655739247E-2</v>
      </c>
      <c r="C240" s="4">
        <f>+'Bloomberg data'!C226/'Bloomberg data'!C227-1</f>
        <v>-1.3644750898319957E-2</v>
      </c>
    </row>
    <row r="241" spans="1:3" x14ac:dyDescent="0.25">
      <c r="A241" s="3">
        <f>+'Bloomberg data'!A227</f>
        <v>44105</v>
      </c>
      <c r="B241" s="4">
        <f>+'Bloomberg data'!B227/'Bloomberg data'!B228-1</f>
        <v>9.250196081747708E-3</v>
      </c>
      <c r="C241" s="4">
        <f>+'Bloomberg data'!C227/'Bloomberg data'!C228-1</f>
        <v>9.5759715591803296E-3</v>
      </c>
    </row>
    <row r="242" spans="1:3" x14ac:dyDescent="0.25">
      <c r="A242" s="3">
        <f>+'Bloomberg data'!A228</f>
        <v>44104</v>
      </c>
      <c r="B242" s="4">
        <f>+'Bloomberg data'!B228/'Bloomberg data'!B229-1</f>
        <v>1.0931776312133712E-2</v>
      </c>
      <c r="C242" s="4">
        <f>+'Bloomberg data'!C228/'Bloomberg data'!C229-1</f>
        <v>1.1777994934749625E-2</v>
      </c>
    </row>
    <row r="243" spans="1:3" x14ac:dyDescent="0.25">
      <c r="A243" s="3">
        <f>+'Bloomberg data'!A229</f>
        <v>44103</v>
      </c>
      <c r="B243" s="4">
        <f>+'Bloomberg data'!B229/'Bloomberg data'!B230-1</f>
        <v>-1.1471863301023344E-2</v>
      </c>
      <c r="C243" s="4">
        <f>+'Bloomberg data'!C229/'Bloomberg data'!C230-1</f>
        <v>-7.6838883624047449E-3</v>
      </c>
    </row>
    <row r="244" spans="1:3" x14ac:dyDescent="0.25">
      <c r="A244" s="3">
        <f>+'Bloomberg data'!A230</f>
        <v>44102</v>
      </c>
      <c r="B244" s="4">
        <f>+'Bloomberg data'!B230/'Bloomberg data'!B231-1</f>
        <v>-2.4051695165124731E-2</v>
      </c>
      <c r="C244" s="4">
        <f>+'Bloomberg data'!C230/'Bloomberg data'!C231-1</f>
        <v>-2.240103612700739E-2</v>
      </c>
    </row>
    <row r="245" spans="1:3" x14ac:dyDescent="0.25">
      <c r="A245" s="3">
        <f>+'Bloomberg data'!A231</f>
        <v>44099</v>
      </c>
      <c r="B245" s="4">
        <f>+'Bloomberg data'!B231/'Bloomberg data'!B232-1</f>
        <v>-1.309115048536702E-4</v>
      </c>
      <c r="C245" s="4">
        <f>+'Bloomberg data'!C231/'Bloomberg data'!C232-1</f>
        <v>2.1146779911251912E-3</v>
      </c>
    </row>
    <row r="246" spans="1:3" x14ac:dyDescent="0.25">
      <c r="A246" s="3">
        <f>+'Bloomberg data'!A232</f>
        <v>44098</v>
      </c>
      <c r="B246" s="4">
        <f>+'Bloomberg data'!B232/'Bloomberg data'!B233-1</f>
        <v>1.3342065790078461E-2</v>
      </c>
      <c r="C246" s="4">
        <f>+'Bloomberg data'!C232/'Bloomberg data'!C233-1</f>
        <v>7.7827540677635199E-3</v>
      </c>
    </row>
    <row r="247" spans="1:3" x14ac:dyDescent="0.25">
      <c r="A247" s="3">
        <f>+'Bloomberg data'!A233</f>
        <v>44097</v>
      </c>
      <c r="B247" s="4">
        <f>+'Bloomberg data'!B233/'Bloomberg data'!B234-1</f>
        <v>-1.6020597470540188E-2</v>
      </c>
      <c r="C247" s="4">
        <f>+'Bloomberg data'!C233/'Bloomberg data'!C234-1</f>
        <v>-1.1946752768242197E-2</v>
      </c>
    </row>
    <row r="248" spans="1:3" x14ac:dyDescent="0.25">
      <c r="A248" s="3">
        <f>+'Bloomberg data'!A234</f>
        <v>44096</v>
      </c>
      <c r="B248" s="4">
        <f>+'Bloomberg data'!B234/'Bloomberg data'!B235-1</f>
        <v>3.1219488054010647E-3</v>
      </c>
      <c r="C248" s="4">
        <f>+'Bloomberg data'!C234/'Bloomberg data'!C235-1</f>
        <v>5.170890284762919E-3</v>
      </c>
    </row>
    <row r="249" spans="1:3" x14ac:dyDescent="0.25">
      <c r="A249" s="3">
        <f>+'Bloomberg data'!A235</f>
        <v>44095</v>
      </c>
      <c r="B249" s="4">
        <f>+'Bloomberg data'!B235/'Bloomberg data'!B236-1</f>
        <v>-1.3216033826535245E-2</v>
      </c>
      <c r="C249" s="4">
        <f>+'Bloomberg data'!C235/'Bloomberg data'!C236-1</f>
        <v>-9.2792451285086397E-3</v>
      </c>
    </row>
    <row r="250" spans="1:3" x14ac:dyDescent="0.25">
      <c r="A250" s="3">
        <f>+'Bloomberg data'!A236</f>
        <v>44092</v>
      </c>
      <c r="B250" s="4">
        <f>+'Bloomberg data'!B236/'Bloomberg data'!B237-1</f>
        <v>-1.8063334059290059E-2</v>
      </c>
      <c r="C250" s="4">
        <f>+'Bloomberg data'!C236/'Bloomberg data'!C237-1</f>
        <v>-1.4707248810596263E-2</v>
      </c>
    </row>
    <row r="251" spans="1:3" x14ac:dyDescent="0.25">
      <c r="A251" s="3">
        <f>+'Bloomberg data'!A237</f>
        <v>44091</v>
      </c>
      <c r="B251" s="4">
        <f>+'Bloomberg data'!B237/'Bloomberg data'!B238-1</f>
        <v>4.2347332398970927E-3</v>
      </c>
      <c r="C251" s="4">
        <f>+'Bloomberg data'!C237/'Bloomberg data'!C238-1</f>
        <v>-7.672299695109519E-4</v>
      </c>
    </row>
    <row r="252" spans="1:3" x14ac:dyDescent="0.25">
      <c r="A252" s="3">
        <f>+'Bloomberg data'!A238</f>
        <v>44090</v>
      </c>
      <c r="B252" s="4">
        <f>+'Bloomberg data'!B238/'Bloomberg data'!B239-1</f>
        <v>-6.2035197147696231E-3</v>
      </c>
      <c r="C252" s="4">
        <f>+'Bloomberg data'!C238/'Bloomberg data'!C239-1</f>
        <v>-5.8418733088650976E-3</v>
      </c>
    </row>
    <row r="253" spans="1:3" x14ac:dyDescent="0.25">
      <c r="A253" s="3">
        <f>+'Bloomberg data'!A239</f>
        <v>44089</v>
      </c>
      <c r="B253" s="4">
        <f>+'Bloomberg data'!B239/'Bloomberg data'!B240-1</f>
        <v>2.3335942836899548E-4</v>
      </c>
      <c r="C253" s="4">
        <f>+'Bloomberg data'!C239/'Bloomberg data'!C240-1</f>
        <v>8.1227474190415094E-4</v>
      </c>
    </row>
    <row r="254" spans="1:3" x14ac:dyDescent="0.25">
      <c r="A254" s="3">
        <f>+'Bloomberg data'!A240</f>
        <v>44088</v>
      </c>
      <c r="B254" s="4">
        <f>+'Bloomberg data'!B240/'Bloomberg data'!B241-1</f>
        <v>1.9431047383574374E-2</v>
      </c>
      <c r="C254" s="4">
        <f>+'Bloomberg data'!C240/'Bloomberg data'!C241-1</f>
        <v>2.089254154811826E-2</v>
      </c>
    </row>
    <row r="255" spans="1:3" x14ac:dyDescent="0.25">
      <c r="A255" s="3">
        <f>+'Bloomberg data'!A241</f>
        <v>44085</v>
      </c>
      <c r="B255" s="4">
        <f>+'Bloomberg data'!B241/'Bloomberg data'!B242-1</f>
        <v>-4.7695847405666569E-3</v>
      </c>
      <c r="C255" s="4">
        <f>+'Bloomberg data'!C241/'Bloomberg data'!C242-1</f>
        <v>-6.8000651748346685E-3</v>
      </c>
    </row>
    <row r="256" spans="1:3" x14ac:dyDescent="0.25">
      <c r="A256" s="3">
        <f>+'Bloomberg data'!A242</f>
        <v>44084</v>
      </c>
      <c r="B256" s="4">
        <f>+'Bloomberg data'!B242/'Bloomberg data'!B243-1</f>
        <v>-2.4260553646882177E-2</v>
      </c>
      <c r="C256" s="4">
        <f>+'Bloomberg data'!C242/'Bloomberg data'!C243-1</f>
        <v>-2.1515286805879441E-2</v>
      </c>
    </row>
    <row r="257" spans="1:3" x14ac:dyDescent="0.25">
      <c r="A257" s="3">
        <f>+'Bloomberg data'!A243</f>
        <v>44083</v>
      </c>
      <c r="B257" s="4">
        <f>+'Bloomberg data'!B243/'Bloomberg data'!B244-1</f>
        <v>1.2409745488273893E-2</v>
      </c>
      <c r="C257" s="4">
        <f>+'Bloomberg data'!C243/'Bloomberg data'!C244-1</f>
        <v>1.2817892576725276E-2</v>
      </c>
    </row>
    <row r="258" spans="1:3" x14ac:dyDescent="0.25">
      <c r="A258" s="3">
        <f>+'Bloomberg data'!A244</f>
        <v>44082</v>
      </c>
      <c r="B258" s="4">
        <f>+'Bloomberg data'!B244/'Bloomberg data'!B245-1</f>
        <v>-1.1766890520408135E-2</v>
      </c>
      <c r="C258" s="4">
        <f>+'Bloomberg data'!C244/'Bloomberg data'!C245-1</f>
        <v>-7.2670051327482499E-3</v>
      </c>
    </row>
    <row r="259" spans="1:3" x14ac:dyDescent="0.25">
      <c r="A259" s="3">
        <f>+'Bloomberg data'!A245</f>
        <v>44081</v>
      </c>
      <c r="B259" s="4">
        <f>+'Bloomberg data'!B245/'Bloomberg data'!B246-1</f>
        <v>0</v>
      </c>
      <c r="C259" s="4">
        <f>+'Bloomberg data'!C245/'Bloomberg data'!C246-1</f>
        <v>0</v>
      </c>
    </row>
    <row r="260" spans="1:3" x14ac:dyDescent="0.25">
      <c r="A260" s="3">
        <f>+'Bloomberg data'!A246</f>
        <v>44078</v>
      </c>
      <c r="B260" s="4">
        <f>+'Bloomberg data'!B246/'Bloomberg data'!B247-1</f>
        <v>5.1657343920954446E-3</v>
      </c>
      <c r="C260" s="4">
        <f>+'Bloomberg data'!C246/'Bloomberg data'!C247-1</f>
        <v>2.1035662328470206E-3</v>
      </c>
    </row>
    <row r="261" spans="1:3" x14ac:dyDescent="0.25">
      <c r="A261" s="3">
        <f>+'Bloomberg data'!A247</f>
        <v>44077</v>
      </c>
      <c r="B261" s="4">
        <f>+'Bloomberg data'!B247/'Bloomberg data'!B248-1</f>
        <v>-1.1673900095279244E-2</v>
      </c>
      <c r="C261" s="4">
        <f>+'Bloomberg data'!C247/'Bloomberg data'!C248-1</f>
        <v>-1.7843777391039151E-2</v>
      </c>
    </row>
    <row r="262" spans="1:3" x14ac:dyDescent="0.25">
      <c r="A262" s="3">
        <f>+'Bloomberg data'!A248</f>
        <v>44076</v>
      </c>
      <c r="B262" s="4">
        <f>+'Bloomberg data'!B248/'Bloomberg data'!B249-1</f>
        <v>-2.5105806537493169E-3</v>
      </c>
      <c r="C262" s="4">
        <f>+'Bloomberg data'!C248/'Bloomberg data'!C249-1</f>
        <v>-1.3031610281778461E-3</v>
      </c>
    </row>
    <row r="263" spans="1:3" x14ac:dyDescent="0.25">
      <c r="A263" s="3">
        <f>+'Bloomberg data'!A249</f>
        <v>44075</v>
      </c>
      <c r="B263" s="4">
        <f>+'Bloomberg data'!B249/'Bloomberg data'!B250-1</f>
        <v>2.8161643648132451E-2</v>
      </c>
      <c r="C263" s="4">
        <f>+'Bloomberg data'!C249/'Bloomberg data'!C250-1</f>
        <v>2.1568569003168836E-2</v>
      </c>
    </row>
    <row r="264" spans="1:3" x14ac:dyDescent="0.25">
      <c r="A264" s="3">
        <f>+'Bloomberg data'!A250</f>
        <v>44074</v>
      </c>
      <c r="B264" s="4">
        <f>+'Bloomberg data'!B250/'Bloomberg data'!B251-1</f>
        <v>-2.7155093501359362E-2</v>
      </c>
      <c r="C264" s="4">
        <f>+'Bloomberg data'!C250/'Bloomberg data'!C251-1</f>
        <v>-1.8113105551743502E-2</v>
      </c>
    </row>
    <row r="265" spans="1:3" x14ac:dyDescent="0.25">
      <c r="A265" s="3">
        <f>+'Bloomberg data'!A251</f>
        <v>44071</v>
      </c>
      <c r="B265" s="4">
        <f>+'Bloomberg data'!B251/'Bloomberg data'!B252-1</f>
        <v>1.5098843611240254E-2</v>
      </c>
      <c r="C265" s="4">
        <f>+'Bloomberg data'!C251/'Bloomberg data'!C252-1</f>
        <v>1.2691035654490479E-2</v>
      </c>
    </row>
    <row r="266" spans="1:3" x14ac:dyDescent="0.25">
      <c r="A266" s="3">
        <f>+'Bloomberg data'!A252</f>
        <v>44070</v>
      </c>
      <c r="B266" s="4">
        <f>+'Bloomberg data'!B252/'Bloomberg data'!B253-1</f>
        <v>-3.6769345893139516E-5</v>
      </c>
      <c r="C266" s="4">
        <f>+'Bloomberg data'!C252/'Bloomberg data'!C253-1</f>
        <v>1.4748889445277413E-3</v>
      </c>
    </row>
    <row r="267" spans="1:3" x14ac:dyDescent="0.25">
      <c r="A267" s="3">
        <f>+'Bloomberg data'!A253</f>
        <v>44069</v>
      </c>
      <c r="B267" s="4">
        <f>+'Bloomberg data'!B253/'Bloomberg data'!B254-1</f>
        <v>-1.4593958338229629E-2</v>
      </c>
      <c r="C267" s="4">
        <f>+'Bloomberg data'!C253/'Bloomberg data'!C254-1</f>
        <v>-1.0236928563764347E-2</v>
      </c>
    </row>
    <row r="268" spans="1:3" x14ac:dyDescent="0.25">
      <c r="A268" s="3">
        <f>+'Bloomberg data'!A254</f>
        <v>44068</v>
      </c>
      <c r="B268" s="4">
        <f>+'Bloomberg data'!B254/'Bloomberg data'!B255-1</f>
        <v>-1.7634753367611333E-3</v>
      </c>
      <c r="C268" s="4">
        <f>+'Bloomberg data'!C254/'Bloomberg data'!C255-1</f>
        <v>2.5543716432732122E-3</v>
      </c>
    </row>
    <row r="269" spans="1:3" x14ac:dyDescent="0.25">
      <c r="A269" s="3">
        <f>+'Bloomberg data'!A255</f>
        <v>44067</v>
      </c>
      <c r="B269" s="4">
        <f>+'Bloomberg data'!B255/'Bloomberg data'!B256-1</f>
        <v>7.650611251037942E-3</v>
      </c>
      <c r="C269" s="4">
        <f>+'Bloomberg data'!C255/'Bloomberg data'!C256-1</f>
        <v>6.511163873442527E-3</v>
      </c>
    </row>
    <row r="270" spans="1:3" x14ac:dyDescent="0.25">
      <c r="A270" s="3">
        <f>+'Bloomberg data'!A256</f>
        <v>44064</v>
      </c>
      <c r="B270" s="4">
        <f>+'Bloomberg data'!B256/'Bloomberg data'!B257-1</f>
        <v>5.262748120342664E-4</v>
      </c>
      <c r="C270" s="4">
        <f>+'Bloomberg data'!C256/'Bloomberg data'!C257-1</f>
        <v>3.7112966716321694E-3</v>
      </c>
    </row>
    <row r="271" spans="1:3" x14ac:dyDescent="0.25">
      <c r="A271" s="3">
        <f>+'Bloomberg data'!A257</f>
        <v>44063</v>
      </c>
      <c r="B271" s="4">
        <f>+'Bloomberg data'!B257/'Bloomberg data'!B258-1</f>
        <v>6.0900095881459837E-3</v>
      </c>
      <c r="C271" s="4">
        <f>+'Bloomberg data'!C257/'Bloomberg data'!C258-1</f>
        <v>7.7544707895724763E-3</v>
      </c>
    </row>
    <row r="272" spans="1:3" x14ac:dyDescent="0.25">
      <c r="A272" s="3">
        <f>+'Bloomberg data'!A258</f>
        <v>44062</v>
      </c>
      <c r="B272" s="4">
        <f>+'Bloomberg data'!B258/'Bloomberg data'!B259-1</f>
        <v>-1.1871799845981079E-2</v>
      </c>
      <c r="C272" s="4">
        <f>+'Bloomberg data'!C258/'Bloomberg data'!C259-1</f>
        <v>-7.8847692635251043E-3</v>
      </c>
    </row>
    <row r="273" spans="1:3" x14ac:dyDescent="0.25">
      <c r="A273" s="3">
        <f>+'Bloomberg data'!A259</f>
        <v>44061</v>
      </c>
      <c r="B273" s="4">
        <f>+'Bloomberg data'!B259/'Bloomberg data'!B260-1</f>
        <v>2.4800342184478463E-2</v>
      </c>
      <c r="C273" s="4">
        <f>+'Bloomberg data'!C259/'Bloomberg data'!C260-1</f>
        <v>2.5700988517928902E-2</v>
      </c>
    </row>
    <row r="274" spans="1:3" x14ac:dyDescent="0.25">
      <c r="A274" s="3">
        <f>+'Bloomberg data'!A260</f>
        <v>44060</v>
      </c>
      <c r="B274" s="4">
        <f>+'Bloomberg data'!B260/'Bloomberg data'!B261-1</f>
        <v>-1.734621892682553E-2</v>
      </c>
      <c r="C274" s="4">
        <f>+'Bloomberg data'!C260/'Bloomberg data'!C261-1</f>
        <v>-1.9870620677960527E-2</v>
      </c>
    </row>
    <row r="275" spans="1:3" x14ac:dyDescent="0.25">
      <c r="A275" s="3">
        <f>+'Bloomberg data'!A261</f>
        <v>44057</v>
      </c>
      <c r="B275" s="4">
        <f>+'Bloomberg data'!B261/'Bloomberg data'!B262-1</f>
        <v>8.8880615883242253E-3</v>
      </c>
      <c r="C275" s="4">
        <f>+'Bloomberg data'!C261/'Bloomberg data'!C262-1</f>
        <v>1.2434467776973213E-2</v>
      </c>
    </row>
    <row r="276" spans="1:3" x14ac:dyDescent="0.25">
      <c r="A276" s="3">
        <f>+'Bloomberg data'!A262</f>
        <v>44056</v>
      </c>
      <c r="B276" s="4">
        <f>+'Bloomberg data'!B262/'Bloomberg data'!B263-1</f>
        <v>-1.6228316708742252E-2</v>
      </c>
      <c r="C276" s="4">
        <f>+'Bloomberg data'!C262/'Bloomberg data'!C263-1</f>
        <v>-8.6168302417354292E-3</v>
      </c>
    </row>
    <row r="277" spans="1:3" x14ac:dyDescent="0.25">
      <c r="A277" s="3">
        <f>+'Bloomberg data'!A263</f>
        <v>44055</v>
      </c>
      <c r="B277" s="4">
        <f>+'Bloomberg data'!B263/'Bloomberg data'!B264-1</f>
        <v>-5.5395480668340991E-4</v>
      </c>
      <c r="C277" s="4">
        <f>+'Bloomberg data'!C263/'Bloomberg data'!C264-1</f>
        <v>-4.9777618929002232E-3</v>
      </c>
    </row>
    <row r="278" spans="1:3" x14ac:dyDescent="0.25">
      <c r="A278" s="3">
        <f>+'Bloomberg data'!A264</f>
        <v>44054</v>
      </c>
      <c r="B278" s="4">
        <f>+'Bloomberg data'!B264/'Bloomberg data'!B265-1</f>
        <v>-1.2278081483307557E-2</v>
      </c>
      <c r="C278" s="4">
        <f>+'Bloomberg data'!C264/'Bloomberg data'!C265-1</f>
        <v>-8.1643872883805368E-3</v>
      </c>
    </row>
    <row r="279" spans="1:3" x14ac:dyDescent="0.25">
      <c r="A279" s="3">
        <f>+'Bloomberg data'!A265</f>
        <v>44053</v>
      </c>
      <c r="B279" s="4">
        <f>+'Bloomberg data'!B265/'Bloomberg data'!B266-1</f>
        <v>6.5093334500927469E-3</v>
      </c>
      <c r="C279" s="4">
        <f>+'Bloomberg data'!C265/'Bloomberg data'!C266-1</f>
        <v>-3.9555774411738076E-3</v>
      </c>
    </row>
    <row r="280" spans="1:3" x14ac:dyDescent="0.25">
      <c r="A280" s="3">
        <f>+'Bloomberg data'!A266</f>
        <v>44050</v>
      </c>
      <c r="B280" s="4">
        <f>+'Bloomberg data'!B266/'Bloomberg data'!B267-1</f>
        <v>-1.2966071744124452E-2</v>
      </c>
      <c r="C280" s="4">
        <f>+'Bloomberg data'!C266/'Bloomberg data'!C267-1</f>
        <v>-1.1145778407969265E-2</v>
      </c>
    </row>
    <row r="281" spans="1:3" x14ac:dyDescent="0.25">
      <c r="A281" s="3">
        <f>+'Bloomberg data'!A267</f>
        <v>44049</v>
      </c>
      <c r="B281" s="4">
        <f>+'Bloomberg data'!B267/'Bloomberg data'!B268-1</f>
        <v>1.2877206430237598E-2</v>
      </c>
      <c r="C281" s="4">
        <f>+'Bloomberg data'!C267/'Bloomberg data'!C268-1</f>
        <v>1.3929406945999201E-2</v>
      </c>
    </row>
    <row r="282" spans="1:3" x14ac:dyDescent="0.25">
      <c r="A282" s="3">
        <f>+'Bloomberg data'!A268</f>
        <v>44048</v>
      </c>
      <c r="B282" s="4">
        <f>+'Bloomberg data'!B268/'Bloomberg data'!B269-1</f>
        <v>1.5668486868170017E-2</v>
      </c>
      <c r="C282" s="4">
        <f>+'Bloomberg data'!C268/'Bloomberg data'!C269-1</f>
        <v>1.3828323766666983E-2</v>
      </c>
    </row>
    <row r="283" spans="1:3" x14ac:dyDescent="0.25">
      <c r="A283" s="3">
        <f>+'Bloomberg data'!A269</f>
        <v>44047</v>
      </c>
      <c r="B283" s="4">
        <f>+'Bloomberg data'!B269/'Bloomberg data'!B270-1</f>
        <v>-1.569678109501127E-2</v>
      </c>
      <c r="C283" s="4">
        <f>+'Bloomberg data'!C269/'Bloomberg data'!C270-1</f>
        <v>-1.2146802616583297E-2</v>
      </c>
    </row>
    <row r="284" spans="1:3" x14ac:dyDescent="0.25">
      <c r="A284" s="3">
        <f>+'Bloomberg data'!A270</f>
        <v>44046</v>
      </c>
      <c r="B284" s="4">
        <f>+'Bloomberg data'!B270/'Bloomberg data'!B271-1</f>
        <v>-7.9873911936578779E-4</v>
      </c>
      <c r="C284" s="4">
        <f>+'Bloomberg data'!C270/'Bloomberg data'!C271-1</f>
        <v>5.3675605983927177E-4</v>
      </c>
    </row>
    <row r="285" spans="1:3" x14ac:dyDescent="0.25">
      <c r="A285" s="3">
        <f>+'Bloomberg data'!A271</f>
        <v>44043</v>
      </c>
      <c r="B285" s="4">
        <f>+'Bloomberg data'!B271/'Bloomberg data'!B272-1</f>
        <v>-1.9965012422780259E-2</v>
      </c>
      <c r="C285" s="4">
        <f>+'Bloomberg data'!C271/'Bloomberg data'!C272-1</f>
        <v>-1.2174462686118659E-2</v>
      </c>
    </row>
    <row r="286" spans="1:3" x14ac:dyDescent="0.25">
      <c r="A286" s="3">
        <f>+'Bloomberg data'!A272</f>
        <v>44042</v>
      </c>
      <c r="B286" s="4">
        <f>+'Bloomberg data'!B272/'Bloomberg data'!B273-1</f>
        <v>-5.6483961017070872E-3</v>
      </c>
      <c r="C286" s="4">
        <f>+'Bloomberg data'!C272/'Bloomberg data'!C273-1</f>
        <v>8.4170393234317409E-3</v>
      </c>
    </row>
    <row r="287" spans="1:3" x14ac:dyDescent="0.25">
      <c r="A287" s="3">
        <f>+'Bloomberg data'!A273</f>
        <v>44041</v>
      </c>
      <c r="B287" s="4">
        <f>+'Bloomberg data'!B273/'Bloomberg data'!B274-1</f>
        <v>1.4370501714067174E-2</v>
      </c>
      <c r="C287" s="4">
        <f>+'Bloomberg data'!C273/'Bloomberg data'!C274-1</f>
        <v>1.5133064761060133E-2</v>
      </c>
    </row>
    <row r="288" spans="1:3" x14ac:dyDescent="0.25">
      <c r="A288" s="3">
        <f>+'Bloomberg data'!A274</f>
        <v>44040</v>
      </c>
      <c r="B288" s="4">
        <f>+'Bloomberg data'!B274/'Bloomberg data'!B275-1</f>
        <v>-3.5223029735702571E-3</v>
      </c>
      <c r="C288" s="4">
        <f>+'Bloomberg data'!C274/'Bloomberg data'!C275-1</f>
        <v>-4.5627594401698168E-4</v>
      </c>
    </row>
    <row r="289" spans="1:3" x14ac:dyDescent="0.25">
      <c r="A289" s="3">
        <f>+'Bloomberg data'!A275</f>
        <v>44039</v>
      </c>
      <c r="B289" s="4">
        <f>+'Bloomberg data'!B275/'Bloomberg data'!B276-1</f>
        <v>2.0467544949483107E-2</v>
      </c>
      <c r="C289" s="4">
        <f>+'Bloomberg data'!C275/'Bloomberg data'!C276-1</f>
        <v>1.2057375384704638E-2</v>
      </c>
    </row>
    <row r="290" spans="1:3" x14ac:dyDescent="0.25">
      <c r="A290" s="3">
        <f>+'Bloomberg data'!A276</f>
        <v>44036</v>
      </c>
      <c r="B290" s="4">
        <f>+'Bloomberg data'!B276/'Bloomberg data'!B277-1</f>
        <v>8.6320413946960883E-4</v>
      </c>
      <c r="C290" s="4">
        <f>+'Bloomberg data'!C276/'Bloomberg data'!C277-1</f>
        <v>-2.4531759091548366E-3</v>
      </c>
    </row>
    <row r="291" spans="1:3" x14ac:dyDescent="0.25">
      <c r="A291" s="3">
        <f>+'Bloomberg data'!A277</f>
        <v>44035</v>
      </c>
      <c r="B291" s="4">
        <f>+'Bloomberg data'!B277/'Bloomberg data'!B278-1</f>
        <v>-1.91418895076787E-2</v>
      </c>
      <c r="C291" s="4">
        <f>+'Bloomberg data'!C277/'Bloomberg data'!C278-1</f>
        <v>-1.5160210264556273E-2</v>
      </c>
    </row>
    <row r="292" spans="1:3" x14ac:dyDescent="0.25">
      <c r="A292" s="3">
        <f>+'Bloomberg data'!A278</f>
        <v>44034</v>
      </c>
      <c r="B292" s="4">
        <f>+'Bloomberg data'!B278/'Bloomberg data'!B279-1</f>
        <v>-1.9269540608390923E-4</v>
      </c>
      <c r="C292" s="4">
        <f>+'Bloomberg data'!C278/'Bloomberg data'!C279-1</f>
        <v>-1.3470703421991637E-4</v>
      </c>
    </row>
    <row r="293" spans="1:3" x14ac:dyDescent="0.25">
      <c r="A293" s="3">
        <f>+'Bloomberg data'!A279</f>
        <v>44033</v>
      </c>
      <c r="B293" s="4">
        <f>+'Bloomberg data'!B279/'Bloomberg data'!B280-1</f>
        <v>-1.1175334972765016E-3</v>
      </c>
      <c r="C293" s="4">
        <f>+'Bloomberg data'!C279/'Bloomberg data'!C280-1</f>
        <v>-6.7835745127996505E-3</v>
      </c>
    </row>
    <row r="294" spans="1:3" x14ac:dyDescent="0.25">
      <c r="A294" s="3">
        <f>+'Bloomberg data'!A280</f>
        <v>44032</v>
      </c>
      <c r="B294" s="4">
        <f>+'Bloomberg data'!B280/'Bloomberg data'!B281-1</f>
        <v>1.4949221631614051E-2</v>
      </c>
      <c r="C294" s="4">
        <f>+'Bloomberg data'!C280/'Bloomberg data'!C281-1</f>
        <v>1.7212499489639432E-2</v>
      </c>
    </row>
    <row r="295" spans="1:3" x14ac:dyDescent="0.25">
      <c r="A295" s="3">
        <f>+'Bloomberg data'!A281</f>
        <v>44029</v>
      </c>
      <c r="B295" s="4">
        <f>+'Bloomberg data'!B281/'Bloomberg data'!B282-1</f>
        <v>2.3221515355537736E-2</v>
      </c>
      <c r="C295" s="4">
        <f>+'Bloomberg data'!C281/'Bloomberg data'!C282-1</f>
        <v>2.2807410159684016E-2</v>
      </c>
    </row>
    <row r="296" spans="1:3" x14ac:dyDescent="0.25">
      <c r="A296" s="3">
        <f>+'Bloomberg data'!A282</f>
        <v>44028</v>
      </c>
      <c r="B296" s="4">
        <f>+'Bloomberg data'!B282/'Bloomberg data'!B283-1</f>
        <v>-1.2154375899519065E-2</v>
      </c>
      <c r="C296" s="4">
        <f>+'Bloomberg data'!C282/'Bloomberg data'!C283-1</f>
        <v>-7.2262311846515992E-3</v>
      </c>
    </row>
    <row r="297" spans="1:3" x14ac:dyDescent="0.25">
      <c r="A297" s="3">
        <f>+'Bloomberg data'!A283</f>
        <v>44027</v>
      </c>
      <c r="B297" s="4">
        <f>+'Bloomberg data'!B283/'Bloomberg data'!B284-1</f>
        <v>1.3443820303026044E-2</v>
      </c>
      <c r="C297" s="4">
        <f>+'Bloomberg data'!C283/'Bloomberg data'!C284-1</f>
        <v>1.1559430295014383E-2</v>
      </c>
    </row>
    <row r="298" spans="1:3" x14ac:dyDescent="0.25">
      <c r="A298" s="3">
        <f>+'Bloomberg data'!A284</f>
        <v>44026</v>
      </c>
      <c r="B298" s="4">
        <f>+'Bloomberg data'!B284/'Bloomberg data'!B285-1</f>
        <v>1.7661106557335327E-2</v>
      </c>
      <c r="C298" s="4">
        <f>+'Bloomberg data'!C284/'Bloomberg data'!C285-1</f>
        <v>7.9938867090116883E-3</v>
      </c>
    </row>
    <row r="299" spans="1:3" x14ac:dyDescent="0.25">
      <c r="A299" s="3">
        <f>+'Bloomberg data'!A285</f>
        <v>44025</v>
      </c>
      <c r="B299" s="4">
        <f>+'Bloomberg data'!B285/'Bloomberg data'!B286-1</f>
        <v>-1.334275700327292E-2</v>
      </c>
      <c r="C299" s="4">
        <f>+'Bloomberg data'!C285/'Bloomberg data'!C286-1</f>
        <v>-1.5917553308510302E-2</v>
      </c>
    </row>
    <row r="300" spans="1:3" x14ac:dyDescent="0.25">
      <c r="A300" s="3">
        <f>+'Bloomberg data'!A286</f>
        <v>44022</v>
      </c>
      <c r="B300" s="4">
        <f>+'Bloomberg data'!B286/'Bloomberg data'!B287-1</f>
        <v>8.7887995498199256E-3</v>
      </c>
      <c r="C300" s="4">
        <f>+'Bloomberg data'!C286/'Bloomberg data'!C287-1</f>
        <v>6.6438297880335728E-3</v>
      </c>
    </row>
    <row r="301" spans="1:3" x14ac:dyDescent="0.25">
      <c r="A301" s="3">
        <f>+'Bloomberg data'!A287</f>
        <v>44021</v>
      </c>
      <c r="B301" s="4">
        <f>+'Bloomberg data'!B287/'Bloomberg data'!B288-1</f>
        <v>-6.1100592463256831E-3</v>
      </c>
      <c r="C301" s="4">
        <f>+'Bloomberg data'!C287/'Bloomberg data'!C288-1</f>
        <v>-1.743945029823557E-3</v>
      </c>
    </row>
    <row r="302" spans="1:3" x14ac:dyDescent="0.25">
      <c r="A302" s="3">
        <f>+'Bloomberg data'!A288</f>
        <v>44020</v>
      </c>
      <c r="B302" s="4">
        <f>+'Bloomberg data'!B288/'Bloomberg data'!B289-1</f>
        <v>2.0549094219576292E-2</v>
      </c>
      <c r="C302" s="4">
        <f>+'Bloomberg data'!C288/'Bloomberg data'!C289-1</f>
        <v>1.6885652141450658E-2</v>
      </c>
    </row>
    <row r="303" spans="1:3" x14ac:dyDescent="0.25">
      <c r="A303" s="3">
        <f>+'Bloomberg data'!A289</f>
        <v>44019</v>
      </c>
      <c r="B303" s="4">
        <f>+'Bloomberg data'!B289/'Bloomberg data'!B290-1</f>
        <v>-1.188834937718064E-2</v>
      </c>
      <c r="C303" s="4">
        <f>+'Bloomberg data'!C289/'Bloomberg data'!C290-1</f>
        <v>-6.1023731872577036E-3</v>
      </c>
    </row>
    <row r="304" spans="1:3" x14ac:dyDescent="0.25">
      <c r="A304" s="3">
        <f>+'Bloomberg data'!A290</f>
        <v>44018</v>
      </c>
      <c r="B304" s="4">
        <f>+'Bloomberg data'!B290/'Bloomberg data'!B291-1</f>
        <v>2.2449255876872742E-2</v>
      </c>
      <c r="C304" s="4">
        <f>+'Bloomberg data'!C290/'Bloomberg data'!C291-1</f>
        <v>2.0767364054214088E-2</v>
      </c>
    </row>
    <row r="305" spans="1:3" x14ac:dyDescent="0.25">
      <c r="A305" s="3">
        <f>+'Bloomberg data'!A291</f>
        <v>44015</v>
      </c>
      <c r="B305" s="4">
        <f>+'Bloomberg data'!B291/'Bloomberg data'!B292-1</f>
        <v>5.5063126721046629E-3</v>
      </c>
      <c r="C305" s="4">
        <f>+'Bloomberg data'!C291/'Bloomberg data'!C292-1</f>
        <v>7.426160337552723E-3</v>
      </c>
    </row>
    <row r="306" spans="1:3" x14ac:dyDescent="0.25">
      <c r="A306" s="3">
        <f>+'Bloomberg data'!A292</f>
        <v>44014</v>
      </c>
      <c r="B306" s="4">
        <f>+'Bloomberg data'!B292/'Bloomberg data'!B293-1</f>
        <v>3.3055033512408016E-4</v>
      </c>
      <c r="C306" s="4">
        <f>+'Bloomberg data'!C292/'Bloomberg data'!C293-1</f>
        <v>-1.7365455255177187E-3</v>
      </c>
    </row>
    <row r="307" spans="1:3" x14ac:dyDescent="0.25">
      <c r="A307" s="3">
        <f>+'Bloomberg data'!A293</f>
        <v>44013</v>
      </c>
      <c r="B307" s="4">
        <f>+'Bloomberg data'!B293/'Bloomberg data'!B294-1</f>
        <v>1.2070804727328577E-2</v>
      </c>
      <c r="C307" s="4">
        <f>+'Bloomberg data'!C293/'Bloomberg data'!C294-1</f>
        <v>1.4722921484428886E-2</v>
      </c>
    </row>
    <row r="308" spans="1:3" x14ac:dyDescent="0.25">
      <c r="A308" s="3">
        <f>+'Bloomberg data'!A294</f>
        <v>44012</v>
      </c>
      <c r="B308" s="4">
        <f>+'Bloomberg data'!B294/'Bloomberg data'!B295-1</f>
        <v>-7.098732548252662E-3</v>
      </c>
      <c r="C308" s="4">
        <f>+'Bloomberg data'!C294/'Bloomberg data'!C295-1</f>
        <v>1.6398364292696588E-2</v>
      </c>
    </row>
    <row r="309" spans="1:3" x14ac:dyDescent="0.25">
      <c r="A309" s="3">
        <f>+'Bloomberg data'!A295</f>
        <v>44011</v>
      </c>
      <c r="B309" s="4">
        <f>+'Bloomberg data'!B295/'Bloomberg data'!B296-1</f>
        <v>2.0258007449285742E-2</v>
      </c>
      <c r="C309" s="4">
        <f>+'Bloomberg data'!C295/'Bloomberg data'!C296-1</f>
        <v>6.423497152585611E-5</v>
      </c>
    </row>
    <row r="310" spans="1:3" x14ac:dyDescent="0.25">
      <c r="A310" s="3">
        <f>+'Bloomberg data'!A296</f>
        <v>44008</v>
      </c>
      <c r="B310" s="4">
        <f>+'Bloomberg data'!B296/'Bloomberg data'!B297-1</f>
        <v>-2.2385190726284199E-2</v>
      </c>
      <c r="C310" s="4">
        <f>+'Bloomberg data'!C296/'Bloomberg data'!C297-1</f>
        <v>-2.1609508733753002E-2</v>
      </c>
    </row>
    <row r="311" spans="1:3" x14ac:dyDescent="0.25">
      <c r="A311" s="3">
        <f>+'Bloomberg data'!A297</f>
        <v>44007</v>
      </c>
      <c r="B311" s="4">
        <f>+'Bloomberg data'!B297/'Bloomberg data'!B298-1</f>
        <v>1.70136070711846E-2</v>
      </c>
      <c r="C311" s="4">
        <f>+'Bloomberg data'!C297/'Bloomberg data'!C298-1</f>
        <v>1.3472041227932108E-2</v>
      </c>
    </row>
    <row r="312" spans="1:3" x14ac:dyDescent="0.25">
      <c r="A312" s="3">
        <f>+'Bloomberg data'!A298</f>
        <v>44006</v>
      </c>
      <c r="B312" s="4">
        <f>+'Bloomberg data'!B298/'Bloomberg data'!B299-1</f>
        <v>-1.6648050746442822E-2</v>
      </c>
      <c r="C312" s="4">
        <f>+'Bloomberg data'!C298/'Bloomberg data'!C299-1</f>
        <v>-1.4356801235403394E-2</v>
      </c>
    </row>
    <row r="313" spans="1:3" x14ac:dyDescent="0.25">
      <c r="A313" s="3">
        <f>+'Bloomberg data'!A299</f>
        <v>44005</v>
      </c>
      <c r="B313" s="4">
        <f>+'Bloomberg data'!B299/'Bloomberg data'!B300-1</f>
        <v>6.7047075606276874E-3</v>
      </c>
      <c r="C313" s="4">
        <f>+'Bloomberg data'!C299/'Bloomberg data'!C300-1</f>
        <v>4.8823776751196757E-3</v>
      </c>
    </row>
    <row r="314" spans="1:3" x14ac:dyDescent="0.25">
      <c r="A314" s="3">
        <f>+'Bloomberg data'!A300</f>
        <v>44004</v>
      </c>
      <c r="B314" s="4">
        <f>+'Bloomberg data'!B300/'Bloomberg data'!B301-1</f>
        <v>-1.2799763078570336E-2</v>
      </c>
      <c r="C314" s="4">
        <f>+'Bloomberg data'!C300/'Bloomberg data'!C301-1</f>
        <v>-5.6133503865969381E-3</v>
      </c>
    </row>
    <row r="315" spans="1:3" x14ac:dyDescent="0.25">
      <c r="A315" s="3">
        <f>+'Bloomberg data'!A301</f>
        <v>44001</v>
      </c>
      <c r="B315" s="4">
        <f>+'Bloomberg data'!B301/'Bloomberg data'!B302-1</f>
        <v>4.649145073300387E-3</v>
      </c>
      <c r="C315" s="4">
        <f>+'Bloomberg data'!C301/'Bloomberg data'!C302-1</f>
        <v>6.4925858412920867E-3</v>
      </c>
    </row>
    <row r="316" spans="1:3" x14ac:dyDescent="0.25">
      <c r="A316" s="3">
        <f>+'Bloomberg data'!A302</f>
        <v>44000</v>
      </c>
      <c r="B316" s="4">
        <f>+'Bloomberg data'!B302/'Bloomberg data'!B303-1</f>
        <v>6.0483132438069465E-3</v>
      </c>
      <c r="C316" s="4">
        <f>+'Bloomberg data'!C302/'Bloomberg data'!C303-1</f>
        <v>5.0126853942895622E-3</v>
      </c>
    </row>
    <row r="317" spans="1:3" x14ac:dyDescent="0.25">
      <c r="A317" s="3">
        <f>+'Bloomberg data'!A303</f>
        <v>43999</v>
      </c>
      <c r="B317" s="4">
        <f>+'Bloomberg data'!B303/'Bloomberg data'!B304-1</f>
        <v>2.1555374035616026E-2</v>
      </c>
      <c r="C317" s="4">
        <f>+'Bloomberg data'!C303/'Bloomberg data'!C304-1</f>
        <v>2.3885233467577649E-2</v>
      </c>
    </row>
    <row r="318" spans="1:3" x14ac:dyDescent="0.25">
      <c r="A318" s="3">
        <f>+'Bloomberg data'!A304</f>
        <v>43998</v>
      </c>
      <c r="B318" s="4">
        <f>+'Bloomberg data'!B304/'Bloomberg data'!B305-1</f>
        <v>1.2510893039821225E-2</v>
      </c>
      <c r="C318" s="4">
        <f>+'Bloomberg data'!C304/'Bloomberg data'!C305-1</f>
        <v>6.0182604965757225E-3</v>
      </c>
    </row>
    <row r="319" spans="1:3" x14ac:dyDescent="0.25">
      <c r="A319" s="3">
        <f>+'Bloomberg data'!A305</f>
        <v>43997</v>
      </c>
      <c r="B319" s="4">
        <f>+'Bloomberg data'!B305/'Bloomberg data'!B306-1</f>
        <v>-4.5239360183113586E-3</v>
      </c>
      <c r="C319" s="4">
        <f>+'Bloomberg data'!C305/'Bloomberg data'!C306-1</f>
        <v>2.5887735169844994E-3</v>
      </c>
    </row>
    <row r="320" spans="1:3" x14ac:dyDescent="0.25">
      <c r="A320" s="3">
        <f>+'Bloomberg data'!A306</f>
        <v>43994</v>
      </c>
      <c r="B320" s="4">
        <f>+'Bloomberg data'!B306/'Bloomberg data'!B307-1</f>
        <v>-1.9968105105295342E-2</v>
      </c>
      <c r="C320" s="4">
        <f>+'Bloomberg data'!C306/'Bloomberg data'!C307-1</f>
        <v>-1.2369146650232365E-2</v>
      </c>
    </row>
    <row r="321" spans="1:3" x14ac:dyDescent="0.25">
      <c r="A321" s="3">
        <f>+'Bloomberg data'!A307</f>
        <v>43993</v>
      </c>
      <c r="B321" s="4">
        <f>+'Bloomberg data'!B307/'Bloomberg data'!B308-1</f>
        <v>0</v>
      </c>
      <c r="C321" s="4">
        <f>+'Bloomberg data'!C307/'Bloomberg data'!C308-1</f>
        <v>0</v>
      </c>
    </row>
    <row r="322" spans="1:3" x14ac:dyDescent="0.25">
      <c r="A322" s="3">
        <f>+'Bloomberg data'!A308</f>
        <v>43992</v>
      </c>
      <c r="B322" s="4">
        <f>+'Bloomberg data'!B308/'Bloomberg data'!B309-1</f>
        <v>-2.1298939704341047E-2</v>
      </c>
      <c r="C322" s="4">
        <f>+'Bloomberg data'!C308/'Bloomberg data'!C309-1</f>
        <v>-1.5748172567005891E-2</v>
      </c>
    </row>
    <row r="323" spans="1:3" x14ac:dyDescent="0.25">
      <c r="A323" s="3">
        <f>+'Bloomberg data'!A309</f>
        <v>43991</v>
      </c>
      <c r="B323" s="4">
        <f>+'Bloomberg data'!B309/'Bloomberg data'!B310-1</f>
        <v>-9.1976318223108144E-3</v>
      </c>
      <c r="C323" s="4">
        <f>+'Bloomberg data'!C309/'Bloomberg data'!C310-1</f>
        <v>-7.4752490338401145E-3</v>
      </c>
    </row>
    <row r="324" spans="1:3" x14ac:dyDescent="0.25">
      <c r="A324" s="3">
        <f>+'Bloomberg data'!A310</f>
        <v>43990</v>
      </c>
      <c r="B324" s="4">
        <f>+'Bloomberg data'!B310/'Bloomberg data'!B311-1</f>
        <v>3.1780348298922734E-2</v>
      </c>
      <c r="C324" s="4">
        <f>+'Bloomberg data'!C310/'Bloomberg data'!C311-1</f>
        <v>2.8993344885053007E-2</v>
      </c>
    </row>
    <row r="325" spans="1:3" x14ac:dyDescent="0.25">
      <c r="A325" s="3">
        <f>+'Bloomberg data'!A311</f>
        <v>43987</v>
      </c>
      <c r="B325" s="4">
        <f>+'Bloomberg data'!B311/'Bloomberg data'!B312-1</f>
        <v>8.6167756952570951E-3</v>
      </c>
      <c r="C325" s="4">
        <f>+'Bloomberg data'!C311/'Bloomberg data'!C312-1</f>
        <v>1.106571566252601E-2</v>
      </c>
    </row>
    <row r="326" spans="1:3" x14ac:dyDescent="0.25">
      <c r="A326" s="3">
        <f>+'Bloomberg data'!A312</f>
        <v>43986</v>
      </c>
      <c r="B326" s="4">
        <f>+'Bloomberg data'!B312/'Bloomberg data'!B313-1</f>
        <v>8.8868961023460535E-3</v>
      </c>
      <c r="C326" s="4">
        <f>+'Bloomberg data'!C312/'Bloomberg data'!C313-1</f>
        <v>2.4577322452468131E-3</v>
      </c>
    </row>
    <row r="327" spans="1:3" x14ac:dyDescent="0.25">
      <c r="A327" s="3">
        <f>+'Bloomberg data'!A313</f>
        <v>43985</v>
      </c>
      <c r="B327" s="4">
        <f>+'Bloomberg data'!B313/'Bloomberg data'!B314-1</f>
        <v>2.1480256221003913E-2</v>
      </c>
      <c r="C327" s="4">
        <f>+'Bloomberg data'!C313/'Bloomberg data'!C314-1</f>
        <v>2.7544697898227888E-2</v>
      </c>
    </row>
    <row r="328" spans="1:3" x14ac:dyDescent="0.25">
      <c r="A328" s="3">
        <f>+'Bloomberg data'!A314</f>
        <v>43984</v>
      </c>
      <c r="B328" s="4">
        <f>+'Bloomberg data'!B314/'Bloomberg data'!B315-1</f>
        <v>2.7378664659597485E-2</v>
      </c>
      <c r="C328" s="4">
        <f>+'Bloomberg data'!C314/'Bloomberg data'!C315-1</f>
        <v>1.6431526492623583E-2</v>
      </c>
    </row>
    <row r="329" spans="1:3" x14ac:dyDescent="0.25">
      <c r="A329" s="3">
        <f>+'Bloomberg data'!A315</f>
        <v>43983</v>
      </c>
      <c r="B329" s="4">
        <f>+'Bloomberg data'!B315/'Bloomberg data'!B316-1</f>
        <v>1.3929791562264704E-2</v>
      </c>
      <c r="C329" s="4">
        <f>+'Bloomberg data'!C315/'Bloomberg data'!C316-1</f>
        <v>1.778997063845944E-2</v>
      </c>
    </row>
    <row r="330" spans="1:3" x14ac:dyDescent="0.25">
      <c r="A330" s="3">
        <f>+'Bloomberg data'!A316</f>
        <v>43980</v>
      </c>
      <c r="B330" s="4">
        <f>+'Bloomberg data'!B316/'Bloomberg data'!B317-1</f>
        <v>5.2156951595818679E-3</v>
      </c>
      <c r="C330" s="4">
        <f>+'Bloomberg data'!C316/'Bloomberg data'!C317-1</f>
        <v>-1.3485151315295596E-4</v>
      </c>
    </row>
    <row r="331" spans="1:3" x14ac:dyDescent="0.25">
      <c r="A331" s="3">
        <f>+'Bloomberg data'!A317</f>
        <v>43979</v>
      </c>
      <c r="B331" s="4">
        <f>+'Bloomberg data'!B317/'Bloomberg data'!B318-1</f>
        <v>-1.133873738861102E-2</v>
      </c>
      <c r="C331" s="4">
        <f>+'Bloomberg data'!C317/'Bloomberg data'!C318-1</f>
        <v>-1.2232023678433568E-2</v>
      </c>
    </row>
    <row r="332" spans="1:3" x14ac:dyDescent="0.25">
      <c r="A332" s="3">
        <f>+'Bloomberg data'!A318</f>
        <v>43978</v>
      </c>
      <c r="B332" s="4">
        <f>+'Bloomberg data'!B318/'Bloomberg data'!B319-1</f>
        <v>2.8985982035570901E-2</v>
      </c>
      <c r="C332" s="4">
        <f>+'Bloomberg data'!C318/'Bloomberg data'!C319-1</f>
        <v>3.241938149671908E-2</v>
      </c>
    </row>
    <row r="333" spans="1:3" x14ac:dyDescent="0.25">
      <c r="A333" s="3">
        <f>+'Bloomberg data'!A319</f>
        <v>43977</v>
      </c>
      <c r="B333" s="4">
        <f>+'Bloomberg data'!B319/'Bloomberg data'!B320-1</f>
        <v>-2.2716793033206173E-3</v>
      </c>
      <c r="C333" s="4">
        <f>+'Bloomberg data'!C319/'Bloomberg data'!C320-1</f>
        <v>5.1203996259279183E-3</v>
      </c>
    </row>
    <row r="334" spans="1:3" x14ac:dyDescent="0.25">
      <c r="A334" s="3">
        <f>+'Bloomberg data'!A320</f>
        <v>43976</v>
      </c>
      <c r="B334" s="4">
        <f>+'Bloomberg data'!B320/'Bloomberg data'!B321-1</f>
        <v>4.2474918829983555E-2</v>
      </c>
      <c r="C334" s="4">
        <f>+'Bloomberg data'!C320/'Bloomberg data'!C321-1</f>
        <v>3.5603439085169164E-2</v>
      </c>
    </row>
    <row r="335" spans="1:3" x14ac:dyDescent="0.25">
      <c r="A335" s="3">
        <f>+'Bloomberg data'!A321</f>
        <v>43973</v>
      </c>
      <c r="B335" s="4">
        <f>+'Bloomberg data'!B321/'Bloomberg data'!B322-1</f>
        <v>-1.0284593825389599E-2</v>
      </c>
      <c r="C335" s="4">
        <f>+'Bloomberg data'!C321/'Bloomberg data'!C322-1</f>
        <v>-5.9620809144740328E-3</v>
      </c>
    </row>
    <row r="336" spans="1:3" x14ac:dyDescent="0.25">
      <c r="A336" s="3">
        <f>+'Bloomberg data'!A322</f>
        <v>43972</v>
      </c>
      <c r="B336" s="4">
        <f>+'Bloomberg data'!B322/'Bloomberg data'!B323-1</f>
        <v>2.0998653459502359E-2</v>
      </c>
      <c r="C336" s="4">
        <f>+'Bloomberg data'!C322/'Bloomberg data'!C323-1</f>
        <v>2.3076312505172059E-2</v>
      </c>
    </row>
    <row r="337" spans="1:3" x14ac:dyDescent="0.25">
      <c r="A337" s="3">
        <f>+'Bloomberg data'!A323</f>
        <v>43971</v>
      </c>
      <c r="B337" s="4">
        <f>+'Bloomberg data'!B323/'Bloomberg data'!B324-1</f>
        <v>7.1474219245404313E-3</v>
      </c>
      <c r="C337" s="4">
        <f>+'Bloomberg data'!C323/'Bloomberg data'!C324-1</f>
        <v>6.4794779702848082E-3</v>
      </c>
    </row>
    <row r="338" spans="1:3" x14ac:dyDescent="0.25">
      <c r="A338" s="3">
        <f>+'Bloomberg data'!A324</f>
        <v>43970</v>
      </c>
      <c r="B338" s="4">
        <f>+'Bloomberg data'!B324/'Bloomberg data'!B325-1</f>
        <v>-5.5656616289567751E-3</v>
      </c>
      <c r="C338" s="4">
        <f>+'Bloomberg data'!C324/'Bloomberg data'!C325-1</f>
        <v>-1.2877760077789624E-3</v>
      </c>
    </row>
    <row r="339" spans="1:3" x14ac:dyDescent="0.25">
      <c r="A339" s="3">
        <f>+'Bloomberg data'!A325</f>
        <v>43969</v>
      </c>
      <c r="B339" s="4">
        <f>+'Bloomberg data'!B325/'Bloomberg data'!B326-1</f>
        <v>4.6903809604856184E-2</v>
      </c>
      <c r="C339" s="4">
        <f>+'Bloomberg data'!C325/'Bloomberg data'!C326-1</f>
        <v>4.3459962100291349E-2</v>
      </c>
    </row>
    <row r="340" spans="1:3" x14ac:dyDescent="0.25">
      <c r="A340" s="3">
        <f>+'Bloomberg data'!A326</f>
        <v>43966</v>
      </c>
      <c r="B340" s="4">
        <f>+'Bloomberg data'!B326/'Bloomberg data'!B327-1</f>
        <v>-1.8405078799353936E-2</v>
      </c>
      <c r="C340" s="4">
        <f>+'Bloomberg data'!C326/'Bloomberg data'!C327-1</f>
        <v>-1.0468089521954549E-2</v>
      </c>
    </row>
    <row r="341" spans="1:3" x14ac:dyDescent="0.25">
      <c r="A341" s="3">
        <f>+'Bloomberg data'!A327</f>
        <v>43965</v>
      </c>
      <c r="B341" s="4">
        <f>+'Bloomberg data'!B327/'Bloomberg data'!B328-1</f>
        <v>1.5925999264518653E-2</v>
      </c>
      <c r="C341" s="4">
        <f>+'Bloomberg data'!C327/'Bloomberg data'!C328-1</f>
        <v>1.2840100397278675E-2</v>
      </c>
    </row>
    <row r="342" spans="1:3" x14ac:dyDescent="0.25">
      <c r="A342" s="3">
        <f>+'Bloomberg data'!A328</f>
        <v>43964</v>
      </c>
      <c r="B342" s="4">
        <f>+'Bloomberg data'!B328/'Bloomberg data'!B329-1</f>
        <v>-1.2815903020341191E-3</v>
      </c>
      <c r="C342" s="4">
        <f>+'Bloomberg data'!C328/'Bloomberg data'!C329-1</f>
        <v>-2.8377447311418447E-3</v>
      </c>
    </row>
    <row r="343" spans="1:3" x14ac:dyDescent="0.25">
      <c r="A343" s="3">
        <f>+'Bloomberg data'!A329</f>
        <v>43963</v>
      </c>
      <c r="B343" s="4">
        <f>+'Bloomberg data'!B329/'Bloomberg data'!B330-1</f>
        <v>-1.5083868128087707E-2</v>
      </c>
      <c r="C343" s="4">
        <f>+'Bloomberg data'!C329/'Bloomberg data'!C330-1</f>
        <v>-1.8836948278898813E-2</v>
      </c>
    </row>
    <row r="344" spans="1:3" x14ac:dyDescent="0.25">
      <c r="A344" s="3">
        <f>+'Bloomberg data'!A330</f>
        <v>43962</v>
      </c>
      <c r="B344" s="4">
        <f>+'Bloomberg data'!B330/'Bloomberg data'!B331-1</f>
        <v>-1.4935823800137915E-2</v>
      </c>
      <c r="C344" s="4">
        <f>+'Bloomberg data'!C330/'Bloomberg data'!C331-1</f>
        <v>-1.4557493283526846E-2</v>
      </c>
    </row>
    <row r="345" spans="1:3" x14ac:dyDescent="0.25">
      <c r="A345" s="3">
        <f>+'Bloomberg data'!A331</f>
        <v>43959</v>
      </c>
      <c r="B345" s="4">
        <f>+'Bloomberg data'!B331/'Bloomberg data'!B332-1</f>
        <v>2.7455689170056585E-2</v>
      </c>
      <c r="C345" s="4">
        <f>+'Bloomberg data'!C331/'Bloomberg data'!C332-1</f>
        <v>7.1263427829488801E-3</v>
      </c>
    </row>
    <row r="346" spans="1:3" x14ac:dyDescent="0.25">
      <c r="A346" s="3">
        <f>+'Bloomberg data'!A332</f>
        <v>43958</v>
      </c>
      <c r="B346" s="4">
        <f>+'Bloomberg data'!B332/'Bloomberg data'!B333-1</f>
        <v>-1.1953652561162653E-2</v>
      </c>
      <c r="C346" s="4">
        <f>+'Bloomberg data'!C332/'Bloomberg data'!C333-1</f>
        <v>-1.1938470175285598E-2</v>
      </c>
    </row>
    <row r="347" spans="1:3" x14ac:dyDescent="0.25">
      <c r="A347" s="3">
        <f>+'Bloomberg data'!A333</f>
        <v>43957</v>
      </c>
      <c r="B347" s="4">
        <f>+'Bloomberg data'!B333/'Bloomberg data'!B334-1</f>
        <v>-5.1226362387192248E-3</v>
      </c>
      <c r="C347" s="4">
        <f>+'Bloomberg data'!C333/'Bloomberg data'!C334-1</f>
        <v>6.3244252945473534E-3</v>
      </c>
    </row>
    <row r="348" spans="1:3" x14ac:dyDescent="0.25">
      <c r="A348" s="3">
        <f>+'Bloomberg data'!A334</f>
        <v>43956</v>
      </c>
      <c r="B348" s="4">
        <f>+'Bloomberg data'!B334/'Bloomberg data'!B335-1</f>
        <v>7.53839561236469E-3</v>
      </c>
      <c r="C348" s="4">
        <f>+'Bloomberg data'!C334/'Bloomberg data'!C335-1</f>
        <v>3.0234053453723764E-3</v>
      </c>
    </row>
    <row r="349" spans="1:3" x14ac:dyDescent="0.25">
      <c r="A349" s="3">
        <f>+'Bloomberg data'!A335</f>
        <v>43955</v>
      </c>
      <c r="B349" s="4">
        <f>+'Bloomberg data'!B335/'Bloomberg data'!B336-1</f>
        <v>-2.0243236831089417E-2</v>
      </c>
      <c r="C349" s="4">
        <f>+'Bloomberg data'!C335/'Bloomberg data'!C336-1</f>
        <v>-2.1246250137138767E-2</v>
      </c>
    </row>
    <row r="350" spans="1:3" x14ac:dyDescent="0.25">
      <c r="A350" s="3">
        <f>+'Bloomberg data'!A336</f>
        <v>43952</v>
      </c>
      <c r="B350" s="4">
        <f>+'Bloomberg data'!B336/'Bloomberg data'!B337-1</f>
        <v>0</v>
      </c>
      <c r="C350" s="4">
        <f>+'Bloomberg data'!C336/'Bloomberg data'!C337-1</f>
        <v>0</v>
      </c>
    </row>
    <row r="351" spans="1:3" x14ac:dyDescent="0.25">
      <c r="A351" s="3">
        <f>+'Bloomberg data'!A337</f>
        <v>43951</v>
      </c>
      <c r="B351" s="4">
        <f>+'Bloomberg data'!B337/'Bloomberg data'!B338-1</f>
        <v>-3.2041293338527566E-2</v>
      </c>
      <c r="C351" s="4">
        <f>+'Bloomberg data'!C337/'Bloomberg data'!C338-1</f>
        <v>-2.7413625836116506E-2</v>
      </c>
    </row>
    <row r="352" spans="1:3" x14ac:dyDescent="0.25">
      <c r="A352" s="3">
        <f>+'Bloomberg data'!A338</f>
        <v>43950</v>
      </c>
      <c r="B352" s="4">
        <f>+'Bloomberg data'!B338/'Bloomberg data'!B339-1</f>
        <v>2.2857578567546E-2</v>
      </c>
      <c r="C352" s="4">
        <f>+'Bloomberg data'!C338/'Bloomberg data'!C339-1</f>
        <v>2.050021677975522E-2</v>
      </c>
    </row>
    <row r="353" spans="1:3" x14ac:dyDescent="0.25">
      <c r="A353" s="3">
        <f>+'Bloomberg data'!A339</f>
        <v>43949</v>
      </c>
      <c r="B353" s="4">
        <f>+'Bloomberg data'!B339/'Bloomberg data'!B340-1</f>
        <v>3.9284956530408088E-2</v>
      </c>
      <c r="C353" s="4">
        <f>+'Bloomberg data'!C339/'Bloomberg data'!C340-1</f>
        <v>3.6473288626850842E-2</v>
      </c>
    </row>
    <row r="354" spans="1:3" x14ac:dyDescent="0.25">
      <c r="A354" s="3">
        <f>+'Bloomberg data'!A340</f>
        <v>43948</v>
      </c>
      <c r="B354" s="4">
        <f>+'Bloomberg data'!B340/'Bloomberg data'!B341-1</f>
        <v>3.8603170557515831E-2</v>
      </c>
      <c r="C354" s="4">
        <f>+'Bloomberg data'!C340/'Bloomberg data'!C341-1</f>
        <v>4.2411071144888401E-2</v>
      </c>
    </row>
    <row r="355" spans="1:3" x14ac:dyDescent="0.25">
      <c r="A355" s="3">
        <f>+'Bloomberg data'!A341</f>
        <v>43945</v>
      </c>
      <c r="B355" s="4">
        <f>+'Bloomberg data'!B341/'Bloomberg data'!B342-1</f>
        <v>-5.4506340267065578E-2</v>
      </c>
      <c r="C355" s="4">
        <f>+'Bloomberg data'!C341/'Bloomberg data'!C342-1</f>
        <v>-5.6189882558107751E-2</v>
      </c>
    </row>
    <row r="356" spans="1:3" x14ac:dyDescent="0.25">
      <c r="A356" s="3">
        <f>+'Bloomberg data'!A342</f>
        <v>43944</v>
      </c>
      <c r="B356" s="4">
        <f>+'Bloomberg data'!B342/'Bloomberg data'!B343-1</f>
        <v>-1.2565809694722319E-2</v>
      </c>
      <c r="C356" s="4">
        <f>+'Bloomberg data'!C342/'Bloomberg data'!C343-1</f>
        <v>-1.1399520636923954E-2</v>
      </c>
    </row>
    <row r="357" spans="1:3" x14ac:dyDescent="0.25">
      <c r="A357" s="3">
        <f>+'Bloomberg data'!A343</f>
        <v>43943</v>
      </c>
      <c r="B357" s="4">
        <f>+'Bloomberg data'!B343/'Bloomberg data'!B344-1</f>
        <v>2.1708740224482215E-2</v>
      </c>
      <c r="C357" s="4">
        <f>+'Bloomberg data'!C343/'Bloomberg data'!C344-1</f>
        <v>3.0483822948712769E-2</v>
      </c>
    </row>
    <row r="358" spans="1:3" x14ac:dyDescent="0.25">
      <c r="A358" s="3">
        <f>+'Bloomberg data'!A344</f>
        <v>43942</v>
      </c>
      <c r="B358" s="4">
        <f>+'Bloomberg data'!B344/'Bloomberg data'!B345-1</f>
        <v>0</v>
      </c>
      <c r="C358" s="4">
        <f>+'Bloomberg data'!C344/'Bloomberg data'!C345-1</f>
        <v>0</v>
      </c>
    </row>
    <row r="359" spans="1:3" x14ac:dyDescent="0.25">
      <c r="A359" s="3">
        <f>+'Bloomberg data'!A345</f>
        <v>43941</v>
      </c>
      <c r="B359" s="4">
        <f>+'Bloomberg data'!B345/'Bloomberg data'!B346-1</f>
        <v>-2.215461898485982E-4</v>
      </c>
      <c r="C359" s="4">
        <f>+'Bloomberg data'!C345/'Bloomberg data'!C346-1</f>
        <v>1.236652172782815E-2</v>
      </c>
    </row>
    <row r="360" spans="1:3" x14ac:dyDescent="0.25">
      <c r="A360" s="3">
        <f>+'Bloomberg data'!A346</f>
        <v>43938</v>
      </c>
      <c r="B360" s="4">
        <f>+'Bloomberg data'!B346/'Bloomberg data'!B347-1</f>
        <v>1.5144213160197983E-2</v>
      </c>
      <c r="C360" s="4">
        <f>+'Bloomberg data'!C346/'Bloomberg data'!C347-1</f>
        <v>1.1401510750802979E-2</v>
      </c>
    </row>
    <row r="361" spans="1:3" x14ac:dyDescent="0.25">
      <c r="A361" s="3">
        <f>+'Bloomberg data'!A347</f>
        <v>43937</v>
      </c>
      <c r="B361" s="4">
        <f>+'Bloomberg data'!B347/'Bloomberg data'!B348-1</f>
        <v>-1.2933916010731794E-2</v>
      </c>
      <c r="C361" s="4">
        <f>+'Bloomberg data'!C347/'Bloomberg data'!C348-1</f>
        <v>-1.6783956920705112E-3</v>
      </c>
    </row>
    <row r="362" spans="1:3" x14ac:dyDescent="0.25">
      <c r="A362" s="3">
        <f>+'Bloomberg data'!A348</f>
        <v>43936</v>
      </c>
      <c r="B362" s="4">
        <f>+'Bloomberg data'!B348/'Bloomberg data'!B349-1</f>
        <v>-1.360012212456696E-2</v>
      </c>
      <c r="C362" s="4">
        <f>+'Bloomberg data'!C348/'Bloomberg data'!C349-1</f>
        <v>5.2851685401256177E-5</v>
      </c>
    </row>
    <row r="363" spans="1:3" x14ac:dyDescent="0.25">
      <c r="A363" s="3">
        <f>+'Bloomberg data'!A349</f>
        <v>43935</v>
      </c>
      <c r="B363" s="4">
        <f>+'Bloomberg data'!B349/'Bloomberg data'!B350-1</f>
        <v>1.3732339876046051E-2</v>
      </c>
      <c r="C363" s="4">
        <f>+'Bloomberg data'!C349/'Bloomberg data'!C350-1</f>
        <v>2.5995157547126224E-2</v>
      </c>
    </row>
    <row r="364" spans="1:3" x14ac:dyDescent="0.25">
      <c r="A364" s="3">
        <f>+'Bloomberg data'!A350</f>
        <v>43934</v>
      </c>
      <c r="B364" s="4">
        <f>+'Bloomberg data'!B350/'Bloomberg data'!B351-1</f>
        <v>1.4854168088061837E-2</v>
      </c>
      <c r="C364" s="4">
        <f>+'Bloomberg data'!C350/'Bloomberg data'!C351-1</f>
        <v>6.6691652223036524E-3</v>
      </c>
    </row>
    <row r="365" spans="1:3" x14ac:dyDescent="0.25">
      <c r="A365" s="3">
        <f>+'Bloomberg data'!A351</f>
        <v>43931</v>
      </c>
      <c r="B365" s="4">
        <f>+'Bloomberg data'!B351/'Bloomberg data'!B352-1</f>
        <v>0</v>
      </c>
      <c r="C365" s="4">
        <f>+'Bloomberg data'!C351/'Bloomberg data'!C352-1</f>
        <v>0</v>
      </c>
    </row>
    <row r="366" spans="1:3" x14ac:dyDescent="0.25">
      <c r="A366" s="3">
        <f>+'Bloomberg data'!A352</f>
        <v>43930</v>
      </c>
      <c r="B366" s="4">
        <f>+'Bloomberg data'!B352/'Bloomberg data'!B353-1</f>
        <v>-1.1989886117067861E-2</v>
      </c>
      <c r="C366" s="4">
        <f>+'Bloomberg data'!C352/'Bloomberg data'!C353-1</f>
        <v>-8.7990883896046368E-3</v>
      </c>
    </row>
    <row r="367" spans="1:3" x14ac:dyDescent="0.25">
      <c r="A367" s="3">
        <f>+'Bloomberg data'!A353</f>
        <v>43929</v>
      </c>
      <c r="B367" s="4">
        <f>+'Bloomberg data'!B353/'Bloomberg data'!B354-1</f>
        <v>2.9682509124768774E-2</v>
      </c>
      <c r="C367" s="4">
        <f>+'Bloomberg data'!C353/'Bloomberg data'!C354-1</f>
        <v>3.2941270906422515E-2</v>
      </c>
    </row>
    <row r="368" spans="1:3" x14ac:dyDescent="0.25">
      <c r="A368" s="3">
        <f>+'Bloomberg data'!A354</f>
        <v>43928</v>
      </c>
      <c r="B368" s="4">
        <f>+'Bloomberg data'!B354/'Bloomberg data'!B355-1</f>
        <v>3.0849297314811119E-2</v>
      </c>
      <c r="C368" s="4">
        <f>+'Bloomberg data'!C354/'Bloomberg data'!C355-1</f>
        <v>3.7124653187870615E-2</v>
      </c>
    </row>
    <row r="369" spans="1:3" x14ac:dyDescent="0.25">
      <c r="A369" s="3">
        <f>+'Bloomberg data'!A355</f>
        <v>43927</v>
      </c>
      <c r="B369" s="4">
        <f>+'Bloomberg data'!B355/'Bloomberg data'!B356-1</f>
        <v>6.5222268240491488E-2</v>
      </c>
      <c r="C369" s="4">
        <f>+'Bloomberg data'!C355/'Bloomberg data'!C356-1</f>
        <v>6.7806410769800651E-2</v>
      </c>
    </row>
    <row r="370" spans="1:3" x14ac:dyDescent="0.25">
      <c r="A370" s="3">
        <f>+'Bloomberg data'!A356</f>
        <v>43924</v>
      </c>
      <c r="B370" s="4">
        <f>+'Bloomberg data'!B356/'Bloomberg data'!B357-1</f>
        <v>-3.7588490522950324E-2</v>
      </c>
      <c r="C370" s="4">
        <f>+'Bloomberg data'!C356/'Bloomberg data'!C357-1</f>
        <v>-3.3615769653356775E-2</v>
      </c>
    </row>
    <row r="371" spans="1:3" x14ac:dyDescent="0.25">
      <c r="A371" s="3">
        <f>+'Bloomberg data'!A357</f>
        <v>43923</v>
      </c>
      <c r="B371" s="4">
        <f>+'Bloomberg data'!B357/'Bloomberg data'!B358-1</f>
        <v>1.8132448035487192E-2</v>
      </c>
      <c r="C371" s="4">
        <f>+'Bloomberg data'!C357/'Bloomberg data'!C358-1</f>
        <v>1.2726038312680821E-2</v>
      </c>
    </row>
    <row r="372" spans="1:3" x14ac:dyDescent="0.25">
      <c r="A372" s="3">
        <f>+'Bloomberg data'!A358</f>
        <v>43922</v>
      </c>
      <c r="B372" s="4">
        <f>+'Bloomberg data'!B358/'Bloomberg data'!B359-1</f>
        <v>-2.8117031270970427E-2</v>
      </c>
      <c r="C372" s="4">
        <f>+'Bloomberg data'!C358/'Bloomberg data'!C359-1</f>
        <v>-4.7378563771447557E-2</v>
      </c>
    </row>
    <row r="373" spans="1:3" x14ac:dyDescent="0.25">
      <c r="A373" s="3">
        <f>+'Bloomberg data'!A359</f>
        <v>43921</v>
      </c>
      <c r="B373" s="4">
        <f>+'Bloomberg data'!B359/'Bloomberg data'!B360-1</f>
        <v>-2.1700306138170755E-2</v>
      </c>
      <c r="C373" s="4">
        <f>+'Bloomberg data'!C359/'Bloomberg data'!C360-1</f>
        <v>-3.1664372799105944E-2</v>
      </c>
    </row>
    <row r="374" spans="1:3" x14ac:dyDescent="0.25">
      <c r="A374" s="3">
        <f>+'Bloomberg data'!A360</f>
        <v>43920</v>
      </c>
      <c r="B374" s="4">
        <f>+'Bloomberg data'!B360/'Bloomberg data'!B361-1</f>
        <v>1.6488080970954222E-2</v>
      </c>
      <c r="C374" s="4">
        <f>+'Bloomberg data'!C360/'Bloomberg data'!C361-1</f>
        <v>-2.5817002265253741E-3</v>
      </c>
    </row>
    <row r="375" spans="1:3" x14ac:dyDescent="0.25">
      <c r="A375" s="3">
        <f>+'Bloomberg data'!A361</f>
        <v>43917</v>
      </c>
      <c r="B375" s="4">
        <f>+'Bloomberg data'!B361/'Bloomberg data'!B362-1</f>
        <v>-5.5088360912472933E-2</v>
      </c>
      <c r="C375" s="4">
        <f>+'Bloomberg data'!C361/'Bloomberg data'!C362-1</f>
        <v>-5.659581045192108E-2</v>
      </c>
    </row>
    <row r="376" spans="1:3" x14ac:dyDescent="0.25">
      <c r="A376" s="3">
        <f>+'Bloomberg data'!A362</f>
        <v>43916</v>
      </c>
      <c r="B376" s="4">
        <f>+'Bloomberg data'!B362/'Bloomberg data'!B363-1</f>
        <v>3.6743085239795192E-2</v>
      </c>
      <c r="C376" s="4">
        <f>+'Bloomberg data'!C362/'Bloomberg data'!C363-1</f>
        <v>5.1910787359018551E-2</v>
      </c>
    </row>
    <row r="377" spans="1:3" x14ac:dyDescent="0.25">
      <c r="A377" s="3">
        <f>+'Bloomberg data'!A363</f>
        <v>43915</v>
      </c>
      <c r="B377" s="4">
        <f>+'Bloomberg data'!B363/'Bloomberg data'!B364-1</f>
        <v>7.4951275862514155E-2</v>
      </c>
      <c r="C377" s="4">
        <f>+'Bloomberg data'!C363/'Bloomberg data'!C364-1</f>
        <v>8.353973388205449E-2</v>
      </c>
    </row>
    <row r="378" spans="1:3" x14ac:dyDescent="0.25">
      <c r="A378" s="3">
        <f>+'Bloomberg data'!A364</f>
        <v>43914</v>
      </c>
      <c r="B378" s="4">
        <f>+'Bloomberg data'!B364/'Bloomberg data'!B365-1</f>
        <v>9.689694445143604E-2</v>
      </c>
      <c r="C378" s="4">
        <f>+'Bloomberg data'!C364/'Bloomberg data'!C365-1</f>
        <v>0.10114819842463207</v>
      </c>
    </row>
    <row r="379" spans="1:3" x14ac:dyDescent="0.25">
      <c r="A379" s="3">
        <f>+'Bloomberg data'!A365</f>
        <v>43913</v>
      </c>
      <c r="B379" s="4">
        <f>+'Bloomberg data'!B365/'Bloomberg data'!B366-1</f>
        <v>-5.2181769927865718E-2</v>
      </c>
      <c r="C379" s="4">
        <f>+'Bloomberg data'!C365/'Bloomberg data'!C366-1</f>
        <v>-5.4073076367170736E-2</v>
      </c>
    </row>
    <row r="380" spans="1:3" x14ac:dyDescent="0.25">
      <c r="A380" s="3">
        <f>+'Bloomberg data'!A366</f>
        <v>43910</v>
      </c>
      <c r="B380" s="4">
        <f>+'Bloomberg data'!B366/'Bloomberg data'!B367-1</f>
        <v>-1.8474560892586034E-2</v>
      </c>
      <c r="C380" s="4">
        <f>+'Bloomberg data'!C366/'Bloomberg data'!C367-1</f>
        <v>-2.0603014445105261E-3</v>
      </c>
    </row>
    <row r="381" spans="1:3" x14ac:dyDescent="0.25">
      <c r="A381" s="3">
        <f>+'Bloomberg data'!A367</f>
        <v>43909</v>
      </c>
      <c r="B381" s="4">
        <f>+'Bloomberg data'!B367/'Bloomberg data'!B368-1</f>
        <v>2.1478436355482522E-2</v>
      </c>
      <c r="C381" s="4">
        <f>+'Bloomberg data'!C367/'Bloomberg data'!C368-1</f>
        <v>5.3493855126057754E-2</v>
      </c>
    </row>
    <row r="382" spans="1:3" x14ac:dyDescent="0.25">
      <c r="A382" s="3">
        <f>+'Bloomberg data'!A368</f>
        <v>43908</v>
      </c>
      <c r="B382" s="4">
        <f>+'Bloomberg data'!B368/'Bloomberg data'!B369-1</f>
        <v>-0.10349088413931373</v>
      </c>
      <c r="C382" s="4">
        <f>+'Bloomberg data'!C368/'Bloomberg data'!C369-1</f>
        <v>-0.135354647066664</v>
      </c>
    </row>
    <row r="383" spans="1:3" x14ac:dyDescent="0.25">
      <c r="A383" s="3">
        <f>+'Bloomberg data'!A369</f>
        <v>43907</v>
      </c>
      <c r="B383" s="4">
        <f>+'Bloomberg data'!B369/'Bloomberg data'!B370-1</f>
        <v>4.8464129293882996E-2</v>
      </c>
      <c r="C383" s="4">
        <f>+'Bloomberg data'!C369/'Bloomberg data'!C370-1</f>
        <v>3.0622946289937891E-2</v>
      </c>
    </row>
    <row r="384" spans="1:3" x14ac:dyDescent="0.25">
      <c r="A384" s="3">
        <f>+'Bloomberg data'!A370</f>
        <v>43906</v>
      </c>
      <c r="B384" s="4">
        <f>+'Bloomberg data'!B370/'Bloomberg data'!B371-1</f>
        <v>-0.13921253442576542</v>
      </c>
      <c r="C384" s="4">
        <f>+'Bloomberg data'!C370/'Bloomberg data'!C371-1</f>
        <v>-0.15078486041833661</v>
      </c>
    </row>
    <row r="385" spans="1:3" x14ac:dyDescent="0.25">
      <c r="A385" s="3">
        <f>+'Bloomberg data'!A371</f>
        <v>43903</v>
      </c>
      <c r="B385" s="4">
        <f>+'Bloomberg data'!B371/'Bloomberg data'!B372-1</f>
        <v>0.13908862329073801</v>
      </c>
      <c r="C385" s="4">
        <f>+'Bloomberg data'!C371/'Bloomberg data'!C372-1</f>
        <v>0.12199178162518565</v>
      </c>
    </row>
    <row r="386" spans="1:3" x14ac:dyDescent="0.25">
      <c r="A386" s="3">
        <f>+'Bloomberg data'!A372</f>
        <v>43902</v>
      </c>
      <c r="B386" s="4">
        <f>+'Bloomberg data'!B372/'Bloomberg data'!B373-1</f>
        <v>-0.1478036564045786</v>
      </c>
      <c r="C386" s="4">
        <f>+'Bloomberg data'!C372/'Bloomberg data'!C373-1</f>
        <v>-0.15511894019245787</v>
      </c>
    </row>
    <row r="387" spans="1:3" x14ac:dyDescent="0.25">
      <c r="A387" s="3">
        <f>+'Bloomberg data'!A373</f>
        <v>43901</v>
      </c>
      <c r="B387" s="4">
        <f>+'Bloomberg data'!B373/'Bloomberg data'!B374-1</f>
        <v>-7.638061259346407E-2</v>
      </c>
      <c r="C387" s="4">
        <f>+'Bloomberg data'!C373/'Bloomberg data'!C374-1</f>
        <v>-7.482134134523899E-2</v>
      </c>
    </row>
    <row r="388" spans="1:3" x14ac:dyDescent="0.25">
      <c r="A388" s="3">
        <f>+'Bloomberg data'!A374</f>
        <v>43900</v>
      </c>
      <c r="B388" s="4">
        <f>+'Bloomberg data'!B374/'Bloomberg data'!B375-1</f>
        <v>7.1424421847114949E-2</v>
      </c>
      <c r="C388" s="4">
        <f>+'Bloomberg data'!C374/'Bloomberg data'!C375-1</f>
        <v>7.418376661363113E-2</v>
      </c>
    </row>
    <row r="389" spans="1:3" x14ac:dyDescent="0.25">
      <c r="A389" s="3">
        <f>+'Bloomberg data'!A375</f>
        <v>43899</v>
      </c>
      <c r="B389" s="4">
        <f>+'Bloomberg data'!B375/'Bloomberg data'!B376-1</f>
        <v>-0.12173458725182873</v>
      </c>
      <c r="C389" s="4">
        <f>+'Bloomberg data'!C375/'Bloomberg data'!C376-1</f>
        <v>-0.11438750209955739</v>
      </c>
    </row>
    <row r="390" spans="1:3" x14ac:dyDescent="0.25">
      <c r="A390" s="3">
        <f>+'Bloomberg data'!A376</f>
        <v>43896</v>
      </c>
      <c r="B390" s="4">
        <f>+'Bloomberg data'!B376/'Bloomberg data'!B377-1</f>
        <v>-4.1438593333672391E-2</v>
      </c>
      <c r="C390" s="4">
        <f>+'Bloomberg data'!C376/'Bloomberg data'!C377-1</f>
        <v>-4.2265029744149141E-2</v>
      </c>
    </row>
    <row r="391" spans="1:3" x14ac:dyDescent="0.25">
      <c r="A391" s="3">
        <f>+'Bloomberg data'!A377</f>
        <v>43895</v>
      </c>
      <c r="B391" s="4">
        <f>+'Bloomberg data'!B377/'Bloomberg data'!B378-1</f>
        <v>-4.6547327935298144E-2</v>
      </c>
      <c r="C391" s="4">
        <f>+'Bloomberg data'!C377/'Bloomberg data'!C378-1</f>
        <v>-5.354554160220959E-2</v>
      </c>
    </row>
    <row r="392" spans="1:3" x14ac:dyDescent="0.25">
      <c r="A392" s="3">
        <f>+'Bloomberg data'!A378</f>
        <v>43894</v>
      </c>
      <c r="B392" s="4">
        <f>+'Bloomberg data'!B378/'Bloomberg data'!B379-1</f>
        <v>1.5985847630832994E-2</v>
      </c>
      <c r="C392" s="4">
        <f>+'Bloomberg data'!C378/'Bloomberg data'!C379-1</f>
        <v>1.7098945343265948E-2</v>
      </c>
    </row>
    <row r="393" spans="1:3" x14ac:dyDescent="0.25">
      <c r="A393" s="3">
        <f>+'Bloomberg data'!A379</f>
        <v>43893</v>
      </c>
      <c r="B393" s="4">
        <f>+'Bloomberg data'!B379/'Bloomberg data'!B380-1</f>
        <v>-1.0206761240754925E-2</v>
      </c>
      <c r="C393" s="4">
        <f>+'Bloomberg data'!C379/'Bloomberg data'!C380-1</f>
        <v>-8.5464349861389399E-3</v>
      </c>
    </row>
    <row r="394" spans="1:3" x14ac:dyDescent="0.25">
      <c r="A394" s="3">
        <f>+'Bloomberg data'!A380</f>
        <v>43892</v>
      </c>
      <c r="B394" s="4">
        <f>+'Bloomberg data'!B380/'Bloomberg data'!B381-1</f>
        <v>2.3555364417941149E-2</v>
      </c>
      <c r="C394" s="4">
        <f>+'Bloomberg data'!C380/'Bloomberg data'!C381-1</f>
        <v>2.5182929800664722E-2</v>
      </c>
    </row>
    <row r="395" spans="1:3" x14ac:dyDescent="0.25">
      <c r="A395" s="3">
        <f>+'Bloomberg data'!A381</f>
        <v>43889</v>
      </c>
      <c r="B395" s="4">
        <f>+'Bloomberg data'!B381/'Bloomberg data'!B382-1</f>
        <v>1.1536799584399571E-2</v>
      </c>
      <c r="C395" s="4">
        <f>+'Bloomberg data'!C381/'Bloomberg data'!C382-1</f>
        <v>8.33490773399026E-3</v>
      </c>
    </row>
    <row r="396" spans="1:3" x14ac:dyDescent="0.25">
      <c r="A396" s="3">
        <f>+'Bloomberg data'!A382</f>
        <v>43888</v>
      </c>
      <c r="B396" s="4">
        <f>+'Bloomberg data'!B382/'Bloomberg data'!B383-1</f>
        <v>-2.5868747416483262E-2</v>
      </c>
      <c r="C396" s="4">
        <f>+'Bloomberg data'!C382/'Bloomberg data'!C383-1</f>
        <v>-2.7320377838221166E-2</v>
      </c>
    </row>
    <row r="397" spans="1:3" x14ac:dyDescent="0.25">
      <c r="A397" s="3">
        <f>+'Bloomberg data'!A383</f>
        <v>43887</v>
      </c>
      <c r="B397" s="4">
        <f>+'Bloomberg data'!B383/'Bloomberg data'!B384-1</f>
        <v>-7.0047518767362038E-2</v>
      </c>
      <c r="C397" s="4">
        <f>+'Bloomberg data'!C383/'Bloomberg data'!C384-1</f>
        <v>-6.061460213068981E-2</v>
      </c>
    </row>
    <row r="398" spans="1:3" x14ac:dyDescent="0.25">
      <c r="A398" s="3">
        <f>+'Bloomberg data'!A384</f>
        <v>43886</v>
      </c>
      <c r="B398" s="4">
        <f>+'Bloomberg data'!B384/'Bloomberg data'!B385-1</f>
        <v>0</v>
      </c>
      <c r="C398" s="4">
        <f>+'Bloomberg data'!C384/'Bloomberg data'!C385-1</f>
        <v>0</v>
      </c>
    </row>
    <row r="399" spans="1:3" x14ac:dyDescent="0.25">
      <c r="A399" s="3">
        <f>+'Bloomberg data'!A385</f>
        <v>43885</v>
      </c>
      <c r="B399" s="4">
        <f>+'Bloomberg data'!B385/'Bloomberg data'!B386-1</f>
        <v>0</v>
      </c>
      <c r="C399" s="4">
        <f>+'Bloomberg data'!C385/'Bloomberg data'!C386-1</f>
        <v>0</v>
      </c>
    </row>
    <row r="400" spans="1:3" x14ac:dyDescent="0.25">
      <c r="A400" s="3">
        <f>+'Bloomberg data'!A386</f>
        <v>43882</v>
      </c>
      <c r="B400" s="4">
        <f>+'Bloomberg data'!B386/'Bloomberg data'!B387-1</f>
        <v>-7.8962388140980666E-3</v>
      </c>
      <c r="C400" s="4">
        <f>+'Bloomberg data'!C386/'Bloomberg data'!C387-1</f>
        <v>-5.5452609090025362E-3</v>
      </c>
    </row>
    <row r="401" spans="1:3" x14ac:dyDescent="0.25">
      <c r="A401" s="3">
        <f>+'Bloomberg data'!A387</f>
        <v>43881</v>
      </c>
      <c r="B401" s="4">
        <f>+'Bloomberg data'!B387/'Bloomberg data'!B388-1</f>
        <v>-1.6576036581598008E-2</v>
      </c>
      <c r="C401" s="4">
        <f>+'Bloomberg data'!C387/'Bloomberg data'!C388-1</f>
        <v>-1.2888450618980363E-2</v>
      </c>
    </row>
    <row r="402" spans="1:3" x14ac:dyDescent="0.25">
      <c r="A402" s="3">
        <f>+'Bloomberg data'!A388</f>
        <v>43880</v>
      </c>
      <c r="B402" s="4">
        <f>+'Bloomberg data'!B388/'Bloomberg data'!B389-1</f>
        <v>1.339655740741863E-2</v>
      </c>
      <c r="C402" s="4">
        <f>+'Bloomberg data'!C388/'Bloomberg data'!C389-1</f>
        <v>1.3363286405473573E-2</v>
      </c>
    </row>
    <row r="403" spans="1:3" x14ac:dyDescent="0.25">
      <c r="A403" s="3">
        <f>+'Bloomberg data'!A389</f>
        <v>43879</v>
      </c>
      <c r="B403" s="4">
        <f>+'Bloomberg data'!B389/'Bloomberg data'!B390-1</f>
        <v>-2.8774832168493303E-3</v>
      </c>
      <c r="C403" s="4">
        <f>+'Bloomberg data'!C389/'Bloomberg data'!C390-1</f>
        <v>-3.5237279261268739E-3</v>
      </c>
    </row>
    <row r="404" spans="1:3" x14ac:dyDescent="0.25">
      <c r="A404" s="3">
        <f>+'Bloomberg data'!A390</f>
        <v>43878</v>
      </c>
      <c r="B404" s="4">
        <f>+'Bloomberg data'!B390/'Bloomberg data'!B391-1</f>
        <v>8.1167539628625995E-3</v>
      </c>
      <c r="C404" s="4">
        <f>+'Bloomberg data'!C390/'Bloomberg data'!C391-1</f>
        <v>8.1481054934930963E-3</v>
      </c>
    </row>
    <row r="405" spans="1:3" x14ac:dyDescent="0.25">
      <c r="A405" s="3">
        <f>+'Bloomberg data'!A391</f>
        <v>43875</v>
      </c>
      <c r="B405" s="4">
        <f>+'Bloomberg data'!B391/'Bloomberg data'!B392-1</f>
        <v>-1.1081388593008556E-2</v>
      </c>
      <c r="C405" s="4">
        <f>+'Bloomberg data'!C391/'Bloomberg data'!C392-1</f>
        <v>-5.2370266519833342E-3</v>
      </c>
    </row>
    <row r="406" spans="1:3" x14ac:dyDescent="0.25">
      <c r="A406" s="3">
        <f>+'Bloomberg data'!A392</f>
        <v>43874</v>
      </c>
      <c r="B406" s="4">
        <f>+'Bloomberg data'!B392/'Bloomberg data'!B393-1</f>
        <v>-8.6711618088334275E-3</v>
      </c>
      <c r="C406" s="4">
        <f>+'Bloomberg data'!C392/'Bloomberg data'!C393-1</f>
        <v>-2.856643069552578E-3</v>
      </c>
    </row>
    <row r="407" spans="1:3" x14ac:dyDescent="0.25">
      <c r="A407" s="3">
        <f>+'Bloomberg data'!A393</f>
        <v>43873</v>
      </c>
      <c r="B407" s="4">
        <f>+'Bloomberg data'!B393/'Bloomberg data'!B394-1</f>
        <v>1.1298372375631249E-2</v>
      </c>
      <c r="C407" s="4">
        <f>+'Bloomberg data'!C393/'Bloomberg data'!C394-1</f>
        <v>1.6501208638718623E-2</v>
      </c>
    </row>
    <row r="408" spans="1:3" x14ac:dyDescent="0.25">
      <c r="A408" s="3">
        <f>+'Bloomberg data'!A394</f>
        <v>43872</v>
      </c>
      <c r="B408" s="4">
        <f>+'Bloomberg data'!B394/'Bloomberg data'!B395-1</f>
        <v>2.4876010812798777E-2</v>
      </c>
      <c r="C408" s="4">
        <f>+'Bloomberg data'!C394/'Bloomberg data'!C395-1</f>
        <v>2.6427890514053587E-2</v>
      </c>
    </row>
    <row r="409" spans="1:3" x14ac:dyDescent="0.25">
      <c r="A409" s="3">
        <f>+'Bloomberg data'!A395</f>
        <v>43871</v>
      </c>
      <c r="B409" s="4">
        <f>+'Bloomberg data'!B395/'Bloomberg data'!B396-1</f>
        <v>-1.0547568214199998E-2</v>
      </c>
      <c r="C409" s="4">
        <f>+'Bloomberg data'!C395/'Bloomberg data'!C396-1</f>
        <v>-1.4810813640665832E-2</v>
      </c>
    </row>
    <row r="410" spans="1:3" x14ac:dyDescent="0.25">
      <c r="A410" s="3">
        <f>+'Bloomberg data'!A396</f>
        <v>43868</v>
      </c>
      <c r="B410" s="4">
        <f>+'Bloomberg data'!B396/'Bloomberg data'!B397-1</f>
        <v>-1.2324854588071865E-2</v>
      </c>
      <c r="C410" s="4">
        <f>+'Bloomberg data'!C396/'Bloomberg data'!C397-1</f>
        <v>-1.7304970199573333E-2</v>
      </c>
    </row>
    <row r="411" spans="1:3" x14ac:dyDescent="0.25">
      <c r="A411" s="3">
        <f>+'Bloomberg data'!A397</f>
        <v>43867</v>
      </c>
      <c r="B411" s="4">
        <f>+'Bloomberg data'!B397/'Bloomberg data'!B398-1</f>
        <v>-7.2249614964625675E-3</v>
      </c>
      <c r="C411" s="4">
        <f>+'Bloomberg data'!C397/'Bloomberg data'!C398-1</f>
        <v>-1.1915668903888288E-2</v>
      </c>
    </row>
    <row r="412" spans="1:3" x14ac:dyDescent="0.25">
      <c r="A412" s="3">
        <f>+'Bloomberg data'!A398</f>
        <v>43866</v>
      </c>
      <c r="B412" s="4">
        <f>+'Bloomberg data'!B398/'Bloomberg data'!B399-1</f>
        <v>4.0811134274343353E-3</v>
      </c>
      <c r="C412" s="4">
        <f>+'Bloomberg data'!C398/'Bloomberg data'!C399-1</f>
        <v>1.4796788002706673E-3</v>
      </c>
    </row>
    <row r="413" spans="1:3" x14ac:dyDescent="0.25">
      <c r="A413" s="3">
        <f>+'Bloomberg data'!A399</f>
        <v>43865</v>
      </c>
      <c r="B413" s="4">
        <f>+'Bloomberg data'!B399/'Bloomberg data'!B400-1</f>
        <v>8.09130657807966E-3</v>
      </c>
      <c r="C413" s="4">
        <f>+'Bloomberg data'!C399/'Bloomberg data'!C400-1</f>
        <v>8.0451964069632176E-3</v>
      </c>
    </row>
    <row r="414" spans="1:3" x14ac:dyDescent="0.25">
      <c r="A414" s="3">
        <f>+'Bloomberg data'!A400</f>
        <v>43864</v>
      </c>
      <c r="B414" s="4">
        <f>+'Bloomberg data'!B400/'Bloomberg data'!B401-1</f>
        <v>7.6353324437459236E-3</v>
      </c>
      <c r="C414" s="4">
        <f>+'Bloomberg data'!C400/'Bloomberg data'!C401-1</f>
        <v>1.2555243484116074E-2</v>
      </c>
    </row>
    <row r="415" spans="1:3" x14ac:dyDescent="0.25">
      <c r="A415" s="3">
        <f>+'Bloomberg data'!A401</f>
        <v>43861</v>
      </c>
      <c r="B415" s="4">
        <f>+'Bloomberg data'!B401/'Bloomberg data'!B402-1</f>
        <v>-1.5298455785610399E-2</v>
      </c>
      <c r="C415" s="4">
        <f>+'Bloomberg data'!C401/'Bloomberg data'!C402-1</f>
        <v>-1.3029369043313976E-2</v>
      </c>
    </row>
    <row r="416" spans="1:3" x14ac:dyDescent="0.25">
      <c r="A416" s="3">
        <f>+'Bloomberg data'!A402</f>
        <v>43860</v>
      </c>
      <c r="B416" s="4">
        <f>+'Bloomberg data'!B402/'Bloomberg data'!B403-1</f>
        <v>1.2410646809630776E-3</v>
      </c>
      <c r="C416" s="4">
        <f>+'Bloomberg data'!C402/'Bloomberg data'!C403-1</f>
        <v>-1.1375281599260711E-3</v>
      </c>
    </row>
    <row r="417" spans="1:3" x14ac:dyDescent="0.25">
      <c r="A417" s="3">
        <f>+'Bloomberg data'!A403</f>
        <v>43859</v>
      </c>
      <c r="B417" s="4">
        <f>+'Bloomberg data'!B403/'Bloomberg data'!B404-1</f>
        <v>-9.3939680114011326E-3</v>
      </c>
      <c r="C417" s="4">
        <f>+'Bloomberg data'!C403/'Bloomberg data'!C404-1</f>
        <v>-4.2713458243185398E-3</v>
      </c>
    </row>
    <row r="418" spans="1:3" x14ac:dyDescent="0.25">
      <c r="A418" s="3">
        <f>+'Bloomberg data'!A404</f>
        <v>43858</v>
      </c>
      <c r="B418" s="4">
        <f>+'Bloomberg data'!B404/'Bloomberg data'!B405-1</f>
        <v>1.7445567767103487E-2</v>
      </c>
      <c r="C418" s="4">
        <f>+'Bloomberg data'!C404/'Bloomberg data'!C405-1</f>
        <v>2.1337471851986978E-2</v>
      </c>
    </row>
    <row r="419" spans="1:3" x14ac:dyDescent="0.25">
      <c r="A419" s="3">
        <f>+'Bloomberg data'!A405</f>
        <v>43857</v>
      </c>
      <c r="B419" s="4">
        <f>+'Bloomberg data'!B405/'Bloomberg data'!B406-1</f>
        <v>-3.2900138879033203E-2</v>
      </c>
      <c r="C419" s="4">
        <f>+'Bloomberg data'!C405/'Bloomberg data'!C406-1</f>
        <v>-2.8061349434866378E-2</v>
      </c>
    </row>
    <row r="420" spans="1:3" x14ac:dyDescent="0.25">
      <c r="A420" s="3">
        <f>+'Bloomberg data'!A406</f>
        <v>43854</v>
      </c>
      <c r="B420" s="4">
        <f>+'Bloomberg data'!B406/'Bloomberg data'!B407-1</f>
        <v>-9.631248347662047E-3</v>
      </c>
      <c r="C420" s="4">
        <f>+'Bloomberg data'!C406/'Bloomberg data'!C407-1</f>
        <v>-7.6244159764516928E-3</v>
      </c>
    </row>
    <row r="421" spans="1:3" x14ac:dyDescent="0.25">
      <c r="A421" s="3">
        <f>+'Bloomberg data'!A407</f>
        <v>43853</v>
      </c>
      <c r="B421" s="4">
        <f>+'Bloomberg data'!B407/'Bloomberg data'!B408-1</f>
        <v>9.5969808617857311E-3</v>
      </c>
      <c r="C421" s="4">
        <f>+'Bloomberg data'!C407/'Bloomberg data'!C408-1</f>
        <v>8.0975541168424314E-3</v>
      </c>
    </row>
    <row r="422" spans="1:3" x14ac:dyDescent="0.25">
      <c r="A422" s="3">
        <f>+'Bloomberg data'!A408</f>
        <v>43852</v>
      </c>
      <c r="B422" s="4">
        <f>+'Bloomberg data'!B408/'Bloomberg data'!B409-1</f>
        <v>1.1667492693931303E-2</v>
      </c>
      <c r="C422" s="4">
        <f>+'Bloomberg data'!C408/'Bloomberg data'!C409-1</f>
        <v>1.0892567947839327E-2</v>
      </c>
    </row>
    <row r="423" spans="1:3" x14ac:dyDescent="0.25">
      <c r="A423" s="3">
        <f>+'Bloomberg data'!A409</f>
        <v>43851</v>
      </c>
      <c r="B423" s="4">
        <f>+'Bloomberg data'!B409/'Bloomberg data'!B410-1</f>
        <v>-1.5443170881092039E-2</v>
      </c>
      <c r="C423" s="4">
        <f>+'Bloomberg data'!C409/'Bloomberg data'!C410-1</f>
        <v>-8.4753523883638326E-3</v>
      </c>
    </row>
    <row r="424" spans="1:3" x14ac:dyDescent="0.25">
      <c r="A424" s="3">
        <f>+'Bloomberg data'!A410</f>
        <v>43850</v>
      </c>
      <c r="B424" s="4">
        <f>+'Bloomberg data'!B410/'Bloomberg data'!B411-1</f>
        <v>3.2351915920467711E-3</v>
      </c>
      <c r="C424" s="4">
        <f>+'Bloomberg data'!C410/'Bloomberg data'!C411-1</f>
        <v>6.1500861651826444E-3</v>
      </c>
    </row>
    <row r="425" spans="1:3" x14ac:dyDescent="0.25">
      <c r="A425" s="3">
        <f>+'Bloomberg data'!A411</f>
        <v>43847</v>
      </c>
      <c r="B425" s="4">
        <f>+'Bloomberg data'!B411/'Bloomberg data'!B412-1</f>
        <v>1.5201680830681408E-2</v>
      </c>
      <c r="C425" s="4">
        <f>+'Bloomberg data'!C411/'Bloomberg data'!C412-1</f>
        <v>7.7457708952142212E-3</v>
      </c>
    </row>
    <row r="426" spans="1:3" x14ac:dyDescent="0.25">
      <c r="A426" s="3">
        <f>+'Bloomberg data'!A412</f>
        <v>43846</v>
      </c>
      <c r="B426" s="4">
        <f>+'Bloomberg data'!B412/'Bloomberg data'!B413-1</f>
        <v>2.4893827567724625E-3</v>
      </c>
      <c r="C426" s="4">
        <f>+'Bloomberg data'!C412/'Bloomberg data'!C413-1</f>
        <v>3.2911655760878844E-3</v>
      </c>
    </row>
    <row r="427" spans="1:3" x14ac:dyDescent="0.25">
      <c r="A427" s="3">
        <f>+'Bloomberg data'!A413</f>
        <v>43845</v>
      </c>
      <c r="B427" s="4">
        <f>+'Bloomberg data'!B413/'Bloomberg data'!B414-1</f>
        <v>-1.0354290144552025E-2</v>
      </c>
      <c r="C427" s="4">
        <f>+'Bloomberg data'!C413/'Bloomberg data'!C414-1</f>
        <v>-3.056366648499842E-3</v>
      </c>
    </row>
    <row r="428" spans="1:3" x14ac:dyDescent="0.25">
      <c r="A428" s="3">
        <f>+'Bloomberg data'!A414</f>
        <v>43844</v>
      </c>
      <c r="B428" s="4">
        <f>+'Bloomberg data'!B414/'Bloomberg data'!B415-1</f>
        <v>2.6175087555708743E-3</v>
      </c>
      <c r="C428" s="4">
        <f>+'Bloomberg data'!C414/'Bloomberg data'!C415-1</f>
        <v>3.6638343254256078E-3</v>
      </c>
    </row>
    <row r="429" spans="1:3" x14ac:dyDescent="0.25">
      <c r="A429" s="3">
        <f>+'Bloomberg data'!A415</f>
        <v>43843</v>
      </c>
      <c r="B429" s="4">
        <f>+'Bloomberg data'!B415/'Bloomberg data'!B416-1</f>
        <v>1.5773561644072842E-2</v>
      </c>
      <c r="C429" s="4">
        <f>+'Bloomberg data'!C415/'Bloomberg data'!C416-1</f>
        <v>1.41286330630781E-2</v>
      </c>
    </row>
    <row r="430" spans="1:3" x14ac:dyDescent="0.25">
      <c r="A430" s="3">
        <f>+'Bloomberg data'!A416</f>
        <v>43840</v>
      </c>
      <c r="B430" s="4">
        <f>+'Bloomberg data'!B416/'Bloomberg data'!B417-1</f>
        <v>-3.826745127735065E-3</v>
      </c>
      <c r="C430" s="4">
        <f>+'Bloomberg data'!C416/'Bloomberg data'!C417-1</f>
        <v>1.998816661271885E-3</v>
      </c>
    </row>
    <row r="431" spans="1:3" x14ac:dyDescent="0.25">
      <c r="A431" s="3">
        <f>+'Bloomberg data'!A417</f>
        <v>43839</v>
      </c>
      <c r="B431" s="4">
        <f>+'Bloomberg data'!B417/'Bloomberg data'!B418-1</f>
        <v>-2.5798515230499586E-3</v>
      </c>
      <c r="C431" s="4">
        <f>+'Bloomberg data'!C417/'Bloomberg data'!C418-1</f>
        <v>5.5936908044036393E-3</v>
      </c>
    </row>
    <row r="432" spans="1:3" x14ac:dyDescent="0.25">
      <c r="A432" s="3">
        <f>+'Bloomberg data'!A418</f>
        <v>43838</v>
      </c>
      <c r="B432" s="4">
        <f>+'Bloomberg data'!B418/'Bloomberg data'!B419-1</f>
        <v>-3.5564310198958893E-3</v>
      </c>
      <c r="C432" s="4">
        <f>+'Bloomberg data'!C418/'Bloomberg data'!C419-1</f>
        <v>-2.6627694426593074E-3</v>
      </c>
    </row>
    <row r="433" spans="1:3" x14ac:dyDescent="0.25">
      <c r="A433" s="3">
        <f>+'Bloomberg data'!A419</f>
        <v>43837</v>
      </c>
      <c r="B433" s="4">
        <f>+'Bloomberg data'!B419/'Bloomberg data'!B420-1</f>
        <v>-1.8480824860815925E-3</v>
      </c>
      <c r="C433" s="4">
        <f>+'Bloomberg data'!C419/'Bloomberg data'!C420-1</f>
        <v>2.7864344818921971E-3</v>
      </c>
    </row>
    <row r="434" spans="1:3" x14ac:dyDescent="0.25">
      <c r="A434" s="3">
        <f>+'Bloomberg data'!A420</f>
        <v>43836</v>
      </c>
      <c r="B434" s="4">
        <f>+'Bloomberg data'!B420/'Bloomberg data'!B421-1</f>
        <v>-7.0412304482242449E-3</v>
      </c>
      <c r="C434" s="4">
        <f>+'Bloomberg data'!C420/'Bloomberg data'!C421-1</f>
        <v>-6.1791062714544598E-3</v>
      </c>
    </row>
    <row r="435" spans="1:3" x14ac:dyDescent="0.25">
      <c r="A435" s="3">
        <f>+'Bloomberg data'!A421</f>
        <v>43833</v>
      </c>
      <c r="B435" s="4">
        <f>+'Bloomberg data'!B421/'Bloomberg data'!B422-1</f>
        <v>-7.3068849511399581E-3</v>
      </c>
      <c r="C435" s="4">
        <f>+'Bloomberg data'!C421/'Bloomberg data'!C422-1</f>
        <v>1.8434864747511881E-3</v>
      </c>
    </row>
    <row r="436" spans="1:3" x14ac:dyDescent="0.25">
      <c r="A436" s="3">
        <f>+'Bloomberg data'!A422</f>
        <v>43832</v>
      </c>
      <c r="B436" s="4">
        <f>+'Bloomberg data'!B422/'Bloomberg data'!B423-1</f>
        <v>2.5317068657351394E-2</v>
      </c>
      <c r="C436" s="4">
        <f>+'Bloomberg data'!C422/'Bloomberg data'!C423-1</f>
        <v>2.0209072685574592E-2</v>
      </c>
    </row>
    <row r="437" spans="1:3" x14ac:dyDescent="0.25">
      <c r="A437" s="3">
        <f>+'Bloomberg data'!A423</f>
        <v>43831</v>
      </c>
      <c r="B437" s="4">
        <f>+'Bloomberg data'!B423/'Bloomberg data'!B424-1</f>
        <v>0</v>
      </c>
      <c r="C437" s="4">
        <f>+'Bloomberg data'!C423/'Bloomberg data'!C424-1</f>
        <v>0</v>
      </c>
    </row>
    <row r="438" spans="1:3" x14ac:dyDescent="0.25">
      <c r="A438" s="3">
        <f>+'Bloomberg data'!A424</f>
        <v>43830</v>
      </c>
      <c r="B438" s="4">
        <f>+'Bloomberg data'!B424/'Bloomberg data'!B425-1</f>
        <v>0</v>
      </c>
      <c r="C438" s="4">
        <f>+'Bloomberg data'!C424/'Bloomberg data'!C425-1</f>
        <v>-2.1755912695631263E-4</v>
      </c>
    </row>
    <row r="439" spans="1:3" x14ac:dyDescent="0.25">
      <c r="A439" s="3">
        <f>+'Bloomberg data'!A425</f>
        <v>43829</v>
      </c>
      <c r="B439" s="4">
        <f>+'Bloomberg data'!B425/'Bloomberg data'!B426-1</f>
        <v>-7.6261005371822677E-3</v>
      </c>
      <c r="C439" s="4">
        <f>+'Bloomberg data'!C425/'Bloomberg data'!C426-1</f>
        <v>-4.8168747011435586E-3</v>
      </c>
    </row>
    <row r="440" spans="1:3" x14ac:dyDescent="0.25">
      <c r="A440" s="3">
        <f>+'Bloomberg data'!A426</f>
        <v>43826</v>
      </c>
      <c r="B440" s="4">
        <f>+'Bloomberg data'!B426/'Bloomberg data'!B427-1</f>
        <v>-5.7097417135367756E-3</v>
      </c>
      <c r="C440" s="4">
        <f>+'Bloomberg data'!C426/'Bloomberg data'!C427-1</f>
        <v>-3.9946734374960435E-3</v>
      </c>
    </row>
    <row r="441" spans="1:3" x14ac:dyDescent="0.25">
      <c r="A441" s="3">
        <f>+'Bloomberg data'!A427</f>
        <v>43825</v>
      </c>
      <c r="B441" s="4">
        <f>+'Bloomberg data'!B427/'Bloomberg data'!B428-1</f>
        <v>1.1564490222529367E-2</v>
      </c>
      <c r="C441" s="4">
        <f>+'Bloomberg data'!C427/'Bloomberg data'!C428-1</f>
        <v>9.1133608222506712E-3</v>
      </c>
    </row>
    <row r="442" spans="1:3" x14ac:dyDescent="0.25">
      <c r="A442" s="3">
        <f>+'Bloomberg data'!A428</f>
        <v>43824</v>
      </c>
      <c r="B442" s="4">
        <f>+'Bloomberg data'!B428/'Bloomberg data'!B429-1</f>
        <v>0</v>
      </c>
      <c r="C442" s="4">
        <f>+'Bloomberg data'!C428/'Bloomberg data'!C429-1</f>
        <v>0</v>
      </c>
    </row>
    <row r="443" spans="1:3" x14ac:dyDescent="0.25">
      <c r="A443" s="3">
        <f>+'Bloomberg data'!A429</f>
        <v>43823</v>
      </c>
      <c r="B443" s="4">
        <f>+'Bloomberg data'!B429/'Bloomberg data'!B430-1</f>
        <v>0</v>
      </c>
      <c r="C443" s="4">
        <f>+'Bloomberg data'!C429/'Bloomberg data'!C430-1</f>
        <v>1.3631813992769359E-3</v>
      </c>
    </row>
    <row r="444" spans="1:3" x14ac:dyDescent="0.25">
      <c r="A444" s="3">
        <f>+'Bloomberg data'!A430</f>
        <v>43822</v>
      </c>
      <c r="B444" s="4">
        <f>+'Bloomberg data'!B430/'Bloomberg data'!B431-1</f>
        <v>6.4471239416579174E-3</v>
      </c>
      <c r="C444" s="4">
        <f>+'Bloomberg data'!C430/'Bloomberg data'!C431-1</f>
        <v>7.0989173632722835E-3</v>
      </c>
    </row>
    <row r="445" spans="1:3" x14ac:dyDescent="0.25">
      <c r="A445" s="3">
        <f>+'Bloomberg data'!A431</f>
        <v>43819</v>
      </c>
      <c r="B445" s="4">
        <f>+'Bloomberg data'!B431/'Bloomberg data'!B432-1</f>
        <v>-8.8594500366023787E-5</v>
      </c>
      <c r="C445" s="4">
        <f>+'Bloomberg data'!C431/'Bloomberg data'!C432-1</f>
        <v>1.5365203385104831E-3</v>
      </c>
    </row>
    <row r="446" spans="1:3" x14ac:dyDescent="0.25">
      <c r="A446" s="3">
        <f>+'Bloomberg data'!A432</f>
        <v>43818</v>
      </c>
      <c r="B446" s="4">
        <f>+'Bloomberg data'!B432/'Bloomberg data'!B433-1</f>
        <v>7.1434382454751422E-3</v>
      </c>
      <c r="C446" s="4">
        <f>+'Bloomberg data'!C432/'Bloomberg data'!C433-1</f>
        <v>9.7916356102154545E-3</v>
      </c>
    </row>
    <row r="447" spans="1:3" x14ac:dyDescent="0.25">
      <c r="A447" s="3">
        <f>+'Bloomberg data'!A433</f>
        <v>43817</v>
      </c>
      <c r="B447" s="4">
        <f>+'Bloomberg data'!B433/'Bloomberg data'!B434-1</f>
        <v>1.5086706382857917E-2</v>
      </c>
      <c r="C447" s="4">
        <f>+'Bloomberg data'!C433/'Bloomberg data'!C434-1</f>
        <v>1.3201265410565544E-2</v>
      </c>
    </row>
    <row r="448" spans="1:3" x14ac:dyDescent="0.25">
      <c r="A448" s="3">
        <f>+'Bloomberg data'!A434</f>
        <v>43816</v>
      </c>
      <c r="B448" s="4">
        <f>+'Bloomberg data'!B434/'Bloomberg data'!B435-1</f>
        <v>6.4318653034960427E-3</v>
      </c>
      <c r="C448" s="4">
        <f>+'Bloomberg data'!C434/'Bloomberg data'!C435-1</f>
        <v>-2.0958935274713042E-3</v>
      </c>
    </row>
    <row r="449" spans="1:3" x14ac:dyDescent="0.25">
      <c r="A449" s="3">
        <f>+'Bloomberg data'!A435</f>
        <v>43815</v>
      </c>
      <c r="B449" s="4">
        <f>+'Bloomberg data'!B435/'Bloomberg data'!B436-1</f>
        <v>-5.9423497022605964E-3</v>
      </c>
      <c r="C449" s="4">
        <f>+'Bloomberg data'!C435/'Bloomberg data'!C436-1</f>
        <v>2.8560880098231767E-3</v>
      </c>
    </row>
    <row r="450" spans="1:3" x14ac:dyDescent="0.25">
      <c r="A450" s="3">
        <f>+'Bloomberg data'!A436</f>
        <v>43812</v>
      </c>
      <c r="B450" s="4">
        <f>+'Bloomberg data'!B436/'Bloomberg data'!B437-1</f>
        <v>3.2549106637540515E-3</v>
      </c>
      <c r="C450" s="4">
        <f>+'Bloomberg data'!C436/'Bloomberg data'!C437-1</f>
        <v>1.2069715609392295E-2</v>
      </c>
    </row>
    <row r="451" spans="1:3" x14ac:dyDescent="0.25">
      <c r="A451" s="3">
        <f>+'Bloomberg data'!A437</f>
        <v>43811</v>
      </c>
      <c r="B451" s="4">
        <f>+'Bloomberg data'!B437/'Bloomberg data'!B438-1</f>
        <v>1.1136955352146094E-2</v>
      </c>
      <c r="C451" s="4">
        <f>+'Bloomberg data'!C437/'Bloomberg data'!C438-1</f>
        <v>7.3330491004770515E-3</v>
      </c>
    </row>
    <row r="452" spans="1:3" x14ac:dyDescent="0.25">
      <c r="A452" s="3">
        <f>+'Bloomberg data'!A438</f>
        <v>43810</v>
      </c>
      <c r="B452" s="4">
        <f>+'Bloomberg data'!B438/'Bloomberg data'!B439-1</f>
        <v>2.6375234928437408E-3</v>
      </c>
      <c r="C452" s="4">
        <f>+'Bloomberg data'!C438/'Bloomberg data'!C439-1</f>
        <v>1.1236366503663886E-2</v>
      </c>
    </row>
    <row r="453" spans="1:3" x14ac:dyDescent="0.25">
      <c r="A453" s="3">
        <f>+'Bloomberg data'!A439</f>
        <v>43809</v>
      </c>
      <c r="B453" s="4">
        <f>+'Bloomberg data'!B439/'Bloomberg data'!B440-1</f>
        <v>-2.7501144379205034E-3</v>
      </c>
      <c r="C453" s="4">
        <f>+'Bloomberg data'!C439/'Bloomberg data'!C440-1</f>
        <v>9.3933918251010162E-4</v>
      </c>
    </row>
    <row r="454" spans="1:3" x14ac:dyDescent="0.25">
      <c r="A454" s="3">
        <f>+'Bloomberg data'!A440</f>
        <v>43808</v>
      </c>
      <c r="B454" s="4">
        <f>+'Bloomberg data'!B440/'Bloomberg data'!B441-1</f>
        <v>-1.3372232190904665E-3</v>
      </c>
      <c r="C454" s="4">
        <f>+'Bloomberg data'!C440/'Bloomberg data'!C441-1</f>
        <v>-2.4332432754864408E-3</v>
      </c>
    </row>
    <row r="455" spans="1:3" x14ac:dyDescent="0.25">
      <c r="A455" s="3">
        <f>+'Bloomberg data'!A441</f>
        <v>43805</v>
      </c>
      <c r="B455" s="4">
        <f>+'Bloomberg data'!B441/'Bloomberg data'!B442-1</f>
        <v>4.551523517410061E-3</v>
      </c>
      <c r="C455" s="4">
        <f>+'Bloomberg data'!C441/'Bloomberg data'!C442-1</f>
        <v>1.0649873441212154E-2</v>
      </c>
    </row>
    <row r="456" spans="1:3" x14ac:dyDescent="0.25">
      <c r="A456" s="3">
        <f>+'Bloomberg data'!A442</f>
        <v>43804</v>
      </c>
      <c r="B456" s="4">
        <f>+'Bloomberg data'!B442/'Bloomberg data'!B443-1</f>
        <v>2.9138474844720985E-3</v>
      </c>
      <c r="C456" s="4">
        <f>+'Bloomberg data'!C442/'Bloomberg data'!C443-1</f>
        <v>3.6435656644491221E-3</v>
      </c>
    </row>
    <row r="457" spans="1:3" x14ac:dyDescent="0.25">
      <c r="A457" s="3">
        <f>+'Bloomberg data'!A443</f>
        <v>43803</v>
      </c>
      <c r="B457" s="4">
        <f>+'Bloomberg data'!B443/'Bloomberg data'!B444-1</f>
        <v>1.2343514813319079E-2</v>
      </c>
      <c r="C457" s="4">
        <f>+'Bloomberg data'!C443/'Bloomberg data'!C444-1</f>
        <v>5.9243158102846305E-3</v>
      </c>
    </row>
    <row r="458" spans="1:3" x14ac:dyDescent="0.25">
      <c r="A458" s="3">
        <f>+'Bloomberg data'!A444</f>
        <v>43802</v>
      </c>
      <c r="B458" s="4">
        <f>+'Bloomberg data'!B444/'Bloomberg data'!B445-1</f>
        <v>2.5888707933141575E-4</v>
      </c>
      <c r="C458" s="4">
        <f>+'Bloomberg data'!C444/'Bloomberg data'!C445-1</f>
        <v>5.3361068349311314E-3</v>
      </c>
    </row>
    <row r="459" spans="1:3" x14ac:dyDescent="0.25">
      <c r="A459" s="3">
        <f>+'Bloomberg data'!A445</f>
        <v>43801</v>
      </c>
      <c r="B459" s="4">
        <f>+'Bloomberg data'!B445/'Bloomberg data'!B446-1</f>
        <v>6.416694307574522E-3</v>
      </c>
      <c r="C459" s="4">
        <f>+'Bloomberg data'!C445/'Bloomberg data'!C446-1</f>
        <v>3.2594520538915539E-3</v>
      </c>
    </row>
    <row r="460" spans="1:3" x14ac:dyDescent="0.25">
      <c r="A460" s="3">
        <f>+'Bloomberg data'!A446</f>
        <v>43798</v>
      </c>
      <c r="B460" s="4">
        <f>+'Bloomberg data'!B446/'Bloomberg data'!B447-1</f>
        <v>-5.2451701494415914E-4</v>
      </c>
      <c r="C460" s="4">
        <f>+'Bloomberg data'!C446/'Bloomberg data'!C447-1</f>
        <v>1.2168725358330246E-3</v>
      </c>
    </row>
    <row r="461" spans="1:3" x14ac:dyDescent="0.25">
      <c r="A461" s="3">
        <f>+'Bloomberg data'!A447</f>
        <v>43797</v>
      </c>
      <c r="B461" s="4">
        <f>+'Bloomberg data'!B447/'Bloomberg data'!B448-1</f>
        <v>5.4062936946071005E-3</v>
      </c>
      <c r="C461" s="4">
        <f>+'Bloomberg data'!C447/'Bloomberg data'!C448-1</f>
        <v>7.5838161308350305E-3</v>
      </c>
    </row>
    <row r="462" spans="1:3" x14ac:dyDescent="0.25">
      <c r="A462" s="3">
        <f>+'Bloomberg data'!A448</f>
        <v>43796</v>
      </c>
      <c r="B462" s="4">
        <f>+'Bloomberg data'!B448/'Bloomberg data'!B449-1</f>
        <v>6.0564509048248727E-3</v>
      </c>
      <c r="C462" s="4">
        <f>+'Bloomberg data'!C448/'Bloomberg data'!C449-1</f>
        <v>4.1962536728699096E-3</v>
      </c>
    </row>
    <row r="463" spans="1:3" x14ac:dyDescent="0.25">
      <c r="A463" s="3">
        <f>+'Bloomberg data'!A449</f>
        <v>43795</v>
      </c>
      <c r="B463" s="4">
        <f>+'Bloomberg data'!B449/'Bloomberg data'!B450-1</f>
        <v>-1.2584863669357071E-2</v>
      </c>
      <c r="C463" s="4">
        <f>+'Bloomberg data'!C449/'Bloomberg data'!C450-1</f>
        <v>-6.7843610101400165E-3</v>
      </c>
    </row>
    <row r="464" spans="1:3" x14ac:dyDescent="0.25">
      <c r="A464" s="3">
        <f>+'Bloomberg data'!A450</f>
        <v>43794</v>
      </c>
      <c r="B464" s="4">
        <f>+'Bloomberg data'!B450/'Bloomberg data'!B451-1</f>
        <v>-2.4693561549439247E-3</v>
      </c>
      <c r="C464" s="4">
        <f>+'Bloomberg data'!C450/'Bloomberg data'!C451-1</f>
        <v>3.6880016919460523E-4</v>
      </c>
    </row>
    <row r="465" spans="1:3" x14ac:dyDescent="0.25">
      <c r="A465" s="3">
        <f>+'Bloomberg data'!A451</f>
        <v>43791</v>
      </c>
      <c r="B465" s="4">
        <f>+'Bloomberg data'!B451/'Bloomberg data'!B452-1</f>
        <v>1.1122201890848782E-2</v>
      </c>
      <c r="C465" s="4">
        <f>+'Bloomberg data'!C451/'Bloomberg data'!C452-1</f>
        <v>1.0121503279491018E-2</v>
      </c>
    </row>
    <row r="466" spans="1:3" x14ac:dyDescent="0.25">
      <c r="A466" s="3">
        <f>+'Bloomberg data'!A452</f>
        <v>43790</v>
      </c>
      <c r="B466" s="4">
        <f>+'Bloomberg data'!B452/'Bloomberg data'!B453-1</f>
        <v>1.5420699348788425E-2</v>
      </c>
      <c r="C466" s="4">
        <f>+'Bloomberg data'!C452/'Bloomberg data'!C453-1</f>
        <v>1.6132048406928279E-2</v>
      </c>
    </row>
    <row r="467" spans="1:3" x14ac:dyDescent="0.25">
      <c r="A467" s="3">
        <f>+'Bloomberg data'!A453</f>
        <v>43789</v>
      </c>
      <c r="B467" s="4">
        <f>+'Bloomberg data'!B453/'Bloomberg data'!B454-1</f>
        <v>0</v>
      </c>
      <c r="C467" s="4">
        <f>+'Bloomberg data'!C453/'Bloomberg data'!C454-1</f>
        <v>7.8437408680209764E-4</v>
      </c>
    </row>
    <row r="468" spans="1:3" x14ac:dyDescent="0.25">
      <c r="A468" s="3">
        <f>+'Bloomberg data'!A454</f>
        <v>43788</v>
      </c>
      <c r="B468" s="4">
        <f>+'Bloomberg data'!B454/'Bloomberg data'!B455-1</f>
        <v>-3.8120134413232032E-3</v>
      </c>
      <c r="C468" s="4">
        <f>+'Bloomberg data'!C454/'Bloomberg data'!C455-1</f>
        <v>-3.3982530709374403E-3</v>
      </c>
    </row>
    <row r="469" spans="1:3" x14ac:dyDescent="0.25">
      <c r="A469" s="3">
        <f>+'Bloomberg data'!A455</f>
        <v>43787</v>
      </c>
      <c r="B469" s="4">
        <f>+'Bloomberg data'!B455/'Bloomberg data'!B456-1</f>
        <v>-2.6990274679536963E-3</v>
      </c>
      <c r="C469" s="4">
        <f>+'Bloomberg data'!C455/'Bloomberg data'!C456-1</f>
        <v>-4.0252950896473294E-3</v>
      </c>
    </row>
    <row r="470" spans="1:3" x14ac:dyDescent="0.25">
      <c r="A470" s="3">
        <f>+'Bloomberg data'!A456</f>
        <v>43784</v>
      </c>
      <c r="B470" s="4">
        <f>+'Bloomberg data'!B456/'Bloomberg data'!B457-1</f>
        <v>0</v>
      </c>
      <c r="C470" s="4">
        <f>+'Bloomberg data'!C456/'Bloomberg data'!C457-1</f>
        <v>0</v>
      </c>
    </row>
    <row r="471" spans="1:3" x14ac:dyDescent="0.25">
      <c r="A471" s="3">
        <f>+'Bloomberg data'!A457</f>
        <v>43783</v>
      </c>
      <c r="B471" s="4">
        <f>+'Bloomberg data'!B457/'Bloomberg data'!B458-1</f>
        <v>4.6850839147651868E-3</v>
      </c>
      <c r="C471" s="4">
        <f>+'Bloomberg data'!C457/'Bloomberg data'!C458-1</f>
        <v>1.5438383572387471E-2</v>
      </c>
    </row>
    <row r="472" spans="1:3" x14ac:dyDescent="0.25">
      <c r="A472" s="3">
        <f>+'Bloomberg data'!A458</f>
        <v>43782</v>
      </c>
      <c r="B472" s="4">
        <f>+'Bloomberg data'!B458/'Bloomberg data'!B459-1</f>
        <v>-6.4739379734729541E-3</v>
      </c>
      <c r="C472" s="4">
        <f>+'Bloomberg data'!C458/'Bloomberg data'!C459-1</f>
        <v>-3.3616571394990968E-3</v>
      </c>
    </row>
    <row r="473" spans="1:3" x14ac:dyDescent="0.25">
      <c r="A473" s="3">
        <f>+'Bloomberg data'!A459</f>
        <v>43781</v>
      </c>
      <c r="B473" s="4">
        <f>+'Bloomberg data'!B459/'Bloomberg data'!B460-1</f>
        <v>-1.491500211318153E-2</v>
      </c>
      <c r="C473" s="4">
        <f>+'Bloomberg data'!C459/'Bloomberg data'!C460-1</f>
        <v>-1.5647254134635635E-2</v>
      </c>
    </row>
    <row r="474" spans="1:3" x14ac:dyDescent="0.25">
      <c r="A474" s="3">
        <f>+'Bloomberg data'!A460</f>
        <v>43780</v>
      </c>
      <c r="B474" s="4">
        <f>+'Bloomberg data'!B460/'Bloomberg data'!B461-1</f>
        <v>6.8606044839216729E-3</v>
      </c>
      <c r="C474" s="4">
        <f>+'Bloomberg data'!C460/'Bloomberg data'!C461-1</f>
        <v>7.1920552240329894E-3</v>
      </c>
    </row>
    <row r="475" spans="1:3" x14ac:dyDescent="0.25">
      <c r="A475" s="3">
        <f>+'Bloomberg data'!A461</f>
        <v>43777</v>
      </c>
      <c r="B475" s="4">
        <f>+'Bloomberg data'!B461/'Bloomberg data'!B462-1</f>
        <v>-1.7809721793821232E-2</v>
      </c>
      <c r="C475" s="4">
        <f>+'Bloomberg data'!C461/'Bloomberg data'!C462-1</f>
        <v>-1.240103639447343E-2</v>
      </c>
    </row>
    <row r="476" spans="1:3" x14ac:dyDescent="0.25">
      <c r="A476" s="3">
        <f>+'Bloomberg data'!A462</f>
        <v>43776</v>
      </c>
      <c r="B476" s="4">
        <f>+'Bloomberg data'!B462/'Bloomberg data'!B463-1</f>
        <v>1.1262437684685045E-2</v>
      </c>
      <c r="C476" s="4">
        <f>+'Bloomberg data'!C462/'Bloomberg data'!C463-1</f>
        <v>1.0788013418809195E-2</v>
      </c>
    </row>
    <row r="477" spans="1:3" x14ac:dyDescent="0.25">
      <c r="A477" s="3">
        <f>+'Bloomberg data'!A463</f>
        <v>43775</v>
      </c>
      <c r="B477" s="4">
        <f>+'Bloomberg data'!B463/'Bloomberg data'!B464-1</f>
        <v>-3.3002511060624684E-3</v>
      </c>
      <c r="C477" s="4">
        <f>+'Bloomberg data'!C463/'Bloomberg data'!C464-1</f>
        <v>3.2381031151165196E-3</v>
      </c>
    </row>
    <row r="478" spans="1:3" x14ac:dyDescent="0.25">
      <c r="A478" s="3">
        <f>+'Bloomberg data'!A464</f>
        <v>43774</v>
      </c>
      <c r="B478" s="4">
        <f>+'Bloomberg data'!B464/'Bloomberg data'!B465-1</f>
        <v>-5.5433340718324953E-4</v>
      </c>
      <c r="C478" s="4">
        <f>+'Bloomberg data'!C464/'Bloomberg data'!C465-1</f>
        <v>-7.2229839702958598E-3</v>
      </c>
    </row>
    <row r="479" spans="1:3" x14ac:dyDescent="0.25">
      <c r="A479" s="3">
        <f>+'Bloomberg data'!A465</f>
        <v>43773</v>
      </c>
      <c r="B479" s="4">
        <f>+'Bloomberg data'!B465/'Bloomberg data'!B466-1</f>
        <v>5.3948589406593861E-3</v>
      </c>
      <c r="C479" s="4">
        <f>+'Bloomberg data'!C465/'Bloomberg data'!C466-1</f>
        <v>-1.0825836614698492E-3</v>
      </c>
    </row>
    <row r="480" spans="1:3" x14ac:dyDescent="0.25">
      <c r="A480" s="3">
        <f>+'Bloomberg data'!A466</f>
        <v>43770</v>
      </c>
      <c r="B480" s="4">
        <f>+'Bloomberg data'!B466/'Bloomberg data'!B467-1</f>
        <v>9.1009309847622788E-3</v>
      </c>
      <c r="C480" s="4">
        <f>+'Bloomberg data'!C466/'Bloomberg data'!C467-1</f>
        <v>1.2245605904004364E-2</v>
      </c>
    </row>
    <row r="481" spans="1:3" x14ac:dyDescent="0.25">
      <c r="A481" s="3">
        <f>+'Bloomberg data'!A467</f>
        <v>43769</v>
      </c>
      <c r="B481" s="4">
        <f>+'Bloomberg data'!B467/'Bloomberg data'!B468-1</f>
        <v>-1.0955884048612807E-2</v>
      </c>
      <c r="C481" s="4">
        <f>+'Bloomberg data'!C467/'Bloomberg data'!C468-1</f>
        <v>-4.7964209361651688E-3</v>
      </c>
    </row>
    <row r="482" spans="1:3" x14ac:dyDescent="0.25">
      <c r="A482" s="3">
        <f>+'Bloomberg data'!A468</f>
        <v>43768</v>
      </c>
      <c r="B482" s="4">
        <f>+'Bloomberg data'!B468/'Bloomberg data'!B469-1</f>
        <v>7.9139948101598634E-3</v>
      </c>
      <c r="C482" s="4">
        <f>+'Bloomberg data'!C468/'Bloomberg data'!C469-1</f>
        <v>1.0269982998666993E-2</v>
      </c>
    </row>
    <row r="483" spans="1:3" x14ac:dyDescent="0.25">
      <c r="A483" s="3">
        <f>+'Bloomberg data'!A469</f>
        <v>43767</v>
      </c>
      <c r="B483" s="4">
        <f>+'Bloomberg data'!B469/'Bloomberg data'!B470-1</f>
        <v>-5.8306396973392127E-3</v>
      </c>
      <c r="C483" s="4">
        <f>+'Bloomberg data'!C469/'Bloomberg data'!C470-1</f>
        <v>-1.28908806227368E-3</v>
      </c>
    </row>
    <row r="484" spans="1:3" x14ac:dyDescent="0.25">
      <c r="A484" s="3">
        <f>+'Bloomberg data'!A470</f>
        <v>43766</v>
      </c>
      <c r="B484" s="4">
        <f>+'Bloomberg data'!B470/'Bloomberg data'!B471-1</f>
        <v>7.6683202345670942E-3</v>
      </c>
      <c r="C484" s="4">
        <f>+'Bloomberg data'!C470/'Bloomberg data'!C471-1</f>
        <v>3.3220859273552783E-3</v>
      </c>
    </row>
    <row r="485" spans="1:3" x14ac:dyDescent="0.25">
      <c r="A485" s="3">
        <f>+'Bloomberg data'!A471</f>
        <v>43763</v>
      </c>
      <c r="B485" s="4">
        <f>+'Bloomberg data'!B471/'Bloomberg data'!B472-1</f>
        <v>3.5303651595861574E-3</v>
      </c>
      <c r="C485" s="4">
        <f>+'Bloomberg data'!C471/'Bloomberg data'!C472-1</f>
        <v>9.5224222794287883E-4</v>
      </c>
    </row>
    <row r="486" spans="1:3" x14ac:dyDescent="0.25">
      <c r="A486" s="3">
        <f>+'Bloomberg data'!A472</f>
        <v>43762</v>
      </c>
      <c r="B486" s="4">
        <f>+'Bloomberg data'!B472/'Bloomberg data'!B473-1</f>
        <v>-5.1839440003867976E-3</v>
      </c>
      <c r="C486" s="4">
        <f>+'Bloomberg data'!C472/'Bloomberg data'!C473-1</f>
        <v>-5.0379191930199907E-3</v>
      </c>
    </row>
    <row r="487" spans="1:3" x14ac:dyDescent="0.25">
      <c r="A487" s="3">
        <f>+'Bloomberg data'!A473</f>
        <v>43761</v>
      </c>
      <c r="B487" s="4">
        <f>+'Bloomberg data'!B473/'Bloomberg data'!B474-1</f>
        <v>1.5133016890309658E-3</v>
      </c>
      <c r="C487" s="4">
        <f>+'Bloomberg data'!C473/'Bloomberg data'!C474-1</f>
        <v>-4.436727847177302E-3</v>
      </c>
    </row>
    <row r="488" spans="1:3" x14ac:dyDescent="0.25">
      <c r="A488" s="3">
        <f>+'Bloomberg data'!A474</f>
        <v>43760</v>
      </c>
      <c r="B488" s="4">
        <f>+'Bloomberg data'!B474/'Bloomberg data'!B475-1</f>
        <v>1.2816171692181744E-2</v>
      </c>
      <c r="C488" s="4">
        <f>+'Bloomberg data'!C474/'Bloomberg data'!C475-1</f>
        <v>2.9340232180936621E-3</v>
      </c>
    </row>
    <row r="489" spans="1:3" x14ac:dyDescent="0.25">
      <c r="A489" s="3">
        <f>+'Bloomberg data'!A475</f>
        <v>43759</v>
      </c>
      <c r="B489" s="4">
        <f>+'Bloomberg data'!B475/'Bloomberg data'!B476-1</f>
        <v>1.2349981714693925E-2</v>
      </c>
      <c r="C489" s="4">
        <f>+'Bloomberg data'!C475/'Bloomberg data'!C476-1</f>
        <v>8.4179944289852759E-3</v>
      </c>
    </row>
    <row r="490" spans="1:3" x14ac:dyDescent="0.25">
      <c r="A490" s="3">
        <f>+'Bloomberg data'!A476</f>
        <v>43756</v>
      </c>
      <c r="B490" s="4">
        <f>+'Bloomberg data'!B476/'Bloomberg data'!B477-1</f>
        <v>-2.7319698559645778E-3</v>
      </c>
      <c r="C490" s="4">
        <f>+'Bloomberg data'!C476/'Bloomberg data'!C477-1</f>
        <v>1.6233210409395404E-3</v>
      </c>
    </row>
    <row r="491" spans="1:3" x14ac:dyDescent="0.25">
      <c r="A491" s="3">
        <f>+'Bloomberg data'!A477</f>
        <v>43755</v>
      </c>
      <c r="B491" s="4">
        <f>+'Bloomberg data'!B477/'Bloomberg data'!B478-1</f>
        <v>-3.8606449458751246E-3</v>
      </c>
      <c r="C491" s="4">
        <f>+'Bloomberg data'!C477/'Bloomberg data'!C478-1</f>
        <v>1.4680898638119722E-3</v>
      </c>
    </row>
    <row r="492" spans="1:3" x14ac:dyDescent="0.25">
      <c r="A492" s="3">
        <f>+'Bloomberg data'!A478</f>
        <v>43754</v>
      </c>
      <c r="B492" s="4">
        <f>+'Bloomberg data'!B478/'Bloomberg data'!B479-1</f>
        <v>8.9310323706857098E-3</v>
      </c>
      <c r="C492" s="4">
        <f>+'Bloomberg data'!C478/'Bloomberg data'!C479-1</f>
        <v>6.0945541536343573E-3</v>
      </c>
    </row>
    <row r="493" spans="1:3" x14ac:dyDescent="0.25">
      <c r="A493" s="3">
        <f>+'Bloomberg data'!A479</f>
        <v>43753</v>
      </c>
      <c r="B493" s="4">
        <f>+'Bloomberg data'!B479/'Bloomberg data'!B480-1</f>
        <v>1.8024651587320584E-3</v>
      </c>
      <c r="C493" s="4">
        <f>+'Bloomberg data'!C479/'Bloomberg data'!C480-1</f>
        <v>-2.2927633481806264E-3</v>
      </c>
    </row>
    <row r="494" spans="1:3" x14ac:dyDescent="0.25">
      <c r="A494" s="3">
        <f>+'Bloomberg data'!A480</f>
        <v>43752</v>
      </c>
      <c r="B494" s="4">
        <f>+'Bloomberg data'!B480/'Bloomberg data'!B481-1</f>
        <v>4.523657950976645E-3</v>
      </c>
      <c r="C494" s="4">
        <f>+'Bloomberg data'!C480/'Bloomberg data'!C481-1</f>
        <v>6.5835232286601819E-3</v>
      </c>
    </row>
    <row r="495" spans="1:3" x14ac:dyDescent="0.25">
      <c r="A495" s="3">
        <f>+'Bloomberg data'!A481</f>
        <v>43749</v>
      </c>
      <c r="B495" s="4">
        <f>+'Bloomberg data'!B481/'Bloomberg data'!B482-1</f>
        <v>1.9788424537724891E-2</v>
      </c>
      <c r="C495" s="4">
        <f>+'Bloomberg data'!C481/'Bloomberg data'!C482-1</f>
        <v>1.7936048906636248E-2</v>
      </c>
    </row>
    <row r="496" spans="1:3" x14ac:dyDescent="0.25">
      <c r="A496" s="3">
        <f>+'Bloomberg data'!A482</f>
        <v>43748</v>
      </c>
      <c r="B496" s="4">
        <f>+'Bloomberg data'!B482/'Bloomberg data'!B483-1</f>
        <v>5.6129060295035949E-3</v>
      </c>
      <c r="C496" s="4">
        <f>+'Bloomberg data'!C482/'Bloomberg data'!C483-1</f>
        <v>1.7209598782117475E-3</v>
      </c>
    </row>
    <row r="497" spans="1:3" x14ac:dyDescent="0.25">
      <c r="A497" s="3">
        <f>+'Bloomberg data'!A483</f>
        <v>43747</v>
      </c>
      <c r="B497" s="4">
        <f>+'Bloomberg data'!B483/'Bloomberg data'!B484-1</f>
        <v>1.2676357802551275E-2</v>
      </c>
      <c r="C497" s="4">
        <f>+'Bloomberg data'!C483/'Bloomberg data'!C484-1</f>
        <v>8.6275352910598624E-3</v>
      </c>
    </row>
    <row r="498" spans="1:3" x14ac:dyDescent="0.25">
      <c r="A498" s="3">
        <f>+'Bloomberg data'!A484</f>
        <v>43746</v>
      </c>
      <c r="B498" s="4">
        <f>+'Bloomberg data'!B484/'Bloomberg data'!B485-1</f>
        <v>-5.8803175411245023E-3</v>
      </c>
      <c r="C498" s="4">
        <f>+'Bloomberg data'!C484/'Bloomberg data'!C485-1</f>
        <v>-8.3774017405658929E-3</v>
      </c>
    </row>
    <row r="499" spans="1:3" x14ac:dyDescent="0.25">
      <c r="A499" s="3">
        <f>+'Bloomberg data'!A485</f>
        <v>43745</v>
      </c>
      <c r="B499" s="4">
        <f>+'Bloomberg data'!B485/'Bloomberg data'!B486-1</f>
        <v>-1.929278322166561E-2</v>
      </c>
      <c r="C499" s="4">
        <f>+'Bloomberg data'!C485/'Bloomberg data'!C486-1</f>
        <v>-1.6279910714024903E-2</v>
      </c>
    </row>
    <row r="500" spans="1:3" x14ac:dyDescent="0.25">
      <c r="A500" s="3">
        <f>+'Bloomberg data'!A486</f>
        <v>43742</v>
      </c>
      <c r="B500" s="4">
        <f>+'Bloomberg data'!B486/'Bloomberg data'!B487-1</f>
        <v>1.019839237164577E-2</v>
      </c>
      <c r="C500" s="4">
        <f>+'Bloomberg data'!C486/'Bloomberg data'!C487-1</f>
        <v>1.0468883185326794E-2</v>
      </c>
    </row>
    <row r="501" spans="1:3" x14ac:dyDescent="0.25">
      <c r="A501" s="3">
        <f>+'Bloomberg data'!A487</f>
        <v>43741</v>
      </c>
      <c r="B501" s="4">
        <f>+'Bloomberg data'!B487/'Bloomberg data'!B488-1</f>
        <v>4.7965286039786115E-3</v>
      </c>
      <c r="C501" s="4">
        <f>+'Bloomberg data'!C487/'Bloomberg data'!C488-1</f>
        <v>8.5632152943007078E-3</v>
      </c>
    </row>
    <row r="502" spans="1:3" x14ac:dyDescent="0.25">
      <c r="A502" s="3">
        <f>+'Bloomberg data'!A488</f>
        <v>43740</v>
      </c>
      <c r="B502" s="4">
        <f>+'Bloomberg data'!B488/'Bloomberg data'!B489-1</f>
        <v>-2.9042779957214271E-2</v>
      </c>
      <c r="C502" s="4">
        <f>+'Bloomberg data'!C488/'Bloomberg data'!C489-1</f>
        <v>-2.0179918257156038E-2</v>
      </c>
    </row>
    <row r="503" spans="1:3" x14ac:dyDescent="0.25">
      <c r="A503" s="3">
        <f>+'Bloomberg data'!A489</f>
        <v>43739</v>
      </c>
      <c r="B503" s="4">
        <f>+'Bloomberg data'!B489/'Bloomberg data'!B490-1</f>
        <v>-6.6055469791962418E-3</v>
      </c>
      <c r="C503" s="4">
        <f>+'Bloomberg data'!C489/'Bloomberg data'!C490-1</f>
        <v>-5.2171193237967595E-3</v>
      </c>
    </row>
    <row r="504" spans="1:3" x14ac:dyDescent="0.25">
      <c r="A504" s="3">
        <f>+'Bloomberg data'!A490</f>
        <v>43738</v>
      </c>
      <c r="B504" s="4">
        <f>+'Bloomberg data'!B490/'Bloomberg data'!B491-1</f>
        <v>-3.1624247223005497E-3</v>
      </c>
      <c r="C504" s="4">
        <f>+'Bloomberg data'!C490/'Bloomberg data'!C491-1</f>
        <v>3.1711676678862766E-3</v>
      </c>
    </row>
    <row r="505" spans="1:3" x14ac:dyDescent="0.25">
      <c r="A505" s="3">
        <f>+'Bloomberg data'!A491</f>
        <v>43735</v>
      </c>
      <c r="B505" s="4">
        <f>+'Bloomberg data'!B491/'Bloomberg data'!B492-1</f>
        <v>-2.2958733148877863E-3</v>
      </c>
      <c r="C505" s="4">
        <f>+'Bloomberg data'!C491/'Bloomberg data'!C492-1</f>
        <v>-1.3173748428496612E-3</v>
      </c>
    </row>
    <row r="506" spans="1:3" x14ac:dyDescent="0.25">
      <c r="A506" s="3">
        <f>+'Bloomberg data'!A492</f>
        <v>43734</v>
      </c>
      <c r="B506" s="4">
        <f>+'Bloomberg data'!B492/'Bloomberg data'!B493-1</f>
        <v>8.0244254936303605E-3</v>
      </c>
      <c r="C506" s="4">
        <f>+'Bloomberg data'!C492/'Bloomberg data'!C493-1</f>
        <v>8.1796133007294713E-3</v>
      </c>
    </row>
    <row r="507" spans="1:3" x14ac:dyDescent="0.25">
      <c r="A507" s="3">
        <f>+'Bloomberg data'!A493</f>
        <v>43733</v>
      </c>
      <c r="B507" s="4">
        <f>+'Bloomberg data'!B493/'Bloomberg data'!B494-1</f>
        <v>5.8271568807719554E-3</v>
      </c>
      <c r="C507" s="4">
        <f>+'Bloomberg data'!C493/'Bloomberg data'!C494-1</f>
        <v>9.5188674513102534E-4</v>
      </c>
    </row>
    <row r="508" spans="1:3" x14ac:dyDescent="0.25">
      <c r="A508" s="3">
        <f>+'Bloomberg data'!A494</f>
        <v>43732</v>
      </c>
      <c r="B508" s="4">
        <f>+'Bloomberg data'!B494/'Bloomberg data'!B495-1</f>
        <v>-7.2832188750145965E-3</v>
      </c>
      <c r="C508" s="4">
        <f>+'Bloomberg data'!C494/'Bloomberg data'!C495-1</f>
        <v>-4.2208648595912779E-3</v>
      </c>
    </row>
    <row r="509" spans="1:3" x14ac:dyDescent="0.25">
      <c r="A509" s="3">
        <f>+'Bloomberg data'!A495</f>
        <v>43731</v>
      </c>
      <c r="B509" s="4">
        <f>+'Bloomberg data'!B495/'Bloomberg data'!B496-1</f>
        <v>-1.7134559720045628E-3</v>
      </c>
      <c r="C509" s="4">
        <f>+'Bloomberg data'!C495/'Bloomberg data'!C496-1</f>
        <v>-3.040847593312801E-3</v>
      </c>
    </row>
    <row r="510" spans="1:3" x14ac:dyDescent="0.25">
      <c r="A510" s="3">
        <f>+'Bloomberg data'!A496</f>
        <v>43728</v>
      </c>
      <c r="B510" s="4">
        <f>+'Bloomberg data'!B496/'Bloomberg data'!B497-1</f>
        <v>4.5831288719866414E-3</v>
      </c>
      <c r="C510" s="4">
        <f>+'Bloomberg data'!C496/'Bloomberg data'!C497-1</f>
        <v>6.7490481831344873E-4</v>
      </c>
    </row>
    <row r="511" spans="1:3" x14ac:dyDescent="0.25">
      <c r="A511" s="3">
        <f>+'Bloomberg data'!A497</f>
        <v>43727</v>
      </c>
      <c r="B511" s="4">
        <f>+'Bloomberg data'!B497/'Bloomberg data'!B498-1</f>
        <v>-1.8434563994340625E-3</v>
      </c>
      <c r="C511" s="4">
        <f>+'Bloomberg data'!C497/'Bloomberg data'!C498-1</f>
        <v>7.100721958091194E-3</v>
      </c>
    </row>
    <row r="512" spans="1:3" x14ac:dyDescent="0.25">
      <c r="A512" s="3">
        <f>+'Bloomberg data'!A498</f>
        <v>43726</v>
      </c>
      <c r="B512" s="4">
        <f>+'Bloomberg data'!B498/'Bloomberg data'!B499-1</f>
        <v>-8.1248823086899069E-4</v>
      </c>
      <c r="C512" s="4">
        <f>+'Bloomberg data'!C498/'Bloomberg data'!C499-1</f>
        <v>2.9212871323556211E-3</v>
      </c>
    </row>
    <row r="513" spans="1:3" x14ac:dyDescent="0.25">
      <c r="A513" s="3">
        <f>+'Bloomberg data'!A499</f>
        <v>43725</v>
      </c>
      <c r="B513" s="4">
        <f>+'Bloomberg data'!B499/'Bloomberg data'!B500-1</f>
        <v>9.0325654607814609E-3</v>
      </c>
      <c r="C513" s="4">
        <f>+'Bloomberg data'!C499/'Bloomberg data'!C500-1</f>
        <v>1.0851823355058965E-2</v>
      </c>
    </row>
    <row r="514" spans="1:3" x14ac:dyDescent="0.25">
      <c r="A514" s="3">
        <f>+'Bloomberg data'!A500</f>
        <v>43724</v>
      </c>
      <c r="B514" s="4">
        <f>+'Bloomberg data'!B500/'Bloomberg data'!B501-1</f>
        <v>1.7313808922021501E-3</v>
      </c>
      <c r="C514" s="4">
        <f>+'Bloomberg data'!C500/'Bloomberg data'!C501-1</f>
        <v>-1.4789155015775268E-3</v>
      </c>
    </row>
    <row r="515" spans="1:3" x14ac:dyDescent="0.25">
      <c r="A515" s="3">
        <f>+'Bloomberg data'!A501</f>
        <v>43721</v>
      </c>
      <c r="B515" s="4">
        <f>+'Bloomberg data'!B501/'Bloomberg data'!B502-1</f>
        <v>-8.3327824134887818E-3</v>
      </c>
      <c r="C515" s="4">
        <f>+'Bloomberg data'!C501/'Bloomberg data'!C502-1</f>
        <v>-8.9941820016846696E-3</v>
      </c>
    </row>
    <row r="516" spans="1:3" x14ac:dyDescent="0.25">
      <c r="A516" s="3">
        <f>+'Bloomberg data'!A502</f>
        <v>43720</v>
      </c>
      <c r="B516" s="4">
        <f>+'Bloomberg data'!B502/'Bloomberg data'!B503-1</f>
        <v>8.9447980387757919E-3</v>
      </c>
      <c r="C516" s="4">
        <f>+'Bloomberg data'!C502/'Bloomberg data'!C503-1</f>
        <v>5.3518657087514576E-3</v>
      </c>
    </row>
    <row r="517" spans="1:3" x14ac:dyDescent="0.25">
      <c r="A517" s="3">
        <f>+'Bloomberg data'!A503</f>
        <v>43719</v>
      </c>
      <c r="B517" s="4">
        <f>+'Bloomberg data'!B503/'Bloomberg data'!B504-1</f>
        <v>4.0191591891800549E-3</v>
      </c>
      <c r="C517" s="4">
        <f>+'Bloomberg data'!C503/'Bloomberg data'!C504-1</f>
        <v>1.9836787378642695E-2</v>
      </c>
    </row>
    <row r="518" spans="1:3" x14ac:dyDescent="0.25">
      <c r="A518" s="3">
        <f>+'Bloomberg data'!A504</f>
        <v>43718</v>
      </c>
      <c r="B518" s="4">
        <f>+'Bloomberg data'!B504/'Bloomberg data'!B505-1</f>
        <v>-1.4450390868051555E-3</v>
      </c>
      <c r="C518" s="4">
        <f>+'Bloomberg data'!C504/'Bloomberg data'!C505-1</f>
        <v>-1.7251983526088699E-3</v>
      </c>
    </row>
    <row r="519" spans="1:3" x14ac:dyDescent="0.25">
      <c r="A519" s="3">
        <f>+'Bloomberg data'!A505</f>
        <v>43717</v>
      </c>
      <c r="B519" s="4">
        <f>+'Bloomberg data'!B505/'Bloomberg data'!B506-1</f>
        <v>2.3820765256656884E-3</v>
      </c>
      <c r="C519" s="4">
        <f>+'Bloomberg data'!C505/'Bloomberg data'!C506-1</f>
        <v>-1.4023706508504374E-2</v>
      </c>
    </row>
    <row r="520" spans="1:3" x14ac:dyDescent="0.25">
      <c r="A520" s="3">
        <f>+'Bloomberg data'!A506</f>
        <v>43714</v>
      </c>
      <c r="B520" s="4">
        <f>+'Bloomberg data'!B506/'Bloomberg data'!B507-1</f>
        <v>6.7721017575774756E-3</v>
      </c>
      <c r="C520" s="4">
        <f>+'Bloomberg data'!C506/'Bloomberg data'!C507-1</f>
        <v>-2.9806974512104345E-3</v>
      </c>
    </row>
    <row r="521" spans="1:3" x14ac:dyDescent="0.25">
      <c r="A521" s="3">
        <f>+'Bloomberg data'!A507</f>
        <v>43713</v>
      </c>
      <c r="B521" s="4">
        <f>+'Bloomberg data'!B507/'Bloomberg data'!B508-1</f>
        <v>1.0297339252911764E-2</v>
      </c>
      <c r="C521" s="4">
        <f>+'Bloomberg data'!C507/'Bloomberg data'!C508-1</f>
        <v>3.1848411427863876E-3</v>
      </c>
    </row>
    <row r="522" spans="1:3" x14ac:dyDescent="0.25">
      <c r="A522" s="3">
        <f>+'Bloomberg data'!A508</f>
        <v>43712</v>
      </c>
      <c r="B522" s="4">
        <f>+'Bloomberg data'!B508/'Bloomberg data'!B509-1</f>
        <v>1.5249676968884573E-2</v>
      </c>
      <c r="C522" s="4">
        <f>+'Bloomberg data'!C508/'Bloomberg data'!C509-1</f>
        <v>4.8297479507017904E-3</v>
      </c>
    </row>
    <row r="523" spans="1:3" x14ac:dyDescent="0.25">
      <c r="A523" s="3">
        <f>+'Bloomberg data'!A509</f>
        <v>43711</v>
      </c>
      <c r="B523" s="4">
        <f>+'Bloomberg data'!B509/'Bloomberg data'!B510-1</f>
        <v>-9.3902452355610899E-3</v>
      </c>
      <c r="C523" s="4">
        <f>+'Bloomberg data'!C509/'Bloomberg data'!C510-1</f>
        <v>-1.0676027269985289E-2</v>
      </c>
    </row>
    <row r="524" spans="1:3" x14ac:dyDescent="0.25">
      <c r="A524" s="3">
        <f>+'Bloomberg data'!A510</f>
        <v>43710</v>
      </c>
      <c r="B524" s="4">
        <f>+'Bloomberg data'!B510/'Bloomberg data'!B511-1</f>
        <v>-5.0319079721481419E-3</v>
      </c>
      <c r="C524" s="4">
        <f>+'Bloomberg data'!C510/'Bloomberg data'!C511-1</f>
        <v>1.9328464612482499E-3</v>
      </c>
    </row>
    <row r="525" spans="1:3" x14ac:dyDescent="0.25">
      <c r="A525" s="3">
        <f>+'Bloomberg data'!A511</f>
        <v>43707</v>
      </c>
      <c r="B525" s="4">
        <f>+'Bloomberg data'!B511/'Bloomberg data'!B512-1</f>
        <v>6.0701680388046686E-3</v>
      </c>
      <c r="C525" s="4">
        <f>+'Bloomberg data'!C511/'Bloomberg data'!C512-1</f>
        <v>9.8916524628542835E-3</v>
      </c>
    </row>
    <row r="526" spans="1:3" x14ac:dyDescent="0.25">
      <c r="A526" s="3">
        <f>+'Bloomberg data'!A512</f>
        <v>43706</v>
      </c>
      <c r="B526" s="4">
        <f>+'Bloomberg data'!B512/'Bloomberg data'!B513-1</f>
        <v>2.3737823786706747E-2</v>
      </c>
      <c r="C526" s="4">
        <f>+'Bloomberg data'!C512/'Bloomberg data'!C513-1</f>
        <v>1.9984755167998136E-2</v>
      </c>
    </row>
    <row r="527" spans="1:3" x14ac:dyDescent="0.25">
      <c r="A527" s="3">
        <f>+'Bloomberg data'!A513</f>
        <v>43705</v>
      </c>
      <c r="B527" s="4">
        <f>+'Bloomberg data'!B513/'Bloomberg data'!B514-1</f>
        <v>9.4298502614205137E-3</v>
      </c>
      <c r="C527" s="4">
        <f>+'Bloomberg data'!C513/'Bloomberg data'!C514-1</f>
        <v>1.034465019149966E-2</v>
      </c>
    </row>
    <row r="528" spans="1:3" x14ac:dyDescent="0.25">
      <c r="A528" s="3">
        <f>+'Bloomberg data'!A514</f>
        <v>43704</v>
      </c>
      <c r="B528" s="4">
        <f>+'Bloomberg data'!B514/'Bloomberg data'!B515-1</f>
        <v>8.7794619079617497E-3</v>
      </c>
      <c r="C528" s="4">
        <f>+'Bloomberg data'!C514/'Bloomberg data'!C515-1</f>
        <v>9.2608828664806353E-3</v>
      </c>
    </row>
    <row r="529" spans="1:3" x14ac:dyDescent="0.25">
      <c r="A529" s="3">
        <f>+'Bloomberg data'!A515</f>
        <v>43703</v>
      </c>
      <c r="B529" s="4">
        <f>+'Bloomberg data'!B515/'Bloomberg data'!B516-1</f>
        <v>-1.2674635881946394E-2</v>
      </c>
      <c r="C529" s="4">
        <f>+'Bloomberg data'!C515/'Bloomberg data'!C516-1</f>
        <v>-1.5217077810364632E-2</v>
      </c>
    </row>
    <row r="530" spans="1:3" x14ac:dyDescent="0.25">
      <c r="A530" s="3">
        <f>+'Bloomberg data'!A516</f>
        <v>43700</v>
      </c>
      <c r="B530" s="4">
        <f>+'Bloomberg data'!B516/'Bloomberg data'!B517-1</f>
        <v>-2.343535180524603E-2</v>
      </c>
      <c r="C530" s="4">
        <f>+'Bloomberg data'!C516/'Bloomberg data'!C517-1</f>
        <v>-2.136049921166705E-2</v>
      </c>
    </row>
    <row r="531" spans="1:3" x14ac:dyDescent="0.25">
      <c r="A531" s="3">
        <f>+'Bloomberg data'!A517</f>
        <v>43699</v>
      </c>
      <c r="B531" s="4">
        <f>+'Bloomberg data'!B517/'Bloomberg data'!B518-1</f>
        <v>-1.176460125748624E-2</v>
      </c>
      <c r="C531" s="4">
        <f>+'Bloomberg data'!C517/'Bloomberg data'!C518-1</f>
        <v>-9.5880056894748211E-3</v>
      </c>
    </row>
    <row r="532" spans="1:3" x14ac:dyDescent="0.25">
      <c r="A532" s="3">
        <f>+'Bloomberg data'!A518</f>
        <v>43698</v>
      </c>
      <c r="B532" s="4">
        <f>+'Bloomberg data'!B518/'Bloomberg data'!B519-1</f>
        <v>1.9951160172662741E-2</v>
      </c>
      <c r="C532" s="4">
        <f>+'Bloomberg data'!C518/'Bloomberg data'!C519-1</f>
        <v>1.7861420244493553E-2</v>
      </c>
    </row>
    <row r="533" spans="1:3" x14ac:dyDescent="0.25">
      <c r="A533" s="3">
        <f>+'Bloomberg data'!A519</f>
        <v>43697</v>
      </c>
      <c r="B533" s="4">
        <f>+'Bloomberg data'!B519/'Bloomberg data'!B520-1</f>
        <v>-2.4771611572282914E-3</v>
      </c>
      <c r="C533" s="4">
        <f>+'Bloomberg data'!C519/'Bloomberg data'!C520-1</f>
        <v>-4.3206130379258578E-4</v>
      </c>
    </row>
    <row r="534" spans="1:3" x14ac:dyDescent="0.25">
      <c r="A534" s="3">
        <f>+'Bloomberg data'!A520</f>
        <v>43696</v>
      </c>
      <c r="B534" s="4">
        <f>+'Bloomberg data'!B520/'Bloomberg data'!B521-1</f>
        <v>-3.3775592200052662E-3</v>
      </c>
      <c r="C534" s="4">
        <f>+'Bloomberg data'!C520/'Bloomberg data'!C521-1</f>
        <v>-4.3612909276852241E-3</v>
      </c>
    </row>
    <row r="535" spans="1:3" x14ac:dyDescent="0.25">
      <c r="A535" s="3">
        <f>+'Bloomberg data'!A521</f>
        <v>43693</v>
      </c>
      <c r="B535" s="4">
        <f>+'Bloomberg data'!B521/'Bloomberg data'!B522-1</f>
        <v>7.5603012006231207E-3</v>
      </c>
      <c r="C535" s="4">
        <f>+'Bloomberg data'!C521/'Bloomberg data'!C522-1</f>
        <v>9.2752749041480342E-3</v>
      </c>
    </row>
    <row r="536" spans="1:3" x14ac:dyDescent="0.25">
      <c r="A536" s="3">
        <f>+'Bloomberg data'!A522</f>
        <v>43692</v>
      </c>
      <c r="B536" s="4">
        <f>+'Bloomberg data'!B522/'Bloomberg data'!B523-1</f>
        <v>-1.1980091364280243E-2</v>
      </c>
      <c r="C536" s="4">
        <f>+'Bloomberg data'!C522/'Bloomberg data'!C523-1</f>
        <v>-1.3964980448129882E-2</v>
      </c>
    </row>
    <row r="537" spans="1:3" x14ac:dyDescent="0.25">
      <c r="A537" s="3">
        <f>+'Bloomberg data'!A523</f>
        <v>43691</v>
      </c>
      <c r="B537" s="4">
        <f>+'Bloomberg data'!B523/'Bloomberg data'!B524-1</f>
        <v>-2.9443511343230089E-2</v>
      </c>
      <c r="C537" s="4">
        <f>+'Bloomberg data'!C523/'Bloomberg data'!C524-1</f>
        <v>-2.365071103142935E-2</v>
      </c>
    </row>
    <row r="538" spans="1:3" x14ac:dyDescent="0.25">
      <c r="A538" s="3">
        <f>+'Bloomberg data'!A524</f>
        <v>43690</v>
      </c>
      <c r="B538" s="4">
        <f>+'Bloomberg data'!B524/'Bloomberg data'!B525-1</f>
        <v>1.3582861045261296E-2</v>
      </c>
      <c r="C538" s="4">
        <f>+'Bloomberg data'!C524/'Bloomberg data'!C525-1</f>
        <v>9.8077906633087242E-3</v>
      </c>
    </row>
    <row r="539" spans="1:3" x14ac:dyDescent="0.25">
      <c r="A539" s="3">
        <f>+'Bloomberg data'!A525</f>
        <v>43689</v>
      </c>
      <c r="B539" s="4">
        <f>+'Bloomberg data'!B525/'Bloomberg data'!B526-1</f>
        <v>-2.0010346531892487E-2</v>
      </c>
      <c r="C539" s="4">
        <f>+'Bloomberg data'!C525/'Bloomberg data'!C526-1</f>
        <v>-1.8451979255962647E-2</v>
      </c>
    </row>
    <row r="540" spans="1:3" x14ac:dyDescent="0.25">
      <c r="A540" s="3">
        <f>+'Bloomberg data'!A526</f>
        <v>43686</v>
      </c>
      <c r="B540" s="4">
        <f>+'Bloomberg data'!B526/'Bloomberg data'!B527-1</f>
        <v>-1.1429647160068335E-3</v>
      </c>
      <c r="C540" s="4">
        <f>+'Bloomberg data'!C526/'Bloomberg data'!C527-1</f>
        <v>5.4324950704975894E-3</v>
      </c>
    </row>
    <row r="541" spans="1:3" x14ac:dyDescent="0.25">
      <c r="A541" s="3">
        <f>+'Bloomberg data'!A527</f>
        <v>43685</v>
      </c>
      <c r="B541" s="4">
        <f>+'Bloomberg data'!B527/'Bloomberg data'!B528-1</f>
        <v>1.2967200610221274E-2</v>
      </c>
      <c r="C541" s="4">
        <f>+'Bloomberg data'!C527/'Bloomberg data'!C528-1</f>
        <v>1.7575599782115425E-2</v>
      </c>
    </row>
    <row r="542" spans="1:3" x14ac:dyDescent="0.25">
      <c r="A542" s="3">
        <f>+'Bloomberg data'!A528</f>
        <v>43684</v>
      </c>
      <c r="B542" s="4">
        <f>+'Bloomberg data'!B528/'Bloomberg data'!B529-1</f>
        <v>6.055967041131094E-3</v>
      </c>
      <c r="C542" s="4">
        <f>+'Bloomberg data'!C528/'Bloomberg data'!C529-1</f>
        <v>5.0530986175874038E-3</v>
      </c>
    </row>
    <row r="543" spans="1:3" x14ac:dyDescent="0.25">
      <c r="A543" s="3">
        <f>+'Bloomberg data'!A529</f>
        <v>43683</v>
      </c>
      <c r="B543" s="4">
        <f>+'Bloomberg data'!B529/'Bloomberg data'!B530-1</f>
        <v>2.0638815238696484E-2</v>
      </c>
      <c r="C543" s="4">
        <f>+'Bloomberg data'!C529/'Bloomberg data'!C530-1</f>
        <v>2.0802741810791225E-2</v>
      </c>
    </row>
    <row r="544" spans="1:3" x14ac:dyDescent="0.25">
      <c r="A544" s="3">
        <f>+'Bloomberg data'!A530</f>
        <v>43682</v>
      </c>
      <c r="B544" s="4">
        <f>+'Bloomberg data'!B530/'Bloomberg data'!B531-1</f>
        <v>-2.5088216359203885E-2</v>
      </c>
      <c r="C544" s="4">
        <f>+'Bloomberg data'!C530/'Bloomberg data'!C531-1</f>
        <v>-2.1913578595635919E-2</v>
      </c>
    </row>
    <row r="545" spans="1:3" x14ac:dyDescent="0.25">
      <c r="A545" s="3">
        <f>+'Bloomberg data'!A531</f>
        <v>43679</v>
      </c>
      <c r="B545" s="4">
        <f>+'Bloomberg data'!B531/'Bloomberg data'!B532-1</f>
        <v>5.363967416688542E-3</v>
      </c>
      <c r="C545" s="4">
        <f>+'Bloomberg data'!C531/'Bloomberg data'!C532-1</f>
        <v>4.3272907685059092E-3</v>
      </c>
    </row>
    <row r="546" spans="1:3" x14ac:dyDescent="0.25">
      <c r="A546" s="3">
        <f>+'Bloomberg data'!A532</f>
        <v>43678</v>
      </c>
      <c r="B546" s="4">
        <f>+'Bloomberg data'!B532/'Bloomberg data'!B533-1</f>
        <v>3.0821483890419721E-3</v>
      </c>
      <c r="C546" s="4">
        <f>+'Bloomberg data'!C532/'Bloomberg data'!C533-1</f>
        <v>9.512294863360804E-3</v>
      </c>
    </row>
    <row r="547" spans="1:3" x14ac:dyDescent="0.25">
      <c r="A547" s="3">
        <f>+'Bloomberg data'!A533</f>
        <v>43677</v>
      </c>
      <c r="B547" s="4">
        <f>+'Bloomberg data'!B533/'Bloomberg data'!B534-1</f>
        <v>-1.0887685946559311E-2</v>
      </c>
      <c r="C547" s="4">
        <f>+'Bloomberg data'!C533/'Bloomberg data'!C534-1</f>
        <v>-3.6517050447996136E-3</v>
      </c>
    </row>
    <row r="548" spans="1:3" x14ac:dyDescent="0.25">
      <c r="A548" s="3">
        <f>+'Bloomberg data'!A534</f>
        <v>43676</v>
      </c>
      <c r="B548" s="4">
        <f>+'Bloomberg data'!B534/'Bloomberg data'!B535-1</f>
        <v>-5.3129704897248997E-3</v>
      </c>
      <c r="C548" s="4">
        <f>+'Bloomberg data'!C534/'Bloomberg data'!C535-1</f>
        <v>5.8770054121968229E-3</v>
      </c>
    </row>
    <row r="549" spans="1:3" x14ac:dyDescent="0.25">
      <c r="A549" s="3">
        <f>+'Bloomberg data'!A535</f>
        <v>43675</v>
      </c>
      <c r="B549" s="4">
        <f>+'Bloomberg data'!B535/'Bloomberg data'!B536-1</f>
        <v>6.455038908216304E-3</v>
      </c>
      <c r="C549" s="4">
        <f>+'Bloomberg data'!C535/'Bloomberg data'!C536-1</f>
        <v>8.369579584097453E-3</v>
      </c>
    </row>
    <row r="550" spans="1:3" x14ac:dyDescent="0.25">
      <c r="A550" s="3">
        <f>+'Bloomberg data'!A536</f>
        <v>43672</v>
      </c>
      <c r="B550" s="4">
        <f>+'Bloomberg data'!B536/'Bloomberg data'!B537-1</f>
        <v>1.6005127875418079E-3</v>
      </c>
      <c r="C550" s="4">
        <f>+'Bloomberg data'!C536/'Bloomberg data'!C537-1</f>
        <v>6.2136849385634463E-3</v>
      </c>
    </row>
    <row r="551" spans="1:3" x14ac:dyDescent="0.25">
      <c r="A551" s="3">
        <f>+'Bloomberg data'!A537</f>
        <v>43671</v>
      </c>
      <c r="B551" s="4">
        <f>+'Bloomberg data'!B537/'Bloomberg data'!B538-1</f>
        <v>-1.4069410629132806E-2</v>
      </c>
      <c r="C551" s="4">
        <f>+'Bloomberg data'!C537/'Bloomberg data'!C538-1</f>
        <v>-9.9875553743369316E-3</v>
      </c>
    </row>
    <row r="552" spans="1:3" x14ac:dyDescent="0.25">
      <c r="A552" s="3">
        <f>+'Bloomberg data'!A538</f>
        <v>43670</v>
      </c>
      <c r="B552" s="4">
        <f>+'Bloomberg data'!B538/'Bloomberg data'!B539-1</f>
        <v>4.0036912644894063E-3</v>
      </c>
      <c r="C552" s="4">
        <f>+'Bloomberg data'!C538/'Bloomberg data'!C539-1</f>
        <v>3.0585934730327224E-3</v>
      </c>
    </row>
    <row r="553" spans="1:3" x14ac:dyDescent="0.25">
      <c r="A553" s="3">
        <f>+'Bloomberg data'!A539</f>
        <v>43669</v>
      </c>
      <c r="B553" s="4">
        <f>+'Bloomberg data'!B539/'Bloomberg data'!B540-1</f>
        <v>-2.3588377048470166E-3</v>
      </c>
      <c r="C553" s="4">
        <f>+'Bloomberg data'!C539/'Bloomberg data'!C540-1</f>
        <v>-3.9968624008817066E-3</v>
      </c>
    </row>
    <row r="554" spans="1:3" x14ac:dyDescent="0.25">
      <c r="A554" s="3">
        <f>+'Bloomberg data'!A540</f>
        <v>43668</v>
      </c>
      <c r="B554" s="4">
        <f>+'Bloomberg data'!B540/'Bloomberg data'!B541-1</f>
        <v>4.8099648242323489E-3</v>
      </c>
      <c r="C554" s="4">
        <f>+'Bloomberg data'!C540/'Bloomberg data'!C541-1</f>
        <v>2.5526785541041264E-4</v>
      </c>
    </row>
    <row r="555" spans="1:3" x14ac:dyDescent="0.25">
      <c r="A555" s="3">
        <f>+'Bloomberg data'!A541</f>
        <v>43665</v>
      </c>
      <c r="B555" s="4">
        <f>+'Bloomberg data'!B541/'Bloomberg data'!B542-1</f>
        <v>-1.2077359272550936E-2</v>
      </c>
      <c r="C555" s="4">
        <f>+'Bloomberg data'!C541/'Bloomberg data'!C542-1</f>
        <v>-1.0609304633119598E-2</v>
      </c>
    </row>
    <row r="556" spans="1:3" x14ac:dyDescent="0.25">
      <c r="A556" s="3">
        <f>+'Bloomberg data'!A542</f>
        <v>43664</v>
      </c>
      <c r="B556" s="4">
        <f>+'Bloomberg data'!B542/'Bloomberg data'!B543-1</f>
        <v>8.2913278545673208E-3</v>
      </c>
      <c r="C556" s="4">
        <f>+'Bloomberg data'!C542/'Bloomberg data'!C543-1</f>
        <v>5.4008541124024312E-3</v>
      </c>
    </row>
    <row r="557" spans="1:3" x14ac:dyDescent="0.25">
      <c r="A557" s="3">
        <f>+'Bloomberg data'!A543</f>
        <v>43663</v>
      </c>
      <c r="B557" s="4">
        <f>+'Bloomberg data'!B543/'Bloomberg data'!B544-1</f>
        <v>7.7185922675315766E-4</v>
      </c>
      <c r="C557" s="4">
        <f>+'Bloomberg data'!C543/'Bloomberg data'!C544-1</f>
        <v>3.8215947347723933E-3</v>
      </c>
    </row>
    <row r="558" spans="1:3" x14ac:dyDescent="0.25">
      <c r="A558" s="3">
        <f>+'Bloomberg data'!A544</f>
        <v>43662</v>
      </c>
      <c r="B558" s="4">
        <f>+'Bloomberg data'!B544/'Bloomberg data'!B545-1</f>
        <v>-2.6299893933401375E-4</v>
      </c>
      <c r="C558" s="4">
        <f>+'Bloomberg data'!C544/'Bloomberg data'!C545-1</f>
        <v>2.8031944395112696E-3</v>
      </c>
    </row>
    <row r="559" spans="1:3" x14ac:dyDescent="0.25">
      <c r="A559" s="3">
        <f>+'Bloomberg data'!A545</f>
        <v>43661</v>
      </c>
      <c r="B559" s="4">
        <f>+'Bloomberg data'!B545/'Bloomberg data'!B546-1</f>
        <v>-9.9416780551653261E-4</v>
      </c>
      <c r="C559" s="4">
        <f>+'Bloomberg data'!C545/'Bloomberg data'!C546-1</f>
        <v>-1.3548303384983695E-3</v>
      </c>
    </row>
    <row r="560" spans="1:3" x14ac:dyDescent="0.25">
      <c r="A560" s="3">
        <f>+'Bloomberg data'!A546</f>
        <v>43658</v>
      </c>
      <c r="B560" s="4">
        <f>+'Bloomberg data'!B546/'Bloomberg data'!B547-1</f>
        <v>-1.1796885104958355E-2</v>
      </c>
      <c r="C560" s="4">
        <f>+'Bloomberg data'!C546/'Bloomberg data'!C547-1</f>
        <v>-8.7543949274273558E-3</v>
      </c>
    </row>
    <row r="561" spans="1:3" x14ac:dyDescent="0.25">
      <c r="A561" s="3">
        <f>+'Bloomberg data'!A547</f>
        <v>43657</v>
      </c>
      <c r="B561" s="4">
        <f>+'Bloomberg data'!B547/'Bloomberg data'!B548-1</f>
        <v>-6.3382950392707471E-3</v>
      </c>
      <c r="C561" s="4">
        <f>+'Bloomberg data'!C547/'Bloomberg data'!C548-1</f>
        <v>-7.0533022929946121E-3</v>
      </c>
    </row>
    <row r="562" spans="1:3" x14ac:dyDescent="0.25">
      <c r="A562" s="3">
        <f>+'Bloomberg data'!A548</f>
        <v>43656</v>
      </c>
      <c r="B562" s="4">
        <f>+'Bloomberg data'!B548/'Bloomberg data'!B549-1</f>
        <v>1.2311274636420899E-2</v>
      </c>
      <c r="C562" s="4">
        <f>+'Bloomberg data'!C548/'Bloomberg data'!C549-1</f>
        <v>1.4717828801575905E-2</v>
      </c>
    </row>
    <row r="563" spans="1:3" x14ac:dyDescent="0.25">
      <c r="A563" s="3">
        <f>+'Bloomberg data'!A549</f>
        <v>43655</v>
      </c>
      <c r="B563" s="4">
        <f>+'Bloomberg data'!B549/'Bloomberg data'!B550-1</f>
        <v>0</v>
      </c>
      <c r="C563" s="4">
        <f>+'Bloomberg data'!C549/'Bloomberg data'!C550-1</f>
        <v>5.052920863930499E-4</v>
      </c>
    </row>
    <row r="564" spans="1:3" x14ac:dyDescent="0.25">
      <c r="A564" s="3">
        <f>+'Bloomberg data'!A550</f>
        <v>43654</v>
      </c>
      <c r="B564" s="4">
        <f>+'Bloomberg data'!B550/'Bloomberg data'!B551-1</f>
        <v>4.2338564408512802E-3</v>
      </c>
      <c r="C564" s="4">
        <f>+'Bloomberg data'!C550/'Bloomberg data'!C551-1</f>
        <v>8.4348317524323146E-3</v>
      </c>
    </row>
    <row r="565" spans="1:3" x14ac:dyDescent="0.25">
      <c r="A565" s="3">
        <f>+'Bloomberg data'!A551</f>
        <v>43651</v>
      </c>
      <c r="B565" s="4">
        <f>+'Bloomberg data'!B551/'Bloomberg data'!B552-1</f>
        <v>4.3739542746645821E-3</v>
      </c>
      <c r="C565" s="4">
        <f>+'Bloomberg data'!C551/'Bloomberg data'!C552-1</f>
        <v>8.616585810749422E-3</v>
      </c>
    </row>
    <row r="566" spans="1:3" x14ac:dyDescent="0.25">
      <c r="A566" s="3">
        <f>+'Bloomberg data'!A552</f>
        <v>43650</v>
      </c>
      <c r="B566" s="4">
        <f>+'Bloomberg data'!B552/'Bloomberg data'!B553-1</f>
        <v>1.5612030602754956E-2</v>
      </c>
      <c r="C566" s="4">
        <f>+'Bloomberg data'!C552/'Bloomberg data'!C553-1</f>
        <v>1.5275024901021617E-2</v>
      </c>
    </row>
    <row r="567" spans="1:3" x14ac:dyDescent="0.25">
      <c r="A567" s="3">
        <f>+'Bloomberg data'!A553</f>
        <v>43649</v>
      </c>
      <c r="B567" s="4">
        <f>+'Bloomberg data'!B553/'Bloomberg data'!B554-1</f>
        <v>1.4292501779232136E-2</v>
      </c>
      <c r="C567" s="4">
        <f>+'Bloomberg data'!C553/'Bloomberg data'!C554-1</f>
        <v>1.3094314113317074E-2</v>
      </c>
    </row>
    <row r="568" spans="1:3" x14ac:dyDescent="0.25">
      <c r="A568" s="3">
        <f>+'Bloomberg data'!A554</f>
        <v>43648</v>
      </c>
      <c r="B568" s="4">
        <f>+'Bloomberg data'!B554/'Bloomberg data'!B555-1</f>
        <v>-7.247899885237441E-3</v>
      </c>
      <c r="C568" s="4">
        <f>+'Bloomberg data'!C554/'Bloomberg data'!C555-1</f>
        <v>-2.7446071030455821E-3</v>
      </c>
    </row>
    <row r="569" spans="1:3" x14ac:dyDescent="0.25">
      <c r="A569" s="3">
        <f>+'Bloomberg data'!A555</f>
        <v>43647</v>
      </c>
      <c r="B569" s="4">
        <f>+'Bloomberg data'!B555/'Bloomberg data'!B556-1</f>
        <v>3.6893169266851711E-3</v>
      </c>
      <c r="C569" s="4">
        <f>+'Bloomberg data'!C555/'Bloomberg data'!C556-1</f>
        <v>-9.2423309493361305E-4</v>
      </c>
    </row>
    <row r="570" spans="1:3" x14ac:dyDescent="0.25">
      <c r="A570" s="3">
        <f>+'Bloomberg data'!A556</f>
        <v>43644</v>
      </c>
      <c r="B570" s="4">
        <f>+'Bloomberg data'!B556/'Bloomberg data'!B557-1</f>
        <v>2.4145188832849218E-3</v>
      </c>
      <c r="C570" s="4">
        <f>+'Bloomberg data'!C556/'Bloomberg data'!C557-1</f>
        <v>8.119517049967051E-3</v>
      </c>
    </row>
    <row r="571" spans="1:3" x14ac:dyDescent="0.25">
      <c r="A571" s="3">
        <f>+'Bloomberg data'!A557</f>
        <v>43643</v>
      </c>
      <c r="B571" s="4">
        <f>+'Bloomberg data'!B557/'Bloomberg data'!B558-1</f>
        <v>3.5157902682114717E-4</v>
      </c>
      <c r="C571" s="4">
        <f>+'Bloomberg data'!C557/'Bloomberg data'!C558-1</f>
        <v>5.5471745100130754E-3</v>
      </c>
    </row>
    <row r="572" spans="1:3" x14ac:dyDescent="0.25">
      <c r="A572" s="3">
        <f>+'Bloomberg data'!A558</f>
        <v>43642</v>
      </c>
      <c r="B572" s="4">
        <f>+'Bloomberg data'!B558/'Bloomberg data'!B559-1</f>
        <v>5.9504660665581355E-3</v>
      </c>
      <c r="C572" s="4">
        <f>+'Bloomberg data'!C558/'Bloomberg data'!C559-1</f>
        <v>1.9039977217449877E-3</v>
      </c>
    </row>
    <row r="573" spans="1:3" x14ac:dyDescent="0.25">
      <c r="A573" s="3">
        <f>+'Bloomberg data'!A559</f>
        <v>43641</v>
      </c>
      <c r="B573" s="4">
        <f>+'Bloomberg data'!B559/'Bloomberg data'!B560-1</f>
        <v>-1.9295077614359113E-2</v>
      </c>
      <c r="C573" s="4">
        <f>+'Bloomberg data'!C559/'Bloomberg data'!C560-1</f>
        <v>-1.8226332970620263E-2</v>
      </c>
    </row>
    <row r="574" spans="1:3" x14ac:dyDescent="0.25">
      <c r="A574" s="3">
        <f>+'Bloomberg data'!A560</f>
        <v>43640</v>
      </c>
      <c r="B574" s="4">
        <f>+'Bloomberg data'!B560/'Bloomberg data'!B561-1</f>
        <v>4.8719471908365009E-4</v>
      </c>
      <c r="C574" s="4">
        <f>+'Bloomberg data'!C560/'Bloomberg data'!C561-1</f>
        <v>9.4577384691074684E-4</v>
      </c>
    </row>
    <row r="575" spans="1:3" x14ac:dyDescent="0.25">
      <c r="A575" s="3">
        <f>+'Bloomberg data'!A561</f>
        <v>43637</v>
      </c>
      <c r="B575" s="4">
        <f>+'Bloomberg data'!B561/'Bloomberg data'!B562-1</f>
        <v>1.7040299730617381E-2</v>
      </c>
      <c r="C575" s="4">
        <f>+'Bloomberg data'!C561/'Bloomberg data'!C562-1</f>
        <v>1.0417956996471966E-2</v>
      </c>
    </row>
    <row r="576" spans="1:3" x14ac:dyDescent="0.25">
      <c r="A576" s="3">
        <f>+'Bloomberg data'!A562</f>
        <v>43636</v>
      </c>
      <c r="B576" s="4">
        <f>+'Bloomberg data'!B562/'Bloomberg data'!B563-1</f>
        <v>0</v>
      </c>
      <c r="C576" s="4">
        <f>+'Bloomberg data'!C562/'Bloomberg data'!C563-1</f>
        <v>0</v>
      </c>
    </row>
    <row r="577" spans="1:3" x14ac:dyDescent="0.25">
      <c r="A577" s="3">
        <f>+'Bloomberg data'!A563</f>
        <v>43635</v>
      </c>
      <c r="B577" s="4">
        <f>+'Bloomberg data'!B563/'Bloomberg data'!B564-1</f>
        <v>9.0438652614974746E-3</v>
      </c>
      <c r="C577" s="4">
        <f>+'Bloomberg data'!C563/'Bloomberg data'!C564-1</f>
        <v>7.4598327801473907E-3</v>
      </c>
    </row>
    <row r="578" spans="1:3" x14ac:dyDescent="0.25">
      <c r="A578" s="3">
        <f>+'Bloomberg data'!A564</f>
        <v>43634</v>
      </c>
      <c r="B578" s="4">
        <f>+'Bloomberg data'!B564/'Bloomberg data'!B565-1</f>
        <v>1.8244619880704693E-2</v>
      </c>
      <c r="C578" s="4">
        <f>+'Bloomberg data'!C564/'Bloomberg data'!C565-1</f>
        <v>1.1065268019902819E-2</v>
      </c>
    </row>
    <row r="579" spans="1:3" x14ac:dyDescent="0.25">
      <c r="A579" s="3">
        <f>+'Bloomberg data'!A565</f>
        <v>43633</v>
      </c>
      <c r="B579" s="4">
        <f>+'Bloomberg data'!B565/'Bloomberg data'!B566-1</f>
        <v>-4.2513216530787323E-3</v>
      </c>
      <c r="C579" s="4">
        <f>+'Bloomberg data'!C565/'Bloomberg data'!C566-1</f>
        <v>-1.0838132730675021E-3</v>
      </c>
    </row>
    <row r="580" spans="1:3" x14ac:dyDescent="0.25">
      <c r="A580" s="3">
        <f>+'Bloomberg data'!A566</f>
        <v>43630</v>
      </c>
      <c r="B580" s="4">
        <f>+'Bloomberg data'!B566/'Bloomberg data'!B567-1</f>
        <v>-7.4270782607109842E-3</v>
      </c>
      <c r="C580" s="4">
        <f>+'Bloomberg data'!C566/'Bloomberg data'!C567-1</f>
        <v>-5.0878305977740679E-3</v>
      </c>
    </row>
    <row r="581" spans="1:3" x14ac:dyDescent="0.25">
      <c r="A581" s="3">
        <f>+'Bloomberg data'!A567</f>
        <v>43629</v>
      </c>
      <c r="B581" s="4">
        <f>+'Bloomberg data'!B567/'Bloomberg data'!B568-1</f>
        <v>4.6053280635145466E-3</v>
      </c>
      <c r="C581" s="4">
        <f>+'Bloomberg data'!C567/'Bloomberg data'!C568-1</f>
        <v>1.1615564249537469E-2</v>
      </c>
    </row>
    <row r="582" spans="1:3" x14ac:dyDescent="0.25">
      <c r="A582" s="3">
        <f>+'Bloomberg data'!A568</f>
        <v>43628</v>
      </c>
      <c r="B582" s="4">
        <f>+'Bloomberg data'!B568/'Bloomberg data'!B569-1</f>
        <v>-6.4581649151173037E-3</v>
      </c>
      <c r="C582" s="4">
        <f>+'Bloomberg data'!C568/'Bloomberg data'!C569-1</f>
        <v>-5.9980687152288992E-3</v>
      </c>
    </row>
    <row r="583" spans="1:3" x14ac:dyDescent="0.25">
      <c r="A583" s="3">
        <f>+'Bloomberg data'!A569</f>
        <v>43627</v>
      </c>
      <c r="B583" s="4">
        <f>+'Bloomberg data'!B569/'Bloomberg data'!B570-1</f>
        <v>1.5321130191132015E-2</v>
      </c>
      <c r="C583" s="4">
        <f>+'Bloomberg data'!C569/'Bloomberg data'!C570-1</f>
        <v>1.0669218516681456E-2</v>
      </c>
    </row>
    <row r="584" spans="1:3" x14ac:dyDescent="0.25">
      <c r="A584" s="3">
        <f>+'Bloomberg data'!A570</f>
        <v>43626</v>
      </c>
      <c r="B584" s="4">
        <f>+'Bloomberg data'!B570/'Bloomberg data'!B571-1</f>
        <v>-3.6249773822266684E-3</v>
      </c>
      <c r="C584" s="4">
        <f>+'Bloomberg data'!C570/'Bloomberg data'!C571-1</f>
        <v>-2.7052581985986812E-3</v>
      </c>
    </row>
    <row r="585" spans="1:3" x14ac:dyDescent="0.25">
      <c r="A585" s="3">
        <f>+'Bloomberg data'!A571</f>
        <v>43623</v>
      </c>
      <c r="B585" s="4">
        <f>+'Bloomberg data'!B571/'Bloomberg data'!B572-1</f>
        <v>6.3412441142371989E-3</v>
      </c>
      <c r="C585" s="4">
        <f>+'Bloomberg data'!C571/'Bloomberg data'!C572-1</f>
        <v>9.9506690204749226E-3</v>
      </c>
    </row>
    <row r="586" spans="1:3" x14ac:dyDescent="0.25">
      <c r="A586" s="3">
        <f>+'Bloomberg data'!A572</f>
        <v>43622</v>
      </c>
      <c r="B586" s="4">
        <f>+'Bloomberg data'!B572/'Bloomberg data'!B573-1</f>
        <v>1.2563698712900528E-2</v>
      </c>
      <c r="C586" s="4">
        <f>+'Bloomberg data'!C572/'Bloomberg data'!C573-1</f>
        <v>9.0021281752827864E-3</v>
      </c>
    </row>
    <row r="587" spans="1:3" x14ac:dyDescent="0.25">
      <c r="A587" s="3">
        <f>+'Bloomberg data'!A573</f>
        <v>43621</v>
      </c>
      <c r="B587" s="4">
        <f>+'Bloomberg data'!B573/'Bloomberg data'!B574-1</f>
        <v>-1.4186647607370317E-2</v>
      </c>
      <c r="C587" s="4">
        <f>+'Bloomberg data'!C573/'Bloomberg data'!C574-1</f>
        <v>-8.4948559789649325E-3</v>
      </c>
    </row>
    <row r="588" spans="1:3" x14ac:dyDescent="0.25">
      <c r="A588" s="3">
        <f>+'Bloomberg data'!A574</f>
        <v>43620</v>
      </c>
      <c r="B588" s="4">
        <f>+'Bloomberg data'!B574/'Bloomberg data'!B575-1</f>
        <v>3.7084945965029092E-3</v>
      </c>
      <c r="C588" s="4">
        <f>+'Bloomberg data'!C574/'Bloomberg data'!C575-1</f>
        <v>2.1622987856257936E-3</v>
      </c>
    </row>
    <row r="589" spans="1:3" x14ac:dyDescent="0.25">
      <c r="A589" s="3">
        <f>+'Bloomberg data'!A575</f>
        <v>43619</v>
      </c>
      <c r="B589" s="4">
        <f>+'Bloomberg data'!B575/'Bloomberg data'!B576-1</f>
        <v>-1.009993785446861E-4</v>
      </c>
      <c r="C589" s="4">
        <f>+'Bloomberg data'!C575/'Bloomberg data'!C576-1</f>
        <v>-1.0063607285986098E-3</v>
      </c>
    </row>
    <row r="590" spans="1:3" x14ac:dyDescent="0.25">
      <c r="A590" s="3">
        <f>+'Bloomberg data'!A576</f>
        <v>43616</v>
      </c>
      <c r="B590" s="4">
        <f>+'Bloomberg data'!B576/'Bloomberg data'!B577-1</f>
        <v>-4.3824276042659926E-3</v>
      </c>
      <c r="C590" s="4">
        <f>+'Bloomberg data'!C576/'Bloomberg data'!C577-1</f>
        <v>4.3975315630362388E-4</v>
      </c>
    </row>
    <row r="591" spans="1:3" x14ac:dyDescent="0.25">
      <c r="A591" s="3">
        <f>+'Bloomberg data'!A577</f>
        <v>43615</v>
      </c>
      <c r="B591" s="4">
        <f>+'Bloomberg data'!B577/'Bloomberg data'!B578-1</f>
        <v>9.2247215911089864E-3</v>
      </c>
      <c r="C591" s="4">
        <f>+'Bloomberg data'!C577/'Bloomberg data'!C578-1</f>
        <v>8.751291614329304E-3</v>
      </c>
    </row>
    <row r="592" spans="1:3" x14ac:dyDescent="0.25">
      <c r="A592" s="3">
        <f>+'Bloomberg data'!A578</f>
        <v>43614</v>
      </c>
      <c r="B592" s="4">
        <f>+'Bloomberg data'!B578/'Bloomberg data'!B579-1</f>
        <v>1.8030392311458865E-3</v>
      </c>
      <c r="C592" s="4">
        <f>+'Bloomberg data'!C578/'Bloomberg data'!C579-1</f>
        <v>2.2725236579139718E-3</v>
      </c>
    </row>
    <row r="593" spans="1:3" x14ac:dyDescent="0.25">
      <c r="A593" s="3">
        <f>+'Bloomberg data'!A579</f>
        <v>43613</v>
      </c>
      <c r="B593" s="4">
        <f>+'Bloomberg data'!B579/'Bloomberg data'!B580-1</f>
        <v>1.6112489102855232E-2</v>
      </c>
      <c r="C593" s="4">
        <f>+'Bloomberg data'!C579/'Bloomberg data'!C580-1</f>
        <v>1.4360959187694089E-2</v>
      </c>
    </row>
    <row r="594" spans="1:3" x14ac:dyDescent="0.25">
      <c r="A594" s="3">
        <f>+'Bloomberg data'!A580</f>
        <v>43612</v>
      </c>
      <c r="B594" s="4">
        <f>+'Bloomberg data'!B580/'Bloomberg data'!B581-1</f>
        <v>1.3206547627948151E-2</v>
      </c>
      <c r="C594" s="4">
        <f>+'Bloomberg data'!C580/'Bloomberg data'!C581-1</f>
        <v>1.1791043239886445E-2</v>
      </c>
    </row>
    <row r="595" spans="1:3" x14ac:dyDescent="0.25">
      <c r="A595" s="3">
        <f>+'Bloomberg data'!A581</f>
        <v>43609</v>
      </c>
      <c r="B595" s="4">
        <f>+'Bloomberg data'!B581/'Bloomberg data'!B582-1</f>
        <v>-3.0050047918219747E-3</v>
      </c>
      <c r="C595" s="4">
        <f>+'Bloomberg data'!C581/'Bloomberg data'!C582-1</f>
        <v>-3.6484610522594663E-3</v>
      </c>
    </row>
    <row r="596" spans="1:3" x14ac:dyDescent="0.25">
      <c r="A596" s="3">
        <f>+'Bloomberg data'!A582</f>
        <v>43608</v>
      </c>
      <c r="B596" s="4">
        <f>+'Bloomberg data'!B582/'Bloomberg data'!B583-1</f>
        <v>-4.7763528672423172E-3</v>
      </c>
      <c r="C596" s="4">
        <f>+'Bloomberg data'!C582/'Bloomberg data'!C583-1</f>
        <v>-5.4829709352905986E-3</v>
      </c>
    </row>
    <row r="597" spans="1:3" x14ac:dyDescent="0.25">
      <c r="A597" s="3">
        <f>+'Bloomberg data'!A583</f>
        <v>43607</v>
      </c>
      <c r="B597" s="4">
        <f>+'Bloomberg data'!B583/'Bloomberg data'!B584-1</f>
        <v>-1.3113248084873907E-3</v>
      </c>
      <c r="C597" s="4">
        <f>+'Bloomberg data'!C583/'Bloomberg data'!C584-1</f>
        <v>7.2533314462885912E-4</v>
      </c>
    </row>
    <row r="598" spans="1:3" x14ac:dyDescent="0.25">
      <c r="A598" s="3">
        <f>+'Bloomberg data'!A584</f>
        <v>43606</v>
      </c>
      <c r="B598" s="4">
        <f>+'Bloomberg data'!B584/'Bloomberg data'!B585-1</f>
        <v>2.7607448703698578E-2</v>
      </c>
      <c r="C598" s="4">
        <f>+'Bloomberg data'!C584/'Bloomberg data'!C585-1</f>
        <v>2.3081595182777637E-2</v>
      </c>
    </row>
    <row r="599" spans="1:3" x14ac:dyDescent="0.25">
      <c r="A599" s="3">
        <f>+'Bloomberg data'!A585</f>
        <v>43605</v>
      </c>
      <c r="B599" s="4">
        <f>+'Bloomberg data'!B585/'Bloomberg data'!B586-1</f>
        <v>2.1707316260096698E-2</v>
      </c>
      <c r="C599" s="4">
        <f>+'Bloomberg data'!C585/'Bloomberg data'!C586-1</f>
        <v>2.1222982968864601E-2</v>
      </c>
    </row>
    <row r="600" spans="1:3" x14ac:dyDescent="0.25">
      <c r="A600" s="3">
        <f>+'Bloomberg data'!A586</f>
        <v>43602</v>
      </c>
      <c r="B600" s="4">
        <f>+'Bloomberg data'!B586/'Bloomberg data'!B587-1</f>
        <v>-3.5323717432478308E-4</v>
      </c>
      <c r="C600" s="4">
        <f>+'Bloomberg data'!C586/'Bloomberg data'!C587-1</f>
        <v>-6.5402729463081011E-3</v>
      </c>
    </row>
    <row r="601" spans="1:3" x14ac:dyDescent="0.25">
      <c r="A601" s="3">
        <f>+'Bloomberg data'!A587</f>
        <v>43601</v>
      </c>
      <c r="B601" s="4">
        <f>+'Bloomberg data'!B587/'Bloomberg data'!B588-1</f>
        <v>-1.7450782223754957E-2</v>
      </c>
      <c r="C601" s="4">
        <f>+'Bloomberg data'!C587/'Bloomberg data'!C588-1</f>
        <v>-1.2997663752543853E-2</v>
      </c>
    </row>
    <row r="602" spans="1:3" x14ac:dyDescent="0.25">
      <c r="A602" s="3">
        <f>+'Bloomberg data'!A588</f>
        <v>43600</v>
      </c>
      <c r="B602" s="4">
        <f>+'Bloomberg data'!B588/'Bloomberg data'!B589-1</f>
        <v>-5.0927112335003022E-3</v>
      </c>
      <c r="C602" s="4">
        <f>+'Bloomberg data'!C588/'Bloomberg data'!C589-1</f>
        <v>-5.0601254003938001E-3</v>
      </c>
    </row>
    <row r="603" spans="1:3" x14ac:dyDescent="0.25">
      <c r="A603" s="3">
        <f>+'Bloomberg data'!A589</f>
        <v>43599</v>
      </c>
      <c r="B603" s="4">
        <f>+'Bloomberg data'!B589/'Bloomberg data'!B590-1</f>
        <v>3.9890326132578924E-3</v>
      </c>
      <c r="C603" s="4">
        <f>+'Bloomberg data'!C589/'Bloomberg data'!C590-1</f>
        <v>3.4846952144422794E-3</v>
      </c>
    </row>
    <row r="604" spans="1:3" x14ac:dyDescent="0.25">
      <c r="A604" s="3">
        <f>+'Bloomberg data'!A590</f>
        <v>43598</v>
      </c>
      <c r="B604" s="4">
        <f>+'Bloomberg data'!B590/'Bloomberg data'!B591-1</f>
        <v>-2.6853007078474378E-2</v>
      </c>
      <c r="C604" s="4">
        <f>+'Bloomberg data'!C590/'Bloomberg data'!C591-1</f>
        <v>-2.2471485864540508E-2</v>
      </c>
    </row>
    <row r="605" spans="1:3" x14ac:dyDescent="0.25">
      <c r="A605" s="3">
        <f>+'Bloomberg data'!A591</f>
        <v>43595</v>
      </c>
      <c r="B605" s="4">
        <f>+'Bloomberg data'!B591/'Bloomberg data'!B592-1</f>
        <v>-5.8043686232897018E-3</v>
      </c>
      <c r="C605" s="4">
        <f>+'Bloomberg data'!C591/'Bloomberg data'!C592-1</f>
        <v>-1.6446983016102923E-3</v>
      </c>
    </row>
    <row r="606" spans="1:3" x14ac:dyDescent="0.25">
      <c r="A606" s="3">
        <f>+'Bloomberg data'!A592</f>
        <v>43594</v>
      </c>
      <c r="B606" s="4">
        <f>+'Bloomberg data'!B592/'Bloomberg data'!B593-1</f>
        <v>-8.2502934204774503E-3</v>
      </c>
      <c r="C606" s="4">
        <f>+'Bloomberg data'!C592/'Bloomberg data'!C593-1</f>
        <v>-2.5131841389253173E-3</v>
      </c>
    </row>
    <row r="607" spans="1:3" x14ac:dyDescent="0.25">
      <c r="A607" s="3">
        <f>+'Bloomberg data'!A593</f>
        <v>43593</v>
      </c>
      <c r="B607" s="4">
        <f>+'Bloomberg data'!B593/'Bloomberg data'!B594-1</f>
        <v>1.2797082701637041E-2</v>
      </c>
      <c r="C607" s="4">
        <f>+'Bloomberg data'!C593/'Bloomberg data'!C594-1</f>
        <v>1.1079973777966323E-2</v>
      </c>
    </row>
    <row r="608" spans="1:3" x14ac:dyDescent="0.25">
      <c r="A608" s="3">
        <f>+'Bloomberg data'!A594</f>
        <v>43592</v>
      </c>
      <c r="B608" s="4">
        <f>+'Bloomberg data'!B594/'Bloomberg data'!B595-1</f>
        <v>-6.5257181710727252E-3</v>
      </c>
      <c r="C608" s="4">
        <f>+'Bloomberg data'!C594/'Bloomberg data'!C595-1</f>
        <v>-3.7156581430718427E-3</v>
      </c>
    </row>
    <row r="609" spans="1:3" x14ac:dyDescent="0.25">
      <c r="A609" s="3">
        <f>+'Bloomberg data'!A595</f>
        <v>43591</v>
      </c>
      <c r="B609" s="4">
        <f>+'Bloomberg data'!B595/'Bloomberg data'!B596-1</f>
        <v>-1.0407476884714661E-2</v>
      </c>
      <c r="C609" s="4">
        <f>+'Bloomberg data'!C595/'Bloomberg data'!C596-1</f>
        <v>-6.6386319909861324E-3</v>
      </c>
    </row>
    <row r="610" spans="1:3" x14ac:dyDescent="0.25">
      <c r="A610" s="3">
        <f>+'Bloomberg data'!A596</f>
        <v>43588</v>
      </c>
      <c r="B610" s="4">
        <f>+'Bloomberg data'!B596/'Bloomberg data'!B597-1</f>
        <v>5.0278662920453243E-3</v>
      </c>
      <c r="C610" s="4">
        <f>+'Bloomberg data'!C596/'Bloomberg data'!C597-1</f>
        <v>7.3801204216568106E-3</v>
      </c>
    </row>
    <row r="611" spans="1:3" x14ac:dyDescent="0.25">
      <c r="A611" s="3">
        <f>+'Bloomberg data'!A597</f>
        <v>43587</v>
      </c>
      <c r="B611" s="4">
        <f>+'Bloomberg data'!B597/'Bloomberg data'!B598-1</f>
        <v>-8.5695041062423538E-3</v>
      </c>
      <c r="C611" s="4">
        <f>+'Bloomberg data'!C597/'Bloomberg data'!C598-1</f>
        <v>-5.577647846208289E-3</v>
      </c>
    </row>
    <row r="612" spans="1:3" x14ac:dyDescent="0.25">
      <c r="A612" s="3">
        <f>+'Bloomberg data'!A598</f>
        <v>43586</v>
      </c>
      <c r="B612" s="4">
        <f>+'Bloomberg data'!B598/'Bloomberg data'!B599-1</f>
        <v>0</v>
      </c>
      <c r="C612" s="4">
        <f>+'Bloomberg data'!C598/'Bloomberg data'!C599-1</f>
        <v>0</v>
      </c>
    </row>
    <row r="613" spans="1:3" x14ac:dyDescent="0.25">
      <c r="A613" s="3">
        <f>+'Bloomberg data'!A599</f>
        <v>43585</v>
      </c>
      <c r="B613" s="4">
        <f>+'Bloomberg data'!B599/'Bloomberg data'!B600-1</f>
        <v>1.7205924244030335E-3</v>
      </c>
      <c r="C613" s="4">
        <f>+'Bloomberg data'!C599/'Bloomberg data'!C600-1</f>
        <v>1.8833564160161131E-3</v>
      </c>
    </row>
    <row r="614" spans="1:3" x14ac:dyDescent="0.25">
      <c r="A614" s="3">
        <f>+'Bloomberg data'!A600</f>
        <v>43584</v>
      </c>
      <c r="B614" s="4">
        <f>+'Bloomberg data'!B600/'Bloomberg data'!B601-1</f>
        <v>-5.0085207198968806E-4</v>
      </c>
      <c r="C614" s="4">
        <f>+'Bloomberg data'!C600/'Bloomberg data'!C601-1</f>
        <v>2.4069227162284434E-3</v>
      </c>
    </row>
    <row r="615" spans="1:3" x14ac:dyDescent="0.25">
      <c r="A615" s="3">
        <f>+'Bloomberg data'!A601</f>
        <v>43581</v>
      </c>
      <c r="B615" s="4">
        <f>+'Bloomberg data'!B601/'Bloomberg data'!B602-1</f>
        <v>-3.2728477918634313E-3</v>
      </c>
      <c r="C615" s="4">
        <f>+'Bloomberg data'!C601/'Bloomberg data'!C602-1</f>
        <v>1.2295247089737504E-3</v>
      </c>
    </row>
    <row r="616" spans="1:3" x14ac:dyDescent="0.25">
      <c r="A616" s="3">
        <f>+'Bloomberg data'!A602</f>
        <v>43580</v>
      </c>
      <c r="B616" s="4">
        <f>+'Bloomberg data'!B602/'Bloomberg data'!B603-1</f>
        <v>1.5851372081131743E-2</v>
      </c>
      <c r="C616" s="4">
        <f>+'Bloomberg data'!C602/'Bloomberg data'!C603-1</f>
        <v>1.6615253460108059E-2</v>
      </c>
    </row>
    <row r="617" spans="1:3" x14ac:dyDescent="0.25">
      <c r="A617" s="3">
        <f>+'Bloomberg data'!A603</f>
        <v>43579</v>
      </c>
      <c r="B617" s="4">
        <f>+'Bloomberg data'!B603/'Bloomberg data'!B604-1</f>
        <v>-9.1510708566854282E-3</v>
      </c>
      <c r="C617" s="4">
        <f>+'Bloomberg data'!C603/'Bloomberg data'!C604-1</f>
        <v>-5.1247571006720616E-3</v>
      </c>
    </row>
    <row r="618" spans="1:3" x14ac:dyDescent="0.25">
      <c r="A618" s="3">
        <f>+'Bloomberg data'!A604</f>
        <v>43578</v>
      </c>
      <c r="B618" s="4">
        <f>+'Bloomberg data'!B604/'Bloomberg data'!B605-1</f>
        <v>1.4114883373278264E-2</v>
      </c>
      <c r="C618" s="4">
        <f>+'Bloomberg data'!C604/'Bloomberg data'!C605-1</f>
        <v>9.8894813750485255E-3</v>
      </c>
    </row>
    <row r="619" spans="1:3" x14ac:dyDescent="0.25">
      <c r="A619" s="3">
        <f>+'Bloomberg data'!A605</f>
        <v>43577</v>
      </c>
      <c r="B619" s="4">
        <f>+'Bloomberg data'!B605/'Bloomberg data'!B606-1</f>
        <v>1.0361784891466108E-4</v>
      </c>
      <c r="C619" s="4">
        <f>+'Bloomberg data'!C605/'Bloomberg data'!C606-1</f>
        <v>1.4696935088303054E-3</v>
      </c>
    </row>
    <row r="620" spans="1:3" x14ac:dyDescent="0.25">
      <c r="A620" s="3">
        <f>+'Bloomberg data'!A606</f>
        <v>43574</v>
      </c>
      <c r="B620" s="4">
        <f>+'Bloomberg data'!B606/'Bloomberg data'!B607-1</f>
        <v>0</v>
      </c>
      <c r="C620" s="4">
        <f>+'Bloomberg data'!C606/'Bloomberg data'!C607-1</f>
        <v>0</v>
      </c>
    </row>
    <row r="621" spans="1:3" x14ac:dyDescent="0.25">
      <c r="A621" s="3">
        <f>+'Bloomberg data'!A607</f>
        <v>43573</v>
      </c>
      <c r="B621" s="4">
        <f>+'Bloomberg data'!B607/'Bloomberg data'!B608-1</f>
        <v>1.38661389636896E-2</v>
      </c>
      <c r="C621" s="4">
        <f>+'Bloomberg data'!C607/'Bloomberg data'!C608-1</f>
        <v>1.4665107378269093E-2</v>
      </c>
    </row>
    <row r="622" spans="1:3" x14ac:dyDescent="0.25">
      <c r="A622" s="3">
        <f>+'Bloomberg data'!A608</f>
        <v>43572</v>
      </c>
      <c r="B622" s="4">
        <f>+'Bloomberg data'!B608/'Bloomberg data'!B609-1</f>
        <v>-1.1114844916906286E-2</v>
      </c>
      <c r="C622" s="4">
        <f>+'Bloomberg data'!C608/'Bloomberg data'!C609-1</f>
        <v>-6.6784662760684954E-3</v>
      </c>
    </row>
    <row r="623" spans="1:3" x14ac:dyDescent="0.25">
      <c r="A623" s="3">
        <f>+'Bloomberg data'!A609</f>
        <v>43571</v>
      </c>
      <c r="B623" s="4">
        <f>+'Bloomberg data'!B609/'Bloomberg data'!B610-1</f>
        <v>1.3432098234908763E-2</v>
      </c>
      <c r="C623" s="4">
        <f>+'Bloomberg data'!C609/'Bloomberg data'!C610-1</f>
        <v>5.8735549808368592E-3</v>
      </c>
    </row>
    <row r="624" spans="1:3" x14ac:dyDescent="0.25">
      <c r="A624" s="3">
        <f>+'Bloomberg data'!A610</f>
        <v>43570</v>
      </c>
      <c r="B624" s="4">
        <f>+'Bloomberg data'!B610/'Bloomberg data'!B611-1</f>
        <v>2.2395693135934813E-3</v>
      </c>
      <c r="C624" s="4">
        <f>+'Bloomberg data'!C610/'Bloomberg data'!C611-1</f>
        <v>4.3071443405431342E-3</v>
      </c>
    </row>
    <row r="625" spans="1:3" x14ac:dyDescent="0.25">
      <c r="A625" s="3">
        <f>+'Bloomberg data'!A611</f>
        <v>43567</v>
      </c>
      <c r="B625" s="4">
        <f>+'Bloomberg data'!B611/'Bloomberg data'!B612-1</f>
        <v>-1.9837538401789034E-2</v>
      </c>
      <c r="C625" s="4">
        <f>+'Bloomberg data'!C611/'Bloomberg data'!C612-1</f>
        <v>-1.3679065277902525E-2</v>
      </c>
    </row>
    <row r="626" spans="1:3" x14ac:dyDescent="0.25">
      <c r="A626" s="3">
        <f>+'Bloomberg data'!A612</f>
        <v>43566</v>
      </c>
      <c r="B626" s="4">
        <f>+'Bloomberg data'!B612/'Bloomberg data'!B613-1</f>
        <v>-1.2493551564038863E-2</v>
      </c>
      <c r="C626" s="4">
        <f>+'Bloomberg data'!C612/'Bloomberg data'!C613-1</f>
        <v>-1.0425842817525122E-2</v>
      </c>
    </row>
    <row r="627" spans="1:3" x14ac:dyDescent="0.25">
      <c r="A627" s="3">
        <f>+'Bloomberg data'!A613</f>
        <v>43565</v>
      </c>
      <c r="B627" s="4">
        <f>+'Bloomberg data'!B613/'Bloomberg data'!B614-1</f>
        <v>-3.5132794277394908E-3</v>
      </c>
      <c r="C627" s="4">
        <f>+'Bloomberg data'!C613/'Bloomberg data'!C614-1</f>
        <v>1.9248324248193338E-3</v>
      </c>
    </row>
    <row r="628" spans="1:3" x14ac:dyDescent="0.25">
      <c r="A628" s="3">
        <f>+'Bloomberg data'!A614</f>
        <v>43564</v>
      </c>
      <c r="B628" s="4">
        <f>+'Bloomberg data'!B614/'Bloomberg data'!B615-1</f>
        <v>-1.1066116322085096E-2</v>
      </c>
      <c r="C628" s="4">
        <f>+'Bloomberg data'!C614/'Bloomberg data'!C615-1</f>
        <v>-1.1209439325157278E-2</v>
      </c>
    </row>
    <row r="629" spans="1:3" x14ac:dyDescent="0.25">
      <c r="A629" s="3">
        <f>+'Bloomberg data'!A615</f>
        <v>43563</v>
      </c>
      <c r="B629" s="4">
        <f>+'Bloomberg data'!B615/'Bloomberg data'!B616-1</f>
        <v>2.6887533699524457E-3</v>
      </c>
      <c r="C629" s="4">
        <f>+'Bloomberg data'!C615/'Bloomberg data'!C616-1</f>
        <v>-4.71057222980098E-3</v>
      </c>
    </row>
    <row r="630" spans="1:3" x14ac:dyDescent="0.25">
      <c r="A630" s="3">
        <f>+'Bloomberg data'!A616</f>
        <v>43560</v>
      </c>
      <c r="B630" s="4">
        <f>+'Bloomberg data'!B616/'Bloomberg data'!B617-1</f>
        <v>8.255367130743263E-3</v>
      </c>
      <c r="C630" s="4">
        <f>+'Bloomberg data'!C616/'Bloomberg data'!C617-1</f>
        <v>6.649817614058362E-3</v>
      </c>
    </row>
    <row r="631" spans="1:3" x14ac:dyDescent="0.25">
      <c r="A631" s="3">
        <f>+'Bloomberg data'!A617</f>
        <v>43559</v>
      </c>
      <c r="B631" s="4">
        <f>+'Bloomberg data'!B617/'Bloomberg data'!B618-1</f>
        <v>1.9277924469396801E-2</v>
      </c>
      <c r="C631" s="4">
        <f>+'Bloomberg data'!C617/'Bloomberg data'!C618-1</f>
        <v>1.1245639479688485E-2</v>
      </c>
    </row>
    <row r="632" spans="1:3" x14ac:dyDescent="0.25">
      <c r="A632" s="3">
        <f>+'Bloomberg data'!A618</f>
        <v>43558</v>
      </c>
      <c r="B632" s="4">
        <f>+'Bloomberg data'!B618/'Bloomberg data'!B619-1</f>
        <v>-9.3859947078631656E-3</v>
      </c>
      <c r="C632" s="4">
        <f>+'Bloomberg data'!C618/'Bloomberg data'!C619-1</f>
        <v>-7.6645784118867244E-3</v>
      </c>
    </row>
    <row r="633" spans="1:3" x14ac:dyDescent="0.25">
      <c r="A633" s="3">
        <f>+'Bloomberg data'!A619</f>
        <v>43557</v>
      </c>
      <c r="B633" s="4">
        <f>+'Bloomberg data'!B619/'Bloomberg data'!B620-1</f>
        <v>-6.9512620439438066E-3</v>
      </c>
      <c r="C633" s="4">
        <f>+'Bloomberg data'!C619/'Bloomberg data'!C620-1</f>
        <v>-1.5874352720594009E-3</v>
      </c>
    </row>
    <row r="634" spans="1:3" x14ac:dyDescent="0.25">
      <c r="A634" s="3">
        <f>+'Bloomberg data'!A620</f>
        <v>43556</v>
      </c>
      <c r="B634" s="4">
        <f>+'Bloomberg data'!B620/'Bloomberg data'!B621-1</f>
        <v>6.7065208049921221E-3</v>
      </c>
      <c r="C634" s="4">
        <f>+'Bloomberg data'!C620/'Bloomberg data'!C621-1</f>
        <v>6.2770618404517364E-3</v>
      </c>
    </row>
    <row r="635" spans="1:3" x14ac:dyDescent="0.25">
      <c r="A635" s="3">
        <f>+'Bloomberg data'!A621</f>
        <v>43553</v>
      </c>
      <c r="B635" s="4">
        <f>+'Bloomberg data'!B621/'Bloomberg data'!B622-1</f>
        <v>1.0866743865009632E-2</v>
      </c>
      <c r="C635" s="4">
        <f>+'Bloomberg data'!C621/'Bloomberg data'!C622-1</f>
        <v>1.2092503308837044E-2</v>
      </c>
    </row>
    <row r="636" spans="1:3" x14ac:dyDescent="0.25">
      <c r="A636" s="3">
        <f>+'Bloomberg data'!A622</f>
        <v>43552</v>
      </c>
      <c r="B636" s="4">
        <f>+'Bloomberg data'!B622/'Bloomberg data'!B623-1</f>
        <v>2.7044701284174577E-2</v>
      </c>
      <c r="C636" s="4">
        <f>+'Bloomberg data'!C622/'Bloomberg data'!C623-1</f>
        <v>1.8304498158417282E-2</v>
      </c>
    </row>
    <row r="637" spans="1:3" x14ac:dyDescent="0.25">
      <c r="A637" s="3">
        <f>+'Bloomberg data'!A623</f>
        <v>43551</v>
      </c>
      <c r="B637" s="4">
        <f>+'Bloomberg data'!B623/'Bloomberg data'!B624-1</f>
        <v>-3.5709938850113643E-2</v>
      </c>
      <c r="C637" s="4">
        <f>+'Bloomberg data'!C623/'Bloomberg data'!C624-1</f>
        <v>-3.1479538663905959E-2</v>
      </c>
    </row>
    <row r="638" spans="1:3" x14ac:dyDescent="0.25">
      <c r="A638" s="3">
        <f>+'Bloomberg data'!A624</f>
        <v>43550</v>
      </c>
      <c r="B638" s="4">
        <f>+'Bloomberg data'!B624/'Bloomberg data'!B625-1</f>
        <v>1.7561017274882129E-2</v>
      </c>
      <c r="C638" s="4">
        <f>+'Bloomberg data'!C624/'Bloomberg data'!C625-1</f>
        <v>1.4643162185702829E-2</v>
      </c>
    </row>
    <row r="639" spans="1:3" x14ac:dyDescent="0.25">
      <c r="A639" s="3">
        <f>+'Bloomberg data'!A625</f>
        <v>43549</v>
      </c>
      <c r="B639" s="4">
        <f>+'Bloomberg data'!B625/'Bloomberg data'!B626-1</f>
        <v>-7.8092328175538572E-4</v>
      </c>
      <c r="C639" s="4">
        <f>+'Bloomberg data'!C625/'Bloomberg data'!C626-1</f>
        <v>-6.9919966421538859E-4</v>
      </c>
    </row>
    <row r="640" spans="1:3" x14ac:dyDescent="0.25">
      <c r="A640" s="3">
        <f>+'Bloomberg data'!A626</f>
        <v>43546</v>
      </c>
      <c r="B640" s="4">
        <f>+'Bloomberg data'!B626/'Bloomberg data'!B627-1</f>
        <v>-3.0951388982219497E-2</v>
      </c>
      <c r="C640" s="4">
        <f>+'Bloomberg data'!C626/'Bloomberg data'!C627-1</f>
        <v>-2.4337032122289548E-2</v>
      </c>
    </row>
    <row r="641" spans="1:3" x14ac:dyDescent="0.25">
      <c r="A641" s="3">
        <f>+'Bloomberg data'!A627</f>
        <v>43545</v>
      </c>
      <c r="B641" s="4">
        <f>+'Bloomberg data'!B627/'Bloomberg data'!B628-1</f>
        <v>-1.33851617785955E-2</v>
      </c>
      <c r="C641" s="4">
        <f>+'Bloomberg data'!C627/'Bloomberg data'!C628-1</f>
        <v>-7.8993376329684617E-3</v>
      </c>
    </row>
    <row r="642" spans="1:3" x14ac:dyDescent="0.25">
      <c r="A642" s="3">
        <f>+'Bloomberg data'!A628</f>
        <v>43544</v>
      </c>
      <c r="B642" s="4">
        <f>+'Bloomberg data'!B628/'Bloomberg data'!B629-1</f>
        <v>-1.553393768752187E-2</v>
      </c>
      <c r="C642" s="4">
        <f>+'Bloomberg data'!C628/'Bloomberg data'!C629-1</f>
        <v>-9.038797434634982E-3</v>
      </c>
    </row>
    <row r="643" spans="1:3" x14ac:dyDescent="0.25">
      <c r="A643" s="3">
        <f>+'Bloomberg data'!A629</f>
        <v>43543</v>
      </c>
      <c r="B643" s="4">
        <f>+'Bloomberg data'!B629/'Bloomberg data'!B630-1</f>
        <v>-4.0552473700895542E-3</v>
      </c>
      <c r="C643" s="4">
        <f>+'Bloomberg data'!C629/'Bloomberg data'!C630-1</f>
        <v>1.5504535693020571E-3</v>
      </c>
    </row>
    <row r="644" spans="1:3" x14ac:dyDescent="0.25">
      <c r="A644" s="3">
        <f>+'Bloomberg data'!A630</f>
        <v>43542</v>
      </c>
      <c r="B644" s="4">
        <f>+'Bloomberg data'!B630/'Bloomberg data'!B631-1</f>
        <v>8.6466464992278613E-3</v>
      </c>
      <c r="C644" s="4">
        <f>+'Bloomberg data'!C630/'Bloomberg data'!C631-1</f>
        <v>6.1123041167756575E-3</v>
      </c>
    </row>
    <row r="645" spans="1:3" x14ac:dyDescent="0.25">
      <c r="A645" s="3">
        <f>+'Bloomberg data'!A631</f>
        <v>43539</v>
      </c>
      <c r="B645" s="4">
        <f>+'Bloomberg data'!B631/'Bloomberg data'!B632-1</f>
        <v>5.3952803466772448E-3</v>
      </c>
      <c r="C645" s="4">
        <f>+'Bloomberg data'!C631/'Bloomberg data'!C632-1</f>
        <v>-3.8685980900188266E-4</v>
      </c>
    </row>
    <row r="646" spans="1:3" x14ac:dyDescent="0.25">
      <c r="A646" s="3">
        <f>+'Bloomberg data'!A632</f>
        <v>43538</v>
      </c>
      <c r="B646" s="4">
        <f>+'Bloomberg data'!B632/'Bloomberg data'!B633-1</f>
        <v>-3.0251587652255774E-3</v>
      </c>
      <c r="C646" s="4">
        <f>+'Bloomberg data'!C632/'Bloomberg data'!C633-1</f>
        <v>-2.8908595531969006E-3</v>
      </c>
    </row>
    <row r="647" spans="1:3" x14ac:dyDescent="0.25">
      <c r="A647" s="3">
        <f>+'Bloomberg data'!A633</f>
        <v>43537</v>
      </c>
      <c r="B647" s="4">
        <f>+'Bloomberg data'!B633/'Bloomberg data'!B634-1</f>
        <v>1.0997873819356352E-2</v>
      </c>
      <c r="C647" s="4">
        <f>+'Bloomberg data'!C633/'Bloomberg data'!C634-1</f>
        <v>4.7314425710736074E-3</v>
      </c>
    </row>
    <row r="648" spans="1:3" x14ac:dyDescent="0.25">
      <c r="A648" s="3">
        <f>+'Bloomberg data'!A634</f>
        <v>43536</v>
      </c>
      <c r="B648" s="4">
        <f>+'Bloomberg data'!B634/'Bloomberg data'!B635-1</f>
        <v>-2.0259807031969279E-3</v>
      </c>
      <c r="C648" s="4">
        <f>+'Bloomberg data'!C634/'Bloomberg data'!C635-1</f>
        <v>-9.5592219636386755E-4</v>
      </c>
    </row>
    <row r="649" spans="1:3" x14ac:dyDescent="0.25">
      <c r="A649" s="3">
        <f>+'Bloomberg data'!A635</f>
        <v>43535</v>
      </c>
      <c r="B649" s="4">
        <f>+'Bloomberg data'!B635/'Bloomberg data'!B636-1</f>
        <v>2.7910688314044307E-2</v>
      </c>
      <c r="C649" s="4">
        <f>+'Bloomberg data'!C635/'Bloomberg data'!C636-1</f>
        <v>1.9716907649552917E-2</v>
      </c>
    </row>
    <row r="650" spans="1:3" x14ac:dyDescent="0.25">
      <c r="A650" s="3">
        <f>+'Bloomberg data'!A636</f>
        <v>43532</v>
      </c>
      <c r="B650" s="4">
        <f>+'Bloomberg data'!B636/'Bloomberg data'!B637-1</f>
        <v>1.0861753526068441E-2</v>
      </c>
      <c r="C650" s="4">
        <f>+'Bloomberg data'!C636/'Bloomberg data'!C637-1</f>
        <v>1.4208780298470503E-2</v>
      </c>
    </row>
    <row r="651" spans="1:3" x14ac:dyDescent="0.25">
      <c r="A651" s="3">
        <f>+'Bloomberg data'!A637</f>
        <v>43531</v>
      </c>
      <c r="B651" s="4">
        <f>+'Bloomberg data'!B637/'Bloomberg data'!B638-1</f>
        <v>1.3086824126031793E-3</v>
      </c>
      <c r="C651" s="4">
        <f>+'Bloomberg data'!C637/'Bloomberg data'!C638-1</f>
        <v>-2.3034548314849745E-3</v>
      </c>
    </row>
    <row r="652" spans="1:3" x14ac:dyDescent="0.25">
      <c r="A652" s="3">
        <f>+'Bloomberg data'!A638</f>
        <v>43530</v>
      </c>
      <c r="B652" s="4">
        <f>+'Bloomberg data'!B638/'Bloomberg data'!B639-1</f>
        <v>-4.0896877292456724E-3</v>
      </c>
      <c r="C652" s="4">
        <f>+'Bloomberg data'!C638/'Bloomberg data'!C639-1</f>
        <v>-5.8759614559803497E-3</v>
      </c>
    </row>
    <row r="653" spans="1:3" x14ac:dyDescent="0.25">
      <c r="A653" s="3">
        <f>+'Bloomberg data'!A639</f>
        <v>43529</v>
      </c>
      <c r="B653" s="4">
        <f>+'Bloomberg data'!B639/'Bloomberg data'!B640-1</f>
        <v>0</v>
      </c>
      <c r="C653" s="4">
        <f>+'Bloomberg data'!C639/'Bloomberg data'!C640-1</f>
        <v>0</v>
      </c>
    </row>
    <row r="654" spans="1:3" x14ac:dyDescent="0.25">
      <c r="A654" s="3">
        <f>+'Bloomberg data'!A640</f>
        <v>43528</v>
      </c>
      <c r="B654" s="4">
        <f>+'Bloomberg data'!B640/'Bloomberg data'!B641-1</f>
        <v>0</v>
      </c>
      <c r="C654" s="4">
        <f>+'Bloomberg data'!C640/'Bloomberg data'!C641-1</f>
        <v>0</v>
      </c>
    </row>
    <row r="655" spans="1:3" x14ac:dyDescent="0.25">
      <c r="A655" s="3">
        <f>+'Bloomberg data'!A641</f>
        <v>43525</v>
      </c>
      <c r="B655" s="4">
        <f>+'Bloomberg data'!B641/'Bloomberg data'!B642-1</f>
        <v>-1.0258996237879736E-2</v>
      </c>
      <c r="C655" s="4">
        <f>+'Bloomberg data'!C641/'Bloomberg data'!C642-1</f>
        <v>-7.6246963478695529E-3</v>
      </c>
    </row>
    <row r="656" spans="1:3" x14ac:dyDescent="0.25">
      <c r="A656" s="3">
        <f>+'Bloomberg data'!A642</f>
        <v>43524</v>
      </c>
      <c r="B656" s="4">
        <f>+'Bloomberg data'!B642/'Bloomberg data'!B643-1</f>
        <v>-1.770576308252314E-2</v>
      </c>
      <c r="C656" s="4">
        <f>+'Bloomberg data'!C642/'Bloomberg data'!C643-1</f>
        <v>-8.7451956306607848E-3</v>
      </c>
    </row>
    <row r="657" spans="1:3" x14ac:dyDescent="0.25">
      <c r="A657" s="3">
        <f>+'Bloomberg data'!A643</f>
        <v>43523</v>
      </c>
      <c r="B657" s="4">
        <f>+'Bloomberg data'!B643/'Bloomberg data'!B644-1</f>
        <v>-3.024512691785497E-3</v>
      </c>
      <c r="C657" s="4">
        <f>+'Bloomberg data'!C643/'Bloomberg data'!C644-1</f>
        <v>3.2930630597505228E-5</v>
      </c>
    </row>
    <row r="658" spans="1:3" x14ac:dyDescent="0.25">
      <c r="A658" s="3">
        <f>+'Bloomberg data'!A644</f>
        <v>43522</v>
      </c>
      <c r="B658" s="4">
        <f>+'Bloomberg data'!B644/'Bloomberg data'!B645-1</f>
        <v>3.7289219754443881E-3</v>
      </c>
      <c r="C658" s="4">
        <f>+'Bloomberg data'!C644/'Bloomberg data'!C645-1</f>
        <v>1.416993061714944E-3</v>
      </c>
    </row>
    <row r="659" spans="1:3" x14ac:dyDescent="0.25">
      <c r="A659" s="3">
        <f>+'Bloomberg data'!A645</f>
        <v>43521</v>
      </c>
      <c r="B659" s="4">
        <f>+'Bloomberg data'!B645/'Bloomberg data'!B646-1</f>
        <v>-6.5964758861365436E-3</v>
      </c>
      <c r="C659" s="4">
        <f>+'Bloomberg data'!C645/'Bloomberg data'!C646-1</f>
        <v>-1.655737019028769E-3</v>
      </c>
    </row>
    <row r="660" spans="1:3" x14ac:dyDescent="0.25">
      <c r="A660" s="3">
        <f>+'Bloomberg data'!A646</f>
        <v>43518</v>
      </c>
      <c r="B660" s="4">
        <f>+'Bloomberg data'!B646/'Bloomberg data'!B647-1</f>
        <v>9.8346990631605902E-3</v>
      </c>
      <c r="C660" s="4">
        <f>+'Bloomberg data'!C646/'Bloomberg data'!C647-1</f>
        <v>9.6619896413390194E-3</v>
      </c>
    </row>
    <row r="661" spans="1:3" x14ac:dyDescent="0.25">
      <c r="A661" s="3">
        <f>+'Bloomberg data'!A647</f>
        <v>43517</v>
      </c>
      <c r="B661" s="4">
        <f>+'Bloomberg data'!B647/'Bloomberg data'!B648-1</f>
        <v>4.0136806953869897E-3</v>
      </c>
      <c r="C661" s="4">
        <f>+'Bloomberg data'!C647/'Bloomberg data'!C648-1</f>
        <v>1.1947336142270615E-4</v>
      </c>
    </row>
    <row r="662" spans="1:3" x14ac:dyDescent="0.25">
      <c r="A662" s="3">
        <f>+'Bloomberg data'!A648</f>
        <v>43516</v>
      </c>
      <c r="B662" s="4">
        <f>+'Bloomberg data'!B648/'Bloomberg data'!B649-1</f>
        <v>-1.1411111293149978E-2</v>
      </c>
      <c r="C662" s="4">
        <f>+'Bloomberg data'!C648/'Bloomberg data'!C649-1</f>
        <v>-1.02102478833479E-2</v>
      </c>
    </row>
    <row r="663" spans="1:3" x14ac:dyDescent="0.25">
      <c r="A663" s="3">
        <f>+'Bloomberg data'!A649</f>
        <v>43515</v>
      </c>
      <c r="B663" s="4">
        <f>+'Bloomberg data'!B649/'Bloomberg data'!B650-1</f>
        <v>1.1908622845946404E-2</v>
      </c>
      <c r="C663" s="4">
        <f>+'Bloomberg data'!C649/'Bloomberg data'!C650-1</f>
        <v>7.9099968389031439E-3</v>
      </c>
    </row>
    <row r="664" spans="1:3" x14ac:dyDescent="0.25">
      <c r="A664" s="3">
        <f>+'Bloomberg data'!A650</f>
        <v>43514</v>
      </c>
      <c r="B664" s="4">
        <f>+'Bloomberg data'!B650/'Bloomberg data'!B651-1</f>
        <v>-1.0417745439929238E-2</v>
      </c>
      <c r="C664" s="4">
        <f>+'Bloomberg data'!C650/'Bloomberg data'!C651-1</f>
        <v>-2.8503130900473517E-3</v>
      </c>
    </row>
    <row r="665" spans="1:3" x14ac:dyDescent="0.25">
      <c r="A665" s="3">
        <f>+'Bloomberg data'!A651</f>
        <v>43511</v>
      </c>
      <c r="B665" s="4">
        <f>+'Bloomberg data'!B651/'Bloomberg data'!B652-1</f>
        <v>-4.9910677028336403E-3</v>
      </c>
      <c r="C665" s="4">
        <f>+'Bloomberg data'!C651/'Bloomberg data'!C652-1</f>
        <v>-3.2099587011410469E-3</v>
      </c>
    </row>
    <row r="666" spans="1:3" x14ac:dyDescent="0.25">
      <c r="A666" s="3">
        <f>+'Bloomberg data'!A652</f>
        <v>43510</v>
      </c>
      <c r="B666" s="4">
        <f>+'Bloomberg data'!B652/'Bloomberg data'!B653-1</f>
        <v>2.2669507441382963E-2</v>
      </c>
      <c r="C666" s="4">
        <f>+'Bloomberg data'!C652/'Bloomberg data'!C653-1</f>
        <v>1.5496131459249662E-2</v>
      </c>
    </row>
    <row r="667" spans="1:3" x14ac:dyDescent="0.25">
      <c r="A667" s="3">
        <f>+'Bloomberg data'!A653</f>
        <v>43509</v>
      </c>
      <c r="B667" s="4">
        <f>+'Bloomberg data'!B653/'Bloomberg data'!B654-1</f>
        <v>-3.3898869067178206E-3</v>
      </c>
      <c r="C667" s="4">
        <f>+'Bloomberg data'!C653/'Bloomberg data'!C654-1</f>
        <v>-1.4175684470365546E-3</v>
      </c>
    </row>
    <row r="668" spans="1:3" x14ac:dyDescent="0.25">
      <c r="A668" s="3">
        <f>+'Bloomberg data'!A654</f>
        <v>43508</v>
      </c>
      <c r="B668" s="4">
        <f>+'Bloomberg data'!B654/'Bloomberg data'!B655-1</f>
        <v>1.8593857407197545E-2</v>
      </c>
      <c r="C668" s="4">
        <f>+'Bloomberg data'!C654/'Bloomberg data'!C655-1</f>
        <v>8.0108922581849651E-3</v>
      </c>
    </row>
    <row r="669" spans="1:3" x14ac:dyDescent="0.25">
      <c r="A669" s="3">
        <f>+'Bloomberg data'!A655</f>
        <v>43507</v>
      </c>
      <c r="B669" s="4">
        <f>+'Bloomberg data'!B655/'Bloomberg data'!B656-1</f>
        <v>-9.7563431438668635E-3</v>
      </c>
      <c r="C669" s="4">
        <f>+'Bloomberg data'!C655/'Bloomberg data'!C656-1</f>
        <v>-7.5816133770800764E-3</v>
      </c>
    </row>
    <row r="670" spans="1:3" x14ac:dyDescent="0.25">
      <c r="A670" s="3">
        <f>+'Bloomberg data'!A656</f>
        <v>43504</v>
      </c>
      <c r="B670" s="4">
        <f>+'Bloomberg data'!B656/'Bloomberg data'!B657-1</f>
        <v>9.9305549670782867E-3</v>
      </c>
      <c r="C670" s="4">
        <f>+'Bloomberg data'!C656/'Bloomberg data'!C657-1</f>
        <v>5.3092169771675746E-3</v>
      </c>
    </row>
    <row r="671" spans="1:3" x14ac:dyDescent="0.25">
      <c r="A671" s="3">
        <f>+'Bloomberg data'!A657</f>
        <v>43503</v>
      </c>
      <c r="B671" s="4">
        <f>+'Bloomberg data'!B657/'Bloomberg data'!B658-1</f>
        <v>-2.4303750385690215E-3</v>
      </c>
      <c r="C671" s="4">
        <f>+'Bloomberg data'!C657/'Bloomberg data'!C658-1</f>
        <v>-6.352440762515621E-3</v>
      </c>
    </row>
    <row r="672" spans="1:3" x14ac:dyDescent="0.25">
      <c r="A672" s="3">
        <f>+'Bloomberg data'!A658</f>
        <v>43502</v>
      </c>
      <c r="B672" s="4">
        <f>+'Bloomberg data'!B658/'Bloomberg data'!B659-1</f>
        <v>-3.7387398383907366E-2</v>
      </c>
      <c r="C672" s="4">
        <f>+'Bloomberg data'!C658/'Bloomberg data'!C659-1</f>
        <v>-2.396234764779781E-2</v>
      </c>
    </row>
    <row r="673" spans="1:3" x14ac:dyDescent="0.25">
      <c r="A673" s="3">
        <f>+'Bloomberg data'!A659</f>
        <v>43501</v>
      </c>
      <c r="B673" s="4">
        <f>+'Bloomberg data'!B659/'Bloomberg data'!B660-1</f>
        <v>-2.8137127416355545E-3</v>
      </c>
      <c r="C673" s="4">
        <f>+'Bloomberg data'!C659/'Bloomberg data'!C660-1</f>
        <v>-4.606608531290135E-4</v>
      </c>
    </row>
    <row r="674" spans="1:3" x14ac:dyDescent="0.25">
      <c r="A674" s="3">
        <f>+'Bloomberg data'!A660</f>
        <v>43500</v>
      </c>
      <c r="B674" s="4">
        <f>+'Bloomberg data'!B660/'Bloomberg data'!B661-1</f>
        <v>7.4319470515924468E-3</v>
      </c>
      <c r="C674" s="4">
        <f>+'Bloomberg data'!C660/'Bloomberg data'!C661-1</f>
        <v>4.8479374093484129E-3</v>
      </c>
    </row>
    <row r="675" spans="1:3" x14ac:dyDescent="0.25">
      <c r="A675" s="3">
        <f>+'Bloomberg data'!A661</f>
        <v>43497</v>
      </c>
      <c r="B675" s="4">
        <f>+'Bloomberg data'!B661/'Bloomberg data'!B662-1</f>
        <v>4.8011319007288389E-3</v>
      </c>
      <c r="C675" s="4">
        <f>+'Bloomberg data'!C661/'Bloomberg data'!C662-1</f>
        <v>1.2620134630707547E-3</v>
      </c>
    </row>
    <row r="676" spans="1:3" x14ac:dyDescent="0.25">
      <c r="A676" s="3">
        <f>+'Bloomberg data'!A662</f>
        <v>43496</v>
      </c>
      <c r="B676" s="4">
        <f>+'Bloomberg data'!B662/'Bloomberg data'!B663-1</f>
        <v>4.0980986884022741E-3</v>
      </c>
      <c r="C676" s="4">
        <f>+'Bloomberg data'!C662/'Bloomberg data'!C663-1</f>
        <v>1.6890620488250185E-3</v>
      </c>
    </row>
    <row r="677" spans="1:3" x14ac:dyDescent="0.25">
      <c r="A677" s="3">
        <f>+'Bloomberg data'!A663</f>
        <v>43495</v>
      </c>
      <c r="B677" s="4">
        <f>+'Bloomberg data'!B663/'Bloomberg data'!B664-1</f>
        <v>1.4187682260325962E-2</v>
      </c>
      <c r="C677" s="4">
        <f>+'Bloomberg data'!C663/'Bloomberg data'!C664-1</f>
        <v>1.082017238684263E-2</v>
      </c>
    </row>
    <row r="678" spans="1:3" x14ac:dyDescent="0.25">
      <c r="A678" s="3">
        <f>+'Bloomberg data'!A664</f>
        <v>43494</v>
      </c>
      <c r="B678" s="4">
        <f>+'Bloomberg data'!B664/'Bloomberg data'!B665-1</f>
        <v>2.0472759390595119E-3</v>
      </c>
      <c r="C678" s="4">
        <f>+'Bloomberg data'!C664/'Bloomberg data'!C665-1</f>
        <v>3.0929122495422234E-3</v>
      </c>
    </row>
    <row r="679" spans="1:3" x14ac:dyDescent="0.25">
      <c r="A679" s="3">
        <f>+'Bloomberg data'!A665</f>
        <v>43493</v>
      </c>
      <c r="B679" s="4">
        <f>+'Bloomberg data'!B665/'Bloomberg data'!B666-1</f>
        <v>-2.2864087013141243E-2</v>
      </c>
      <c r="C679" s="4">
        <f>+'Bloomberg data'!C665/'Bloomberg data'!C666-1</f>
        <v>-6.7727245633493194E-3</v>
      </c>
    </row>
    <row r="680" spans="1:3" x14ac:dyDescent="0.25">
      <c r="A680" s="3">
        <f>+'Bloomberg data'!A666</f>
        <v>43490</v>
      </c>
      <c r="B680" s="4">
        <f>+'Bloomberg data'!B666/'Bloomberg data'!B667-1</f>
        <v>0</v>
      </c>
      <c r="C680" s="4">
        <f>+'Bloomberg data'!C666/'Bloomberg data'!C667-1</f>
        <v>2.1504242435521626E-4</v>
      </c>
    </row>
    <row r="681" spans="1:3" x14ac:dyDescent="0.25">
      <c r="A681" s="3">
        <f>+'Bloomberg data'!A667</f>
        <v>43489</v>
      </c>
      <c r="B681" s="4">
        <f>+'Bloomberg data'!B667/'Bloomberg data'!B668-1</f>
        <v>1.1586770286168724E-2</v>
      </c>
      <c r="C681" s="4">
        <f>+'Bloomberg data'!C667/'Bloomberg data'!C668-1</f>
        <v>1.1622799219359603E-2</v>
      </c>
    </row>
    <row r="682" spans="1:3" x14ac:dyDescent="0.25">
      <c r="A682" s="3">
        <f>+'Bloomberg data'!A668</f>
        <v>43488</v>
      </c>
      <c r="B682" s="4">
        <f>+'Bloomberg data'!B668/'Bloomberg data'!B669-1</f>
        <v>1.5299137570265575E-2</v>
      </c>
      <c r="C682" s="4">
        <f>+'Bloomberg data'!C668/'Bloomberg data'!C669-1</f>
        <v>1.4863768542560996E-2</v>
      </c>
    </row>
    <row r="683" spans="1:3" x14ac:dyDescent="0.25">
      <c r="A683" s="3">
        <f>+'Bloomberg data'!A669</f>
        <v>43487</v>
      </c>
      <c r="B683" s="4">
        <f>+'Bloomberg data'!B669/'Bloomberg data'!B670-1</f>
        <v>-9.440702928242839E-3</v>
      </c>
      <c r="C683" s="4">
        <f>+'Bloomberg data'!C669/'Bloomberg data'!C670-1</f>
        <v>-8.3447156274307765E-3</v>
      </c>
    </row>
    <row r="684" spans="1:3" x14ac:dyDescent="0.25">
      <c r="A684" s="3">
        <f>+'Bloomberg data'!A670</f>
        <v>43486</v>
      </c>
      <c r="B684" s="4">
        <f>+'Bloomberg data'!B670/'Bloomberg data'!B671-1</f>
        <v>-9.0533711840556919E-4</v>
      </c>
      <c r="C684" s="4">
        <f>+'Bloomberg data'!C670/'Bloomberg data'!C671-1</f>
        <v>1.0585939105212105E-3</v>
      </c>
    </row>
    <row r="685" spans="1:3" x14ac:dyDescent="0.25">
      <c r="A685" s="3">
        <f>+'Bloomberg data'!A671</f>
        <v>43483</v>
      </c>
      <c r="B685" s="4">
        <f>+'Bloomberg data'!B671/'Bloomberg data'!B672-1</f>
        <v>7.820570502070634E-3</v>
      </c>
      <c r="C685" s="4">
        <f>+'Bloomberg data'!C671/'Bloomberg data'!C672-1</f>
        <v>5.0258830506171304E-3</v>
      </c>
    </row>
    <row r="686" spans="1:3" x14ac:dyDescent="0.25">
      <c r="A686" s="3">
        <f>+'Bloomberg data'!A672</f>
        <v>43482</v>
      </c>
      <c r="B686" s="4">
        <f>+'Bloomberg data'!B672/'Bloomberg data'!B673-1</f>
        <v>1.0149046911267945E-2</v>
      </c>
      <c r="C686" s="4">
        <f>+'Bloomberg data'!C672/'Bloomberg data'!C673-1</f>
        <v>1.1294415156413384E-2</v>
      </c>
    </row>
    <row r="687" spans="1:3" x14ac:dyDescent="0.25">
      <c r="A687" s="3">
        <f>+'Bloomberg data'!A673</f>
        <v>43481</v>
      </c>
      <c r="B687" s="4">
        <f>+'Bloomberg data'!B673/'Bloomberg data'!B674-1</f>
        <v>3.5872360739435116E-3</v>
      </c>
      <c r="C687" s="4">
        <f>+'Bloomberg data'!C673/'Bloomberg data'!C674-1</f>
        <v>4.9322935182796179E-3</v>
      </c>
    </row>
    <row r="688" spans="1:3" x14ac:dyDescent="0.25">
      <c r="A688" s="3">
        <f>+'Bloomberg data'!A674</f>
        <v>43480</v>
      </c>
      <c r="B688" s="4">
        <f>+'Bloomberg data'!B674/'Bloomberg data'!B675-1</f>
        <v>-4.4287270267725498E-3</v>
      </c>
      <c r="C688" s="4">
        <f>+'Bloomberg data'!C674/'Bloomberg data'!C675-1</f>
        <v>-2.0781484037816211E-3</v>
      </c>
    </row>
    <row r="689" spans="1:3" x14ac:dyDescent="0.25">
      <c r="A689" s="3">
        <f>+'Bloomberg data'!A675</f>
        <v>43479</v>
      </c>
      <c r="B689" s="4">
        <f>+'Bloomberg data'!B675/'Bloomberg data'!B676-1</f>
        <v>8.7103865861328789E-3</v>
      </c>
      <c r="C689" s="4">
        <f>+'Bloomberg data'!C675/'Bloomberg data'!C676-1</f>
        <v>6.4787734684841336E-3</v>
      </c>
    </row>
    <row r="690" spans="1:3" x14ac:dyDescent="0.25">
      <c r="A690" s="3">
        <f>+'Bloomberg data'!A676</f>
        <v>43476</v>
      </c>
      <c r="B690" s="4">
        <f>+'Bloomberg data'!B676/'Bloomberg data'!B677-1</f>
        <v>-1.5734617971789877E-3</v>
      </c>
      <c r="C690" s="4">
        <f>+'Bloomberg data'!C676/'Bloomberg data'!C677-1</f>
        <v>-1.4618084113529051E-3</v>
      </c>
    </row>
    <row r="691" spans="1:3" x14ac:dyDescent="0.25">
      <c r="A691" s="3">
        <f>+'Bloomberg data'!A677</f>
        <v>43475</v>
      </c>
      <c r="B691" s="4">
        <f>+'Bloomberg data'!B677/'Bloomberg data'!B678-1</f>
        <v>2.0606112398917631E-3</v>
      </c>
      <c r="C691" s="4">
        <f>+'Bloomberg data'!C677/'Bloomberg data'!C678-1</f>
        <v>2.8996196143606934E-3</v>
      </c>
    </row>
    <row r="692" spans="1:3" x14ac:dyDescent="0.25">
      <c r="A692" s="3">
        <f>+'Bloomberg data'!A678</f>
        <v>43474</v>
      </c>
      <c r="B692" s="4">
        <f>+'Bloomberg data'!B678/'Bloomberg data'!B679-1</f>
        <v>1.7179912617255599E-2</v>
      </c>
      <c r="C692" s="4">
        <f>+'Bloomberg data'!C678/'Bloomberg data'!C679-1</f>
        <v>1.6848420717393564E-2</v>
      </c>
    </row>
    <row r="693" spans="1:3" x14ac:dyDescent="0.25">
      <c r="A693" s="3">
        <f>+'Bloomberg data'!A679</f>
        <v>43473</v>
      </c>
      <c r="B693" s="4">
        <f>+'Bloomberg data'!B679/'Bloomberg data'!B680-1</f>
        <v>3.6292613558910336E-3</v>
      </c>
      <c r="C693" s="4">
        <f>+'Bloomberg data'!C679/'Bloomberg data'!C680-1</f>
        <v>3.7218329917365622E-4</v>
      </c>
    </row>
    <row r="694" spans="1:3" x14ac:dyDescent="0.25">
      <c r="A694" s="3">
        <f>+'Bloomberg data'!A680</f>
        <v>43472</v>
      </c>
      <c r="B694" s="4">
        <f>+'Bloomberg data'!B680/'Bloomberg data'!B681-1</f>
        <v>-1.5428872570796281E-3</v>
      </c>
      <c r="C694" s="4">
        <f>+'Bloomberg data'!C680/'Bloomberg data'!C681-1</f>
        <v>-6.0549546325309178E-3</v>
      </c>
    </row>
    <row r="695" spans="1:3" x14ac:dyDescent="0.25">
      <c r="A695" s="3">
        <f>+'Bloomberg data'!A681</f>
        <v>43469</v>
      </c>
      <c r="B695" s="4">
        <f>+'Bloomberg data'!B681/'Bloomberg data'!B682-1</f>
        <v>3.0197358577523925E-3</v>
      </c>
      <c r="C695" s="4">
        <f>+'Bloomberg data'!C681/'Bloomberg data'!C682-1</f>
        <v>-7.360339472417543E-4</v>
      </c>
    </row>
    <row r="696" spans="1:3" x14ac:dyDescent="0.25">
      <c r="A696" s="3">
        <f>+'Bloomberg data'!A682</f>
        <v>43468</v>
      </c>
      <c r="B696" s="4">
        <f>+'Bloomberg data'!B682/'Bloomberg data'!B683-1</f>
        <v>6.0651142757626175E-3</v>
      </c>
      <c r="C696" s="4">
        <f>+'Bloomberg data'!C682/'Bloomberg data'!C683-1</f>
        <v>5.2131773997434738E-3</v>
      </c>
    </row>
    <row r="697" spans="1:3" x14ac:dyDescent="0.25">
      <c r="A697" s="3">
        <f>+'Bloomberg data'!A683</f>
        <v>43467</v>
      </c>
      <c r="B697" s="4">
        <f>+'Bloomberg data'!B683/'Bloomberg data'!B684-1</f>
        <v>3.5556900712617079E-2</v>
      </c>
      <c r="C697" s="4">
        <f>+'Bloomberg data'!C683/'Bloomberg data'!C684-1</f>
        <v>2.551793493456489E-2</v>
      </c>
    </row>
    <row r="698" spans="1:3" x14ac:dyDescent="0.25">
      <c r="A698" s="3">
        <f>+'Bloomberg data'!A684</f>
        <v>43466</v>
      </c>
      <c r="B698" s="4">
        <f>+'Bloomberg data'!B684/'Bloomberg data'!B685-1</f>
        <v>0</v>
      </c>
      <c r="C698" s="4">
        <f>+'Bloomberg data'!C684/'Bloomberg data'!C685-1</f>
        <v>0</v>
      </c>
    </row>
    <row r="699" spans="1:3" x14ac:dyDescent="0.25">
      <c r="A699" s="3">
        <f>+'Bloomberg data'!A685</f>
        <v>43465</v>
      </c>
      <c r="B699" s="4">
        <f>+'Bloomberg data'!B685/'Bloomberg data'!B686-1</f>
        <v>0</v>
      </c>
      <c r="C699" s="4">
        <f>+'Bloomberg data'!C685/'Bloomberg data'!C686-1</f>
        <v>-3.876807674275673E-4</v>
      </c>
    </row>
    <row r="700" spans="1:3" x14ac:dyDescent="0.25">
      <c r="A700" s="3">
        <f>+'Bloomberg data'!A686</f>
        <v>43462</v>
      </c>
      <c r="B700" s="4">
        <f>+'Bloomberg data'!B686/'Bloomberg data'!B687-1</f>
        <v>2.8400354785034443E-2</v>
      </c>
      <c r="C700" s="4">
        <f>+'Bloomberg data'!C686/'Bloomberg data'!C687-1</f>
        <v>2.2165221598457796E-2</v>
      </c>
    </row>
    <row r="701" spans="1:3" x14ac:dyDescent="0.25">
      <c r="A701" s="3">
        <f>+'Bloomberg data'!A687</f>
        <v>43461</v>
      </c>
      <c r="B701" s="4">
        <f>+'Bloomberg data'!B687/'Bloomberg data'!B688-1</f>
        <v>3.8068457446369663E-3</v>
      </c>
      <c r="C701" s="4">
        <f>+'Bloomberg data'!C687/'Bloomberg data'!C688-1</f>
        <v>6.1899229553377122E-3</v>
      </c>
    </row>
    <row r="702" spans="1:3" x14ac:dyDescent="0.25">
      <c r="A702" s="3">
        <f>+'Bloomberg data'!A688</f>
        <v>43460</v>
      </c>
      <c r="B702" s="4">
        <f>+'Bloomberg data'!B688/'Bloomberg data'!B689-1</f>
        <v>-6.547471796044535E-3</v>
      </c>
      <c r="C702" s="4">
        <f>+'Bloomberg data'!C688/'Bloomberg data'!C689-1</f>
        <v>-1.3277102111373118E-3</v>
      </c>
    </row>
    <row r="703" spans="1:3" x14ac:dyDescent="0.25">
      <c r="A703" s="3">
        <f>+'Bloomberg data'!A689</f>
        <v>43459</v>
      </c>
      <c r="B703" s="4">
        <f>+'Bloomberg data'!B689/'Bloomberg data'!B690-1</f>
        <v>0</v>
      </c>
      <c r="C703" s="4">
        <f>+'Bloomberg data'!C689/'Bloomberg data'!C690-1</f>
        <v>0</v>
      </c>
    </row>
    <row r="704" spans="1:3" x14ac:dyDescent="0.25">
      <c r="A704" s="3">
        <f>+'Bloomberg data'!A690</f>
        <v>43458</v>
      </c>
      <c r="B704" s="4">
        <f>+'Bloomberg data'!B690/'Bloomberg data'!B691-1</f>
        <v>0</v>
      </c>
      <c r="C704" s="4">
        <f>+'Bloomberg data'!C690/'Bloomberg data'!C691-1</f>
        <v>-1.5021696507790949E-3</v>
      </c>
    </row>
    <row r="705" spans="1:3" x14ac:dyDescent="0.25">
      <c r="A705" s="3">
        <f>+'Bloomberg data'!A691</f>
        <v>43455</v>
      </c>
      <c r="B705" s="4">
        <f>+'Bloomberg data'!B691/'Bloomberg data'!B692-1</f>
        <v>5.0182187493035268E-3</v>
      </c>
      <c r="C705" s="4">
        <f>+'Bloomberg data'!C691/'Bloomberg data'!C692-1</f>
        <v>5.8118694976052598E-3</v>
      </c>
    </row>
    <row r="706" spans="1:3" x14ac:dyDescent="0.25">
      <c r="A706" s="3">
        <f>+'Bloomberg data'!A692</f>
        <v>43454</v>
      </c>
      <c r="B706" s="4">
        <f>+'Bloomberg data'!B692/'Bloomberg data'!B693-1</f>
        <v>-4.7179116062726623E-3</v>
      </c>
      <c r="C706" s="4">
        <f>+'Bloomberg data'!C692/'Bloomberg data'!C693-1</f>
        <v>-3.0931921186376776E-3</v>
      </c>
    </row>
    <row r="707" spans="1:3" x14ac:dyDescent="0.25">
      <c r="A707" s="3">
        <f>+'Bloomberg data'!A693</f>
        <v>43453</v>
      </c>
      <c r="B707" s="4">
        <f>+'Bloomberg data'!B693/'Bloomberg data'!B694-1</f>
        <v>-1.0818549713949244E-2</v>
      </c>
      <c r="C707" s="4">
        <f>+'Bloomberg data'!C693/'Bloomberg data'!C694-1</f>
        <v>-5.1652019117395254E-3</v>
      </c>
    </row>
    <row r="708" spans="1:3" x14ac:dyDescent="0.25">
      <c r="A708" s="3">
        <f>+'Bloomberg data'!A694</f>
        <v>43452</v>
      </c>
      <c r="B708" s="4">
        <f>+'Bloomberg data'!B694/'Bloomberg data'!B695-1</f>
        <v>2.4398232864235592E-3</v>
      </c>
      <c r="C708" s="4">
        <f>+'Bloomberg data'!C694/'Bloomberg data'!C695-1</f>
        <v>2.6464649578445965E-3</v>
      </c>
    </row>
    <row r="709" spans="1:3" x14ac:dyDescent="0.25">
      <c r="A709" s="3">
        <f>+'Bloomberg data'!A695</f>
        <v>43451</v>
      </c>
      <c r="B709" s="4">
        <f>+'Bloomberg data'!B695/'Bloomberg data'!B696-1</f>
        <v>-1.2004642679489308E-2</v>
      </c>
      <c r="C709" s="4">
        <f>+'Bloomberg data'!C695/'Bloomberg data'!C696-1</f>
        <v>-1.3391200676403314E-2</v>
      </c>
    </row>
    <row r="710" spans="1:3" x14ac:dyDescent="0.25">
      <c r="A710" s="3">
        <f>+'Bloomberg data'!A696</f>
        <v>43448</v>
      </c>
      <c r="B710" s="4">
        <f>+'Bloomberg data'!B696/'Bloomberg data'!B697-1</f>
        <v>-4.4183811943860896E-3</v>
      </c>
      <c r="C710" s="4">
        <f>+'Bloomberg data'!C696/'Bloomberg data'!C697-1</f>
        <v>-2.707462488507173E-3</v>
      </c>
    </row>
    <row r="711" spans="1:3" x14ac:dyDescent="0.25">
      <c r="A711" s="3">
        <f>+'Bloomberg data'!A697</f>
        <v>43447</v>
      </c>
      <c r="B711" s="4">
        <f>+'Bloomberg data'!B697/'Bloomberg data'!B698-1</f>
        <v>9.8887643356040389E-3</v>
      </c>
      <c r="C711" s="4">
        <f>+'Bloomberg data'!C697/'Bloomberg data'!C698-1</f>
        <v>2.7716154640176072E-3</v>
      </c>
    </row>
    <row r="712" spans="1:3" x14ac:dyDescent="0.25">
      <c r="A712" s="3">
        <f>+'Bloomberg data'!A698</f>
        <v>43446</v>
      </c>
      <c r="B712" s="4">
        <f>+'Bloomberg data'!B698/'Bloomberg data'!B699-1</f>
        <v>6.4557114358316792E-3</v>
      </c>
      <c r="C712" s="4">
        <f>+'Bloomberg data'!C698/'Bloomberg data'!C699-1</f>
        <v>9.4879551597113476E-3</v>
      </c>
    </row>
    <row r="713" spans="1:3" x14ac:dyDescent="0.25">
      <c r="A713" s="3">
        <f>+'Bloomberg data'!A699</f>
        <v>43445</v>
      </c>
      <c r="B713" s="4">
        <f>+'Bloomberg data'!B699/'Bloomberg data'!B700-1</f>
        <v>5.8767591576296407E-3</v>
      </c>
      <c r="C713" s="4">
        <f>+'Bloomberg data'!C699/'Bloomberg data'!C700-1</f>
        <v>6.3346018501315715E-3</v>
      </c>
    </row>
    <row r="714" spans="1:3" x14ac:dyDescent="0.25">
      <c r="A714" s="3">
        <f>+'Bloomberg data'!A700</f>
        <v>43444</v>
      </c>
      <c r="B714" s="4">
        <f>+'Bloomberg data'!B700/'Bloomberg data'!B701-1</f>
        <v>-2.4971883366188163E-2</v>
      </c>
      <c r="C714" s="4">
        <f>+'Bloomberg data'!C700/'Bloomberg data'!C701-1</f>
        <v>-1.5159191864786314E-2</v>
      </c>
    </row>
    <row r="715" spans="1:3" x14ac:dyDescent="0.25">
      <c r="A715" s="3">
        <f>+'Bloomberg data'!A701</f>
        <v>43441</v>
      </c>
      <c r="B715" s="4">
        <f>+'Bloomberg data'!B701/'Bloomberg data'!B702-1</f>
        <v>-8.2321757187958644E-3</v>
      </c>
      <c r="C715" s="4">
        <f>+'Bloomberg data'!C701/'Bloomberg data'!C702-1</f>
        <v>-5.466787873422807E-3</v>
      </c>
    </row>
    <row r="716" spans="1:3" x14ac:dyDescent="0.25">
      <c r="A716" s="3">
        <f>+'Bloomberg data'!A702</f>
        <v>43440</v>
      </c>
      <c r="B716" s="4">
        <f>+'Bloomberg data'!B702/'Bloomberg data'!B703-1</f>
        <v>-2.1709392878240807E-3</v>
      </c>
      <c r="C716" s="4">
        <f>+'Bloomberg data'!C702/'Bloomberg data'!C703-1</f>
        <v>8.7993872233949055E-4</v>
      </c>
    </row>
    <row r="717" spans="1:3" x14ac:dyDescent="0.25">
      <c r="A717" s="3">
        <f>+'Bloomberg data'!A703</f>
        <v>43439</v>
      </c>
      <c r="B717" s="4">
        <f>+'Bloomberg data'!B703/'Bloomberg data'!B704-1</f>
        <v>4.6860631089598037E-3</v>
      </c>
      <c r="C717" s="4">
        <f>+'Bloomberg data'!C703/'Bloomberg data'!C704-1</f>
        <v>5.4986389507547528E-3</v>
      </c>
    </row>
    <row r="718" spans="1:3" x14ac:dyDescent="0.25">
      <c r="A718" s="3">
        <f>+'Bloomberg data'!A704</f>
        <v>43438</v>
      </c>
      <c r="B718" s="4">
        <f>+'Bloomberg data'!B704/'Bloomberg data'!B705-1</f>
        <v>-1.3311051757902814E-2</v>
      </c>
      <c r="C718" s="4">
        <f>+'Bloomberg data'!C704/'Bloomberg data'!C705-1</f>
        <v>-1.1764466862985712E-2</v>
      </c>
    </row>
    <row r="719" spans="1:3" x14ac:dyDescent="0.25">
      <c r="A719" s="3">
        <f>+'Bloomberg data'!A705</f>
        <v>43437</v>
      </c>
      <c r="B719" s="4">
        <f>+'Bloomberg data'!B705/'Bloomberg data'!B706-1</f>
        <v>3.5316857347158503E-3</v>
      </c>
      <c r="C719" s="4">
        <f>+'Bloomberg data'!C705/'Bloomberg data'!C706-1</f>
        <v>4.5424997165426362E-3</v>
      </c>
    </row>
    <row r="720" spans="1:3" x14ac:dyDescent="0.25">
      <c r="A720" s="3">
        <f>+'Bloomberg data'!A706</f>
        <v>43434</v>
      </c>
      <c r="B720" s="4">
        <f>+'Bloomberg data'!B706/'Bloomberg data'!B707-1</f>
        <v>-2.2918394463915526E-3</v>
      </c>
      <c r="C720" s="4">
        <f>+'Bloomberg data'!C706/'Bloomberg data'!C707-1</f>
        <v>-4.4237574284933245E-4</v>
      </c>
    </row>
    <row r="721" spans="1:3" x14ac:dyDescent="0.25">
      <c r="A721" s="3">
        <f>+'Bloomberg data'!A707</f>
        <v>43433</v>
      </c>
      <c r="B721" s="4">
        <f>+'Bloomberg data'!B707/'Bloomberg data'!B708-1</f>
        <v>5.1405701685587335E-3</v>
      </c>
      <c r="C721" s="4">
        <f>+'Bloomberg data'!C707/'Bloomberg data'!C708-1</f>
        <v>6.4839860411602945E-3</v>
      </c>
    </row>
    <row r="722" spans="1:3" x14ac:dyDescent="0.25">
      <c r="A722" s="3">
        <f>+'Bloomberg data'!A708</f>
        <v>43432</v>
      </c>
      <c r="B722" s="4">
        <f>+'Bloomberg data'!B708/'Bloomberg data'!B709-1</f>
        <v>1.5469125464210309E-2</v>
      </c>
      <c r="C722" s="4">
        <f>+'Bloomberg data'!C708/'Bloomberg data'!C709-1</f>
        <v>1.2035053883763691E-2</v>
      </c>
    </row>
    <row r="723" spans="1:3" x14ac:dyDescent="0.25">
      <c r="A723" s="3">
        <f>+'Bloomberg data'!A709</f>
        <v>43431</v>
      </c>
      <c r="B723" s="4">
        <f>+'Bloomberg data'!B709/'Bloomberg data'!B710-1</f>
        <v>2.7408485443589203E-2</v>
      </c>
      <c r="C723" s="4">
        <f>+'Bloomberg data'!C709/'Bloomberg data'!C710-1</f>
        <v>2.219231080878048E-2</v>
      </c>
    </row>
    <row r="724" spans="1:3" x14ac:dyDescent="0.25">
      <c r="A724" s="3">
        <f>+'Bloomberg data'!A710</f>
        <v>43430</v>
      </c>
      <c r="B724" s="4">
        <f>+'Bloomberg data'!B710/'Bloomberg data'!B711-1</f>
        <v>-7.9287766930843384E-3</v>
      </c>
      <c r="C724" s="4">
        <f>+'Bloomberg data'!C710/'Bloomberg data'!C711-1</f>
        <v>-4.9791706131088187E-3</v>
      </c>
    </row>
    <row r="725" spans="1:3" x14ac:dyDescent="0.25">
      <c r="A725" s="3">
        <f>+'Bloomberg data'!A711</f>
        <v>43427</v>
      </c>
      <c r="B725" s="4">
        <f>+'Bloomberg data'!B711/'Bloomberg data'!B712-1</f>
        <v>-1.4257396767622277E-2</v>
      </c>
      <c r="C725" s="4">
        <f>+'Bloomberg data'!C711/'Bloomberg data'!C712-1</f>
        <v>-7.9421502396233024E-3</v>
      </c>
    </row>
    <row r="726" spans="1:3" x14ac:dyDescent="0.25">
      <c r="A726" s="3">
        <f>+'Bloomberg data'!A712</f>
        <v>43426</v>
      </c>
      <c r="B726" s="4">
        <f>+'Bloomberg data'!B712/'Bloomberg data'!B713-1</f>
        <v>2.3903158975486782E-3</v>
      </c>
      <c r="C726" s="4">
        <f>+'Bloomberg data'!C712/'Bloomberg data'!C713-1</f>
        <v>4.1229291784083966E-3</v>
      </c>
    </row>
    <row r="727" spans="1:3" x14ac:dyDescent="0.25">
      <c r="A727" s="3">
        <f>+'Bloomberg data'!A713</f>
        <v>43425</v>
      </c>
      <c r="B727" s="4">
        <f>+'Bloomberg data'!B713/'Bloomberg data'!B714-1</f>
        <v>-7.1899231861370927E-3</v>
      </c>
      <c r="C727" s="4">
        <f>+'Bloomberg data'!C713/'Bloomberg data'!C714-1</f>
        <v>-3.1058157770467165E-3</v>
      </c>
    </row>
    <row r="728" spans="1:3" x14ac:dyDescent="0.25">
      <c r="A728" s="3">
        <f>+'Bloomberg data'!A714</f>
        <v>43424</v>
      </c>
      <c r="B728" s="4">
        <f>+'Bloomberg data'!B714/'Bloomberg data'!B715-1</f>
        <v>0</v>
      </c>
      <c r="C728" s="4">
        <f>+'Bloomberg data'!C714/'Bloomberg data'!C715-1</f>
        <v>-2.2959971087730402E-3</v>
      </c>
    </row>
    <row r="729" spans="1:3" x14ac:dyDescent="0.25">
      <c r="A729" s="3">
        <f>+'Bloomberg data'!A715</f>
        <v>43423</v>
      </c>
      <c r="B729" s="4">
        <f>+'Bloomberg data'!B715/'Bloomberg data'!B716-1</f>
        <v>-6.9423026301667079E-3</v>
      </c>
      <c r="C729" s="4">
        <f>+'Bloomberg data'!C715/'Bloomberg data'!C716-1</f>
        <v>-7.1028043140450858E-3</v>
      </c>
    </row>
    <row r="730" spans="1:3" x14ac:dyDescent="0.25">
      <c r="A730" s="3">
        <f>+'Bloomberg data'!A716</f>
        <v>43420</v>
      </c>
      <c r="B730" s="4">
        <f>+'Bloomberg data'!B716/'Bloomberg data'!B717-1</f>
        <v>2.9569714247828616E-2</v>
      </c>
      <c r="C730" s="4">
        <f>+'Bloomberg data'!C716/'Bloomberg data'!C717-1</f>
        <v>2.3444038666744493E-2</v>
      </c>
    </row>
    <row r="731" spans="1:3" x14ac:dyDescent="0.25">
      <c r="A731" s="3">
        <f>+'Bloomberg data'!A717</f>
        <v>43419</v>
      </c>
      <c r="B731" s="4">
        <f>+'Bloomberg data'!B717/'Bloomberg data'!B718-1</f>
        <v>0</v>
      </c>
      <c r="C731" s="4">
        <f>+'Bloomberg data'!C717/'Bloomberg data'!C718-1</f>
        <v>0</v>
      </c>
    </row>
    <row r="732" spans="1:3" x14ac:dyDescent="0.25">
      <c r="A732" s="3">
        <f>+'Bloomberg data'!A718</f>
        <v>43418</v>
      </c>
      <c r="B732" s="4">
        <f>+'Bloomberg data'!B718/'Bloomberg data'!B719-1</f>
        <v>1.2471427006822244E-2</v>
      </c>
      <c r="C732" s="4">
        <f>+'Bloomberg data'!C718/'Bloomberg data'!C719-1</f>
        <v>1.5736017854112383E-2</v>
      </c>
    </row>
    <row r="733" spans="1:3" x14ac:dyDescent="0.25">
      <c r="A733" s="3">
        <f>+'Bloomberg data'!A719</f>
        <v>43417</v>
      </c>
      <c r="B733" s="4">
        <f>+'Bloomberg data'!B719/'Bloomberg data'!B720-1</f>
        <v>-7.1394579577594985E-3</v>
      </c>
      <c r="C733" s="4">
        <f>+'Bloomberg data'!C719/'Bloomberg data'!C720-1</f>
        <v>-2.3678307236616458E-3</v>
      </c>
    </row>
    <row r="734" spans="1:3" x14ac:dyDescent="0.25">
      <c r="A734" s="3">
        <f>+'Bloomberg data'!A720</f>
        <v>43416</v>
      </c>
      <c r="B734" s="4">
        <f>+'Bloomberg data'!B720/'Bloomberg data'!B721-1</f>
        <v>-1.3603265717901936E-3</v>
      </c>
      <c r="C734" s="4">
        <f>+'Bloomberg data'!C720/'Bloomberg data'!C721-1</f>
        <v>-4.2804297764603705E-3</v>
      </c>
    </row>
    <row r="735" spans="1:3" x14ac:dyDescent="0.25">
      <c r="A735" s="3">
        <f>+'Bloomberg data'!A721</f>
        <v>43413</v>
      </c>
      <c r="B735" s="4">
        <f>+'Bloomberg data'!B721/'Bloomberg data'!B722-1</f>
        <v>2.4643746036256964E-4</v>
      </c>
      <c r="C735" s="4">
        <f>+'Bloomberg data'!C721/'Bloomberg data'!C722-1</f>
        <v>2.9228363235584975E-3</v>
      </c>
    </row>
    <row r="736" spans="1:3" x14ac:dyDescent="0.25">
      <c r="A736" s="3">
        <f>+'Bloomberg data'!A722</f>
        <v>43412</v>
      </c>
      <c r="B736" s="4">
        <f>+'Bloomberg data'!B722/'Bloomberg data'!B723-1</f>
        <v>-2.3876353255565697E-2</v>
      </c>
      <c r="C736" s="4">
        <f>+'Bloomberg data'!C722/'Bloomberg data'!C723-1</f>
        <v>-1.8928701084099164E-2</v>
      </c>
    </row>
    <row r="737" spans="1:3" x14ac:dyDescent="0.25">
      <c r="A737" s="3">
        <f>+'Bloomberg data'!A723</f>
        <v>43411</v>
      </c>
      <c r="B737" s="4">
        <f>+'Bloomberg data'!B723/'Bloomberg data'!B724-1</f>
        <v>-1.0764766451371366E-2</v>
      </c>
      <c r="C737" s="4">
        <f>+'Bloomberg data'!C723/'Bloomberg data'!C724-1</f>
        <v>-1.0620193113420662E-2</v>
      </c>
    </row>
    <row r="738" spans="1:3" x14ac:dyDescent="0.25">
      <c r="A738" s="3">
        <f>+'Bloomberg data'!A724</f>
        <v>43410</v>
      </c>
      <c r="B738" s="4">
        <f>+'Bloomberg data'!B724/'Bloomberg data'!B725-1</f>
        <v>-1.0371860148976286E-2</v>
      </c>
      <c r="C738" s="4">
        <f>+'Bloomberg data'!C724/'Bloomberg data'!C725-1</f>
        <v>-8.4678830637733293E-3</v>
      </c>
    </row>
    <row r="739" spans="1:3" x14ac:dyDescent="0.25">
      <c r="A739" s="3">
        <f>+'Bloomberg data'!A725</f>
        <v>43409</v>
      </c>
      <c r="B739" s="4">
        <f>+'Bloomberg data'!B725/'Bloomberg data'!B726-1</f>
        <v>1.333535401287711E-2</v>
      </c>
      <c r="C739" s="4">
        <f>+'Bloomberg data'!C725/'Bloomberg data'!C726-1</f>
        <v>9.9075059153193035E-3</v>
      </c>
    </row>
    <row r="740" spans="1:3" x14ac:dyDescent="0.25">
      <c r="A740" s="3">
        <f>+'Bloomberg data'!A726</f>
        <v>43406</v>
      </c>
      <c r="B740" s="4">
        <f>+'Bloomberg data'!B726/'Bloomberg data'!B727-1</f>
        <v>0</v>
      </c>
      <c r="C740" s="4">
        <f>+'Bloomberg data'!C726/'Bloomberg data'!C727-1</f>
        <v>0</v>
      </c>
    </row>
    <row r="741" spans="1:3" x14ac:dyDescent="0.25">
      <c r="A741" s="3">
        <f>+'Bloomberg data'!A727</f>
        <v>43405</v>
      </c>
      <c r="B741" s="4">
        <f>+'Bloomberg data'!B727/'Bloomberg data'!B728-1</f>
        <v>1.1387085409431785E-2</v>
      </c>
      <c r="C741" s="4">
        <f>+'Bloomberg data'!C727/'Bloomberg data'!C728-1</f>
        <v>9.0026216748060328E-3</v>
      </c>
    </row>
    <row r="742" spans="1:3" x14ac:dyDescent="0.25">
      <c r="A742" s="3">
        <f>+'Bloomberg data'!A728</f>
        <v>43404</v>
      </c>
      <c r="B742" s="4">
        <f>+'Bloomberg data'!B728/'Bloomberg data'!B729-1</f>
        <v>6.1908921721296473E-3</v>
      </c>
      <c r="C742" s="4">
        <f>+'Bloomberg data'!C728/'Bloomberg data'!C729-1</f>
        <v>7.6620561926152853E-3</v>
      </c>
    </row>
    <row r="743" spans="1:3" x14ac:dyDescent="0.25">
      <c r="A743" s="3">
        <f>+'Bloomberg data'!A729</f>
        <v>43403</v>
      </c>
      <c r="B743" s="4">
        <f>+'Bloomberg data'!B729/'Bloomberg data'!B730-1</f>
        <v>3.6863026825638689E-2</v>
      </c>
      <c r="C743" s="4">
        <f>+'Bloomberg data'!C729/'Bloomberg data'!C730-1</f>
        <v>3.0140656396517196E-2</v>
      </c>
    </row>
    <row r="744" spans="1:3" x14ac:dyDescent="0.25">
      <c r="A744" s="3">
        <f>+'Bloomberg data'!A730</f>
        <v>43402</v>
      </c>
      <c r="B744" s="4">
        <f>+'Bloomberg data'!B730/'Bloomberg data'!B731-1</f>
        <v>-2.2435863784255439E-2</v>
      </c>
      <c r="C744" s="4">
        <f>+'Bloomberg data'!C730/'Bloomberg data'!C731-1</f>
        <v>-1.7593156072462257E-2</v>
      </c>
    </row>
    <row r="745" spans="1:3" x14ac:dyDescent="0.25">
      <c r="A745" s="3">
        <f>+'Bloomberg data'!A731</f>
        <v>43399</v>
      </c>
      <c r="B745" s="4">
        <f>+'Bloomberg data'!B731/'Bloomberg data'!B732-1</f>
        <v>1.9461606617231508E-2</v>
      </c>
      <c r="C745" s="4">
        <f>+'Bloomberg data'!C731/'Bloomberg data'!C732-1</f>
        <v>1.2712386347986548E-2</v>
      </c>
    </row>
    <row r="746" spans="1:3" x14ac:dyDescent="0.25">
      <c r="A746" s="3">
        <f>+'Bloomberg data'!A732</f>
        <v>43398</v>
      </c>
      <c r="B746" s="4">
        <f>+'Bloomberg data'!B732/'Bloomberg data'!B733-1</f>
        <v>1.2278543188592783E-2</v>
      </c>
      <c r="C746" s="4">
        <f>+'Bloomberg data'!C732/'Bloomberg data'!C733-1</f>
        <v>9.4413619630402401E-3</v>
      </c>
    </row>
    <row r="747" spans="1:3" x14ac:dyDescent="0.25">
      <c r="A747" s="3">
        <f>+'Bloomberg data'!A733</f>
        <v>43397</v>
      </c>
      <c r="B747" s="4">
        <f>+'Bloomberg data'!B733/'Bloomberg data'!B734-1</f>
        <v>-2.6218053927315244E-2</v>
      </c>
      <c r="C747" s="4">
        <f>+'Bloomberg data'!C733/'Bloomberg data'!C734-1</f>
        <v>-1.8035358141091473E-2</v>
      </c>
    </row>
    <row r="748" spans="1:3" x14ac:dyDescent="0.25">
      <c r="A748" s="3">
        <f>+'Bloomberg data'!A734</f>
        <v>43396</v>
      </c>
      <c r="B748" s="4">
        <f>+'Bloomberg data'!B734/'Bloomberg data'!B735-1</f>
        <v>-3.4662551243213047E-3</v>
      </c>
      <c r="C748" s="4">
        <f>+'Bloomberg data'!C734/'Bloomberg data'!C735-1</f>
        <v>2.4205943136899055E-3</v>
      </c>
    </row>
    <row r="749" spans="1:3" x14ac:dyDescent="0.25">
      <c r="A749" s="3">
        <f>+'Bloomberg data'!A735</f>
        <v>43395</v>
      </c>
      <c r="B749" s="4">
        <f>+'Bloomberg data'!B735/'Bloomberg data'!B736-1</f>
        <v>1.6350093861649873E-2</v>
      </c>
      <c r="C749" s="4">
        <f>+'Bloomberg data'!C735/'Bloomberg data'!C736-1</f>
        <v>1.4335303972920155E-2</v>
      </c>
    </row>
    <row r="750" spans="1:3" x14ac:dyDescent="0.25">
      <c r="A750" s="3">
        <f>+'Bloomberg data'!A736</f>
        <v>43392</v>
      </c>
      <c r="B750" s="4">
        <f>+'Bloomberg data'!B736/'Bloomberg data'!B737-1</f>
        <v>4.4438030653415339E-3</v>
      </c>
      <c r="C750" s="4">
        <f>+'Bloomberg data'!C736/'Bloomberg data'!C737-1</f>
        <v>8.1386220766639372E-3</v>
      </c>
    </row>
    <row r="751" spans="1:3" x14ac:dyDescent="0.25">
      <c r="A751" s="3">
        <f>+'Bloomberg data'!A737</f>
        <v>43391</v>
      </c>
      <c r="B751" s="4">
        <f>+'Bloomberg data'!B737/'Bloomberg data'!B738-1</f>
        <v>-2.2350869828832498E-2</v>
      </c>
      <c r="C751" s="4">
        <f>+'Bloomberg data'!C737/'Bloomberg data'!C738-1</f>
        <v>-1.0552245981140906E-2</v>
      </c>
    </row>
    <row r="752" spans="1:3" x14ac:dyDescent="0.25">
      <c r="A752" s="3">
        <f>+'Bloomberg data'!A738</f>
        <v>43390</v>
      </c>
      <c r="B752" s="4">
        <f>+'Bloomberg data'!B738/'Bloomberg data'!B739-1</f>
        <v>5.4131240258703528E-4</v>
      </c>
      <c r="C752" s="4">
        <f>+'Bloomberg data'!C738/'Bloomberg data'!C739-1</f>
        <v>7.4595484347055319E-3</v>
      </c>
    </row>
    <row r="753" spans="1:3" x14ac:dyDescent="0.25">
      <c r="A753" s="3">
        <f>+'Bloomberg data'!A739</f>
        <v>43389</v>
      </c>
      <c r="B753" s="4">
        <f>+'Bloomberg data'!B739/'Bloomberg data'!B740-1</f>
        <v>2.8284616805702489E-2</v>
      </c>
      <c r="C753" s="4">
        <f>+'Bloomberg data'!C739/'Bloomberg data'!C740-1</f>
        <v>2.6521620279060576E-2</v>
      </c>
    </row>
    <row r="754" spans="1:3" x14ac:dyDescent="0.25">
      <c r="A754" s="3">
        <f>+'Bloomberg data'!A740</f>
        <v>43388</v>
      </c>
      <c r="B754" s="4">
        <f>+'Bloomberg data'!B740/'Bloomberg data'!B741-1</f>
        <v>5.2905713985944569E-3</v>
      </c>
      <c r="C754" s="4">
        <f>+'Bloomberg data'!C740/'Bloomberg data'!C741-1</f>
        <v>-6.3648797160816839E-3</v>
      </c>
    </row>
    <row r="755" spans="1:3" x14ac:dyDescent="0.25">
      <c r="A755" s="3">
        <f>+'Bloomberg data'!A741</f>
        <v>43385</v>
      </c>
      <c r="B755" s="4">
        <f>+'Bloomberg data'!B741/'Bloomberg data'!B742-1</f>
        <v>0</v>
      </c>
      <c r="C755" s="4">
        <f>+'Bloomberg data'!C741/'Bloomberg data'!C742-1</f>
        <v>0</v>
      </c>
    </row>
    <row r="756" spans="1:3" x14ac:dyDescent="0.25">
      <c r="A756" s="3">
        <f>+'Bloomberg data'!A742</f>
        <v>43384</v>
      </c>
      <c r="B756" s="4">
        <f>+'Bloomberg data'!B742/'Bloomberg data'!B743-1</f>
        <v>-9.058414825207195E-3</v>
      </c>
      <c r="C756" s="4">
        <f>+'Bloomberg data'!C742/'Bloomberg data'!C743-1</f>
        <v>-6.7903454929113538E-3</v>
      </c>
    </row>
    <row r="757" spans="1:3" x14ac:dyDescent="0.25">
      <c r="A757" s="3">
        <f>+'Bloomberg data'!A743</f>
        <v>43383</v>
      </c>
      <c r="B757" s="4">
        <f>+'Bloomberg data'!B743/'Bloomberg data'!B744-1</f>
        <v>-2.7977316129152219E-2</v>
      </c>
      <c r="C757" s="4">
        <f>+'Bloomberg data'!C743/'Bloomberg data'!C744-1</f>
        <v>-2.1123589671613763E-2</v>
      </c>
    </row>
    <row r="758" spans="1:3" x14ac:dyDescent="0.25">
      <c r="A758" s="3">
        <f>+'Bloomberg data'!A744</f>
        <v>43382</v>
      </c>
      <c r="B758" s="4">
        <f>+'Bloomberg data'!B744/'Bloomberg data'!B745-1</f>
        <v>4.2981324033908308E-5</v>
      </c>
      <c r="C758" s="4">
        <f>+'Bloomberg data'!C744/'Bloomberg data'!C745-1</f>
        <v>2.522567072915427E-3</v>
      </c>
    </row>
    <row r="759" spans="1:3" x14ac:dyDescent="0.25">
      <c r="A759" s="3">
        <f>+'Bloomberg data'!A745</f>
        <v>43381</v>
      </c>
      <c r="B759" s="4">
        <f>+'Bloomberg data'!B745/'Bloomberg data'!B746-1</f>
        <v>4.5703734747301716E-2</v>
      </c>
      <c r="C759" s="4">
        <f>+'Bloomberg data'!C745/'Bloomberg data'!C746-1</f>
        <v>3.5646583402299203E-2</v>
      </c>
    </row>
    <row r="760" spans="1:3" x14ac:dyDescent="0.25">
      <c r="A760" s="3">
        <f>+'Bloomberg data'!A746</f>
        <v>43378</v>
      </c>
      <c r="B760" s="4">
        <f>+'Bloomberg data'!B746/'Bloomberg data'!B747-1</f>
        <v>-7.6103519109662621E-3</v>
      </c>
      <c r="C760" s="4">
        <f>+'Bloomberg data'!C746/'Bloomberg data'!C747-1</f>
        <v>-1.9453609153116114E-3</v>
      </c>
    </row>
    <row r="761" spans="1:3" x14ac:dyDescent="0.25">
      <c r="A761" s="3">
        <f>+'Bloomberg data'!A747</f>
        <v>43377</v>
      </c>
      <c r="B761" s="4">
        <f>+'Bloomberg data'!B747/'Bloomberg data'!B748-1</f>
        <v>-3.8499688976311175E-3</v>
      </c>
      <c r="C761" s="4">
        <f>+'Bloomberg data'!C747/'Bloomberg data'!C748-1</f>
        <v>-2.5567158653485578E-3</v>
      </c>
    </row>
    <row r="762" spans="1:3" x14ac:dyDescent="0.25">
      <c r="A762" s="3">
        <f>+'Bloomberg data'!A748</f>
        <v>43376</v>
      </c>
      <c r="B762" s="4">
        <f>+'Bloomberg data'!B748/'Bloomberg data'!B749-1</f>
        <v>2.0353549648766123E-2</v>
      </c>
      <c r="C762" s="4">
        <f>+'Bloomberg data'!C748/'Bloomberg data'!C749-1</f>
        <v>1.987766211053188E-2</v>
      </c>
    </row>
    <row r="763" spans="1:3" x14ac:dyDescent="0.25">
      <c r="A763" s="3">
        <f>+'Bloomberg data'!A749</f>
        <v>43375</v>
      </c>
      <c r="B763" s="4">
        <f>+'Bloomberg data'!B749/'Bloomberg data'!B750-1</f>
        <v>3.8011439298837546E-2</v>
      </c>
      <c r="C763" s="4">
        <f>+'Bloomberg data'!C749/'Bloomberg data'!C750-1</f>
        <v>3.1861626883939786E-2</v>
      </c>
    </row>
    <row r="764" spans="1:3" x14ac:dyDescent="0.25">
      <c r="A764" s="3">
        <f>+'Bloomberg data'!A750</f>
        <v>43374</v>
      </c>
      <c r="B764" s="4">
        <f>+'Bloomberg data'!B750/'Bloomberg data'!B751-1</f>
        <v>-9.0582084736533508E-3</v>
      </c>
      <c r="C764" s="4">
        <f>+'Bloomberg data'!C750/'Bloomberg data'!C751-1</f>
        <v>-1.9095742724024811E-2</v>
      </c>
    </row>
    <row r="765" spans="1:3" x14ac:dyDescent="0.25">
      <c r="A765" s="3">
        <f>+'Bloomberg data'!A751</f>
        <v>43371</v>
      </c>
      <c r="B765" s="4">
        <f>+'Bloomberg data'!B751/'Bloomberg data'!B752-1</f>
        <v>-8.2212397234504575E-3</v>
      </c>
      <c r="C765" s="4">
        <f>+'Bloomberg data'!C751/'Bloomberg data'!C752-1</f>
        <v>-5.7130783276120312E-3</v>
      </c>
    </row>
    <row r="766" spans="1:3" x14ac:dyDescent="0.25">
      <c r="A766" s="3">
        <f>+'Bloomberg data'!A752</f>
        <v>43370</v>
      </c>
      <c r="B766" s="4">
        <f>+'Bloomberg data'!B752/'Bloomberg data'!B753-1</f>
        <v>1.708574784950212E-2</v>
      </c>
      <c r="C766" s="4">
        <f>+'Bloomberg data'!C752/'Bloomberg data'!C753-1</f>
        <v>1.1766985303241606E-2</v>
      </c>
    </row>
    <row r="767" spans="1:3" x14ac:dyDescent="0.25">
      <c r="A767" s="3">
        <f>+'Bloomberg data'!A753</f>
        <v>43369</v>
      </c>
      <c r="B767" s="4">
        <f>+'Bloomberg data'!B753/'Bloomberg data'!B754-1</f>
        <v>3.3193395404551573E-4</v>
      </c>
      <c r="C767" s="4">
        <f>+'Bloomberg data'!C753/'Bloomberg data'!C754-1</f>
        <v>-6.3483803145369944E-4</v>
      </c>
    </row>
    <row r="768" spans="1:3" x14ac:dyDescent="0.25">
      <c r="A768" s="3">
        <f>+'Bloomberg data'!A754</f>
        <v>43368</v>
      </c>
      <c r="B768" s="4">
        <f>+'Bloomberg data'!B754/'Bloomberg data'!B755-1</f>
        <v>8.2824469572042592E-3</v>
      </c>
      <c r="C768" s="4">
        <f>+'Bloomberg data'!C754/'Bloomberg data'!C755-1</f>
        <v>1.0366558006553728E-3</v>
      </c>
    </row>
    <row r="769" spans="1:3" x14ac:dyDescent="0.25">
      <c r="A769" s="3">
        <f>+'Bloomberg data'!A755</f>
        <v>43367</v>
      </c>
      <c r="B769" s="4">
        <f>+'Bloomberg data'!B755/'Bloomberg data'!B756-1</f>
        <v>-1.8378914535089441E-2</v>
      </c>
      <c r="C769" s="4">
        <f>+'Bloomberg data'!C755/'Bloomberg data'!C756-1</f>
        <v>-1.2587356044507336E-2</v>
      </c>
    </row>
    <row r="770" spans="1:3" x14ac:dyDescent="0.25">
      <c r="A770" s="3">
        <f>+'Bloomberg data'!A756</f>
        <v>43364</v>
      </c>
      <c r="B770" s="4">
        <f>+'Bloomberg data'!B756/'Bloomberg data'!B757-1</f>
        <v>1.7004198883711519E-2</v>
      </c>
      <c r="C770" s="4">
        <f>+'Bloomberg data'!C756/'Bloomberg data'!C757-1</f>
        <v>1.5082311605351562E-2</v>
      </c>
    </row>
    <row r="771" spans="1:3" x14ac:dyDescent="0.25">
      <c r="A771" s="3">
        <f>+'Bloomberg data'!A757</f>
        <v>43363</v>
      </c>
      <c r="B771" s="4">
        <f>+'Bloomberg data'!B757/'Bloomberg data'!B758-1</f>
        <v>-6.7418288905918278E-4</v>
      </c>
      <c r="C771" s="4">
        <f>+'Bloomberg data'!C757/'Bloomberg data'!C758-1</f>
        <v>2.0613758021077455E-3</v>
      </c>
    </row>
    <row r="772" spans="1:3" x14ac:dyDescent="0.25">
      <c r="A772" s="3">
        <f>+'Bloomberg data'!A758</f>
        <v>43362</v>
      </c>
      <c r="B772" s="4">
        <f>+'Bloomberg data'!B758/'Bloomberg data'!B759-1</f>
        <v>-1.8553515335699711E-3</v>
      </c>
      <c r="C772" s="4">
        <f>+'Bloomberg data'!C758/'Bloomberg data'!C759-1</f>
        <v>-3.1764361119444029E-3</v>
      </c>
    </row>
    <row r="773" spans="1:3" x14ac:dyDescent="0.25">
      <c r="A773" s="3">
        <f>+'Bloomberg data'!A759</f>
        <v>43361</v>
      </c>
      <c r="B773" s="4">
        <f>+'Bloomberg data'!B759/'Bloomberg data'!B760-1</f>
        <v>1.9860943443648749E-2</v>
      </c>
      <c r="C773" s="4">
        <f>+'Bloomberg data'!C759/'Bloomberg data'!C760-1</f>
        <v>1.3673391082325015E-2</v>
      </c>
    </row>
    <row r="774" spans="1:3" x14ac:dyDescent="0.25">
      <c r="A774" s="3">
        <f>+'Bloomberg data'!A760</f>
        <v>43360</v>
      </c>
      <c r="B774" s="4">
        <f>+'Bloomberg data'!B760/'Bloomberg data'!B761-1</f>
        <v>1.8027525185903004E-2</v>
      </c>
      <c r="C774" s="4">
        <f>+'Bloomberg data'!C760/'Bloomberg data'!C761-1</f>
        <v>1.7324892666612302E-2</v>
      </c>
    </row>
    <row r="775" spans="1:3" x14ac:dyDescent="0.25">
      <c r="A775" s="3">
        <f>+'Bloomberg data'!A761</f>
        <v>43357</v>
      </c>
      <c r="B775" s="4">
        <f>+'Bloomberg data'!B761/'Bloomberg data'!B762-1</f>
        <v>9.9401901543381133E-3</v>
      </c>
      <c r="C775" s="4">
        <f>+'Bloomberg data'!C761/'Bloomberg data'!C762-1</f>
        <v>6.3635433817068598E-3</v>
      </c>
    </row>
    <row r="776" spans="1:3" x14ac:dyDescent="0.25">
      <c r="A776" s="3">
        <f>+'Bloomberg data'!A762</f>
        <v>43356</v>
      </c>
      <c r="B776" s="4">
        <f>+'Bloomberg data'!B762/'Bloomberg data'!B763-1</f>
        <v>-5.8316295018423503E-3</v>
      </c>
      <c r="C776" s="4">
        <f>+'Bloomberg data'!C762/'Bloomberg data'!C763-1</f>
        <v>-6.3098987295208131E-3</v>
      </c>
    </row>
    <row r="777" spans="1:3" x14ac:dyDescent="0.25">
      <c r="A777" s="3">
        <f>+'Bloomberg data'!A763</f>
        <v>43355</v>
      </c>
      <c r="B777" s="4">
        <f>+'Bloomberg data'!B763/'Bloomberg data'!B764-1</f>
        <v>6.2727290992747875E-3</v>
      </c>
      <c r="C777" s="4">
        <f>+'Bloomberg data'!C763/'Bloomberg data'!C764-1</f>
        <v>2.6405021542363905E-4</v>
      </c>
    </row>
    <row r="778" spans="1:3" x14ac:dyDescent="0.25">
      <c r="A778" s="3">
        <f>+'Bloomberg data'!A764</f>
        <v>43354</v>
      </c>
      <c r="B778" s="4">
        <f>+'Bloomberg data'!B764/'Bloomberg data'!B765-1</f>
        <v>-2.3286026029483264E-2</v>
      </c>
      <c r="C778" s="4">
        <f>+'Bloomberg data'!C764/'Bloomberg data'!C765-1</f>
        <v>-1.8102105699265736E-2</v>
      </c>
    </row>
    <row r="779" spans="1:3" x14ac:dyDescent="0.25">
      <c r="A779" s="3">
        <f>+'Bloomberg data'!A765</f>
        <v>43353</v>
      </c>
      <c r="B779" s="4">
        <f>+'Bloomberg data'!B765/'Bloomberg data'!B766-1</f>
        <v>2.669597989948258E-4</v>
      </c>
      <c r="C779" s="4">
        <f>+'Bloomberg data'!C765/'Bloomberg data'!C766-1</f>
        <v>-1.1721870928834699E-3</v>
      </c>
    </row>
    <row r="780" spans="1:3" x14ac:dyDescent="0.25">
      <c r="A780" s="3">
        <f>+'Bloomberg data'!A766</f>
        <v>43350</v>
      </c>
      <c r="B780" s="4">
        <f>+'Bloomberg data'!B766/'Bloomberg data'!B767-1</f>
        <v>0</v>
      </c>
      <c r="C780" s="4">
        <f>+'Bloomberg data'!C766/'Bloomberg data'!C767-1</f>
        <v>0</v>
      </c>
    </row>
    <row r="781" spans="1:3" x14ac:dyDescent="0.25">
      <c r="A781" s="3">
        <f>+'Bloomberg data'!A767</f>
        <v>43349</v>
      </c>
      <c r="B781" s="4">
        <f>+'Bloomberg data'!B767/'Bloomberg data'!B768-1</f>
        <v>1.7627639584884225E-2</v>
      </c>
      <c r="C781" s="4">
        <f>+'Bloomberg data'!C767/'Bloomberg data'!C768-1</f>
        <v>9.4217620124459334E-3</v>
      </c>
    </row>
    <row r="782" spans="1:3" x14ac:dyDescent="0.25">
      <c r="A782" s="3">
        <f>+'Bloomberg data'!A768</f>
        <v>43348</v>
      </c>
      <c r="B782" s="4">
        <f>+'Bloomberg data'!B768/'Bloomberg data'!B769-1</f>
        <v>5.0929036644813408E-3</v>
      </c>
      <c r="C782" s="4">
        <f>+'Bloomberg data'!C768/'Bloomberg data'!C769-1</f>
        <v>2.7556795981023008E-3</v>
      </c>
    </row>
    <row r="783" spans="1:3" x14ac:dyDescent="0.25">
      <c r="A783" s="3">
        <f>+'Bloomberg data'!A769</f>
        <v>43347</v>
      </c>
      <c r="B783" s="4">
        <f>+'Bloomberg data'!B769/'Bloomberg data'!B770-1</f>
        <v>-1.9436245204592972E-2</v>
      </c>
      <c r="C783" s="4">
        <f>+'Bloomberg data'!C769/'Bloomberg data'!C770-1</f>
        <v>-1.7439610516681525E-2</v>
      </c>
    </row>
    <row r="784" spans="1:3" x14ac:dyDescent="0.25">
      <c r="A784" s="3">
        <f>+'Bloomberg data'!A770</f>
        <v>43346</v>
      </c>
      <c r="B784" s="4">
        <f>+'Bloomberg data'!B770/'Bloomberg data'!B771-1</f>
        <v>-6.3225848521405448E-3</v>
      </c>
      <c r="C784" s="4">
        <f>+'Bloomberg data'!C770/'Bloomberg data'!C771-1</f>
        <v>-2.047466544764398E-3</v>
      </c>
    </row>
    <row r="785" spans="1:3" x14ac:dyDescent="0.25">
      <c r="A785" s="3">
        <f>+'Bloomberg data'!A771</f>
        <v>43343</v>
      </c>
      <c r="B785" s="4">
        <f>+'Bloomberg data'!B771/'Bloomberg data'!B772-1</f>
        <v>3.5783419999710908E-3</v>
      </c>
      <c r="C785" s="4">
        <f>+'Bloomberg data'!C771/'Bloomberg data'!C772-1</f>
        <v>2.8062616826942666E-3</v>
      </c>
    </row>
    <row r="786" spans="1:3" x14ac:dyDescent="0.25">
      <c r="A786" s="3">
        <f>+'Bloomberg data'!A772</f>
        <v>43342</v>
      </c>
      <c r="B786" s="4">
        <f>+'Bloomberg data'!B772/'Bloomberg data'!B773-1</f>
        <v>-2.5318667972975661E-2</v>
      </c>
      <c r="C786" s="4">
        <f>+'Bloomberg data'!C772/'Bloomberg data'!C773-1</f>
        <v>-2.370343378917128E-2</v>
      </c>
    </row>
    <row r="787" spans="1:3" x14ac:dyDescent="0.25">
      <c r="A787" s="3">
        <f>+'Bloomberg data'!A773</f>
        <v>43341</v>
      </c>
      <c r="B787" s="4">
        <f>+'Bloomberg data'!B773/'Bloomberg data'!B774-1</f>
        <v>1.1818280385991642E-2</v>
      </c>
      <c r="C787" s="4">
        <f>+'Bloomberg data'!C773/'Bloomberg data'!C774-1</f>
        <v>7.3738191632928274E-3</v>
      </c>
    </row>
    <row r="788" spans="1:3" x14ac:dyDescent="0.25">
      <c r="A788" s="3">
        <f>+'Bloomberg data'!A774</f>
        <v>43340</v>
      </c>
      <c r="B788" s="4">
        <f>+'Bloomberg data'!B774/'Bloomberg data'!B775-1</f>
        <v>-5.8578436719248783E-3</v>
      </c>
      <c r="C788" s="4">
        <f>+'Bloomberg data'!C774/'Bloomberg data'!C775-1</f>
        <v>-3.4844959939270836E-3</v>
      </c>
    </row>
    <row r="789" spans="1:3" x14ac:dyDescent="0.25">
      <c r="A789" s="3">
        <f>+'Bloomberg data'!A775</f>
        <v>43339</v>
      </c>
      <c r="B789" s="4">
        <f>+'Bloomberg data'!B775/'Bloomberg data'!B776-1</f>
        <v>2.1865354002376103E-2</v>
      </c>
      <c r="C789" s="4">
        <f>+'Bloomberg data'!C775/'Bloomberg data'!C776-1</f>
        <v>1.732772422742368E-2</v>
      </c>
    </row>
    <row r="790" spans="1:3" x14ac:dyDescent="0.25">
      <c r="A790" s="3">
        <f>+'Bloomberg data'!A776</f>
        <v>43336</v>
      </c>
      <c r="B790" s="4">
        <f>+'Bloomberg data'!B776/'Bloomberg data'!B777-1</f>
        <v>8.3084546856033725E-3</v>
      </c>
      <c r="C790" s="4">
        <f>+'Bloomberg data'!C776/'Bloomberg data'!C777-1</f>
        <v>6.998288121911278E-3</v>
      </c>
    </row>
    <row r="791" spans="1:3" x14ac:dyDescent="0.25">
      <c r="A791" s="3">
        <f>+'Bloomberg data'!A777</f>
        <v>43335</v>
      </c>
      <c r="B791" s="4">
        <f>+'Bloomberg data'!B777/'Bloomberg data'!B778-1</f>
        <v>-1.6494955287423174E-2</v>
      </c>
      <c r="C791" s="4">
        <f>+'Bloomberg data'!C777/'Bloomberg data'!C778-1</f>
        <v>-1.8756910714007535E-2</v>
      </c>
    </row>
    <row r="792" spans="1:3" x14ac:dyDescent="0.25">
      <c r="A792" s="3">
        <f>+'Bloomberg data'!A778</f>
        <v>43334</v>
      </c>
      <c r="B792" s="4">
        <f>+'Bloomberg data'!B778/'Bloomberg data'!B779-1</f>
        <v>2.2903575932024856E-2</v>
      </c>
      <c r="C792" s="4">
        <f>+'Bloomberg data'!C778/'Bloomberg data'!C779-1</f>
        <v>1.8367037660973695E-2</v>
      </c>
    </row>
    <row r="793" spans="1:3" x14ac:dyDescent="0.25">
      <c r="A793" s="3">
        <f>+'Bloomberg data'!A779</f>
        <v>43333</v>
      </c>
      <c r="B793" s="4">
        <f>+'Bloomberg data'!B779/'Bloomberg data'!B780-1</f>
        <v>-1.5033821184652019E-2</v>
      </c>
      <c r="C793" s="4">
        <f>+'Bloomberg data'!C779/'Bloomberg data'!C780-1</f>
        <v>-1.8244727782295134E-2</v>
      </c>
    </row>
    <row r="794" spans="1:3" x14ac:dyDescent="0.25">
      <c r="A794" s="3">
        <f>+'Bloomberg data'!A780</f>
        <v>43332</v>
      </c>
      <c r="B794" s="4">
        <f>+'Bloomberg data'!B780/'Bloomberg data'!B781-1</f>
        <v>3.9379969353596778E-3</v>
      </c>
      <c r="C794" s="4">
        <f>+'Bloomberg data'!C780/'Bloomberg data'!C781-1</f>
        <v>3.670674195542567E-3</v>
      </c>
    </row>
    <row r="795" spans="1:3" x14ac:dyDescent="0.25">
      <c r="A795" s="3">
        <f>+'Bloomberg data'!A781</f>
        <v>43329</v>
      </c>
      <c r="B795" s="4">
        <f>+'Bloomberg data'!B781/'Bloomberg data'!B782-1</f>
        <v>-1.0286557830319953E-2</v>
      </c>
      <c r="C795" s="4">
        <f>+'Bloomberg data'!C781/'Bloomberg data'!C782-1</f>
        <v>-9.47457087095116E-3</v>
      </c>
    </row>
    <row r="796" spans="1:3" x14ac:dyDescent="0.25">
      <c r="A796" s="3">
        <f>+'Bloomberg data'!A782</f>
        <v>43328</v>
      </c>
      <c r="B796" s="4">
        <f>+'Bloomberg data'!B782/'Bloomberg data'!B783-1</f>
        <v>-3.3641246529489965E-3</v>
      </c>
      <c r="C796" s="4">
        <f>+'Bloomberg data'!C782/'Bloomberg data'!C783-1</f>
        <v>-2.3922521400295826E-3</v>
      </c>
    </row>
    <row r="797" spans="1:3" x14ac:dyDescent="0.25">
      <c r="A797" s="3">
        <f>+'Bloomberg data'!A783</f>
        <v>43327</v>
      </c>
      <c r="B797" s="4">
        <f>+'Bloomberg data'!B783/'Bloomberg data'!B784-1</f>
        <v>-1.9390067186500159E-2</v>
      </c>
      <c r="C797" s="4">
        <f>+'Bloomberg data'!C783/'Bloomberg data'!C784-1</f>
        <v>-1.5394517777817307E-2</v>
      </c>
    </row>
    <row r="798" spans="1:3" x14ac:dyDescent="0.25">
      <c r="A798" s="3">
        <f>+'Bloomberg data'!A784</f>
        <v>43326</v>
      </c>
      <c r="B798" s="4">
        <f>+'Bloomberg data'!B784/'Bloomberg data'!B785-1</f>
        <v>1.4266450742936865E-2</v>
      </c>
      <c r="C798" s="4">
        <f>+'Bloomberg data'!C784/'Bloomberg data'!C785-1</f>
        <v>1.4551152707189763E-2</v>
      </c>
    </row>
    <row r="799" spans="1:3" x14ac:dyDescent="0.25">
      <c r="A799" s="3">
        <f>+'Bloomberg data'!A785</f>
        <v>43325</v>
      </c>
      <c r="B799" s="4">
        <f>+'Bloomberg data'!B785/'Bloomberg data'!B786-1</f>
        <v>1.2835492404044357E-2</v>
      </c>
      <c r="C799" s="4">
        <f>+'Bloomberg data'!C785/'Bloomberg data'!C786-1</f>
        <v>8.7851743051374775E-3</v>
      </c>
    </row>
    <row r="800" spans="1:3" x14ac:dyDescent="0.25">
      <c r="A800" s="3">
        <f>+'Bloomberg data'!A786</f>
        <v>43322</v>
      </c>
      <c r="B800" s="4">
        <f>+'Bloomberg data'!B786/'Bloomberg data'!B787-1</f>
        <v>-2.861060329067644E-2</v>
      </c>
      <c r="C800" s="4">
        <f>+'Bloomberg data'!C786/'Bloomberg data'!C787-1</f>
        <v>-2.5205392409266225E-2</v>
      </c>
    </row>
    <row r="801" spans="1:3" x14ac:dyDescent="0.25">
      <c r="A801" s="3">
        <f>+'Bloomberg data'!A787</f>
        <v>43321</v>
      </c>
      <c r="B801" s="4">
        <f>+'Bloomberg data'!B787/'Bloomberg data'!B788-1</f>
        <v>-4.8476533037192793E-3</v>
      </c>
      <c r="C801" s="4">
        <f>+'Bloomberg data'!C787/'Bloomberg data'!C788-1</f>
        <v>-7.4896358311471456E-3</v>
      </c>
    </row>
    <row r="802" spans="1:3" x14ac:dyDescent="0.25">
      <c r="A802" s="3">
        <f>+'Bloomberg data'!A788</f>
        <v>43320</v>
      </c>
      <c r="B802" s="4">
        <f>+'Bloomberg data'!B788/'Bloomberg data'!B789-1</f>
        <v>-1.4870591749485129E-2</v>
      </c>
      <c r="C802" s="4">
        <f>+'Bloomberg data'!C788/'Bloomberg data'!C789-1</f>
        <v>-9.609948421391401E-3</v>
      </c>
    </row>
    <row r="803" spans="1:3" x14ac:dyDescent="0.25">
      <c r="A803" s="3">
        <f>+'Bloomberg data'!A789</f>
        <v>43319</v>
      </c>
      <c r="B803" s="4">
        <f>+'Bloomberg data'!B789/'Bloomberg data'!B790-1</f>
        <v>-8.689611947075182E-3</v>
      </c>
      <c r="C803" s="4">
        <f>+'Bloomberg data'!C789/'Bloomberg data'!C790-1</f>
        <v>-6.9972435475074146E-3</v>
      </c>
    </row>
    <row r="804" spans="1:3" x14ac:dyDescent="0.25">
      <c r="A804" s="3">
        <f>+'Bloomberg data'!A790</f>
        <v>43318</v>
      </c>
      <c r="B804" s="4">
        <f>+'Bloomberg data'!B790/'Bloomberg data'!B791-1</f>
        <v>-4.7178731503653148E-3</v>
      </c>
      <c r="C804" s="4">
        <f>+'Bloomberg data'!C790/'Bloomberg data'!C791-1</f>
        <v>-3.4392487510128689E-3</v>
      </c>
    </row>
    <row r="805" spans="1:3" x14ac:dyDescent="0.25">
      <c r="A805" s="3">
        <f>+'Bloomberg data'!A791</f>
        <v>43315</v>
      </c>
      <c r="B805" s="4">
        <f>+'Bloomberg data'!B791/'Bloomberg data'!B792-1</f>
        <v>2.258129731643832E-2</v>
      </c>
      <c r="C805" s="4">
        <f>+'Bloomberg data'!C791/'Bloomberg data'!C792-1</f>
        <v>1.5901561799942288E-2</v>
      </c>
    </row>
    <row r="806" spans="1:3" x14ac:dyDescent="0.25">
      <c r="A806" s="3">
        <f>+'Bloomberg data'!A792</f>
        <v>43314</v>
      </c>
      <c r="B806" s="4">
        <f>+'Bloomberg data'!B792/'Bloomberg data'!B793-1</f>
        <v>4.2243735001896709E-3</v>
      </c>
      <c r="C806" s="4">
        <f>+'Bloomberg data'!C792/'Bloomberg data'!C793-1</f>
        <v>1.2716079545123105E-3</v>
      </c>
    </row>
    <row r="807" spans="1:3" x14ac:dyDescent="0.25">
      <c r="A807" s="3">
        <f>+'Bloomberg data'!A793</f>
        <v>43313</v>
      </c>
      <c r="B807" s="4">
        <f>+'Bloomberg data'!B793/'Bloomberg data'!B794-1</f>
        <v>1.0262508141842819E-3</v>
      </c>
      <c r="C807" s="4">
        <f>+'Bloomberg data'!C793/'Bloomberg data'!C794-1</f>
        <v>5.4823807567512262E-3</v>
      </c>
    </row>
    <row r="808" spans="1:3" x14ac:dyDescent="0.25">
      <c r="A808" s="3">
        <f>+'Bloomberg data'!A794</f>
        <v>43312</v>
      </c>
      <c r="B808" s="4">
        <f>+'Bloomberg data'!B794/'Bloomberg data'!B795-1</f>
        <v>-1.3144716451823579E-2</v>
      </c>
      <c r="C808" s="4">
        <f>+'Bloomberg data'!C794/'Bloomberg data'!C795-1</f>
        <v>-9.3320780371197731E-3</v>
      </c>
    </row>
    <row r="809" spans="1:3" x14ac:dyDescent="0.25">
      <c r="A809" s="3">
        <f>+'Bloomberg data'!A795</f>
        <v>43311</v>
      </c>
      <c r="B809" s="4">
        <f>+'Bloomberg data'!B795/'Bloomberg data'!B796-1</f>
        <v>5.1273318717202088E-3</v>
      </c>
      <c r="C809" s="4">
        <f>+'Bloomberg data'!C795/'Bloomberg data'!C796-1</f>
        <v>5.4100569718062985E-4</v>
      </c>
    </row>
    <row r="810" spans="1:3" x14ac:dyDescent="0.25">
      <c r="A810" s="3">
        <f>+'Bloomberg data'!A796</f>
        <v>43308</v>
      </c>
      <c r="B810" s="4">
        <f>+'Bloomberg data'!B796/'Bloomberg data'!B797-1</f>
        <v>5.8031390851744913E-3</v>
      </c>
      <c r="C810" s="4">
        <f>+'Bloomberg data'!C796/'Bloomberg data'!C797-1</f>
        <v>-2.8394659665993416E-3</v>
      </c>
    </row>
    <row r="811" spans="1:3" x14ac:dyDescent="0.25">
      <c r="A811" s="3">
        <f>+'Bloomberg data'!A797</f>
        <v>43307</v>
      </c>
      <c r="B811" s="4">
        <f>+'Bloomberg data'!B797/'Bloomberg data'!B798-1</f>
        <v>-1.0131142636315982E-2</v>
      </c>
      <c r="C811" s="4">
        <f>+'Bloomberg data'!C797/'Bloomberg data'!C798-1</f>
        <v>-6.3141824541814717E-3</v>
      </c>
    </row>
    <row r="812" spans="1:3" x14ac:dyDescent="0.25">
      <c r="A812" s="3">
        <f>+'Bloomberg data'!A798</f>
        <v>43306</v>
      </c>
      <c r="B812" s="4">
        <f>+'Bloomberg data'!B798/'Bloomberg data'!B799-1</f>
        <v>1.3429347482786902E-2</v>
      </c>
      <c r="C812" s="4">
        <f>+'Bloomberg data'!C798/'Bloomberg data'!C799-1</f>
        <v>7.677426126814435E-3</v>
      </c>
    </row>
    <row r="813" spans="1:3" x14ac:dyDescent="0.25">
      <c r="A813" s="3">
        <f>+'Bloomberg data'!A799</f>
        <v>43305</v>
      </c>
      <c r="B813" s="4">
        <f>+'Bloomberg data'!B799/'Bloomberg data'!B800-1</f>
        <v>1.4858435229453626E-2</v>
      </c>
      <c r="C813" s="4">
        <f>+'Bloomberg data'!C799/'Bloomberg data'!C800-1</f>
        <v>1.0404557883842092E-2</v>
      </c>
    </row>
    <row r="814" spans="1:3" x14ac:dyDescent="0.25">
      <c r="A814" s="3">
        <f>+'Bloomberg data'!A800</f>
        <v>43304</v>
      </c>
      <c r="B814" s="4">
        <f>+'Bloomberg data'!B800/'Bloomberg data'!B801-1</f>
        <v>-7.3207392521187353E-3</v>
      </c>
      <c r="C814" s="4">
        <f>+'Bloomberg data'!C800/'Bloomberg data'!C801-1</f>
        <v>-1.0976513784594188E-2</v>
      </c>
    </row>
    <row r="815" spans="1:3" x14ac:dyDescent="0.25">
      <c r="A815" s="3">
        <f>+'Bloomberg data'!A801</f>
        <v>43301</v>
      </c>
      <c r="B815" s="4">
        <f>+'Bloomberg data'!B801/'Bloomberg data'!B802-1</f>
        <v>1.3995932210389306E-2</v>
      </c>
      <c r="C815" s="4">
        <f>+'Bloomberg data'!C801/'Bloomberg data'!C802-1</f>
        <v>1.2709845123036301E-2</v>
      </c>
    </row>
    <row r="816" spans="1:3" x14ac:dyDescent="0.25">
      <c r="A816" s="3">
        <f>+'Bloomberg data'!A802</f>
        <v>43300</v>
      </c>
      <c r="B816" s="4">
        <f>+'Bloomberg data'!B802/'Bloomberg data'!B803-1</f>
        <v>1.605426911711838E-3</v>
      </c>
      <c r="C816" s="4">
        <f>+'Bloomberg data'!C802/'Bloomberg data'!C803-1</f>
        <v>3.2130489888877456E-3</v>
      </c>
    </row>
    <row r="817" spans="1:3" x14ac:dyDescent="0.25">
      <c r="A817" s="3">
        <f>+'Bloomberg data'!A803</f>
        <v>43299</v>
      </c>
      <c r="B817" s="4">
        <f>+'Bloomberg data'!B803/'Bloomberg data'!B804-1</f>
        <v>-9.8258934113909513E-3</v>
      </c>
      <c r="C817" s="4">
        <f>+'Bloomberg data'!C803/'Bloomberg data'!C804-1</f>
        <v>-5.89619580009626E-3</v>
      </c>
    </row>
    <row r="818" spans="1:3" x14ac:dyDescent="0.25">
      <c r="A818" s="3">
        <f>+'Bloomberg data'!A804</f>
        <v>43298</v>
      </c>
      <c r="B818" s="4">
        <f>+'Bloomberg data'!B804/'Bloomberg data'!B805-1</f>
        <v>1.9277884898881492E-2</v>
      </c>
      <c r="C818" s="4">
        <f>+'Bloomberg data'!C804/'Bloomberg data'!C805-1</f>
        <v>1.5730499560856037E-2</v>
      </c>
    </row>
    <row r="819" spans="1:3" x14ac:dyDescent="0.25">
      <c r="A819" s="3">
        <f>+'Bloomberg data'!A805</f>
        <v>43297</v>
      </c>
      <c r="B819" s="4">
        <f>+'Bloomberg data'!B805/'Bloomberg data'!B806-1</f>
        <v>7.5984667286399521E-4</v>
      </c>
      <c r="C819" s="4">
        <f>+'Bloomberg data'!C805/'Bloomberg data'!C806-1</f>
        <v>4.0719800119815019E-4</v>
      </c>
    </row>
    <row r="820" spans="1:3" x14ac:dyDescent="0.25">
      <c r="A820" s="3">
        <f>+'Bloomberg data'!A806</f>
        <v>43294</v>
      </c>
      <c r="B820" s="4">
        <f>+'Bloomberg data'!B806/'Bloomberg data'!B807-1</f>
        <v>9.7315710515422094E-3</v>
      </c>
      <c r="C820" s="4">
        <f>+'Bloomberg data'!C806/'Bloomberg data'!C807-1</f>
        <v>1.1076981320392587E-2</v>
      </c>
    </row>
    <row r="821" spans="1:3" x14ac:dyDescent="0.25">
      <c r="A821" s="3">
        <f>+'Bloomberg data'!A807</f>
        <v>43293</v>
      </c>
      <c r="B821" s="4">
        <f>+'Bloomberg data'!B807/'Bloomberg data'!B808-1</f>
        <v>1.9591766511735331E-2</v>
      </c>
      <c r="C821" s="4">
        <f>+'Bloomberg data'!C807/'Bloomberg data'!C808-1</f>
        <v>1.3301086162371689E-2</v>
      </c>
    </row>
    <row r="822" spans="1:3" x14ac:dyDescent="0.25">
      <c r="A822" s="3">
        <f>+'Bloomberg data'!A808</f>
        <v>43292</v>
      </c>
      <c r="B822" s="4">
        <f>+'Bloomberg data'!B808/'Bloomberg data'!B809-1</f>
        <v>-6.1953664322809132E-3</v>
      </c>
      <c r="C822" s="4">
        <f>+'Bloomberg data'!C808/'Bloomberg data'!C809-1</f>
        <v>-4.437168753027132E-3</v>
      </c>
    </row>
    <row r="823" spans="1:3" x14ac:dyDescent="0.25">
      <c r="A823" s="3">
        <f>+'Bloomberg data'!A809</f>
        <v>43291</v>
      </c>
      <c r="B823" s="4">
        <f>+'Bloomberg data'!B809/'Bloomberg data'!B810-1</f>
        <v>-1.973059735716598E-3</v>
      </c>
      <c r="C823" s="4">
        <f>+'Bloomberg data'!C809/'Bloomberg data'!C810-1</f>
        <v>-1.4406570784875061E-4</v>
      </c>
    </row>
    <row r="824" spans="1:3" x14ac:dyDescent="0.25">
      <c r="A824" s="3">
        <f>+'Bloomberg data'!A810</f>
        <v>43290</v>
      </c>
      <c r="B824" s="4">
        <f>+'Bloomberg data'!B810/'Bloomberg data'!B811-1</f>
        <v>0</v>
      </c>
      <c r="C824" s="4">
        <f>+'Bloomberg data'!C810/'Bloomberg data'!C811-1</f>
        <v>1.0803569217776587E-3</v>
      </c>
    </row>
    <row r="825" spans="1:3" x14ac:dyDescent="0.25">
      <c r="A825" s="3">
        <f>+'Bloomberg data'!A811</f>
        <v>43287</v>
      </c>
      <c r="B825" s="4">
        <f>+'Bloomberg data'!B811/'Bloomberg data'!B812-1</f>
        <v>6.1338830980870451E-3</v>
      </c>
      <c r="C825" s="4">
        <f>+'Bloomberg data'!C811/'Bloomberg data'!C812-1</f>
        <v>6.9008503044301062E-3</v>
      </c>
    </row>
    <row r="826" spans="1:3" x14ac:dyDescent="0.25">
      <c r="A826" s="3">
        <f>+'Bloomberg data'!A812</f>
        <v>43286</v>
      </c>
      <c r="B826" s="4">
        <f>+'Bloomberg data'!B812/'Bloomberg data'!B813-1</f>
        <v>-2.5420406699748765E-3</v>
      </c>
      <c r="C826" s="4">
        <f>+'Bloomberg data'!C812/'Bloomberg data'!C813-1</f>
        <v>-2.1086208153305863E-3</v>
      </c>
    </row>
    <row r="827" spans="1:3" x14ac:dyDescent="0.25">
      <c r="A827" s="3">
        <f>+'Bloomberg data'!A813</f>
        <v>43285</v>
      </c>
      <c r="B827" s="4">
        <f>+'Bloomberg data'!B813/'Bloomberg data'!B814-1</f>
        <v>1.4596608015985391E-2</v>
      </c>
      <c r="C827" s="4">
        <f>+'Bloomberg data'!C813/'Bloomberg data'!C814-1</f>
        <v>9.9973858145392391E-3</v>
      </c>
    </row>
    <row r="828" spans="1:3" x14ac:dyDescent="0.25">
      <c r="A828" s="3">
        <f>+'Bloomberg data'!A814</f>
        <v>43284</v>
      </c>
      <c r="B828" s="4">
        <f>+'Bloomberg data'!B814/'Bloomberg data'!B815-1</f>
        <v>1.1368800255904477E-2</v>
      </c>
      <c r="C828" s="4">
        <f>+'Bloomberg data'!C814/'Bloomberg data'!C815-1</f>
        <v>9.6892004673678755E-3</v>
      </c>
    </row>
    <row r="829" spans="1:3" x14ac:dyDescent="0.25">
      <c r="A829" s="3">
        <f>+'Bloomberg data'!A815</f>
        <v>43283</v>
      </c>
      <c r="B829" s="4">
        <f>+'Bloomberg data'!B815/'Bloomberg data'!B816-1</f>
        <v>1.0609860848651564E-3</v>
      </c>
      <c r="C829" s="4">
        <f>+'Bloomberg data'!C815/'Bloomberg data'!C816-1</f>
        <v>-6.0409709504039011E-4</v>
      </c>
    </row>
    <row r="830" spans="1:3" x14ac:dyDescent="0.25">
      <c r="A830" s="3">
        <f>+'Bloomberg data'!A816</f>
        <v>43280</v>
      </c>
      <c r="B830" s="4">
        <f>+'Bloomberg data'!B816/'Bloomberg data'!B817-1</f>
        <v>1.3878341566051056E-2</v>
      </c>
      <c r="C830" s="4">
        <f>+'Bloomberg data'!C816/'Bloomberg data'!C817-1</f>
        <v>7.229886278046882E-3</v>
      </c>
    </row>
    <row r="831" spans="1:3" x14ac:dyDescent="0.25">
      <c r="A831" s="3">
        <f>+'Bloomberg data'!A817</f>
        <v>43279</v>
      </c>
      <c r="B831" s="4">
        <f>+'Bloomberg data'!B817/'Bloomberg data'!B818-1</f>
        <v>1.6393094364741012E-2</v>
      </c>
      <c r="C831" s="4">
        <f>+'Bloomberg data'!C817/'Bloomberg data'!C818-1</f>
        <v>1.2581001825220817E-2</v>
      </c>
    </row>
    <row r="832" spans="1:3" x14ac:dyDescent="0.25">
      <c r="A832" s="3">
        <f>+'Bloomberg data'!A818</f>
        <v>43278</v>
      </c>
      <c r="B832" s="4">
        <f>+'Bloomberg data'!B818/'Bloomberg data'!B819-1</f>
        <v>-1.1142139301949849E-2</v>
      </c>
      <c r="C832" s="4">
        <f>+'Bloomberg data'!C818/'Bloomberg data'!C819-1</f>
        <v>-1.5911122382190168E-2</v>
      </c>
    </row>
    <row r="833" spans="1:3" x14ac:dyDescent="0.25">
      <c r="A833" s="3">
        <f>+'Bloomberg data'!A819</f>
        <v>43277</v>
      </c>
      <c r="B833" s="4">
        <f>+'Bloomberg data'!B819/'Bloomberg data'!B820-1</f>
        <v>6.3647766831564923E-3</v>
      </c>
      <c r="C833" s="4">
        <f>+'Bloomberg data'!C819/'Bloomberg data'!C820-1</f>
        <v>5.4682831943104748E-3</v>
      </c>
    </row>
    <row r="834" spans="1:3" x14ac:dyDescent="0.25">
      <c r="A834" s="3">
        <f>+'Bloomberg data'!A820</f>
        <v>43276</v>
      </c>
      <c r="B834" s="4">
        <f>+'Bloomberg data'!B820/'Bloomberg data'!B821-1</f>
        <v>4.4209641184189685E-3</v>
      </c>
      <c r="C834" s="4">
        <f>+'Bloomberg data'!C820/'Bloomberg data'!C821-1</f>
        <v>4.4999219875234697E-3</v>
      </c>
    </row>
    <row r="835" spans="1:3" x14ac:dyDescent="0.25">
      <c r="A835" s="3">
        <f>+'Bloomberg data'!A821</f>
        <v>43273</v>
      </c>
      <c r="B835" s="4">
        <f>+'Bloomberg data'!B821/'Bloomberg data'!B822-1</f>
        <v>8.0742177298862572E-3</v>
      </c>
      <c r="C835" s="4">
        <f>+'Bloomberg data'!C821/'Bloomberg data'!C822-1</f>
        <v>7.0428707338727747E-3</v>
      </c>
    </row>
    <row r="836" spans="1:3" x14ac:dyDescent="0.25">
      <c r="A836" s="3">
        <f>+'Bloomberg data'!A822</f>
        <v>43272</v>
      </c>
      <c r="B836" s="4">
        <f>+'Bloomberg data'!B822/'Bloomberg data'!B823-1</f>
        <v>-2.8402709800148029E-2</v>
      </c>
      <c r="C836" s="4">
        <f>+'Bloomberg data'!C822/'Bloomberg data'!C823-1</f>
        <v>-1.8115996957258074E-2</v>
      </c>
    </row>
    <row r="837" spans="1:3" x14ac:dyDescent="0.25">
      <c r="A837" s="3">
        <f>+'Bloomberg data'!A823</f>
        <v>43271</v>
      </c>
      <c r="B837" s="4">
        <f>+'Bloomberg data'!B823/'Bloomberg data'!B824-1</f>
        <v>1.0212299861473317E-2</v>
      </c>
      <c r="C837" s="4">
        <f>+'Bloomberg data'!C823/'Bloomberg data'!C824-1</f>
        <v>5.5259418872670718E-3</v>
      </c>
    </row>
    <row r="838" spans="1:3" x14ac:dyDescent="0.25">
      <c r="A838" s="3">
        <f>+'Bloomberg data'!A824</f>
        <v>43270</v>
      </c>
      <c r="B838" s="4">
        <f>+'Bloomberg data'!B824/'Bloomberg data'!B825-1</f>
        <v>2.2625607500999179E-2</v>
      </c>
      <c r="C838" s="4">
        <f>+'Bloomberg data'!C824/'Bloomberg data'!C825-1</f>
        <v>1.8134700834724793E-2</v>
      </c>
    </row>
    <row r="839" spans="1:3" x14ac:dyDescent="0.25">
      <c r="A839" s="3">
        <f>+'Bloomberg data'!A825</f>
        <v>43269</v>
      </c>
      <c r="B839" s="4">
        <f>+'Bloomberg data'!B825/'Bloomberg data'!B826-1</f>
        <v>-1.332717145978457E-2</v>
      </c>
      <c r="C839" s="4">
        <f>+'Bloomberg data'!C825/'Bloomberg data'!C826-1</f>
        <v>-9.4395845786958699E-3</v>
      </c>
    </row>
    <row r="840" spans="1:3" x14ac:dyDescent="0.25">
      <c r="A840" s="3">
        <f>+'Bloomberg data'!A826</f>
        <v>43266</v>
      </c>
      <c r="B840" s="4">
        <f>+'Bloomberg data'!B826/'Bloomberg data'!B827-1</f>
        <v>-9.289958723740277E-3</v>
      </c>
      <c r="C840" s="4">
        <f>+'Bloomberg data'!C826/'Bloomberg data'!C827-1</f>
        <v>-1.0344773578024324E-2</v>
      </c>
    </row>
    <row r="841" spans="1:3" x14ac:dyDescent="0.25">
      <c r="A841" s="3">
        <f>+'Bloomberg data'!A827</f>
        <v>43265</v>
      </c>
      <c r="B841" s="4">
        <f>+'Bloomberg data'!B827/'Bloomberg data'!B828-1</f>
        <v>-9.7182417039992641E-3</v>
      </c>
      <c r="C841" s="4">
        <f>+'Bloomberg data'!C827/'Bloomberg data'!C828-1</f>
        <v>-8.0174331784387265E-3</v>
      </c>
    </row>
    <row r="842" spans="1:3" x14ac:dyDescent="0.25">
      <c r="A842" s="3">
        <f>+'Bloomberg data'!A828</f>
        <v>43264</v>
      </c>
      <c r="B842" s="4">
        <f>+'Bloomberg data'!B828/'Bloomberg data'!B829-1</f>
        <v>-8.6867956582515893E-3</v>
      </c>
      <c r="C842" s="4">
        <f>+'Bloomberg data'!C828/'Bloomberg data'!C829-1</f>
        <v>-3.6814917029331928E-3</v>
      </c>
    </row>
    <row r="843" spans="1:3" x14ac:dyDescent="0.25">
      <c r="A843" s="3">
        <f>+'Bloomberg data'!A829</f>
        <v>43263</v>
      </c>
      <c r="B843" s="4">
        <f>+'Bloomberg data'!B829/'Bloomberg data'!B830-1</f>
        <v>6.1722248498778942E-3</v>
      </c>
      <c r="C843" s="4">
        <f>+'Bloomberg data'!C829/'Bloomberg data'!C830-1</f>
        <v>4.8329789148795488E-3</v>
      </c>
    </row>
    <row r="844" spans="1:3" x14ac:dyDescent="0.25">
      <c r="A844" s="3">
        <f>+'Bloomberg data'!A830</f>
        <v>43262</v>
      </c>
      <c r="B844" s="4">
        <f>+'Bloomberg data'!B830/'Bloomberg data'!B831-1</f>
        <v>-8.6959382852975775E-3</v>
      </c>
      <c r="C844" s="4">
        <f>+'Bloomberg data'!C830/'Bloomberg data'!C831-1</f>
        <v>-9.3235628980576912E-3</v>
      </c>
    </row>
    <row r="845" spans="1:3" x14ac:dyDescent="0.25">
      <c r="A845" s="3">
        <f>+'Bloomberg data'!A831</f>
        <v>43259</v>
      </c>
      <c r="B845" s="4">
        <f>+'Bloomberg data'!B831/'Bloomberg data'!B832-1</f>
        <v>-1.2313900191600613E-2</v>
      </c>
      <c r="C845" s="4">
        <f>+'Bloomberg data'!C831/'Bloomberg data'!C832-1</f>
        <v>2.930181665964815E-3</v>
      </c>
    </row>
    <row r="846" spans="1:3" x14ac:dyDescent="0.25">
      <c r="A846" s="3">
        <f>+'Bloomberg data'!A832</f>
        <v>43258</v>
      </c>
      <c r="B846" s="4">
        <f>+'Bloomberg data'!B832/'Bloomberg data'!B833-1</f>
        <v>-2.9765939892691717E-2</v>
      </c>
      <c r="C846" s="4">
        <f>+'Bloomberg data'!C832/'Bloomberg data'!C833-1</f>
        <v>-3.0388943714584782E-2</v>
      </c>
    </row>
    <row r="847" spans="1:3" x14ac:dyDescent="0.25">
      <c r="A847" s="3">
        <f>+'Bloomberg data'!A833</f>
        <v>43257</v>
      </c>
      <c r="B847" s="4">
        <f>+'Bloomberg data'!B833/'Bloomberg data'!B834-1</f>
        <v>-6.8435329592114735E-3</v>
      </c>
      <c r="C847" s="4">
        <f>+'Bloomberg data'!C833/'Bloomberg data'!C834-1</f>
        <v>-1.6741641808260765E-2</v>
      </c>
    </row>
    <row r="848" spans="1:3" x14ac:dyDescent="0.25">
      <c r="A848" s="3">
        <f>+'Bloomberg data'!A834</f>
        <v>43256</v>
      </c>
      <c r="B848" s="4">
        <f>+'Bloomberg data'!B834/'Bloomberg data'!B835-1</f>
        <v>-2.4866373776815998E-2</v>
      </c>
      <c r="C848" s="4">
        <f>+'Bloomberg data'!C834/'Bloomberg data'!C835-1</f>
        <v>-2.0187700281760756E-2</v>
      </c>
    </row>
    <row r="849" spans="1:3" x14ac:dyDescent="0.25">
      <c r="A849" s="3">
        <f>+'Bloomberg data'!A835</f>
        <v>43255</v>
      </c>
      <c r="B849" s="4">
        <f>+'Bloomberg data'!B835/'Bloomberg data'!B836-1</f>
        <v>1.7559600102537765E-2</v>
      </c>
      <c r="C849" s="4">
        <f>+'Bloomberg data'!C835/'Bloomberg data'!C836-1</f>
        <v>1.3283797553637955E-2</v>
      </c>
    </row>
    <row r="850" spans="1:3" x14ac:dyDescent="0.25">
      <c r="A850" s="3">
        <f>+'Bloomberg data'!A836</f>
        <v>43252</v>
      </c>
      <c r="B850" s="4">
        <f>+'Bloomberg data'!B836/'Bloomberg data'!B837-1</f>
        <v>6.3345562944279177E-3</v>
      </c>
      <c r="C850" s="4">
        <f>+'Bloomberg data'!C836/'Bloomberg data'!C837-1</f>
        <v>1.7485024439740204E-2</v>
      </c>
    </row>
    <row r="851" spans="1:3" x14ac:dyDescent="0.25">
      <c r="A851" s="3">
        <f>+'Bloomberg data'!A837</f>
        <v>43251</v>
      </c>
      <c r="B851" s="4">
        <f>+'Bloomberg data'!B837/'Bloomberg data'!B838-1</f>
        <v>0</v>
      </c>
      <c r="C851" s="4">
        <f>+'Bloomberg data'!C837/'Bloomberg data'!C838-1</f>
        <v>0</v>
      </c>
    </row>
    <row r="852" spans="1:3" x14ac:dyDescent="0.25">
      <c r="A852" s="3">
        <f>+'Bloomberg data'!A838</f>
        <v>43250</v>
      </c>
      <c r="B852" s="4">
        <f>+'Bloomberg data'!B838/'Bloomberg data'!B839-1</f>
        <v>8.9599326953413438E-3</v>
      </c>
      <c r="C852" s="4">
        <f>+'Bloomberg data'!C838/'Bloomberg data'!C839-1</f>
        <v>1.2978542843234742E-2</v>
      </c>
    </row>
    <row r="853" spans="1:3" x14ac:dyDescent="0.25">
      <c r="A853" s="3">
        <f>+'Bloomberg data'!A839</f>
        <v>43249</v>
      </c>
      <c r="B853" s="4">
        <f>+'Bloomberg data'!B839/'Bloomberg data'!B840-1</f>
        <v>9.5042451941322881E-3</v>
      </c>
      <c r="C853" s="4">
        <f>+'Bloomberg data'!C839/'Bloomberg data'!C840-1</f>
        <v>1.8977346736452905E-3</v>
      </c>
    </row>
    <row r="854" spans="1:3" x14ac:dyDescent="0.25">
      <c r="A854" s="3">
        <f>+'Bloomberg data'!A840</f>
        <v>43248</v>
      </c>
      <c r="B854" s="4">
        <f>+'Bloomberg data'!B840/'Bloomberg data'!B841-1</f>
        <v>-4.4892309915244621E-2</v>
      </c>
      <c r="C854" s="4">
        <f>+'Bloomberg data'!C840/'Bloomberg data'!C841-1</f>
        <v>-3.1976887499947759E-2</v>
      </c>
    </row>
    <row r="855" spans="1:3" x14ac:dyDescent="0.25">
      <c r="A855" s="3">
        <f>+'Bloomberg data'!A841</f>
        <v>43245</v>
      </c>
      <c r="B855" s="4">
        <f>+'Bloomberg data'!B841/'Bloomberg data'!B842-1</f>
        <v>-1.5284134379567327E-2</v>
      </c>
      <c r="C855" s="4">
        <f>+'Bloomberg data'!C841/'Bloomberg data'!C842-1</f>
        <v>-1.2565754760065051E-2</v>
      </c>
    </row>
    <row r="856" spans="1:3" x14ac:dyDescent="0.25">
      <c r="A856" s="3">
        <f>+'Bloomberg data'!A842</f>
        <v>43244</v>
      </c>
      <c r="B856" s="4">
        <f>+'Bloomberg data'!B842/'Bloomberg data'!B843-1</f>
        <v>-9.2126236439203923E-3</v>
      </c>
      <c r="C856" s="4">
        <f>+'Bloomberg data'!C842/'Bloomberg data'!C843-1</f>
        <v>1.2106377512455246E-3</v>
      </c>
    </row>
    <row r="857" spans="1:3" x14ac:dyDescent="0.25">
      <c r="A857" s="3">
        <f>+'Bloomberg data'!A843</f>
        <v>43243</v>
      </c>
      <c r="B857" s="4">
        <f>+'Bloomberg data'!B843/'Bloomberg data'!B844-1</f>
        <v>-2.2620556956884696E-2</v>
      </c>
      <c r="C857" s="4">
        <f>+'Bloomberg data'!C843/'Bloomberg data'!C844-1</f>
        <v>-1.7926913166793068E-2</v>
      </c>
    </row>
    <row r="858" spans="1:3" x14ac:dyDescent="0.25">
      <c r="A858" s="3">
        <f>+'Bloomberg data'!A844</f>
        <v>43242</v>
      </c>
      <c r="B858" s="4">
        <f>+'Bloomberg data'!B844/'Bloomberg data'!B845-1</f>
        <v>1.1288842062548099E-2</v>
      </c>
      <c r="C858" s="4">
        <f>+'Bloomberg data'!C844/'Bloomberg data'!C845-1</f>
        <v>2.0786474050861425E-2</v>
      </c>
    </row>
    <row r="859" spans="1:3" x14ac:dyDescent="0.25">
      <c r="A859" s="3">
        <f>+'Bloomberg data'!A845</f>
        <v>43241</v>
      </c>
      <c r="B859" s="4">
        <f>+'Bloomberg data'!B845/'Bloomberg data'!B846-1</f>
        <v>-1.5245197810834776E-2</v>
      </c>
      <c r="C859" s="4">
        <f>+'Bloomberg data'!C845/'Bloomberg data'!C846-1</f>
        <v>-4.1799148842822653E-3</v>
      </c>
    </row>
    <row r="860" spans="1:3" x14ac:dyDescent="0.25">
      <c r="A860" s="3">
        <f>+'Bloomberg data'!A846</f>
        <v>43238</v>
      </c>
      <c r="B860" s="4">
        <f>+'Bloomberg data'!B846/'Bloomberg data'!B847-1</f>
        <v>-6.4588266245725334E-3</v>
      </c>
      <c r="C860" s="4">
        <f>+'Bloomberg data'!C846/'Bloomberg data'!C847-1</f>
        <v>-6.1002748299833209E-3</v>
      </c>
    </row>
    <row r="861" spans="1:3" x14ac:dyDescent="0.25">
      <c r="A861" s="3">
        <f>+'Bloomberg data'!A847</f>
        <v>43237</v>
      </c>
      <c r="B861" s="4">
        <f>+'Bloomberg data'!B847/'Bloomberg data'!B848-1</f>
        <v>-3.3685013346892112E-2</v>
      </c>
      <c r="C861" s="4">
        <f>+'Bloomberg data'!C847/'Bloomberg data'!C848-1</f>
        <v>-2.4750017785927891E-2</v>
      </c>
    </row>
    <row r="862" spans="1:3" x14ac:dyDescent="0.25">
      <c r="A862" s="3">
        <f>+'Bloomberg data'!A848</f>
        <v>43236</v>
      </c>
      <c r="B862" s="4">
        <f>+'Bloomberg data'!B848/'Bloomberg data'!B849-1</f>
        <v>1.6522887241220641E-2</v>
      </c>
      <c r="C862" s="4">
        <f>+'Bloomberg data'!C848/'Bloomberg data'!C849-1</f>
        <v>1.0831587997259362E-2</v>
      </c>
    </row>
    <row r="863" spans="1:3" x14ac:dyDescent="0.25">
      <c r="A863" s="3">
        <f>+'Bloomberg data'!A849</f>
        <v>43235</v>
      </c>
      <c r="B863" s="4">
        <f>+'Bloomberg data'!B849/'Bloomberg data'!B850-1</f>
        <v>-1.1943842819966966E-3</v>
      </c>
      <c r="C863" s="4">
        <f>+'Bloomberg data'!C849/'Bloomberg data'!C850-1</f>
        <v>-5.1955411670373541E-3</v>
      </c>
    </row>
    <row r="864" spans="1:3" x14ac:dyDescent="0.25">
      <c r="A864" s="3">
        <f>+'Bloomberg data'!A850</f>
        <v>43234</v>
      </c>
      <c r="B864" s="4">
        <f>+'Bloomberg data'!B850/'Bloomberg data'!B851-1</f>
        <v>1.4081168549240353E-4</v>
      </c>
      <c r="C864" s="4">
        <f>+'Bloomberg data'!C850/'Bloomberg data'!C851-1</f>
        <v>-1.0116871770470381E-2</v>
      </c>
    </row>
    <row r="865" spans="1:3" x14ac:dyDescent="0.25">
      <c r="A865" s="3">
        <f>+'Bloomberg data'!A851</f>
        <v>43231</v>
      </c>
      <c r="B865" s="4">
        <f>+'Bloomberg data'!B851/'Bloomberg data'!B852-1</f>
        <v>-7.4655374022258858E-3</v>
      </c>
      <c r="C865" s="4">
        <f>+'Bloomberg data'!C851/'Bloomberg data'!C852-1</f>
        <v>-1.0743767174560048E-2</v>
      </c>
    </row>
    <row r="866" spans="1:3" x14ac:dyDescent="0.25">
      <c r="A866" s="3">
        <f>+'Bloomberg data'!A852</f>
        <v>43230</v>
      </c>
      <c r="B866" s="4">
        <f>+'Bloomberg data'!B852/'Bloomberg data'!B853-1</f>
        <v>1.8936575466828032E-2</v>
      </c>
      <c r="C866" s="4">
        <f>+'Bloomberg data'!C852/'Bloomberg data'!C853-1</f>
        <v>1.0396157919161819E-2</v>
      </c>
    </row>
    <row r="867" spans="1:3" x14ac:dyDescent="0.25">
      <c r="A867" s="3">
        <f>+'Bloomberg data'!A853</f>
        <v>43229</v>
      </c>
      <c r="B867" s="4">
        <f>+'Bloomberg data'!B853/'Bloomberg data'!B854-1</f>
        <v>1.5784252152644562E-2</v>
      </c>
      <c r="C867" s="4">
        <f>+'Bloomberg data'!C853/'Bloomberg data'!C854-1</f>
        <v>8.8602475974828288E-3</v>
      </c>
    </row>
    <row r="868" spans="1:3" x14ac:dyDescent="0.25">
      <c r="A868" s="3">
        <f>+'Bloomberg data'!A854</f>
        <v>43228</v>
      </c>
      <c r="B868" s="4">
        <f>+'Bloomberg data'!B854/'Bloomberg data'!B855-1</f>
        <v>2.9221030437265316E-3</v>
      </c>
      <c r="C868" s="4">
        <f>+'Bloomberg data'!C854/'Bloomberg data'!C855-1</f>
        <v>1.668111345126233E-3</v>
      </c>
    </row>
    <row r="869" spans="1:3" x14ac:dyDescent="0.25">
      <c r="A869" s="3">
        <f>+'Bloomberg data'!A855</f>
        <v>43227</v>
      </c>
      <c r="B869" s="4">
        <f>+'Bloomberg data'!B855/'Bloomberg data'!B856-1</f>
        <v>-4.8557472508964361E-3</v>
      </c>
      <c r="C869" s="4">
        <f>+'Bloomberg data'!C855/'Bloomberg data'!C856-1</f>
        <v>-3.3307179427408684E-3</v>
      </c>
    </row>
    <row r="870" spans="1:3" x14ac:dyDescent="0.25">
      <c r="A870" s="3">
        <f>+'Bloomberg data'!A856</f>
        <v>43224</v>
      </c>
      <c r="B870" s="4">
        <f>+'Bloomberg data'!B856/'Bloomberg data'!B857-1</f>
        <v>-2.0423085650892459E-3</v>
      </c>
      <c r="C870" s="4">
        <f>+'Bloomberg data'!C856/'Bloomberg data'!C857-1</f>
        <v>-1.6258437067628861E-4</v>
      </c>
    </row>
    <row r="871" spans="1:3" x14ac:dyDescent="0.25">
      <c r="A871" s="3">
        <f>+'Bloomberg data'!A857</f>
        <v>43223</v>
      </c>
      <c r="B871" s="4">
        <f>+'Bloomberg data'!B857/'Bloomberg data'!B858-1</f>
        <v>-1.4891108033273759E-2</v>
      </c>
      <c r="C871" s="4">
        <f>+'Bloomberg data'!C857/'Bloomberg data'!C858-1</f>
        <v>-1.2058264534087981E-2</v>
      </c>
    </row>
    <row r="872" spans="1:3" x14ac:dyDescent="0.25">
      <c r="A872" s="3">
        <f>+'Bloomberg data'!A858</f>
        <v>43222</v>
      </c>
      <c r="B872" s="4">
        <f>+'Bloomberg data'!B858/'Bloomberg data'!B859-1</f>
        <v>-1.8212749156655827E-2</v>
      </c>
      <c r="C872" s="4">
        <f>+'Bloomberg data'!C858/'Bloomberg data'!C859-1</f>
        <v>-1.3648916480431539E-2</v>
      </c>
    </row>
    <row r="873" spans="1:3" x14ac:dyDescent="0.25">
      <c r="A873" s="3">
        <f>+'Bloomberg data'!A859</f>
        <v>43221</v>
      </c>
      <c r="B873" s="4">
        <f>+'Bloomberg data'!B859/'Bloomberg data'!B860-1</f>
        <v>0</v>
      </c>
      <c r="C873" s="4">
        <f>+'Bloomberg data'!C859/'Bloomberg data'!C860-1</f>
        <v>0</v>
      </c>
    </row>
    <row r="874" spans="1:3" x14ac:dyDescent="0.25">
      <c r="A874" s="3">
        <f>+'Bloomberg data'!A860</f>
        <v>43220</v>
      </c>
      <c r="B874" s="4">
        <f>+'Bloomberg data'!B860/'Bloomberg data'!B861-1</f>
        <v>-3.8082149628606565E-3</v>
      </c>
      <c r="C874" s="4">
        <f>+'Bloomberg data'!C860/'Bloomberg data'!C861-1</f>
        <v>-1.3724878153711373E-3</v>
      </c>
    </row>
    <row r="875" spans="1:3" x14ac:dyDescent="0.25">
      <c r="A875" s="3">
        <f>+'Bloomberg data'!A861</f>
        <v>43217</v>
      </c>
      <c r="B875" s="4">
        <f>+'Bloomberg data'!B861/'Bloomberg data'!B862-1</f>
        <v>7.1194398910900958E-4</v>
      </c>
      <c r="C875" s="4">
        <f>+'Bloomberg data'!C861/'Bloomberg data'!C862-1</f>
        <v>2.9703190286345382E-4</v>
      </c>
    </row>
    <row r="876" spans="1:3" x14ac:dyDescent="0.25">
      <c r="A876" s="3">
        <f>+'Bloomberg data'!A862</f>
        <v>43216</v>
      </c>
      <c r="B876" s="4">
        <f>+'Bloomberg data'!B862/'Bloomberg data'!B863-1</f>
        <v>1.574236516454941E-2</v>
      </c>
      <c r="C876" s="4">
        <f>+'Bloomberg data'!C862/'Bloomberg data'!C863-1</f>
        <v>7.8930071257079515E-3</v>
      </c>
    </row>
    <row r="877" spans="1:3" x14ac:dyDescent="0.25">
      <c r="A877" s="3">
        <f>+'Bloomberg data'!A863</f>
        <v>43215</v>
      </c>
      <c r="B877" s="4">
        <f>+'Bloomberg data'!B863/'Bloomberg data'!B864-1</f>
        <v>-4.969047293115425E-3</v>
      </c>
      <c r="C877" s="4">
        <f>+'Bloomberg data'!C863/'Bloomberg data'!C864-1</f>
        <v>6.0107824552746436E-4</v>
      </c>
    </row>
    <row r="878" spans="1:3" x14ac:dyDescent="0.25">
      <c r="A878" s="3">
        <f>+'Bloomberg data'!A864</f>
        <v>43214</v>
      </c>
      <c r="B878" s="4">
        <f>+'Bloomberg data'!B864/'Bloomberg data'!B865-1</f>
        <v>-1.5583657019362374E-3</v>
      </c>
      <c r="C878" s="4">
        <f>+'Bloomberg data'!C864/'Bloomberg data'!C865-1</f>
        <v>-2.7086990050853021E-3</v>
      </c>
    </row>
    <row r="879" spans="1:3" x14ac:dyDescent="0.25">
      <c r="A879" s="3">
        <f>+'Bloomberg data'!A865</f>
        <v>43213</v>
      </c>
      <c r="B879" s="4">
        <f>+'Bloomberg data'!B865/'Bloomberg data'!B866-1</f>
        <v>6.1250658970579686E-4</v>
      </c>
      <c r="C879" s="4">
        <f>+'Bloomberg data'!C865/'Bloomberg data'!C866-1</f>
        <v>4.3542067236228554E-3</v>
      </c>
    </row>
    <row r="880" spans="1:3" x14ac:dyDescent="0.25">
      <c r="A880" s="3">
        <f>+'Bloomberg data'!A866</f>
        <v>43210</v>
      </c>
      <c r="B880" s="4">
        <f>+'Bloomberg data'!B866/'Bloomberg data'!B867-1</f>
        <v>-3.1948993466884845E-3</v>
      </c>
      <c r="C880" s="4">
        <f>+'Bloomberg data'!C866/'Bloomberg data'!C867-1</f>
        <v>-9.6024710726061446E-4</v>
      </c>
    </row>
    <row r="881" spans="1:3" x14ac:dyDescent="0.25">
      <c r="A881" s="3">
        <f>+'Bloomberg data'!A867</f>
        <v>43209</v>
      </c>
      <c r="B881" s="4">
        <f>+'Bloomberg data'!B867/'Bloomberg data'!B868-1</f>
        <v>5.5726218719587273E-4</v>
      </c>
      <c r="C881" s="4">
        <f>+'Bloomberg data'!C867/'Bloomberg data'!C868-1</f>
        <v>-3.4487762349821871E-4</v>
      </c>
    </row>
    <row r="882" spans="1:3" x14ac:dyDescent="0.25">
      <c r="A882" s="3">
        <f>+'Bloomberg data'!A868</f>
        <v>43208</v>
      </c>
      <c r="B882" s="4">
        <f>+'Bloomberg data'!B868/'Bloomberg data'!B869-1</f>
        <v>2.0103203739975983E-2</v>
      </c>
      <c r="C882" s="4">
        <f>+'Bloomberg data'!C868/'Bloomberg data'!C869-1</f>
        <v>9.7399064962624404E-3</v>
      </c>
    </row>
    <row r="883" spans="1:3" x14ac:dyDescent="0.25">
      <c r="A883" s="3">
        <f>+'Bloomberg data'!A869</f>
        <v>43207</v>
      </c>
      <c r="B883" s="4">
        <f>+'Bloomberg data'!B869/'Bloomberg data'!B870-1</f>
        <v>1.477765334002723E-2</v>
      </c>
      <c r="C883" s="4">
        <f>+'Bloomberg data'!C869/'Bloomberg data'!C870-1</f>
        <v>1.096428108349401E-2</v>
      </c>
    </row>
    <row r="884" spans="1:3" x14ac:dyDescent="0.25">
      <c r="A884" s="3">
        <f>+'Bloomberg data'!A870</f>
        <v>43206</v>
      </c>
      <c r="B884" s="4">
        <f>+'Bloomberg data'!B870/'Bloomberg data'!B871-1</f>
        <v>-1.7463810734409502E-2</v>
      </c>
      <c r="C884" s="4">
        <f>+'Bloomberg data'!C870/'Bloomberg data'!C871-1</f>
        <v>-1.2908210875849258E-2</v>
      </c>
    </row>
    <row r="885" spans="1:3" x14ac:dyDescent="0.25">
      <c r="A885" s="3">
        <f>+'Bloomberg data'!A871</f>
        <v>43203</v>
      </c>
      <c r="B885" s="4">
        <f>+'Bloomberg data'!B871/'Bloomberg data'!B872-1</f>
        <v>-1.298050758688496E-2</v>
      </c>
      <c r="C885" s="4">
        <f>+'Bloomberg data'!C871/'Bloomberg data'!C872-1</f>
        <v>-7.9683608392663308E-3</v>
      </c>
    </row>
    <row r="886" spans="1:3" x14ac:dyDescent="0.25">
      <c r="A886" s="3">
        <f>+'Bloomberg data'!A872</f>
        <v>43202</v>
      </c>
      <c r="B886" s="4">
        <f>+'Bloomberg data'!B872/'Bloomberg data'!B873-1</f>
        <v>2.321527445404703E-3</v>
      </c>
      <c r="C886" s="4">
        <f>+'Bloomberg data'!C872/'Bloomberg data'!C873-1</f>
        <v>6.4144712116285252E-3</v>
      </c>
    </row>
    <row r="887" spans="1:3" x14ac:dyDescent="0.25">
      <c r="A887" s="3">
        <f>+'Bloomberg data'!A873</f>
        <v>43201</v>
      </c>
      <c r="B887" s="4">
        <f>+'Bloomberg data'!B873/'Bloomberg data'!B874-1</f>
        <v>8.6995210056988181E-3</v>
      </c>
      <c r="C887" s="4">
        <f>+'Bloomberg data'!C873/'Bloomberg data'!C874-1</f>
        <v>2.3773390220271917E-3</v>
      </c>
    </row>
    <row r="888" spans="1:3" x14ac:dyDescent="0.25">
      <c r="A888" s="3">
        <f>+'Bloomberg data'!A874</f>
        <v>43200</v>
      </c>
      <c r="B888" s="4">
        <f>+'Bloomberg data'!B874/'Bloomberg data'!B875-1</f>
        <v>1.4442929302629359E-2</v>
      </c>
      <c r="C888" s="4">
        <f>+'Bloomberg data'!C874/'Bloomberg data'!C875-1</f>
        <v>7.1011914793690512E-3</v>
      </c>
    </row>
    <row r="889" spans="1:3" x14ac:dyDescent="0.25">
      <c r="A889" s="3">
        <f>+'Bloomberg data'!A875</f>
        <v>43199</v>
      </c>
      <c r="B889" s="4">
        <f>+'Bloomberg data'!B875/'Bloomberg data'!B876-1</f>
        <v>-1.7840047913001977E-2</v>
      </c>
      <c r="C889" s="4">
        <f>+'Bloomberg data'!C875/'Bloomberg data'!C876-1</f>
        <v>-1.2464356845654723E-2</v>
      </c>
    </row>
    <row r="890" spans="1:3" x14ac:dyDescent="0.25">
      <c r="A890" s="3">
        <f>+'Bloomberg data'!A876</f>
        <v>43196</v>
      </c>
      <c r="B890" s="4">
        <f>+'Bloomberg data'!B876/'Bloomberg data'!B877-1</f>
        <v>-4.5687286776036062E-3</v>
      </c>
      <c r="C890" s="4">
        <f>+'Bloomberg data'!C876/'Bloomberg data'!C877-1</f>
        <v>-2.0874871204721313E-3</v>
      </c>
    </row>
    <row r="891" spans="1:3" x14ac:dyDescent="0.25">
      <c r="A891" s="3">
        <f>+'Bloomberg data'!A877</f>
        <v>43195</v>
      </c>
      <c r="B891" s="4">
        <f>+'Bloomberg data'!B877/'Bloomberg data'!B878-1</f>
        <v>1.0075901170819801E-2</v>
      </c>
      <c r="C891" s="4">
        <f>+'Bloomberg data'!C877/'Bloomberg data'!C878-1</f>
        <v>8.2269859264694212E-3</v>
      </c>
    </row>
    <row r="892" spans="1:3" x14ac:dyDescent="0.25">
      <c r="A892" s="3">
        <f>+'Bloomberg data'!A878</f>
        <v>43194</v>
      </c>
      <c r="B892" s="4">
        <f>+'Bloomberg data'!B878/'Bloomberg data'!B879-1</f>
        <v>-3.1173373826419715E-3</v>
      </c>
      <c r="C892" s="4">
        <f>+'Bloomberg data'!C878/'Bloomberg data'!C879-1</f>
        <v>-2.939209906826612E-3</v>
      </c>
    </row>
    <row r="893" spans="1:3" x14ac:dyDescent="0.25">
      <c r="A893" s="3">
        <f>+'Bloomberg data'!A879</f>
        <v>43193</v>
      </c>
      <c r="B893" s="4">
        <f>+'Bloomberg data'!B879/'Bloomberg data'!B880-1</f>
        <v>-5.0669450927398607E-4</v>
      </c>
      <c r="C893" s="4">
        <f>+'Bloomberg data'!C879/'Bloomberg data'!C880-1</f>
        <v>-2.7988151393254501E-3</v>
      </c>
    </row>
    <row r="894" spans="1:3" x14ac:dyDescent="0.25">
      <c r="A894" s="3">
        <f>+'Bloomberg data'!A880</f>
        <v>43192</v>
      </c>
      <c r="B894" s="4">
        <f>+'Bloomberg data'!B880/'Bloomberg data'!B881-1</f>
        <v>-8.190652909368823E-3</v>
      </c>
      <c r="C894" s="4">
        <f>+'Bloomberg data'!C880/'Bloomberg data'!C881-1</f>
        <v>-8.457267503382826E-3</v>
      </c>
    </row>
    <row r="895" spans="1:3" x14ac:dyDescent="0.25">
      <c r="A895" s="3">
        <f>+'Bloomberg data'!A881</f>
        <v>43189</v>
      </c>
      <c r="B895" s="4">
        <f>+'Bloomberg data'!B881/'Bloomberg data'!B882-1</f>
        <v>0</v>
      </c>
      <c r="C895" s="4">
        <f>+'Bloomberg data'!C881/'Bloomberg data'!C882-1</f>
        <v>0</v>
      </c>
    </row>
    <row r="896" spans="1:3" x14ac:dyDescent="0.25">
      <c r="A896" s="3">
        <f>+'Bloomberg data'!A882</f>
        <v>43188</v>
      </c>
      <c r="B896" s="4">
        <f>+'Bloomberg data'!B882/'Bloomberg data'!B883-1</f>
        <v>1.778260511886276E-2</v>
      </c>
      <c r="C896" s="4">
        <f>+'Bloomberg data'!C882/'Bloomberg data'!C883-1</f>
        <v>1.1448049918293179E-2</v>
      </c>
    </row>
    <row r="897" spans="1:3" x14ac:dyDescent="0.25">
      <c r="A897" s="3">
        <f>+'Bloomberg data'!A883</f>
        <v>43187</v>
      </c>
      <c r="B897" s="4">
        <f>+'Bloomberg data'!B883/'Bloomberg data'!B884-1</f>
        <v>7.875133787784705E-4</v>
      </c>
      <c r="C897" s="4">
        <f>+'Bloomberg data'!C883/'Bloomberg data'!C884-1</f>
        <v>-3.7758547902191353E-3</v>
      </c>
    </row>
    <row r="898" spans="1:3" x14ac:dyDescent="0.25">
      <c r="A898" s="3">
        <f>+'Bloomberg data'!A884</f>
        <v>43186</v>
      </c>
      <c r="B898" s="4">
        <f>+'Bloomberg data'!B884/'Bloomberg data'!B885-1</f>
        <v>-1.5040916511043112E-2</v>
      </c>
      <c r="C898" s="4">
        <f>+'Bloomberg data'!C884/'Bloomberg data'!C885-1</f>
        <v>-1.0414618771668605E-2</v>
      </c>
    </row>
    <row r="899" spans="1:3" x14ac:dyDescent="0.25">
      <c r="A899" s="3">
        <f>+'Bloomberg data'!A885</f>
        <v>43185</v>
      </c>
      <c r="B899" s="4">
        <f>+'Bloomberg data'!B885/'Bloomberg data'!B886-1</f>
        <v>8.4228914920143616E-3</v>
      </c>
      <c r="C899" s="4">
        <f>+'Bloomberg data'!C885/'Bloomberg data'!C886-1</f>
        <v>4.8568977080349907E-3</v>
      </c>
    </row>
    <row r="900" spans="1:3" x14ac:dyDescent="0.25">
      <c r="A900" s="3">
        <f>+'Bloomberg data'!A886</f>
        <v>43182</v>
      </c>
      <c r="B900" s="4">
        <f>+'Bloomberg data'!B886/'Bloomberg data'!B887-1</f>
        <v>-4.6090560223858157E-3</v>
      </c>
      <c r="C900" s="4">
        <f>+'Bloomberg data'!C886/'Bloomberg data'!C887-1</f>
        <v>-8.4517344400212302E-3</v>
      </c>
    </row>
    <row r="901" spans="1:3" x14ac:dyDescent="0.25">
      <c r="A901" s="3">
        <f>+'Bloomberg data'!A887</f>
        <v>43181</v>
      </c>
      <c r="B901" s="4">
        <f>+'Bloomberg data'!B887/'Bloomberg data'!B888-1</f>
        <v>-2.4559702318051047E-3</v>
      </c>
      <c r="C901" s="4">
        <f>+'Bloomberg data'!C887/'Bloomberg data'!C888-1</f>
        <v>1.5243006453367069E-3</v>
      </c>
    </row>
    <row r="902" spans="1:3" x14ac:dyDescent="0.25">
      <c r="A902" s="3">
        <f>+'Bloomberg data'!A888</f>
        <v>43180</v>
      </c>
      <c r="B902" s="4">
        <f>+'Bloomberg data'!B888/'Bloomberg data'!B889-1</f>
        <v>9.6573586268680067E-3</v>
      </c>
      <c r="C902" s="4">
        <f>+'Bloomberg data'!C888/'Bloomberg data'!C889-1</f>
        <v>5.69544387977583E-3</v>
      </c>
    </row>
    <row r="903" spans="1:3" x14ac:dyDescent="0.25">
      <c r="A903" s="3">
        <f>+'Bloomberg data'!A889</f>
        <v>43179</v>
      </c>
      <c r="B903" s="4">
        <f>+'Bloomberg data'!B889/'Bloomberg data'!B890-1</f>
        <v>2.9876145679279542E-3</v>
      </c>
      <c r="C903" s="4">
        <f>+'Bloomberg data'!C889/'Bloomberg data'!C890-1</f>
        <v>2.1651806468394597E-3</v>
      </c>
    </row>
    <row r="904" spans="1:3" x14ac:dyDescent="0.25">
      <c r="A904" s="3">
        <f>+'Bloomberg data'!A890</f>
        <v>43178</v>
      </c>
      <c r="B904" s="4">
        <f>+'Bloomberg data'!B890/'Bloomberg data'!B891-1</f>
        <v>-1.1467076625847339E-2</v>
      </c>
      <c r="C904" s="4">
        <f>+'Bloomberg data'!C890/'Bloomberg data'!C891-1</f>
        <v>-5.6001285825413305E-3</v>
      </c>
    </row>
    <row r="905" spans="1:3" x14ac:dyDescent="0.25">
      <c r="A905" s="3">
        <f>+'Bloomberg data'!A891</f>
        <v>43175</v>
      </c>
      <c r="B905" s="4">
        <f>+'Bloomberg data'!B891/'Bloomberg data'!B892-1</f>
        <v>-4.9100298840665246E-4</v>
      </c>
      <c r="C905" s="4">
        <f>+'Bloomberg data'!C891/'Bloomberg data'!C892-1</f>
        <v>-6.6159044471569839E-4</v>
      </c>
    </row>
    <row r="906" spans="1:3" x14ac:dyDescent="0.25">
      <c r="A906" s="3">
        <f>+'Bloomberg data'!A892</f>
        <v>43174</v>
      </c>
      <c r="B906" s="4">
        <f>+'Bloomberg data'!B892/'Bloomberg data'!B893-1</f>
        <v>-1.3048076140893206E-2</v>
      </c>
      <c r="C906" s="4">
        <f>+'Bloomberg data'!C892/'Bloomberg data'!C893-1</f>
        <v>-9.0298886881646778E-3</v>
      </c>
    </row>
    <row r="907" spans="1:3" x14ac:dyDescent="0.25">
      <c r="A907" s="3">
        <f>+'Bloomberg data'!A893</f>
        <v>43173</v>
      </c>
      <c r="B907" s="4">
        <f>+'Bloomberg data'!B893/'Bloomberg data'!B894-1</f>
        <v>-3.8525742095161242E-3</v>
      </c>
      <c r="C907" s="4">
        <f>+'Bloomberg data'!C893/'Bloomberg data'!C894-1</f>
        <v>-4.6246197744219675E-3</v>
      </c>
    </row>
    <row r="908" spans="1:3" x14ac:dyDescent="0.25">
      <c r="A908" s="3">
        <f>+'Bloomberg data'!A894</f>
        <v>43172</v>
      </c>
      <c r="B908" s="4">
        <f>+'Bloomberg data'!B894/'Bloomberg data'!B895-1</f>
        <v>-5.9447367330874856E-3</v>
      </c>
      <c r="C908" s="4">
        <f>+'Bloomberg data'!C894/'Bloomberg data'!C895-1</f>
        <v>-3.4681239174086942E-3</v>
      </c>
    </row>
    <row r="909" spans="1:3" x14ac:dyDescent="0.25">
      <c r="A909" s="3">
        <f>+'Bloomberg data'!A895</f>
        <v>43171</v>
      </c>
      <c r="B909" s="4">
        <f>+'Bloomberg data'!B895/'Bloomberg data'!B896-1</f>
        <v>6.1247125784693601E-3</v>
      </c>
      <c r="C909" s="4">
        <f>+'Bloomberg data'!C895/'Bloomberg data'!C896-1</f>
        <v>6.1817318103158936E-3</v>
      </c>
    </row>
    <row r="910" spans="1:3" x14ac:dyDescent="0.25">
      <c r="A910" s="3">
        <f>+'Bloomberg data'!A896</f>
        <v>43168</v>
      </c>
      <c r="B910" s="4">
        <f>+'Bloomberg data'!B896/'Bloomberg data'!B897-1</f>
        <v>1.6318250600696915E-2</v>
      </c>
      <c r="C910" s="4">
        <f>+'Bloomberg data'!C896/'Bloomberg data'!C897-1</f>
        <v>1.0881173963138924E-2</v>
      </c>
    </row>
    <row r="911" spans="1:3" x14ac:dyDescent="0.25">
      <c r="A911" s="3">
        <f>+'Bloomberg data'!A897</f>
        <v>43167</v>
      </c>
      <c r="B911" s="4">
        <f>+'Bloomberg data'!B897/'Bloomberg data'!B898-1</f>
        <v>-5.8373769939497056E-3</v>
      </c>
      <c r="C911" s="4">
        <f>+'Bloomberg data'!C897/'Bloomberg data'!C898-1</f>
        <v>-1.7594961039727464E-3</v>
      </c>
    </row>
    <row r="912" spans="1:3" x14ac:dyDescent="0.25">
      <c r="A912" s="3">
        <f>+'Bloomberg data'!A898</f>
        <v>43166</v>
      </c>
      <c r="B912" s="4">
        <f>+'Bloomberg data'!B898/'Bloomberg data'!B899-1</f>
        <v>-1.9777474227404834E-3</v>
      </c>
      <c r="C912" s="4">
        <f>+'Bloomberg data'!C898/'Bloomberg data'!C899-1</f>
        <v>-7.3213301881047688E-4</v>
      </c>
    </row>
    <row r="913" spans="1:3" x14ac:dyDescent="0.25">
      <c r="A913" s="3">
        <f>+'Bloomberg data'!A899</f>
        <v>43165</v>
      </c>
      <c r="B913" s="4">
        <f>+'Bloomberg data'!B899/'Bloomberg data'!B900-1</f>
        <v>-4.2988603021525407E-3</v>
      </c>
      <c r="C913" s="4">
        <f>+'Bloomberg data'!C899/'Bloomberg data'!C900-1</f>
        <v>-2.8125098141237315E-3</v>
      </c>
    </row>
    <row r="914" spans="1:3" x14ac:dyDescent="0.25">
      <c r="A914" s="3">
        <f>+'Bloomberg data'!A900</f>
        <v>43164</v>
      </c>
      <c r="B914" s="4">
        <f>+'Bloomberg data'!B900/'Bloomberg data'!B901-1</f>
        <v>3.0491608685969673E-3</v>
      </c>
      <c r="C914" s="4">
        <f>+'Bloomberg data'!C900/'Bloomberg data'!C901-1</f>
        <v>4.7698686416197678E-3</v>
      </c>
    </row>
    <row r="915" spans="1:3" x14ac:dyDescent="0.25">
      <c r="A915" s="3">
        <f>+'Bloomberg data'!A901</f>
        <v>43161</v>
      </c>
      <c r="B915" s="4">
        <f>+'Bloomberg data'!B901/'Bloomberg data'!B902-1</f>
        <v>4.4917999761062699E-3</v>
      </c>
      <c r="C915" s="4">
        <f>+'Bloomberg data'!C901/'Bloomberg data'!C902-1</f>
        <v>3.5400243638121776E-3</v>
      </c>
    </row>
    <row r="916" spans="1:3" x14ac:dyDescent="0.25">
      <c r="A916" s="3">
        <f>+'Bloomberg data'!A902</f>
        <v>43160</v>
      </c>
      <c r="B916" s="4">
        <f>+'Bloomberg data'!B902/'Bloomberg data'!B903-1</f>
        <v>2.8352641247697541E-4</v>
      </c>
      <c r="C916" s="4">
        <f>+'Bloomberg data'!C902/'Bloomberg data'!C903-1</f>
        <v>6.9128074722479838E-4</v>
      </c>
    </row>
    <row r="917" spans="1:3" x14ac:dyDescent="0.25">
      <c r="A917" s="3">
        <f>+'Bloomberg data'!A903</f>
        <v>43159</v>
      </c>
      <c r="B917" s="4">
        <f>+'Bloomberg data'!B903/'Bloomberg data'!B904-1</f>
        <v>-1.8195119594549336E-2</v>
      </c>
      <c r="C917" s="4">
        <f>+'Bloomberg data'!C903/'Bloomberg data'!C904-1</f>
        <v>-8.8032272036860926E-3</v>
      </c>
    </row>
    <row r="918" spans="1:3" x14ac:dyDescent="0.25">
      <c r="A918" s="3">
        <f>+'Bloomberg data'!A904</f>
        <v>43158</v>
      </c>
      <c r="B918" s="4">
        <f>+'Bloomberg data'!B904/'Bloomberg data'!B905-1</f>
        <v>-8.1823014947647321E-3</v>
      </c>
      <c r="C918" s="4">
        <f>+'Bloomberg data'!C904/'Bloomberg data'!C905-1</f>
        <v>-6.137388081789652E-3</v>
      </c>
    </row>
    <row r="919" spans="1:3" x14ac:dyDescent="0.25">
      <c r="A919" s="3">
        <f>+'Bloomberg data'!A905</f>
        <v>43157</v>
      </c>
      <c r="B919" s="4">
        <f>+'Bloomberg data'!B905/'Bloomberg data'!B906-1</f>
        <v>4.117159183075092E-3</v>
      </c>
      <c r="C919" s="4">
        <f>+'Bloomberg data'!C905/'Bloomberg data'!C906-1</f>
        <v>4.9624729849817584E-4</v>
      </c>
    </row>
    <row r="920" spans="1:3" x14ac:dyDescent="0.25">
      <c r="A920" s="3">
        <f>+'Bloomberg data'!A906</f>
        <v>43154</v>
      </c>
      <c r="B920" s="4">
        <f>+'Bloomberg data'!B906/'Bloomberg data'!B907-1</f>
        <v>6.9987829708200167E-3</v>
      </c>
      <c r="C920" s="4">
        <f>+'Bloomberg data'!C906/'Bloomberg data'!C907-1</f>
        <v>4.2287759666437275E-3</v>
      </c>
    </row>
    <row r="921" spans="1:3" x14ac:dyDescent="0.25">
      <c r="A921" s="3">
        <f>+'Bloomberg data'!A907</f>
        <v>43153</v>
      </c>
      <c r="B921" s="4">
        <f>+'Bloomberg data'!B907/'Bloomberg data'!B908-1</f>
        <v>7.3757899311810426E-3</v>
      </c>
      <c r="C921" s="4">
        <f>+'Bloomberg data'!C907/'Bloomberg data'!C908-1</f>
        <v>2.5855201554108032E-3</v>
      </c>
    </row>
    <row r="922" spans="1:3" x14ac:dyDescent="0.25">
      <c r="A922" s="3">
        <f>+'Bloomberg data'!A908</f>
        <v>43152</v>
      </c>
      <c r="B922" s="4">
        <f>+'Bloomberg data'!B908/'Bloomberg data'!B909-1</f>
        <v>2.8879772504779577E-3</v>
      </c>
      <c r="C922" s="4">
        <f>+'Bloomberg data'!C908/'Bloomberg data'!C909-1</f>
        <v>5.7509209712023335E-3</v>
      </c>
    </row>
    <row r="923" spans="1:3" x14ac:dyDescent="0.25">
      <c r="A923" s="3">
        <f>+'Bloomberg data'!A909</f>
        <v>43151</v>
      </c>
      <c r="B923" s="4">
        <f>+'Bloomberg data'!B909/'Bloomberg data'!B910-1</f>
        <v>1.192673425896329E-2</v>
      </c>
      <c r="C923" s="4">
        <f>+'Bloomberg data'!C909/'Bloomberg data'!C910-1</f>
        <v>7.2726900890915935E-3</v>
      </c>
    </row>
    <row r="924" spans="1:3" x14ac:dyDescent="0.25">
      <c r="A924" s="3">
        <f>+'Bloomberg data'!A910</f>
        <v>43150</v>
      </c>
      <c r="B924" s="4">
        <f>+'Bloomberg data'!B910/'Bloomberg data'!B911-1</f>
        <v>3.1718576603734228E-3</v>
      </c>
      <c r="C924" s="4">
        <f>+'Bloomberg data'!C910/'Bloomberg data'!C911-1</f>
        <v>3.4187056037886521E-3</v>
      </c>
    </row>
    <row r="925" spans="1:3" x14ac:dyDescent="0.25">
      <c r="A925" s="3">
        <f>+'Bloomberg data'!A911</f>
        <v>43147</v>
      </c>
      <c r="B925" s="4">
        <f>+'Bloomberg data'!B911/'Bloomberg data'!B912-1</f>
        <v>2.7761102661507664E-3</v>
      </c>
      <c r="C925" s="4">
        <f>+'Bloomberg data'!C911/'Bloomberg data'!C912-1</f>
        <v>2.5296664116163381E-3</v>
      </c>
    </row>
    <row r="926" spans="1:3" x14ac:dyDescent="0.25">
      <c r="A926" s="3">
        <f>+'Bloomberg data'!A912</f>
        <v>43146</v>
      </c>
      <c r="B926" s="4">
        <f>+'Bloomberg data'!B912/'Bloomberg data'!B913-1</f>
        <v>8.9511005137485888E-3</v>
      </c>
      <c r="C926" s="4">
        <f>+'Bloomberg data'!C912/'Bloomberg data'!C913-1</f>
        <v>4.322677827193866E-3</v>
      </c>
    </row>
    <row r="927" spans="1:3" x14ac:dyDescent="0.25">
      <c r="A927" s="3">
        <f>+'Bloomberg data'!A913</f>
        <v>43145</v>
      </c>
      <c r="B927" s="4">
        <f>+'Bloomberg data'!B913/'Bloomberg data'!B914-1</f>
        <v>3.2684085158352527E-2</v>
      </c>
      <c r="C927" s="4">
        <f>+'Bloomberg data'!C913/'Bloomberg data'!C914-1</f>
        <v>1.9441154406391492E-2</v>
      </c>
    </row>
    <row r="928" spans="1:3" x14ac:dyDescent="0.25">
      <c r="A928" s="3">
        <f>+'Bloomberg data'!A914</f>
        <v>43144</v>
      </c>
      <c r="B928" s="4">
        <f>+'Bloomberg data'!B914/'Bloomberg data'!B915-1</f>
        <v>0</v>
      </c>
      <c r="C928" s="4">
        <f>+'Bloomberg data'!C914/'Bloomberg data'!C915-1</f>
        <v>0</v>
      </c>
    </row>
    <row r="929" spans="1:3" x14ac:dyDescent="0.25">
      <c r="A929" s="3">
        <f>+'Bloomberg data'!A915</f>
        <v>43143</v>
      </c>
      <c r="B929" s="4">
        <f>+'Bloomberg data'!B915/'Bloomberg data'!B916-1</f>
        <v>0</v>
      </c>
      <c r="C929" s="4">
        <f>+'Bloomberg data'!C915/'Bloomberg data'!C916-1</f>
        <v>0</v>
      </c>
    </row>
    <row r="930" spans="1:3" x14ac:dyDescent="0.25">
      <c r="A930" s="3">
        <f>+'Bloomberg data'!A916</f>
        <v>43140</v>
      </c>
      <c r="B930" s="4">
        <f>+'Bloomberg data'!B916/'Bloomberg data'!B917-1</f>
        <v>-7.7735872198203548E-3</v>
      </c>
      <c r="C930" s="4">
        <f>+'Bloomberg data'!C916/'Bloomberg data'!C917-1</f>
        <v>-7.4264143296707275E-3</v>
      </c>
    </row>
    <row r="931" spans="1:3" x14ac:dyDescent="0.25">
      <c r="A931" s="3">
        <f>+'Bloomberg data'!A917</f>
        <v>43139</v>
      </c>
      <c r="B931" s="4">
        <f>+'Bloomberg data'!B917/'Bloomberg data'!B918-1</f>
        <v>-1.4911794236087683E-2</v>
      </c>
      <c r="C931" s="4">
        <f>+'Bloomberg data'!C917/'Bloomberg data'!C918-1</f>
        <v>-1.0322524167924896E-2</v>
      </c>
    </row>
    <row r="932" spans="1:3" x14ac:dyDescent="0.25">
      <c r="A932" s="3">
        <f>+'Bloomberg data'!A918</f>
        <v>43138</v>
      </c>
      <c r="B932" s="4">
        <f>+'Bloomberg data'!B918/'Bloomberg data'!B919-1</f>
        <v>-1.3437194555033782E-2</v>
      </c>
      <c r="C932" s="4">
        <f>+'Bloomberg data'!C918/'Bloomberg data'!C919-1</f>
        <v>-5.9064656654050918E-3</v>
      </c>
    </row>
    <row r="933" spans="1:3" x14ac:dyDescent="0.25">
      <c r="A933" s="3">
        <f>+'Bloomberg data'!A919</f>
        <v>43137</v>
      </c>
      <c r="B933" s="4">
        <f>+'Bloomberg data'!B919/'Bloomberg data'!B920-1</f>
        <v>2.4833528989959719E-2</v>
      </c>
      <c r="C933" s="4">
        <f>+'Bloomberg data'!C919/'Bloomberg data'!C920-1</f>
        <v>8.7782582984248236E-3</v>
      </c>
    </row>
    <row r="934" spans="1:3" x14ac:dyDescent="0.25">
      <c r="A934" s="3">
        <f>+'Bloomberg data'!A920</f>
        <v>43136</v>
      </c>
      <c r="B934" s="4">
        <f>+'Bloomberg data'!B920/'Bloomberg data'!B921-1</f>
        <v>-2.5942007084611918E-2</v>
      </c>
      <c r="C934" s="4">
        <f>+'Bloomberg data'!C920/'Bloomberg data'!C921-1</f>
        <v>-1.8159564869385192E-2</v>
      </c>
    </row>
    <row r="935" spans="1:3" x14ac:dyDescent="0.25">
      <c r="A935" s="3">
        <f>+'Bloomberg data'!A921</f>
        <v>43133</v>
      </c>
      <c r="B935" s="4">
        <f>+'Bloomberg data'!B921/'Bloomberg data'!B922-1</f>
        <v>-1.7005633064780201E-2</v>
      </c>
      <c r="C935" s="4">
        <f>+'Bloomberg data'!C921/'Bloomberg data'!C922-1</f>
        <v>-1.0737047561907631E-2</v>
      </c>
    </row>
    <row r="936" spans="1:3" x14ac:dyDescent="0.25">
      <c r="A936" s="3">
        <f>+'Bloomberg data'!A922</f>
        <v>43132</v>
      </c>
      <c r="B936" s="4">
        <f>+'Bloomberg data'!B922/'Bloomberg data'!B923-1</f>
        <v>6.8599867864289621E-3</v>
      </c>
      <c r="C936" s="4">
        <f>+'Bloomberg data'!C922/'Bloomberg data'!C923-1</f>
        <v>8.2110288736083614E-3</v>
      </c>
    </row>
    <row r="937" spans="1:3" x14ac:dyDescent="0.25">
      <c r="A937" s="3">
        <f>+'Bloomberg data'!A923</f>
        <v>43131</v>
      </c>
      <c r="B937" s="4">
        <f>+'Bloomberg data'!B923/'Bloomberg data'!B924-1</f>
        <v>5.0921788536086865E-3</v>
      </c>
      <c r="C937" s="4">
        <f>+'Bloomberg data'!C923/'Bloomberg data'!C924-1</f>
        <v>5.2834834379489326E-3</v>
      </c>
    </row>
    <row r="938" spans="1:3" x14ac:dyDescent="0.25">
      <c r="A938" s="3">
        <f>+'Bloomberg data'!A924</f>
        <v>43130</v>
      </c>
      <c r="B938" s="4">
        <f>+'Bloomberg data'!B924/'Bloomberg data'!B925-1</f>
        <v>-2.5443339866348946E-3</v>
      </c>
      <c r="C938" s="4">
        <f>+'Bloomberg data'!C924/'Bloomberg data'!C925-1</f>
        <v>-3.8150314351702574E-3</v>
      </c>
    </row>
    <row r="939" spans="1:3" x14ac:dyDescent="0.25">
      <c r="A939" s="3">
        <f>+'Bloomberg data'!A925</f>
        <v>43129</v>
      </c>
      <c r="B939" s="4">
        <f>+'Bloomberg data'!B925/'Bloomberg data'!B926-1</f>
        <v>-9.7368433359679152E-3</v>
      </c>
      <c r="C939" s="4">
        <f>+'Bloomberg data'!C925/'Bloomberg data'!C926-1</f>
        <v>-4.2512102895654325E-3</v>
      </c>
    </row>
    <row r="940" spans="1:3" x14ac:dyDescent="0.25">
      <c r="A940" s="3">
        <f>+'Bloomberg data'!A926</f>
        <v>43126</v>
      </c>
      <c r="B940" s="4">
        <f>+'Bloomberg data'!B926/'Bloomberg data'!B927-1</f>
        <v>2.2117590822179789E-2</v>
      </c>
      <c r="C940" s="4">
        <f>+'Bloomberg data'!C926/'Bloomberg data'!C927-1</f>
        <v>1.6841110949099569E-2</v>
      </c>
    </row>
    <row r="941" spans="1:3" x14ac:dyDescent="0.25">
      <c r="A941" s="3">
        <f>+'Bloomberg data'!A927</f>
        <v>43125</v>
      </c>
      <c r="B941" s="4">
        <f>+'Bloomberg data'!B927/'Bloomberg data'!B928-1</f>
        <v>0</v>
      </c>
      <c r="C941" s="4">
        <f>+'Bloomberg data'!C927/'Bloomberg data'!C928-1</f>
        <v>1.4860613390621502E-4</v>
      </c>
    </row>
    <row r="942" spans="1:3" x14ac:dyDescent="0.25">
      <c r="A942" s="3">
        <f>+'Bloomberg data'!A928</f>
        <v>43124</v>
      </c>
      <c r="B942" s="4">
        <f>+'Bloomberg data'!B928/'Bloomberg data'!B929-1</f>
        <v>3.7205791396199395E-2</v>
      </c>
      <c r="C942" s="4">
        <f>+'Bloomberg data'!C928/'Bloomberg data'!C929-1</f>
        <v>2.6862968908638596E-2</v>
      </c>
    </row>
    <row r="943" spans="1:3" x14ac:dyDescent="0.25">
      <c r="A943" s="3">
        <f>+'Bloomberg data'!A929</f>
        <v>43123</v>
      </c>
      <c r="B943" s="4">
        <f>+'Bloomberg data'!B929/'Bloomberg data'!B930-1</f>
        <v>-1.2208082237736062E-2</v>
      </c>
      <c r="C943" s="4">
        <f>+'Bloomberg data'!C929/'Bloomberg data'!C930-1</f>
        <v>-7.7352264725074615E-3</v>
      </c>
    </row>
    <row r="944" spans="1:3" x14ac:dyDescent="0.25">
      <c r="A944" s="3">
        <f>+'Bloomberg data'!A930</f>
        <v>43122</v>
      </c>
      <c r="B944" s="4">
        <f>+'Bloomberg data'!B930/'Bloomberg data'!B931-1</f>
        <v>5.613184026003637E-3</v>
      </c>
      <c r="C944" s="4">
        <f>+'Bloomberg data'!C930/'Bloomberg data'!C931-1</f>
        <v>7.8475744044625984E-4</v>
      </c>
    </row>
    <row r="945" spans="1:3" x14ac:dyDescent="0.25">
      <c r="A945" s="3">
        <f>+'Bloomberg data'!A931</f>
        <v>43119</v>
      </c>
      <c r="B945" s="4">
        <f>+'Bloomberg data'!B931/'Bloomberg data'!B932-1</f>
        <v>3.1718309789570132E-3</v>
      </c>
      <c r="C945" s="4">
        <f>+'Bloomberg data'!C931/'Bloomberg data'!C932-1</f>
        <v>3.6249164541519718E-3</v>
      </c>
    </row>
    <row r="946" spans="1:3" x14ac:dyDescent="0.25">
      <c r="A946" s="3">
        <f>+'Bloomberg data'!A932</f>
        <v>43118</v>
      </c>
      <c r="B946" s="4">
        <f>+'Bloomberg data'!B932/'Bloomberg data'!B933-1</f>
        <v>-2.7897799214673391E-3</v>
      </c>
      <c r="C946" s="4">
        <f>+'Bloomberg data'!C932/'Bloomberg data'!C933-1</f>
        <v>-1.4995454388996299E-3</v>
      </c>
    </row>
    <row r="947" spans="1:3" x14ac:dyDescent="0.25">
      <c r="A947" s="3">
        <f>+'Bloomberg data'!A933</f>
        <v>43117</v>
      </c>
      <c r="B947" s="4">
        <f>+'Bloomberg data'!B933/'Bloomberg data'!B934-1</f>
        <v>1.7003249331719816E-2</v>
      </c>
      <c r="C947" s="4">
        <f>+'Bloomberg data'!C933/'Bloomberg data'!C934-1</f>
        <v>9.2162866428211476E-3</v>
      </c>
    </row>
    <row r="948" spans="1:3" x14ac:dyDescent="0.25">
      <c r="A948" s="3">
        <f>+'Bloomberg data'!A934</f>
        <v>43116</v>
      </c>
      <c r="B948" s="4">
        <f>+'Bloomberg data'!B934/'Bloomberg data'!B935-1</f>
        <v>9.955813241984135E-4</v>
      </c>
      <c r="C948" s="4">
        <f>+'Bloomberg data'!C934/'Bloomberg data'!C935-1</f>
        <v>-4.9385782205013662E-4</v>
      </c>
    </row>
    <row r="949" spans="1:3" x14ac:dyDescent="0.25">
      <c r="A949" s="3">
        <f>+'Bloomberg data'!A935</f>
        <v>43115</v>
      </c>
      <c r="B949" s="4">
        <f>+'Bloomberg data'!B935/'Bloomberg data'!B936-1</f>
        <v>5.0826033313546848E-3</v>
      </c>
      <c r="C949" s="4">
        <f>+'Bloomberg data'!C935/'Bloomberg data'!C936-1</f>
        <v>5.3758075518390847E-3</v>
      </c>
    </row>
    <row r="950" spans="1:3" x14ac:dyDescent="0.25">
      <c r="A950" s="3">
        <f>+'Bloomberg data'!A936</f>
        <v>43112</v>
      </c>
      <c r="B950" s="4">
        <f>+'Bloomberg data'!B936/'Bloomberg data'!B937-1</f>
        <v>-2.0537917026797192E-4</v>
      </c>
      <c r="C950" s="4">
        <f>+'Bloomberg data'!C936/'Bloomberg data'!C937-1</f>
        <v>-2.1874171471704118E-3</v>
      </c>
    </row>
    <row r="951" spans="1:3" x14ac:dyDescent="0.25">
      <c r="A951" s="3">
        <f>+'Bloomberg data'!A937</f>
        <v>43111</v>
      </c>
      <c r="B951" s="4">
        <f>+'Bloomberg data'!B937/'Bloomberg data'!B938-1</f>
        <v>1.489502638087159E-2</v>
      </c>
      <c r="C951" s="4">
        <f>+'Bloomberg data'!C937/'Bloomberg data'!C938-1</f>
        <v>9.5296996423672731E-3</v>
      </c>
    </row>
    <row r="952" spans="1:3" x14ac:dyDescent="0.25">
      <c r="A952" s="3">
        <f>+'Bloomberg data'!A938</f>
        <v>43110</v>
      </c>
      <c r="B952" s="4">
        <f>+'Bloomberg data'!B938/'Bloomberg data'!B939-1</f>
        <v>-8.4056629492730295E-3</v>
      </c>
      <c r="C952" s="4">
        <f>+'Bloomberg data'!C938/'Bloomberg data'!C939-1</f>
        <v>-5.6228953735857345E-3</v>
      </c>
    </row>
    <row r="953" spans="1:3" x14ac:dyDescent="0.25">
      <c r="A953" s="3">
        <f>+'Bloomberg data'!A939</f>
        <v>43109</v>
      </c>
      <c r="B953" s="4">
        <f>+'Bloomberg data'!B939/'Bloomberg data'!B940-1</f>
        <v>-6.487902895620401E-3</v>
      </c>
      <c r="C953" s="4">
        <f>+'Bloomberg data'!C939/'Bloomberg data'!C940-1</f>
        <v>-6.1126658639644171E-3</v>
      </c>
    </row>
    <row r="954" spans="1:3" x14ac:dyDescent="0.25">
      <c r="A954" s="3">
        <f>+'Bloomberg data'!A940</f>
        <v>43108</v>
      </c>
      <c r="B954" s="4">
        <f>+'Bloomberg data'!B940/'Bloomberg data'!B941-1</f>
        <v>3.8825619850388904E-3</v>
      </c>
      <c r="C954" s="4">
        <f>+'Bloomberg data'!C940/'Bloomberg data'!C941-1</f>
        <v>-9.2799570914459117E-5</v>
      </c>
    </row>
    <row r="955" spans="1:3" x14ac:dyDescent="0.25">
      <c r="A955" s="3">
        <f>+'Bloomberg data'!A941</f>
        <v>43105</v>
      </c>
      <c r="B955" s="4">
        <f>+'Bloomberg data'!B941/'Bloomberg data'!B942-1</f>
        <v>5.3924223814139083E-3</v>
      </c>
      <c r="C955" s="4">
        <f>+'Bloomberg data'!C941/'Bloomberg data'!C942-1</f>
        <v>5.3160512691738937E-3</v>
      </c>
    </row>
    <row r="956" spans="1:3" x14ac:dyDescent="0.25">
      <c r="A956" s="3">
        <f>+'Bloomberg data'!A942</f>
        <v>43104</v>
      </c>
      <c r="B956" s="4">
        <f>+'Bloomberg data'!B942/'Bloomberg data'!B943-1</f>
        <v>8.3620530494183942E-3</v>
      </c>
      <c r="C956" s="4">
        <f>+'Bloomberg data'!C942/'Bloomberg data'!C943-1</f>
        <v>1.4227859771005491E-3</v>
      </c>
    </row>
    <row r="957" spans="1:3" x14ac:dyDescent="0.25">
      <c r="A957" s="3">
        <f>+'Bloomberg data'!A943</f>
        <v>43103</v>
      </c>
      <c r="B957" s="4">
        <f>+'Bloomberg data'!B943/'Bloomberg data'!B944-1</f>
        <v>1.3377668793570496E-3</v>
      </c>
      <c r="C957" s="4">
        <f>+'Bloomberg data'!C943/'Bloomberg data'!C944-1</f>
        <v>7.483762870568178E-4</v>
      </c>
    </row>
    <row r="958" spans="1:3" x14ac:dyDescent="0.25">
      <c r="A958" s="3">
        <f>+'Bloomberg data'!A944</f>
        <v>43102</v>
      </c>
      <c r="B958" s="4">
        <f>+'Bloomberg data'!B944/'Bloomberg data'!B945-1</f>
        <v>1.9487684239045677E-2</v>
      </c>
      <c r="C958" s="4">
        <f>+'Bloomberg data'!C944/'Bloomberg data'!C945-1</f>
        <v>9.134872160419194E-3</v>
      </c>
    </row>
    <row r="959" spans="1:3" x14ac:dyDescent="0.25">
      <c r="A959" s="3">
        <f>+'Bloomberg data'!A945</f>
        <v>43101</v>
      </c>
      <c r="B959" s="4">
        <f>+'Bloomberg data'!B945/'Bloomberg data'!B946-1</f>
        <v>0</v>
      </c>
      <c r="C959" s="4">
        <f>+'Bloomberg data'!C945/'Bloomberg data'!C946-1</f>
        <v>0</v>
      </c>
    </row>
    <row r="960" spans="1:3" x14ac:dyDescent="0.25">
      <c r="A960" s="3">
        <f>+'Bloomberg data'!A946</f>
        <v>43098</v>
      </c>
      <c r="B960" s="4">
        <f>+'Bloomberg data'!B946/'Bloomberg data'!B947-1</f>
        <v>0</v>
      </c>
      <c r="C960" s="4">
        <f>+'Bloomberg data'!C946/'Bloomberg data'!C947-1</f>
        <v>-1.6705820066686972E-4</v>
      </c>
    </row>
    <row r="961" spans="1:3" x14ac:dyDescent="0.25">
      <c r="A961" s="3">
        <f>+'Bloomberg data'!A947</f>
        <v>43097</v>
      </c>
      <c r="B961" s="4">
        <f>+'Bloomberg data'!B947/'Bloomberg data'!B948-1</f>
        <v>4.3327089289821874E-3</v>
      </c>
      <c r="C961" s="4">
        <f>+'Bloomberg data'!C947/'Bloomberg data'!C948-1</f>
        <v>6.4514860794289142E-3</v>
      </c>
    </row>
    <row r="962" spans="1:3" x14ac:dyDescent="0.25">
      <c r="A962" s="3">
        <f>+'Bloomberg data'!A948</f>
        <v>43096</v>
      </c>
      <c r="B962" s="4">
        <f>+'Bloomberg data'!B948/'Bloomberg data'!B949-1</f>
        <v>4.8185323289440252E-3</v>
      </c>
      <c r="C962" s="4">
        <f>+'Bloomberg data'!C948/'Bloomberg data'!C949-1</f>
        <v>6.9265837711494083E-3</v>
      </c>
    </row>
    <row r="963" spans="1:3" x14ac:dyDescent="0.25">
      <c r="A963" s="3">
        <f>+'Bloomberg data'!A949</f>
        <v>43095</v>
      </c>
      <c r="B963" s="4">
        <f>+'Bloomberg data'!B949/'Bloomberg data'!B950-1</f>
        <v>6.9320955224674297E-3</v>
      </c>
      <c r="C963" s="4">
        <f>+'Bloomberg data'!C949/'Bloomberg data'!C950-1</f>
        <v>5.6004211326960984E-3</v>
      </c>
    </row>
    <row r="964" spans="1:3" x14ac:dyDescent="0.25">
      <c r="A964" s="3">
        <f>+'Bloomberg data'!A950</f>
        <v>43094</v>
      </c>
      <c r="B964" s="4">
        <f>+'Bloomberg data'!B950/'Bloomberg data'!B951-1</f>
        <v>0</v>
      </c>
      <c r="C964" s="4">
        <f>+'Bloomberg data'!C950/'Bloomberg data'!C951-1</f>
        <v>0</v>
      </c>
    </row>
    <row r="965" spans="1:3" x14ac:dyDescent="0.25">
      <c r="A965" s="3">
        <f>+'Bloomberg data'!A951</f>
        <v>43091</v>
      </c>
      <c r="B965" s="4">
        <f>+'Bloomberg data'!B951/'Bloomberg data'!B952-1</f>
        <v>7.0674293989103631E-4</v>
      </c>
      <c r="C965" s="4">
        <f>+'Bloomberg data'!C951/'Bloomberg data'!C952-1</f>
        <v>1.4538835188224741E-3</v>
      </c>
    </row>
    <row r="966" spans="1:3" x14ac:dyDescent="0.25">
      <c r="A966" s="3">
        <f>+'Bloomberg data'!A952</f>
        <v>43090</v>
      </c>
      <c r="B966" s="4">
        <f>+'Bloomberg data'!B952/'Bloomberg data'!B953-1</f>
        <v>2.4076219553750278E-2</v>
      </c>
      <c r="C966" s="4">
        <f>+'Bloomberg data'!C952/'Bloomberg data'!C953-1</f>
        <v>1.3080808927123488E-2</v>
      </c>
    </row>
    <row r="967" spans="1:3" x14ac:dyDescent="0.25">
      <c r="A967" s="3">
        <f>+'Bloomberg data'!A953</f>
        <v>43089</v>
      </c>
      <c r="B967" s="4">
        <f>+'Bloomberg data'!B953/'Bloomberg data'!B954-1</f>
        <v>9.4468384874051292E-3</v>
      </c>
      <c r="C967" s="4">
        <f>+'Bloomberg data'!C953/'Bloomberg data'!C954-1</f>
        <v>6.4193650774433397E-3</v>
      </c>
    </row>
    <row r="968" spans="1:3" x14ac:dyDescent="0.25">
      <c r="A968" s="3">
        <f>+'Bloomberg data'!A954</f>
        <v>43088</v>
      </c>
      <c r="B968" s="4">
        <f>+'Bloomberg data'!B954/'Bloomberg data'!B955-1</f>
        <v>-5.9508585730796426E-3</v>
      </c>
      <c r="C968" s="4">
        <f>+'Bloomberg data'!C954/'Bloomberg data'!C955-1</f>
        <v>-4.6656285212798299E-3</v>
      </c>
    </row>
    <row r="969" spans="1:3" x14ac:dyDescent="0.25">
      <c r="A969" s="3">
        <f>+'Bloomberg data'!A955</f>
        <v>43087</v>
      </c>
      <c r="B969" s="4">
        <f>+'Bloomberg data'!B955/'Bloomberg data'!B956-1</f>
        <v>6.9937485969120416E-3</v>
      </c>
      <c r="C969" s="4">
        <f>+'Bloomberg data'!C955/'Bloomberg data'!C956-1</f>
        <v>2.6393263072130857E-3</v>
      </c>
    </row>
    <row r="970" spans="1:3" x14ac:dyDescent="0.25">
      <c r="A970" s="3">
        <f>+'Bloomberg data'!A956</f>
        <v>43084</v>
      </c>
      <c r="B970" s="4">
        <f>+'Bloomberg data'!B956/'Bloomberg data'!B957-1</f>
        <v>2.4686278543510909E-3</v>
      </c>
      <c r="C970" s="4">
        <f>+'Bloomberg data'!C956/'Bloomberg data'!C957-1</f>
        <v>5.4296702800831209E-3</v>
      </c>
    </row>
    <row r="971" spans="1:3" x14ac:dyDescent="0.25">
      <c r="A971" s="3">
        <f>+'Bloomberg data'!A957</f>
        <v>43083</v>
      </c>
      <c r="B971" s="4">
        <f>+'Bloomberg data'!B957/'Bloomberg data'!B958-1</f>
        <v>-6.6571303571454354E-3</v>
      </c>
      <c r="C971" s="4">
        <f>+'Bloomberg data'!C957/'Bloomberg data'!C958-1</f>
        <v>-4.4839911451866055E-3</v>
      </c>
    </row>
    <row r="972" spans="1:3" x14ac:dyDescent="0.25">
      <c r="A972" s="3">
        <f>+'Bloomberg data'!A958</f>
        <v>43082</v>
      </c>
      <c r="B972" s="4">
        <f>+'Bloomberg data'!B958/'Bloomberg data'!B959-1</f>
        <v>-1.2182053418412608E-2</v>
      </c>
      <c r="C972" s="4">
        <f>+'Bloomberg data'!C958/'Bloomberg data'!C959-1</f>
        <v>-4.7365961593934802E-3</v>
      </c>
    </row>
    <row r="973" spans="1:3" x14ac:dyDescent="0.25">
      <c r="A973" s="3">
        <f>+'Bloomberg data'!A959</f>
        <v>43081</v>
      </c>
      <c r="B973" s="4">
        <f>+'Bloomberg data'!B959/'Bloomberg data'!B960-1</f>
        <v>1.3921703296703392E-2</v>
      </c>
      <c r="C973" s="4">
        <f>+'Bloomberg data'!C959/'Bloomberg data'!C960-1</f>
        <v>7.6596485710611617E-3</v>
      </c>
    </row>
    <row r="974" spans="1:3" x14ac:dyDescent="0.25">
      <c r="A974" s="3">
        <f>+'Bloomberg data'!A960</f>
        <v>43080</v>
      </c>
      <c r="B974" s="4">
        <f>+'Bloomberg data'!B960/'Bloomberg data'!B961-1</f>
        <v>9.3769162869605793E-4</v>
      </c>
      <c r="C974" s="4">
        <f>+'Bloomberg data'!C960/'Bloomberg data'!C961-1</f>
        <v>3.3279990015988581E-4</v>
      </c>
    </row>
    <row r="975" spans="1:3" x14ac:dyDescent="0.25">
      <c r="A975" s="3">
        <f>+'Bloomberg data'!A961</f>
        <v>43077</v>
      </c>
      <c r="B975" s="4">
        <f>+'Bloomberg data'!B961/'Bloomberg data'!B962-1</f>
        <v>3.3702362476288883E-3</v>
      </c>
      <c r="C975" s="4">
        <f>+'Bloomberg data'!C961/'Bloomberg data'!C962-1</f>
        <v>1.4698568679680779E-3</v>
      </c>
    </row>
    <row r="976" spans="1:3" x14ac:dyDescent="0.25">
      <c r="A976" s="3">
        <f>+'Bloomberg data'!A962</f>
        <v>43076</v>
      </c>
      <c r="B976" s="4">
        <f>+'Bloomberg data'!B962/'Bloomberg data'!B963-1</f>
        <v>-1.0658073603354135E-2</v>
      </c>
      <c r="C976" s="4">
        <f>+'Bloomberg data'!C962/'Bloomberg data'!C963-1</f>
        <v>-7.1382621970268456E-3</v>
      </c>
    </row>
    <row r="977" spans="1:3" x14ac:dyDescent="0.25">
      <c r="A977" s="3">
        <f>+'Bloomberg data'!A963</f>
        <v>43075</v>
      </c>
      <c r="B977" s="4">
        <f>+'Bloomberg data'!B963/'Bloomberg data'!B964-1</f>
        <v>9.9550355497599607E-3</v>
      </c>
      <c r="C977" s="4">
        <f>+'Bloomberg data'!C963/'Bloomberg data'!C964-1</f>
        <v>5.0014657975518961E-3</v>
      </c>
    </row>
    <row r="978" spans="1:3" x14ac:dyDescent="0.25">
      <c r="A978" s="3">
        <f>+'Bloomberg data'!A964</f>
        <v>43074</v>
      </c>
      <c r="B978" s="4">
        <f>+'Bloomberg data'!B964/'Bloomberg data'!B965-1</f>
        <v>-7.4428582764857198E-3</v>
      </c>
      <c r="C978" s="4">
        <f>+'Bloomberg data'!C964/'Bloomberg data'!C965-1</f>
        <v>-3.6474604761372875E-3</v>
      </c>
    </row>
    <row r="979" spans="1:3" x14ac:dyDescent="0.25">
      <c r="A979" s="3">
        <f>+'Bloomberg data'!A965</f>
        <v>43073</v>
      </c>
      <c r="B979" s="4">
        <f>+'Bloomberg data'!B965/'Bloomberg data'!B966-1</f>
        <v>1.1426080578984088E-2</v>
      </c>
      <c r="C979" s="4">
        <f>+'Bloomberg data'!C965/'Bloomberg data'!C966-1</f>
        <v>4.6914676235416675E-3</v>
      </c>
    </row>
    <row r="980" spans="1:3" x14ac:dyDescent="0.25">
      <c r="A980" s="3">
        <f>+'Bloomberg data'!A966</f>
        <v>43070</v>
      </c>
      <c r="B980" s="4">
        <f>+'Bloomberg data'!B966/'Bloomberg data'!B967-1</f>
        <v>4.0780314293256126E-3</v>
      </c>
      <c r="C980" s="4">
        <f>+'Bloomberg data'!C966/'Bloomberg data'!C967-1</f>
        <v>8.2210477042021779E-4</v>
      </c>
    </row>
    <row r="981" spans="1:3" x14ac:dyDescent="0.25">
      <c r="A981" s="3">
        <f>+'Bloomberg data'!A967</f>
        <v>43069</v>
      </c>
      <c r="B981" s="4">
        <f>+'Bloomberg data'!B967/'Bloomberg data'!B968-1</f>
        <v>-1.0034318883639037E-2</v>
      </c>
      <c r="C981" s="4">
        <f>+'Bloomberg data'!C967/'Bloomberg data'!C968-1</f>
        <v>-8.2436293653910253E-3</v>
      </c>
    </row>
    <row r="982" spans="1:3" x14ac:dyDescent="0.25">
      <c r="A982" s="3">
        <f>+'Bloomberg data'!A968</f>
        <v>43068</v>
      </c>
      <c r="B982" s="4">
        <f>+'Bloomberg data'!B968/'Bloomberg data'!B969-1</f>
        <v>-1.9412001936883971E-2</v>
      </c>
      <c r="C982" s="4">
        <f>+'Bloomberg data'!C968/'Bloomberg data'!C969-1</f>
        <v>-1.3742650974601256E-2</v>
      </c>
    </row>
    <row r="983" spans="1:3" x14ac:dyDescent="0.25">
      <c r="A983" s="3">
        <f>+'Bloomberg data'!A969</f>
        <v>43067</v>
      </c>
      <c r="B983" s="4">
        <f>+'Bloomberg data'!B969/'Bloomberg data'!B970-1</f>
        <v>1.0910234961631904E-3</v>
      </c>
      <c r="C983" s="4">
        <f>+'Bloomberg data'!C969/'Bloomberg data'!C970-1</f>
        <v>-1.0122963484842096E-3</v>
      </c>
    </row>
    <row r="984" spans="1:3" x14ac:dyDescent="0.25">
      <c r="A984" s="3">
        <f>+'Bloomberg data'!A970</f>
        <v>43066</v>
      </c>
      <c r="B984" s="4">
        <f>+'Bloomberg data'!B970/'Bloomberg data'!B971-1</f>
        <v>-1.3282558449999593E-3</v>
      </c>
      <c r="C984" s="4">
        <f>+'Bloomberg data'!C970/'Bloomberg data'!C971-1</f>
        <v>-2.22480419819715E-3</v>
      </c>
    </row>
    <row r="985" spans="1:3" x14ac:dyDescent="0.25">
      <c r="A985" s="3">
        <f>+'Bloomberg data'!A971</f>
        <v>43063</v>
      </c>
      <c r="B985" s="4">
        <f>+'Bloomberg data'!B971/'Bloomberg data'!B972-1</f>
        <v>-4.4195868787139103E-3</v>
      </c>
      <c r="C985" s="4">
        <f>+'Bloomberg data'!C971/'Bloomberg data'!C972-1</f>
        <v>4.6124621957943646E-4</v>
      </c>
    </row>
    <row r="986" spans="1:3" x14ac:dyDescent="0.25">
      <c r="A986" s="3">
        <f>+'Bloomberg data'!A972</f>
        <v>43062</v>
      </c>
      <c r="B986" s="4">
        <f>+'Bloomberg data'!B972/'Bloomberg data'!B973-1</f>
        <v>-4.3210572365626199E-4</v>
      </c>
      <c r="C986" s="4">
        <f>+'Bloomberg data'!C972/'Bloomberg data'!C973-1</f>
        <v>-5.0288620306959686E-4</v>
      </c>
    </row>
    <row r="987" spans="1:3" x14ac:dyDescent="0.25">
      <c r="A987" s="3">
        <f>+'Bloomberg data'!A973</f>
        <v>43061</v>
      </c>
      <c r="B987" s="4">
        <f>+'Bloomberg data'!B973/'Bloomberg data'!B974-1</f>
        <v>-1.01615934665511E-3</v>
      </c>
      <c r="C987" s="4">
        <f>+'Bloomberg data'!C973/'Bloomberg data'!C974-1</f>
        <v>1.0919762398842181E-3</v>
      </c>
    </row>
    <row r="988" spans="1:3" x14ac:dyDescent="0.25">
      <c r="A988" s="3">
        <f>+'Bloomberg data'!A974</f>
        <v>43060</v>
      </c>
      <c r="B988" s="4">
        <f>+'Bloomberg data'!B974/'Bloomberg data'!B975-1</f>
        <v>1.575902164159082E-2</v>
      </c>
      <c r="C988" s="4">
        <f>+'Bloomberg data'!C974/'Bloomberg data'!C975-1</f>
        <v>1.072619654394269E-2</v>
      </c>
    </row>
    <row r="989" spans="1:3" x14ac:dyDescent="0.25">
      <c r="A989" s="3">
        <f>+'Bloomberg data'!A975</f>
        <v>43059</v>
      </c>
      <c r="B989" s="4">
        <f>+'Bloomberg data'!B975/'Bloomberg data'!B976-1</f>
        <v>0</v>
      </c>
      <c r="C989" s="4">
        <f>+'Bloomberg data'!C975/'Bloomberg data'!C976-1</f>
        <v>6.7319390682429869E-4</v>
      </c>
    </row>
    <row r="990" spans="1:3" x14ac:dyDescent="0.25">
      <c r="A990" s="3">
        <f>+'Bloomberg data'!A976</f>
        <v>43056</v>
      </c>
      <c r="B990" s="4">
        <f>+'Bloomberg data'!B976/'Bloomberg data'!B977-1</f>
        <v>1.2763439881508853E-2</v>
      </c>
      <c r="C990" s="4">
        <f>+'Bloomberg data'!C976/'Bloomberg data'!C977-1</f>
        <v>1.234423927552486E-2</v>
      </c>
    </row>
    <row r="991" spans="1:3" x14ac:dyDescent="0.25">
      <c r="A991" s="3">
        <f>+'Bloomberg data'!A977</f>
        <v>43055</v>
      </c>
      <c r="B991" s="4">
        <f>+'Bloomberg data'!B977/'Bloomberg data'!B978-1</f>
        <v>2.3793320588592293E-2</v>
      </c>
      <c r="C991" s="4">
        <f>+'Bloomberg data'!C977/'Bloomberg data'!C978-1</f>
        <v>1.9871610929562911E-2</v>
      </c>
    </row>
    <row r="992" spans="1:3" x14ac:dyDescent="0.25">
      <c r="A992" s="3">
        <f>+'Bloomberg data'!A978</f>
        <v>43054</v>
      </c>
      <c r="B992" s="4">
        <f>+'Bloomberg data'!B978/'Bloomberg data'!B979-1</f>
        <v>0</v>
      </c>
      <c r="C992" s="4">
        <f>+'Bloomberg data'!C978/'Bloomberg data'!C979-1</f>
        <v>0</v>
      </c>
    </row>
    <row r="993" spans="1:3" x14ac:dyDescent="0.25">
      <c r="A993" s="3">
        <f>+'Bloomberg data'!A979</f>
        <v>43053</v>
      </c>
      <c r="B993" s="4">
        <f>+'Bloomberg data'!B979/'Bloomberg data'!B980-1</f>
        <v>-2.2747091418857668E-2</v>
      </c>
      <c r="C993" s="4">
        <f>+'Bloomberg data'!C979/'Bloomberg data'!C980-1</f>
        <v>-1.0329384223250582E-2</v>
      </c>
    </row>
    <row r="994" spans="1:3" x14ac:dyDescent="0.25">
      <c r="A994" s="3">
        <f>+'Bloomberg data'!A980</f>
        <v>43052</v>
      </c>
      <c r="B994" s="4">
        <f>+'Bloomberg data'!B980/'Bloomberg data'!B981-1</f>
        <v>4.2901326948019403E-3</v>
      </c>
      <c r="C994" s="4">
        <f>+'Bloomberg data'!C980/'Bloomberg data'!C981-1</f>
        <v>2.9042786106332485E-3</v>
      </c>
    </row>
    <row r="995" spans="1:3" x14ac:dyDescent="0.25">
      <c r="A995" s="3">
        <f>+'Bloomberg data'!A981</f>
        <v>43049</v>
      </c>
      <c r="B995" s="4">
        <f>+'Bloomberg data'!B981/'Bloomberg data'!B982-1</f>
        <v>-1.0490780974267255E-2</v>
      </c>
      <c r="C995" s="4">
        <f>+'Bloomberg data'!C981/'Bloomberg data'!C982-1</f>
        <v>-9.9822608065490703E-3</v>
      </c>
    </row>
    <row r="996" spans="1:3" x14ac:dyDescent="0.25">
      <c r="A996" s="3">
        <f>+'Bloomberg data'!A982</f>
        <v>43048</v>
      </c>
      <c r="B996" s="4">
        <f>+'Bloomberg data'!B982/'Bloomberg data'!B983-1</f>
        <v>-1.9262241622525211E-2</v>
      </c>
      <c r="C996" s="4">
        <f>+'Bloomberg data'!C982/'Bloomberg data'!C983-1</f>
        <v>-1.400207079514848E-2</v>
      </c>
    </row>
    <row r="997" spans="1:3" x14ac:dyDescent="0.25">
      <c r="A997" s="3">
        <f>+'Bloomberg data'!A983</f>
        <v>43047</v>
      </c>
      <c r="B997" s="4">
        <f>+'Bloomberg data'!B983/'Bloomberg data'!B984-1</f>
        <v>2.6903303049510718E-2</v>
      </c>
      <c r="C997" s="4">
        <f>+'Bloomberg data'!C983/'Bloomberg data'!C984-1</f>
        <v>1.679715097878498E-2</v>
      </c>
    </row>
    <row r="998" spans="1:3" x14ac:dyDescent="0.25">
      <c r="A998" s="3">
        <f>+'Bloomberg data'!A984</f>
        <v>43046</v>
      </c>
      <c r="B998" s="4">
        <f>+'Bloomberg data'!B984/'Bloomberg data'!B985-1</f>
        <v>-2.5513115186487134E-2</v>
      </c>
      <c r="C998" s="4">
        <f>+'Bloomberg data'!C984/'Bloomberg data'!C985-1</f>
        <v>-1.7665963656559702E-2</v>
      </c>
    </row>
    <row r="999" spans="1:3" x14ac:dyDescent="0.25">
      <c r="A999" s="3">
        <f>+'Bloomberg data'!A985</f>
        <v>43045</v>
      </c>
      <c r="B999" s="4">
        <f>+'Bloomberg data'!B985/'Bloomberg data'!B986-1</f>
        <v>5.3493588616175813E-3</v>
      </c>
      <c r="C999" s="4">
        <f>+'Bloomberg data'!C985/'Bloomberg data'!C986-1</f>
        <v>1.0869383812917022E-4</v>
      </c>
    </row>
    <row r="1000" spans="1:3" x14ac:dyDescent="0.25">
      <c r="A1000" s="3">
        <f>+'Bloomberg data'!A986</f>
        <v>43042</v>
      </c>
      <c r="B1000" s="4">
        <f>+'Bloomberg data'!B986/'Bloomberg data'!B987-1</f>
        <v>1.2421485241189689E-3</v>
      </c>
      <c r="C1000" s="4">
        <f>+'Bloomberg data'!C986/'Bloomberg data'!C987-1</f>
        <v>-4.3119628421289802E-3</v>
      </c>
    </row>
    <row r="1001" spans="1:3" x14ac:dyDescent="0.25">
      <c r="A1001" s="3">
        <f>+'Bloomberg data'!A987</f>
        <v>43041</v>
      </c>
      <c r="B1001" s="4">
        <f>+'Bloomberg data'!B987/'Bloomberg data'!B988-1</f>
        <v>0</v>
      </c>
      <c r="C1001" s="4">
        <f>+'Bloomberg data'!C987/'Bloomberg data'!C988-1</f>
        <v>0</v>
      </c>
    </row>
    <row r="1002" spans="1:3" x14ac:dyDescent="0.25">
      <c r="A1002" s="3">
        <f>+'Bloomberg data'!A988</f>
        <v>43040</v>
      </c>
      <c r="B1002" s="4">
        <f>+'Bloomberg data'!B988/'Bloomberg data'!B989-1</f>
        <v>-6.5241526877813927E-3</v>
      </c>
      <c r="C1002" s="4">
        <f>+'Bloomberg data'!C988/'Bloomberg data'!C989-1</f>
        <v>-2.3634240573614518E-3</v>
      </c>
    </row>
    <row r="1003" spans="1:3" x14ac:dyDescent="0.25">
      <c r="A1003" s="3">
        <f>+'Bloomberg data'!A989</f>
        <v>43039</v>
      </c>
      <c r="B1003" s="4">
        <f>+'Bloomberg data'!B989/'Bloomberg data'!B990-1</f>
        <v>-6.5748399404815805E-3</v>
      </c>
      <c r="C1003" s="4">
        <f>+'Bloomberg data'!C989/'Bloomberg data'!C990-1</f>
        <v>-4.2369850274852627E-3</v>
      </c>
    </row>
    <row r="1004" spans="1:3" x14ac:dyDescent="0.25">
      <c r="A1004" s="3">
        <f>+'Bloomberg data'!A990</f>
        <v>43038</v>
      </c>
      <c r="B1004" s="4">
        <f>+'Bloomberg data'!B990/'Bloomberg data'!B991-1</f>
        <v>-1.5470736037970001E-2</v>
      </c>
      <c r="C1004" s="4">
        <f>+'Bloomberg data'!C990/'Bloomberg data'!C991-1</f>
        <v>-1.3568125593678593E-2</v>
      </c>
    </row>
    <row r="1005" spans="1:3" x14ac:dyDescent="0.25">
      <c r="A1005" s="3">
        <f>+'Bloomberg data'!A991</f>
        <v>43035</v>
      </c>
      <c r="B1005" s="4">
        <f>+'Bloomberg data'!B991/'Bloomberg data'!B992-1</f>
        <v>1.0448453418081538E-3</v>
      </c>
      <c r="C1005" s="4">
        <f>+'Bloomberg data'!C991/'Bloomberg data'!C992-1</f>
        <v>2.0148865643130343E-3</v>
      </c>
    </row>
    <row r="1006" spans="1:3" x14ac:dyDescent="0.25">
      <c r="A1006" s="3">
        <f>+'Bloomberg data'!A992</f>
        <v>43034</v>
      </c>
      <c r="B1006" s="4">
        <f>+'Bloomberg data'!B992/'Bloomberg data'!B993-1</f>
        <v>-1.0104198322445024E-2</v>
      </c>
      <c r="C1006" s="4">
        <f>+'Bloomberg data'!C992/'Bloomberg data'!C993-1</f>
        <v>-7.925525379943732E-3</v>
      </c>
    </row>
    <row r="1007" spans="1:3" x14ac:dyDescent="0.25">
      <c r="A1007" s="3">
        <f>+'Bloomberg data'!A993</f>
        <v>43033</v>
      </c>
      <c r="B1007" s="4">
        <f>+'Bloomberg data'!B993/'Bloomberg data'!B994-1</f>
        <v>4.2030014328713339E-3</v>
      </c>
      <c r="C1007" s="4">
        <f>+'Bloomberg data'!C993/'Bloomberg data'!C994-1</f>
        <v>3.3837543973189721E-3</v>
      </c>
    </row>
    <row r="1008" spans="1:3" x14ac:dyDescent="0.25">
      <c r="A1008" s="3">
        <f>+'Bloomberg data'!A994</f>
        <v>43032</v>
      </c>
      <c r="B1008" s="4">
        <f>+'Bloomberg data'!B994/'Bloomberg data'!B995-1</f>
        <v>1.2426223030216121E-2</v>
      </c>
      <c r="C1008" s="4">
        <f>+'Bloomberg data'!C994/'Bloomberg data'!C995-1</f>
        <v>7.6100147542386143E-3</v>
      </c>
    </row>
    <row r="1009" spans="1:3" x14ac:dyDescent="0.25">
      <c r="A1009" s="3">
        <f>+'Bloomberg data'!A995</f>
        <v>43031</v>
      </c>
      <c r="B1009" s="4">
        <f>+'Bloomberg data'!B995/'Bloomberg data'!B996-1</f>
        <v>-1.2794784691813721E-2</v>
      </c>
      <c r="C1009" s="4">
        <f>+'Bloomberg data'!C995/'Bloomberg data'!C996-1</f>
        <v>-1.1281882769985985E-2</v>
      </c>
    </row>
    <row r="1010" spans="1:3" x14ac:dyDescent="0.25">
      <c r="A1010" s="3">
        <f>+'Bloomberg data'!A996</f>
        <v>43028</v>
      </c>
      <c r="B1010" s="4">
        <f>+'Bloomberg data'!B996/'Bloomberg data'!B997-1</f>
        <v>1.406600666988389E-3</v>
      </c>
      <c r="C1010" s="4">
        <f>+'Bloomberg data'!C996/'Bloomberg data'!C997-1</f>
        <v>1.614061450693649E-3</v>
      </c>
    </row>
    <row r="1011" spans="1:3" x14ac:dyDescent="0.25">
      <c r="A1011" s="3">
        <f>+'Bloomberg data'!A997</f>
        <v>43027</v>
      </c>
      <c r="B1011" s="4">
        <f>+'Bloomberg data'!B997/'Bloomberg data'!B998-1</f>
        <v>-4.0200493268801596E-3</v>
      </c>
      <c r="C1011" s="4">
        <f>+'Bloomberg data'!C997/'Bloomberg data'!C998-1</f>
        <v>-3.917516896982165E-3</v>
      </c>
    </row>
    <row r="1012" spans="1:3" x14ac:dyDescent="0.25">
      <c r="A1012" s="3">
        <f>+'Bloomberg data'!A998</f>
        <v>43026</v>
      </c>
      <c r="B1012" s="4">
        <f>+'Bloomberg data'!B998/'Bloomberg data'!B999-1</f>
        <v>5.115398293729978E-3</v>
      </c>
      <c r="C1012" s="4">
        <f>+'Bloomberg data'!C998/'Bloomberg data'!C999-1</f>
        <v>9.7188663370619821E-3</v>
      </c>
    </row>
    <row r="1013" spans="1:3" x14ac:dyDescent="0.25">
      <c r="A1013" s="3">
        <f>+'Bloomberg data'!A999</f>
        <v>43025</v>
      </c>
      <c r="B1013" s="4">
        <f>+'Bloomberg data'!B999/'Bloomberg data'!B1000-1</f>
        <v>-8.9801513295305613E-3</v>
      </c>
      <c r="C1013" s="4">
        <f>+'Bloomberg data'!C999/'Bloomberg data'!C1000-1</f>
        <v>-6.9460066791240394E-3</v>
      </c>
    </row>
    <row r="1014" spans="1:3" x14ac:dyDescent="0.25">
      <c r="A1014" s="3">
        <f>+'Bloomberg data'!A1000</f>
        <v>43024</v>
      </c>
      <c r="B1014" s="4">
        <f>+'Bloomberg data'!B1000/'Bloomberg data'!B1001-1</f>
        <v>-1.2728958901049303E-3</v>
      </c>
      <c r="C1014" s="4">
        <f>+'Bloomberg data'!C1000/'Bloomberg data'!C1001-1</f>
        <v>-6.9021859876349234E-3</v>
      </c>
    </row>
    <row r="1015" spans="1:3" x14ac:dyDescent="0.25">
      <c r="A1015" s="3">
        <f>+'Bloomberg data'!A1001</f>
        <v>43021</v>
      </c>
      <c r="B1015" s="4">
        <f>+'Bloomberg data'!B1001/'Bloomberg data'!B1002-1</f>
        <v>4.3047333804679955E-3</v>
      </c>
      <c r="C1015" s="4">
        <f>+'Bloomberg data'!C1001/'Bloomberg data'!C1002-1</f>
        <v>-1.1264919533642281E-3</v>
      </c>
    </row>
    <row r="1016" spans="1:3" x14ac:dyDescent="0.25">
      <c r="A1016" s="3">
        <f>+'Bloomberg data'!A1002</f>
        <v>43020</v>
      </c>
      <c r="B1016" s="4">
        <f>+'Bloomberg data'!B1002/'Bloomberg data'!B1003-1</f>
        <v>0</v>
      </c>
      <c r="C1016" s="4">
        <f>+'Bloomberg data'!C1002/'Bloomberg data'!C1003-1</f>
        <v>0</v>
      </c>
    </row>
    <row r="1017" spans="1:3" x14ac:dyDescent="0.25">
      <c r="A1017" s="3">
        <f>+'Bloomberg data'!A1003</f>
        <v>43019</v>
      </c>
      <c r="B1017" s="4">
        <f>+'Bloomberg data'!B1003/'Bloomberg data'!B1004-1</f>
        <v>-3.0872385470471775E-3</v>
      </c>
      <c r="C1017" s="4">
        <f>+'Bloomberg data'!C1003/'Bloomberg data'!C1004-1</f>
        <v>-1.74884526891117E-3</v>
      </c>
    </row>
    <row r="1018" spans="1:3" x14ac:dyDescent="0.25">
      <c r="A1018" s="3">
        <f>+'Bloomberg data'!A1004</f>
        <v>43018</v>
      </c>
      <c r="B1018" s="4">
        <f>+'Bloomberg data'!B1004/'Bloomberg data'!B1005-1</f>
        <v>1.5455558666152447E-2</v>
      </c>
      <c r="C1018" s="4">
        <f>+'Bloomberg data'!C1004/'Bloomberg data'!C1005-1</f>
        <v>1.0749186073707673E-2</v>
      </c>
    </row>
    <row r="1019" spans="1:3" x14ac:dyDescent="0.25">
      <c r="A1019" s="3">
        <f>+'Bloomberg data'!A1005</f>
        <v>43017</v>
      </c>
      <c r="B1019" s="4">
        <f>+'Bloomberg data'!B1005/'Bloomberg data'!B1006-1</f>
        <v>-4.3113706319266587E-3</v>
      </c>
      <c r="C1019" s="4">
        <f>+'Bloomberg data'!C1005/'Bloomberg data'!C1006-1</f>
        <v>-1.9615322423494064E-3</v>
      </c>
    </row>
    <row r="1020" spans="1:3" x14ac:dyDescent="0.25">
      <c r="A1020" s="3">
        <f>+'Bloomberg data'!A1006</f>
        <v>43014</v>
      </c>
      <c r="B1020" s="4">
        <f>+'Bloomberg data'!B1006/'Bloomberg data'!B1007-1</f>
        <v>-7.3455803178125167E-3</v>
      </c>
      <c r="C1020" s="4">
        <f>+'Bloomberg data'!C1006/'Bloomberg data'!C1007-1</f>
        <v>-3.566584576969567E-3</v>
      </c>
    </row>
    <row r="1021" spans="1:3" x14ac:dyDescent="0.25">
      <c r="A1021" s="3">
        <f>+'Bloomberg data'!A1007</f>
        <v>43013</v>
      </c>
      <c r="B1021" s="4">
        <f>+'Bloomberg data'!B1007/'Bloomberg data'!B1008-1</f>
        <v>3.4076932919369085E-4</v>
      </c>
      <c r="C1021" s="4">
        <f>+'Bloomberg data'!C1007/'Bloomberg data'!C1008-1</f>
        <v>-2.3295321481620057E-4</v>
      </c>
    </row>
    <row r="1022" spans="1:3" x14ac:dyDescent="0.25">
      <c r="A1022" s="3">
        <f>+'Bloomberg data'!A1008</f>
        <v>43012</v>
      </c>
      <c r="B1022" s="4">
        <f>+'Bloomberg data'!B1008/'Bloomberg data'!B1009-1</f>
        <v>-2.2341521750741666E-3</v>
      </c>
      <c r="C1022" s="4">
        <f>+'Bloomberg data'!C1008/'Bloomberg data'!C1009-1</f>
        <v>5.2400613434322452E-4</v>
      </c>
    </row>
    <row r="1023" spans="1:3" x14ac:dyDescent="0.25">
      <c r="A1023" s="3">
        <f>+'Bloomberg data'!A1009</f>
        <v>43011</v>
      </c>
      <c r="B1023" s="4">
        <f>+'Bloomberg data'!B1009/'Bloomberg data'!B1010-1</f>
        <v>3.2317192891858193E-2</v>
      </c>
      <c r="C1023" s="4">
        <f>+'Bloomberg data'!C1009/'Bloomberg data'!C1010-1</f>
        <v>1.7689780747149442E-2</v>
      </c>
    </row>
    <row r="1024" spans="1:3" x14ac:dyDescent="0.25">
      <c r="A1024" s="3">
        <f>+'Bloomberg data'!A1010</f>
        <v>43010</v>
      </c>
      <c r="B1024" s="4">
        <f>+'Bloomberg data'!B1010/'Bloomberg data'!B1011-1</f>
        <v>8.9240646893751219E-4</v>
      </c>
      <c r="C1024" s="4">
        <f>+'Bloomberg data'!C1010/'Bloomberg data'!C1011-1</f>
        <v>-2.2200871636501862E-4</v>
      </c>
    </row>
    <row r="1025" spans="1:3" x14ac:dyDescent="0.25">
      <c r="A1025" s="3">
        <f>+'Bloomberg data'!A1011</f>
        <v>43007</v>
      </c>
      <c r="B1025" s="4">
        <f>+'Bloomberg data'!B1011/'Bloomberg data'!B1012-1</f>
        <v>9.8712335507760152E-3</v>
      </c>
      <c r="C1025" s="4">
        <f>+'Bloomberg data'!C1011/'Bloomberg data'!C1012-1</f>
        <v>9.5809552513779206E-3</v>
      </c>
    </row>
    <row r="1026" spans="1:3" x14ac:dyDescent="0.25">
      <c r="A1026" s="3">
        <f>+'Bloomberg data'!A1012</f>
        <v>43006</v>
      </c>
      <c r="B1026" s="4">
        <f>+'Bloomberg data'!B1012/'Bloomberg data'!B1013-1</f>
        <v>-3.1085400837705945E-3</v>
      </c>
      <c r="C1026" s="4">
        <f>+'Bloomberg data'!C1012/'Bloomberg data'!C1013-1</f>
        <v>-6.3676811968027547E-4</v>
      </c>
    </row>
    <row r="1027" spans="1:3" x14ac:dyDescent="0.25">
      <c r="A1027" s="3">
        <f>+'Bloomberg data'!A1013</f>
        <v>43005</v>
      </c>
      <c r="B1027" s="4">
        <f>+'Bloomberg data'!B1013/'Bloomberg data'!B1014-1</f>
        <v>-7.0238042376952192E-3</v>
      </c>
      <c r="C1027" s="4">
        <f>+'Bloomberg data'!C1013/'Bloomberg data'!C1014-1</f>
        <v>-8.6917612465535754E-3</v>
      </c>
    </row>
    <row r="1028" spans="1:3" x14ac:dyDescent="0.25">
      <c r="A1028" s="3">
        <f>+'Bloomberg data'!A1014</f>
        <v>43004</v>
      </c>
      <c r="B1028" s="4">
        <f>+'Bloomberg data'!B1014/'Bloomberg data'!B1015-1</f>
        <v>-1.6764391787060795E-3</v>
      </c>
      <c r="C1028" s="4">
        <f>+'Bloomberg data'!C1014/'Bloomberg data'!C1015-1</f>
        <v>-1.2138909447096946E-3</v>
      </c>
    </row>
    <row r="1029" spans="1:3" x14ac:dyDescent="0.25">
      <c r="A1029" s="3">
        <f>+'Bloomberg data'!A1015</f>
        <v>43003</v>
      </c>
      <c r="B1029" s="4">
        <f>+'Bloomberg data'!B1015/'Bloomberg data'!B1016-1</f>
        <v>-1.255209590687334E-2</v>
      </c>
      <c r="C1029" s="4">
        <f>+'Bloomberg data'!C1015/'Bloomberg data'!C1016-1</f>
        <v>-1.3135538244524181E-2</v>
      </c>
    </row>
    <row r="1030" spans="1:3" x14ac:dyDescent="0.25">
      <c r="A1030" s="3">
        <f>+'Bloomberg data'!A1016</f>
        <v>43000</v>
      </c>
      <c r="B1030" s="4">
        <f>+'Bloomberg data'!B1016/'Bloomberg data'!B1017-1</f>
        <v>-2.8371402155698E-3</v>
      </c>
      <c r="C1030" s="4">
        <f>+'Bloomberg data'!C1016/'Bloomberg data'!C1017-1</f>
        <v>-9.8929458202823284E-4</v>
      </c>
    </row>
    <row r="1031" spans="1:3" x14ac:dyDescent="0.25">
      <c r="A1031" s="3">
        <f>+'Bloomberg data'!A1017</f>
        <v>42999</v>
      </c>
      <c r="B1031" s="4">
        <f>+'Bloomberg data'!B1017/'Bloomberg data'!B1018-1</f>
        <v>-5.2615513353209131E-3</v>
      </c>
      <c r="C1031" s="4">
        <f>+'Bloomberg data'!C1017/'Bloomberg data'!C1018-1</f>
        <v>-4.6735809340651135E-3</v>
      </c>
    </row>
    <row r="1032" spans="1:3" x14ac:dyDescent="0.25">
      <c r="A1032" s="3">
        <f>+'Bloomberg data'!A1018</f>
        <v>42998</v>
      </c>
      <c r="B1032" s="4">
        <f>+'Bloomberg data'!B1018/'Bloomberg data'!B1019-1</f>
        <v>3.9487089038114931E-4</v>
      </c>
      <c r="C1032" s="4">
        <f>+'Bloomberg data'!C1018/'Bloomberg data'!C1019-1</f>
        <v>3.6572734799444895E-4</v>
      </c>
    </row>
    <row r="1033" spans="1:3" x14ac:dyDescent="0.25">
      <c r="A1033" s="3">
        <f>+'Bloomberg data'!A1019</f>
        <v>42997</v>
      </c>
      <c r="B1033" s="4">
        <f>+'Bloomberg data'!B1019/'Bloomberg data'!B1020-1</f>
        <v>-2.131848233460909E-4</v>
      </c>
      <c r="C1033" s="4">
        <f>+'Bloomberg data'!C1019/'Bloomberg data'!C1020-1</f>
        <v>2.9695815859565045E-4</v>
      </c>
    </row>
    <row r="1034" spans="1:3" x14ac:dyDescent="0.25">
      <c r="A1034" s="3">
        <f>+'Bloomberg data'!A1020</f>
        <v>42996</v>
      </c>
      <c r="B1034" s="4">
        <f>+'Bloomberg data'!B1020/'Bloomberg data'!B1021-1</f>
        <v>3.0875238428385021E-3</v>
      </c>
      <c r="C1034" s="4">
        <f>+'Bloomberg data'!C1020/'Bloomberg data'!C1021-1</f>
        <v>3.0053956469955345E-3</v>
      </c>
    </row>
    <row r="1035" spans="1:3" x14ac:dyDescent="0.25">
      <c r="A1035" s="3">
        <f>+'Bloomberg data'!A1021</f>
        <v>42993</v>
      </c>
      <c r="B1035" s="4">
        <f>+'Bloomberg data'!B1021/'Bloomberg data'!B1022-1</f>
        <v>1.4731430668647238E-2</v>
      </c>
      <c r="C1035" s="4">
        <f>+'Bloomberg data'!C1021/'Bloomberg data'!C1022-1</f>
        <v>9.9106073411689977E-3</v>
      </c>
    </row>
    <row r="1036" spans="1:3" x14ac:dyDescent="0.25">
      <c r="A1036" s="3">
        <f>+'Bloomberg data'!A1022</f>
        <v>42992</v>
      </c>
      <c r="B1036" s="4">
        <f>+'Bloomberg data'!B1022/'Bloomberg data'!B1023-1</f>
        <v>-1.7502901550525696E-3</v>
      </c>
      <c r="C1036" s="4">
        <f>+'Bloomberg data'!C1022/'Bloomberg data'!C1023-1</f>
        <v>4.3284866534829547E-3</v>
      </c>
    </row>
    <row r="1037" spans="1:3" x14ac:dyDescent="0.25">
      <c r="A1037" s="3">
        <f>+'Bloomberg data'!A1023</f>
        <v>42991</v>
      </c>
      <c r="B1037" s="4">
        <f>+'Bloomberg data'!B1023/'Bloomberg data'!B1024-1</f>
        <v>3.3405510701838281E-3</v>
      </c>
      <c r="C1037" s="4">
        <f>+'Bloomberg data'!C1023/'Bloomberg data'!C1024-1</f>
        <v>2.2882111496149715E-3</v>
      </c>
    </row>
    <row r="1038" spans="1:3" x14ac:dyDescent="0.25">
      <c r="A1038" s="3">
        <f>+'Bloomberg data'!A1024</f>
        <v>42990</v>
      </c>
      <c r="B1038" s="4">
        <f>+'Bloomberg data'!B1024/'Bloomberg data'!B1025-1</f>
        <v>2.9521308087279152E-3</v>
      </c>
      <c r="C1038" s="4">
        <f>+'Bloomberg data'!C1024/'Bloomberg data'!C1025-1</f>
        <v>1.4399299871421523E-3</v>
      </c>
    </row>
    <row r="1039" spans="1:3" x14ac:dyDescent="0.25">
      <c r="A1039" s="3">
        <f>+'Bloomberg data'!A1025</f>
        <v>42989</v>
      </c>
      <c r="B1039" s="4">
        <f>+'Bloomberg data'!B1025/'Bloomberg data'!B1026-1</f>
        <v>1.6972067176709071E-2</v>
      </c>
      <c r="C1039" s="4">
        <f>+'Bloomberg data'!C1025/'Bloomberg data'!C1026-1</f>
        <v>8.4886607614989007E-3</v>
      </c>
    </row>
    <row r="1040" spans="1:3" x14ac:dyDescent="0.25">
      <c r="A1040" s="3">
        <f>+'Bloomberg data'!A1026</f>
        <v>42986</v>
      </c>
      <c r="B1040" s="4">
        <f>+'Bloomberg data'!B1026/'Bloomberg data'!B1027-1</f>
        <v>-4.5428292767979439E-3</v>
      </c>
      <c r="C1040" s="4">
        <f>+'Bloomberg data'!C1026/'Bloomberg data'!C1027-1</f>
        <v>3.4915394526484622E-3</v>
      </c>
    </row>
    <row r="1041" spans="1:3" x14ac:dyDescent="0.25">
      <c r="A1041" s="3">
        <f>+'Bloomberg data'!A1027</f>
        <v>42985</v>
      </c>
      <c r="B1041" s="4">
        <f>+'Bloomberg data'!B1027/'Bloomberg data'!B1028-1</f>
        <v>0</v>
      </c>
      <c r="C1041" s="4">
        <f>+'Bloomberg data'!C1027/'Bloomberg data'!C1028-1</f>
        <v>0</v>
      </c>
    </row>
    <row r="1042" spans="1:3" x14ac:dyDescent="0.25">
      <c r="A1042" s="3">
        <f>+'Bloomberg data'!A1028</f>
        <v>42984</v>
      </c>
      <c r="B1042" s="4">
        <f>+'Bloomberg data'!B1028/'Bloomberg data'!B1029-1</f>
        <v>1.7484189386411053E-2</v>
      </c>
      <c r="C1042" s="4">
        <f>+'Bloomberg data'!C1028/'Bloomberg data'!C1029-1</f>
        <v>1.3416661591469481E-2</v>
      </c>
    </row>
    <row r="1043" spans="1:3" x14ac:dyDescent="0.25">
      <c r="A1043" s="3">
        <f>+'Bloomberg data'!A1029</f>
        <v>42983</v>
      </c>
      <c r="B1043" s="4">
        <f>+'Bloomberg data'!B1029/'Bloomberg data'!B1030-1</f>
        <v>3.0639633544415901E-4</v>
      </c>
      <c r="C1043" s="4">
        <f>+'Bloomberg data'!C1029/'Bloomberg data'!C1030-1</f>
        <v>3.5822701900414256E-3</v>
      </c>
    </row>
    <row r="1044" spans="1:3" x14ac:dyDescent="0.25">
      <c r="A1044" s="3">
        <f>+'Bloomberg data'!A1030</f>
        <v>42982</v>
      </c>
      <c r="B1044" s="4">
        <f>+'Bloomberg data'!B1030/'Bloomberg data'!B1031-1</f>
        <v>2.8599990823532373E-3</v>
      </c>
      <c r="C1044" s="4">
        <f>+'Bloomberg data'!C1030/'Bloomberg data'!C1031-1</f>
        <v>3.5060902004777628E-3</v>
      </c>
    </row>
    <row r="1045" spans="1:3" x14ac:dyDescent="0.25">
      <c r="A1045" s="3">
        <f>+'Bloomberg data'!A1031</f>
        <v>42979</v>
      </c>
      <c r="B1045" s="4">
        <f>+'Bloomberg data'!B1031/'Bloomberg data'!B1032-1</f>
        <v>1.5359616913084073E-2</v>
      </c>
      <c r="C1045" s="4">
        <f>+'Bloomberg data'!C1031/'Bloomberg data'!C1032-1</f>
        <v>6.900258113628599E-3</v>
      </c>
    </row>
    <row r="1046" spans="1:3" x14ac:dyDescent="0.25">
      <c r="A1046" s="3">
        <f>+'Bloomberg data'!A1032</f>
        <v>42978</v>
      </c>
      <c r="B1046" s="4">
        <f>+'Bloomberg data'!B1032/'Bloomberg data'!B1033-1</f>
        <v>-7.2228343135416484E-4</v>
      </c>
      <c r="C1046" s="4">
        <f>+'Bloomberg data'!C1032/'Bloomberg data'!C1033-1</f>
        <v>-5.6498857759490484E-5</v>
      </c>
    </row>
    <row r="1047" spans="1:3" x14ac:dyDescent="0.25">
      <c r="A1047" s="3">
        <f>+'Bloomberg data'!A1033</f>
        <v>42977</v>
      </c>
      <c r="B1047" s="4">
        <f>+'Bloomberg data'!B1033/'Bloomberg data'!B1034-1</f>
        <v>-6.2189909140485389E-3</v>
      </c>
      <c r="C1047" s="4">
        <f>+'Bloomberg data'!C1033/'Bloomberg data'!C1034-1</f>
        <v>-1.7603521404929712E-4</v>
      </c>
    </row>
    <row r="1048" spans="1:3" x14ac:dyDescent="0.25">
      <c r="A1048" s="3">
        <f>+'Bloomberg data'!A1034</f>
        <v>42976</v>
      </c>
      <c r="B1048" s="4">
        <f>+'Bloomberg data'!B1034/'Bloomberg data'!B1035-1</f>
        <v>4.4116446014028643E-3</v>
      </c>
      <c r="C1048" s="4">
        <f>+'Bloomberg data'!C1034/'Bloomberg data'!C1035-1</f>
        <v>2.7496605736787583E-3</v>
      </c>
    </row>
    <row r="1049" spans="1:3" x14ac:dyDescent="0.25">
      <c r="A1049" s="3">
        <f>+'Bloomberg data'!A1035</f>
        <v>42975</v>
      </c>
      <c r="B1049" s="4">
        <f>+'Bloomberg data'!B1035/'Bloomberg data'!B1036-1</f>
        <v>-8.0339140919905017E-4</v>
      </c>
      <c r="C1049" s="4">
        <f>+'Bloomberg data'!C1035/'Bloomberg data'!C1036-1</f>
        <v>-3.5159753012592443E-4</v>
      </c>
    </row>
    <row r="1050" spans="1:3" x14ac:dyDescent="0.25">
      <c r="A1050" s="3">
        <f>+'Bloomberg data'!A1036</f>
        <v>42972</v>
      </c>
      <c r="B1050" s="4">
        <f>+'Bloomberg data'!B1036/'Bloomberg data'!B1037-1</f>
        <v>-8.308403436952938E-4</v>
      </c>
      <c r="C1050" s="4">
        <f>+'Bloomberg data'!C1036/'Bloomberg data'!C1037-1</f>
        <v>2.0496913806957728E-3</v>
      </c>
    </row>
    <row r="1051" spans="1:3" x14ac:dyDescent="0.25">
      <c r="A1051" s="3">
        <f>+'Bloomberg data'!A1037</f>
        <v>42971</v>
      </c>
      <c r="B1051" s="4">
        <f>+'Bloomberg data'!B1037/'Bloomberg data'!B1038-1</f>
        <v>9.2965708253403001E-3</v>
      </c>
      <c r="C1051" s="4">
        <f>+'Bloomberg data'!C1037/'Bloomberg data'!C1038-1</f>
        <v>5.9511615384171268E-3</v>
      </c>
    </row>
    <row r="1052" spans="1:3" x14ac:dyDescent="0.25">
      <c r="A1052" s="3">
        <f>+'Bloomberg data'!A1038</f>
        <v>42970</v>
      </c>
      <c r="B1052" s="4">
        <f>+'Bloomberg data'!B1038/'Bloomberg data'!B1039-1</f>
        <v>6.6603534000939657E-3</v>
      </c>
      <c r="C1052" s="4">
        <f>+'Bloomberg data'!C1038/'Bloomberg data'!C1039-1</f>
        <v>3.6334069162624605E-3</v>
      </c>
    </row>
    <row r="1053" spans="1:3" x14ac:dyDescent="0.25">
      <c r="A1053" s="3">
        <f>+'Bloomberg data'!A1039</f>
        <v>42969</v>
      </c>
      <c r="B1053" s="4">
        <f>+'Bloomberg data'!B1039/'Bloomberg data'!B1040-1</f>
        <v>2.0056909988679372E-2</v>
      </c>
      <c r="C1053" s="4">
        <f>+'Bloomberg data'!C1039/'Bloomberg data'!C1040-1</f>
        <v>1.5159677457891485E-2</v>
      </c>
    </row>
    <row r="1054" spans="1:3" x14ac:dyDescent="0.25">
      <c r="A1054" s="3">
        <f>+'Bloomberg data'!A1040</f>
        <v>42968</v>
      </c>
      <c r="B1054" s="4">
        <f>+'Bloomberg data'!B1040/'Bloomberg data'!B1041-1</f>
        <v>-1.1642341449500382E-3</v>
      </c>
      <c r="C1054" s="4">
        <f>+'Bloomberg data'!C1040/'Bloomberg data'!C1041-1</f>
        <v>7.8817742880010755E-4</v>
      </c>
    </row>
    <row r="1055" spans="1:3" x14ac:dyDescent="0.25">
      <c r="A1055" s="3">
        <f>+'Bloomberg data'!A1041</f>
        <v>42965</v>
      </c>
      <c r="B1055" s="4">
        <f>+'Bloomberg data'!B1041/'Bloomberg data'!B1042-1</f>
        <v>1.0855174118228561E-2</v>
      </c>
      <c r="C1055" s="4">
        <f>+'Bloomberg data'!C1041/'Bloomberg data'!C1042-1</f>
        <v>5.6997818456367977E-3</v>
      </c>
    </row>
    <row r="1056" spans="1:3" x14ac:dyDescent="0.25">
      <c r="A1056" s="3">
        <f>+'Bloomberg data'!A1042</f>
        <v>42964</v>
      </c>
      <c r="B1056" s="4">
        <f>+'Bloomberg data'!B1042/'Bloomberg data'!B1043-1</f>
        <v>-9.0022057226328833E-3</v>
      </c>
      <c r="C1056" s="4">
        <f>+'Bloomberg data'!C1042/'Bloomberg data'!C1043-1</f>
        <v>-4.2204234881635383E-3</v>
      </c>
    </row>
    <row r="1057" spans="1:3" x14ac:dyDescent="0.25">
      <c r="A1057" s="3">
        <f>+'Bloomberg data'!A1043</f>
        <v>42963</v>
      </c>
      <c r="B1057" s="4">
        <f>+'Bloomberg data'!B1043/'Bloomberg data'!B1044-1</f>
        <v>3.4993731265113848E-3</v>
      </c>
      <c r="C1057" s="4">
        <f>+'Bloomberg data'!C1043/'Bloomberg data'!C1044-1</f>
        <v>7.1754823669412104E-4</v>
      </c>
    </row>
    <row r="1058" spans="1:3" x14ac:dyDescent="0.25">
      <c r="A1058" s="3">
        <f>+'Bloomberg data'!A1044</f>
        <v>42962</v>
      </c>
      <c r="B1058" s="4">
        <f>+'Bloomberg data'!B1044/'Bloomberg data'!B1045-1</f>
        <v>1.0309776567811735E-3</v>
      </c>
      <c r="C1058" s="4">
        <f>+'Bloomberg data'!C1044/'Bloomberg data'!C1045-1</f>
        <v>2.3684868876652221E-3</v>
      </c>
    </row>
    <row r="1059" spans="1:3" x14ac:dyDescent="0.25">
      <c r="A1059" s="3">
        <f>+'Bloomberg data'!A1045</f>
        <v>42961</v>
      </c>
      <c r="B1059" s="4">
        <f>+'Bloomberg data'!B1045/'Bloomberg data'!B1046-1</f>
        <v>1.374880119242361E-2</v>
      </c>
      <c r="C1059" s="4">
        <f>+'Bloomberg data'!C1045/'Bloomberg data'!C1046-1</f>
        <v>8.3719008679923324E-3</v>
      </c>
    </row>
    <row r="1060" spans="1:3" x14ac:dyDescent="0.25">
      <c r="A1060" s="3">
        <f>+'Bloomberg data'!A1046</f>
        <v>42958</v>
      </c>
      <c r="B1060" s="4">
        <f>+'Bloomberg data'!B1046/'Bloomberg data'!B1047-1</f>
        <v>5.4707943175389406E-3</v>
      </c>
      <c r="C1060" s="4">
        <f>+'Bloomberg data'!C1046/'Bloomberg data'!C1047-1</f>
        <v>5.8882641090327592E-3</v>
      </c>
    </row>
    <row r="1061" spans="1:3" x14ac:dyDescent="0.25">
      <c r="A1061" s="3">
        <f>+'Bloomberg data'!A1047</f>
        <v>42957</v>
      </c>
      <c r="B1061" s="4">
        <f>+'Bloomberg data'!B1047/'Bloomberg data'!B1048-1</f>
        <v>-1.0033825370061922E-2</v>
      </c>
      <c r="C1061" s="4">
        <f>+'Bloomberg data'!C1047/'Bloomberg data'!C1048-1</f>
        <v>-6.9375556084091405E-3</v>
      </c>
    </row>
    <row r="1062" spans="1:3" x14ac:dyDescent="0.25">
      <c r="A1062" s="3">
        <f>+'Bloomberg data'!A1048</f>
        <v>42956</v>
      </c>
      <c r="B1062" s="4">
        <f>+'Bloomberg data'!B1048/'Bloomberg data'!B1049-1</f>
        <v>-3.3549880778626084E-3</v>
      </c>
      <c r="C1062" s="4">
        <f>+'Bloomberg data'!C1048/'Bloomberg data'!C1049-1</f>
        <v>-2.2782518948614161E-3</v>
      </c>
    </row>
    <row r="1063" spans="1:3" x14ac:dyDescent="0.25">
      <c r="A1063" s="3">
        <f>+'Bloomberg data'!A1049</f>
        <v>42955</v>
      </c>
      <c r="B1063" s="4">
        <f>+'Bloomberg data'!B1049/'Bloomberg data'!B1050-1</f>
        <v>-6.005325310532994E-4</v>
      </c>
      <c r="C1063" s="4">
        <f>+'Bloomberg data'!C1049/'Bloomberg data'!C1050-1</f>
        <v>-2.4915641652737408E-3</v>
      </c>
    </row>
    <row r="1064" spans="1:3" x14ac:dyDescent="0.25">
      <c r="A1064" s="3">
        <f>+'Bloomberg data'!A1050</f>
        <v>42954</v>
      </c>
      <c r="B1064" s="4">
        <f>+'Bloomberg data'!B1050/'Bloomberg data'!B1051-1</f>
        <v>1.5571467009477091E-2</v>
      </c>
      <c r="C1064" s="4">
        <f>+'Bloomberg data'!C1050/'Bloomberg data'!C1051-1</f>
        <v>8.0034769052794719E-3</v>
      </c>
    </row>
    <row r="1065" spans="1:3" x14ac:dyDescent="0.25">
      <c r="A1065" s="3">
        <f>+'Bloomberg data'!A1051</f>
        <v>42951</v>
      </c>
      <c r="B1065" s="4">
        <f>+'Bloomberg data'!B1051/'Bloomberg data'!B1052-1</f>
        <v>1.8105009052502563E-3</v>
      </c>
      <c r="C1065" s="4">
        <f>+'Bloomberg data'!C1051/'Bloomberg data'!C1052-1</f>
        <v>-3.2333105393234085E-3</v>
      </c>
    </row>
    <row r="1066" spans="1:3" x14ac:dyDescent="0.25">
      <c r="A1066" s="3">
        <f>+'Bloomberg data'!A1052</f>
        <v>42950</v>
      </c>
      <c r="B1066" s="4">
        <f>+'Bloomberg data'!B1052/'Bloomberg data'!B1053-1</f>
        <v>-5.3458651096280896E-3</v>
      </c>
      <c r="C1066" s="4">
        <f>+'Bloomberg data'!C1052/'Bloomberg data'!C1053-1</f>
        <v>-2.0227108516613912E-3</v>
      </c>
    </row>
    <row r="1067" spans="1:3" x14ac:dyDescent="0.25">
      <c r="A1067" s="3">
        <f>+'Bloomberg data'!A1053</f>
        <v>42949</v>
      </c>
      <c r="B1067" s="4">
        <f>+'Bloomberg data'!B1053/'Bloomberg data'!B1054-1</f>
        <v>9.3180307955054165E-3</v>
      </c>
      <c r="C1067" s="4">
        <f>+'Bloomberg data'!C1053/'Bloomberg data'!C1054-1</f>
        <v>7.3028139283026761E-3</v>
      </c>
    </row>
    <row r="1068" spans="1:3" x14ac:dyDescent="0.25">
      <c r="A1068" s="3">
        <f>+'Bloomberg data'!A1054</f>
        <v>42948</v>
      </c>
      <c r="B1068" s="4">
        <f>+'Bloomberg data'!B1054/'Bloomberg data'!B1055-1</f>
        <v>9.0381733120552532E-3</v>
      </c>
      <c r="C1068" s="4">
        <f>+'Bloomberg data'!C1054/'Bloomberg data'!C1055-1</f>
        <v>4.7096629928375933E-3</v>
      </c>
    </row>
    <row r="1069" spans="1:3" x14ac:dyDescent="0.25">
      <c r="A1069" s="3">
        <f>+'Bloomberg data'!A1055</f>
        <v>42947</v>
      </c>
      <c r="B1069" s="4">
        <f>+'Bloomberg data'!B1055/'Bloomberg data'!B1056-1</f>
        <v>6.4628815626950331E-3</v>
      </c>
      <c r="C1069" s="4">
        <f>+'Bloomberg data'!C1055/'Bloomberg data'!C1056-1</f>
        <v>1.534894609906301E-3</v>
      </c>
    </row>
    <row r="1070" spans="1:3" x14ac:dyDescent="0.25">
      <c r="A1070" s="3">
        <f>+'Bloomberg data'!A1056</f>
        <v>42944</v>
      </c>
      <c r="B1070" s="4">
        <f>+'Bloomberg data'!B1056/'Bloomberg data'!B1057-1</f>
        <v>3.3656364990026777E-3</v>
      </c>
      <c r="C1070" s="4">
        <f>+'Bloomberg data'!C1056/'Bloomberg data'!C1057-1</f>
        <v>-3.1159176769945951E-4</v>
      </c>
    </row>
    <row r="1071" spans="1:3" x14ac:dyDescent="0.25">
      <c r="A1071" s="3">
        <f>+'Bloomberg data'!A1057</f>
        <v>42943</v>
      </c>
      <c r="B1071" s="4">
        <f>+'Bloomberg data'!B1057/'Bloomberg data'!B1058-1</f>
        <v>4.1039461257088572E-3</v>
      </c>
      <c r="C1071" s="4">
        <f>+'Bloomberg data'!C1057/'Bloomberg data'!C1058-1</f>
        <v>5.3094059693112872E-3</v>
      </c>
    </row>
    <row r="1072" spans="1:3" x14ac:dyDescent="0.25">
      <c r="A1072" s="3">
        <f>+'Bloomberg data'!A1058</f>
        <v>42942</v>
      </c>
      <c r="B1072" s="4">
        <f>+'Bloomberg data'!B1058/'Bloomberg data'!B1059-1</f>
        <v>-1.0004933940025329E-2</v>
      </c>
      <c r="C1072" s="4">
        <f>+'Bloomberg data'!C1058/'Bloomberg data'!C1059-1</f>
        <v>-5.4282807844121539E-3</v>
      </c>
    </row>
    <row r="1073" spans="1:3" x14ac:dyDescent="0.25">
      <c r="A1073" s="3">
        <f>+'Bloomberg data'!A1059</f>
        <v>42941</v>
      </c>
      <c r="B1073" s="4">
        <f>+'Bloomberg data'!B1059/'Bloomberg data'!B1060-1</f>
        <v>8.7250920128543186E-3</v>
      </c>
      <c r="C1073" s="4">
        <f>+'Bloomberg data'!C1059/'Bloomberg data'!C1060-1</f>
        <v>1.9714634937033626E-3</v>
      </c>
    </row>
    <row r="1074" spans="1:3" x14ac:dyDescent="0.25">
      <c r="A1074" s="3">
        <f>+'Bloomberg data'!A1060</f>
        <v>42940</v>
      </c>
      <c r="B1074" s="4">
        <f>+'Bloomberg data'!B1060/'Bloomberg data'!B1061-1</f>
        <v>6.4219701256258421E-3</v>
      </c>
      <c r="C1074" s="4">
        <f>+'Bloomberg data'!C1060/'Bloomberg data'!C1061-1</f>
        <v>4.2140382179922664E-3</v>
      </c>
    </row>
    <row r="1075" spans="1:3" x14ac:dyDescent="0.25">
      <c r="A1075" s="3">
        <f>+'Bloomberg data'!A1061</f>
        <v>42937</v>
      </c>
      <c r="B1075" s="4">
        <f>+'Bloomberg data'!B1061/'Bloomberg data'!B1062-1</f>
        <v>-3.9083433428809267E-3</v>
      </c>
      <c r="C1075" s="4">
        <f>+'Bloomberg data'!C1061/'Bloomberg data'!C1062-1</f>
        <v>2.0391668679509145E-4</v>
      </c>
    </row>
    <row r="1076" spans="1:3" x14ac:dyDescent="0.25">
      <c r="A1076" s="3">
        <f>+'Bloomberg data'!A1062</f>
        <v>42936</v>
      </c>
      <c r="B1076" s="4">
        <f>+'Bloomberg data'!B1062/'Bloomberg data'!B1063-1</f>
        <v>-3.711266816917469E-3</v>
      </c>
      <c r="C1076" s="4">
        <f>+'Bloomberg data'!C1062/'Bloomberg data'!C1063-1</f>
        <v>8.0470120296083358E-4</v>
      </c>
    </row>
    <row r="1077" spans="1:3" x14ac:dyDescent="0.25">
      <c r="A1077" s="3">
        <f>+'Bloomberg data'!A1063</f>
        <v>42935</v>
      </c>
      <c r="B1077" s="4">
        <f>+'Bloomberg data'!B1063/'Bloomberg data'!B1064-1</f>
        <v>-2.4151447020631656E-3</v>
      </c>
      <c r="C1077" s="4">
        <f>+'Bloomberg data'!C1063/'Bloomberg data'!C1064-1</f>
        <v>-3.1562801215985203E-3</v>
      </c>
    </row>
    <row r="1078" spans="1:3" x14ac:dyDescent="0.25">
      <c r="A1078" s="3">
        <f>+'Bloomberg data'!A1064</f>
        <v>42934</v>
      </c>
      <c r="B1078" s="4">
        <f>+'Bloomberg data'!B1064/'Bloomberg data'!B1065-1</f>
        <v>1.9229501183057884E-3</v>
      </c>
      <c r="C1078" s="4">
        <f>+'Bloomberg data'!C1064/'Bloomberg data'!C1065-1</f>
        <v>8.6361313100113968E-4</v>
      </c>
    </row>
    <row r="1079" spans="1:3" x14ac:dyDescent="0.25">
      <c r="A1079" s="3">
        <f>+'Bloomberg data'!A1065</f>
        <v>42933</v>
      </c>
      <c r="B1079" s="4">
        <f>+'Bloomberg data'!B1065/'Bloomberg data'!B1066-1</f>
        <v>-3.4216534578718205E-3</v>
      </c>
      <c r="C1079" s="4">
        <f>+'Bloomberg data'!C1065/'Bloomberg data'!C1066-1</f>
        <v>-9.1333341674282309E-4</v>
      </c>
    </row>
    <row r="1080" spans="1:3" x14ac:dyDescent="0.25">
      <c r="A1080" s="3">
        <f>+'Bloomberg data'!A1066</f>
        <v>42930</v>
      </c>
      <c r="B1080" s="4">
        <f>+'Bloomberg data'!B1066/'Bloomberg data'!B1067-1</f>
        <v>3.9552980742085797E-3</v>
      </c>
      <c r="C1080" s="4">
        <f>+'Bloomberg data'!C1066/'Bloomberg data'!C1067-1</f>
        <v>1.59519760585769E-3</v>
      </c>
    </row>
    <row r="1081" spans="1:3" x14ac:dyDescent="0.25">
      <c r="A1081" s="3">
        <f>+'Bloomberg data'!A1067</f>
        <v>42929</v>
      </c>
      <c r="B1081" s="4">
        <f>+'Bloomberg data'!B1067/'Bloomberg data'!B1068-1</f>
        <v>5.2872187501928902E-3</v>
      </c>
      <c r="C1081" s="4">
        <f>+'Bloomberg data'!C1067/'Bloomberg data'!C1068-1</f>
        <v>7.479673580236712E-3</v>
      </c>
    </row>
    <row r="1082" spans="1:3" x14ac:dyDescent="0.25">
      <c r="A1082" s="3">
        <f>+'Bloomberg data'!A1068</f>
        <v>42928</v>
      </c>
      <c r="B1082" s="4">
        <f>+'Bloomberg data'!B1068/'Bloomberg data'!B1069-1</f>
        <v>1.5719339142313826E-2</v>
      </c>
      <c r="C1082" s="4">
        <f>+'Bloomberg data'!C1068/'Bloomberg data'!C1069-1</f>
        <v>1.3794764247005098E-2</v>
      </c>
    </row>
    <row r="1083" spans="1:3" x14ac:dyDescent="0.25">
      <c r="A1083" s="3">
        <f>+'Bloomberg data'!A1069</f>
        <v>42927</v>
      </c>
      <c r="B1083" s="4">
        <f>+'Bloomberg data'!B1069/'Bloomberg data'!B1070-1</f>
        <v>1.2799581121926806E-2</v>
      </c>
      <c r="C1083" s="4">
        <f>+'Bloomberg data'!C1069/'Bloomberg data'!C1070-1</f>
        <v>7.2578088293155929E-3</v>
      </c>
    </row>
    <row r="1084" spans="1:3" x14ac:dyDescent="0.25">
      <c r="A1084" s="3">
        <f>+'Bloomberg data'!A1070</f>
        <v>42926</v>
      </c>
      <c r="B1084" s="4">
        <f>+'Bloomberg data'!B1070/'Bloomberg data'!B1071-1</f>
        <v>1.1281657959256952E-2</v>
      </c>
      <c r="C1084" s="4">
        <f>+'Bloomberg data'!C1070/'Bloomberg data'!C1071-1</f>
        <v>5.0490096099626847E-3</v>
      </c>
    </row>
    <row r="1085" spans="1:3" x14ac:dyDescent="0.25">
      <c r="A1085" s="3">
        <f>+'Bloomberg data'!A1071</f>
        <v>42923</v>
      </c>
      <c r="B1085" s="4">
        <f>+'Bloomberg data'!B1071/'Bloomberg data'!B1072-1</f>
        <v>-2.3675250479028298E-3</v>
      </c>
      <c r="C1085" s="4">
        <f>+'Bloomberg data'!C1071/'Bloomberg data'!C1072-1</f>
        <v>6.0407670141460201E-4</v>
      </c>
    </row>
    <row r="1086" spans="1:3" x14ac:dyDescent="0.25">
      <c r="A1086" s="3">
        <f>+'Bloomberg data'!A1072</f>
        <v>42922</v>
      </c>
      <c r="B1086" s="4">
        <f>+'Bloomberg data'!B1072/'Bloomberg data'!B1073-1</f>
        <v>-1.0829050166101251E-2</v>
      </c>
      <c r="C1086" s="4">
        <f>+'Bloomberg data'!C1072/'Bloomberg data'!C1073-1</f>
        <v>-6.6279910628253003E-3</v>
      </c>
    </row>
    <row r="1087" spans="1:3" x14ac:dyDescent="0.25">
      <c r="A1087" s="3">
        <f>+'Bloomberg data'!A1073</f>
        <v>42921</v>
      </c>
      <c r="B1087" s="4">
        <f>+'Bloomberg data'!B1073/'Bloomberg data'!B1074-1</f>
        <v>-1.2240715085495291E-3</v>
      </c>
      <c r="C1087" s="4">
        <f>+'Bloomberg data'!C1073/'Bloomberg data'!C1074-1</f>
        <v>1.3445758663199747E-3</v>
      </c>
    </row>
    <row r="1088" spans="1:3" x14ac:dyDescent="0.25">
      <c r="A1088" s="3">
        <f>+'Bloomberg data'!A1074</f>
        <v>42920</v>
      </c>
      <c r="B1088" s="4">
        <f>+'Bloomberg data'!B1074/'Bloomberg data'!B1075-1</f>
        <v>-7.5853829670224915E-4</v>
      </c>
      <c r="C1088" s="4">
        <f>+'Bloomberg data'!C1074/'Bloomberg data'!C1075-1</f>
        <v>6.744142251216001E-4</v>
      </c>
    </row>
    <row r="1089" spans="1:3" x14ac:dyDescent="0.25">
      <c r="A1089" s="3">
        <f>+'Bloomberg data'!A1075</f>
        <v>42919</v>
      </c>
      <c r="B1089" s="4">
        <f>+'Bloomberg data'!B1075/'Bloomberg data'!B1076-1</f>
        <v>6.0349761526232726E-3</v>
      </c>
      <c r="C1089" s="4">
        <f>+'Bloomberg data'!C1075/'Bloomberg data'!C1076-1</f>
        <v>3.7647426834117592E-3</v>
      </c>
    </row>
    <row r="1090" spans="1:3" x14ac:dyDescent="0.25">
      <c r="A1090" s="3">
        <f>+'Bloomberg data'!A1076</f>
        <v>42916</v>
      </c>
      <c r="B1090" s="4">
        <f>+'Bloomberg data'!B1076/'Bloomberg data'!B1077-1</f>
        <v>1.0620350584038984E-2</v>
      </c>
      <c r="C1090" s="4">
        <f>+'Bloomberg data'!C1076/'Bloomberg data'!C1077-1</f>
        <v>1.0713567010709246E-2</v>
      </c>
    </row>
    <row r="1091" spans="1:3" x14ac:dyDescent="0.25">
      <c r="A1091" s="3">
        <f>+'Bloomberg data'!A1077</f>
        <v>42915</v>
      </c>
      <c r="B1091" s="4">
        <f>+'Bloomberg data'!B1077/'Bloomberg data'!B1078-1</f>
        <v>3.5634815698668554E-3</v>
      </c>
      <c r="C1091" s="4">
        <f>+'Bloomberg data'!C1077/'Bloomberg data'!C1078-1</f>
        <v>1.7175812608776209E-3</v>
      </c>
    </row>
    <row r="1092" spans="1:3" x14ac:dyDescent="0.25">
      <c r="A1092" s="3">
        <f>+'Bloomberg data'!A1078</f>
        <v>42914</v>
      </c>
      <c r="B1092" s="4">
        <f>+'Bloomberg data'!B1078/'Bloomberg data'!B1079-1</f>
        <v>5.553258587283505E-3</v>
      </c>
      <c r="C1092" s="4">
        <f>+'Bloomberg data'!C1078/'Bloomberg data'!C1079-1</f>
        <v>1.4954016642059198E-3</v>
      </c>
    </row>
    <row r="1093" spans="1:3" x14ac:dyDescent="0.25">
      <c r="A1093" s="3">
        <f>+'Bloomberg data'!A1079</f>
        <v>42913</v>
      </c>
      <c r="B1093" s="4">
        <f>+'Bloomberg data'!B1079/'Bloomberg data'!B1080-1</f>
        <v>-8.2427345424607168E-3</v>
      </c>
      <c r="C1093" s="4">
        <f>+'Bloomberg data'!C1079/'Bloomberg data'!C1080-1</f>
        <v>-5.7758429311217663E-3</v>
      </c>
    </row>
    <row r="1094" spans="1:3" x14ac:dyDescent="0.25">
      <c r="A1094" s="3">
        <f>+'Bloomberg data'!A1080</f>
        <v>42912</v>
      </c>
      <c r="B1094" s="4">
        <f>+'Bloomberg data'!B1080/'Bloomberg data'!B1081-1</f>
        <v>1.8023445211836853E-2</v>
      </c>
      <c r="C1094" s="4">
        <f>+'Bloomberg data'!C1080/'Bloomberg data'!C1081-1</f>
        <v>1.1092012059298995E-2</v>
      </c>
    </row>
    <row r="1095" spans="1:3" x14ac:dyDescent="0.25">
      <c r="A1095" s="3">
        <f>+'Bloomberg data'!A1081</f>
        <v>42909</v>
      </c>
      <c r="B1095" s="4">
        <f>+'Bloomberg data'!B1081/'Bloomberg data'!B1082-1</f>
        <v>-3.0209458775757314E-3</v>
      </c>
      <c r="C1095" s="4">
        <f>+'Bloomberg data'!C1081/'Bloomberg data'!C1082-1</f>
        <v>-8.5749883956720563E-4</v>
      </c>
    </row>
    <row r="1096" spans="1:3" x14ac:dyDescent="0.25">
      <c r="A1096" s="3">
        <f>+'Bloomberg data'!A1082</f>
        <v>42908</v>
      </c>
      <c r="B1096" s="4">
        <f>+'Bloomberg data'!B1082/'Bloomberg data'!B1083-1</f>
        <v>8.4016740808765533E-3</v>
      </c>
      <c r="C1096" s="4">
        <f>+'Bloomberg data'!C1082/'Bloomberg data'!C1083-1</f>
        <v>3.4890322985543509E-3</v>
      </c>
    </row>
    <row r="1097" spans="1:3" x14ac:dyDescent="0.25">
      <c r="A1097" s="3">
        <f>+'Bloomberg data'!A1083</f>
        <v>42907</v>
      </c>
      <c r="B1097" s="4">
        <f>+'Bloomberg data'!B1083/'Bloomberg data'!B1084-1</f>
        <v>-7.4054326253736313E-5</v>
      </c>
      <c r="C1097" s="4">
        <f>+'Bloomberg data'!C1083/'Bloomberg data'!C1084-1</f>
        <v>-3.4408690417554455E-3</v>
      </c>
    </row>
    <row r="1098" spans="1:3" x14ac:dyDescent="0.25">
      <c r="A1098" s="3">
        <f>+'Bloomberg data'!A1084</f>
        <v>42906</v>
      </c>
      <c r="B1098" s="4">
        <f>+'Bloomberg data'!B1084/'Bloomberg data'!B1085-1</f>
        <v>-2.0121262940626328E-2</v>
      </c>
      <c r="C1098" s="4">
        <f>+'Bloomberg data'!C1084/'Bloomberg data'!C1085-1</f>
        <v>-1.4813591746018595E-2</v>
      </c>
    </row>
    <row r="1099" spans="1:3" x14ac:dyDescent="0.25">
      <c r="A1099" s="3">
        <f>+'Bloomberg data'!A1085</f>
        <v>42905</v>
      </c>
      <c r="B1099" s="4">
        <f>+'Bloomberg data'!B1085/'Bloomberg data'!B1086-1</f>
        <v>6.2895122869419673E-3</v>
      </c>
      <c r="C1099" s="4">
        <f>+'Bloomberg data'!C1085/'Bloomberg data'!C1086-1</f>
        <v>3.5880579074960561E-3</v>
      </c>
    </row>
    <row r="1100" spans="1:3" x14ac:dyDescent="0.25">
      <c r="A1100" s="3">
        <f>+'Bloomberg data'!A1086</f>
        <v>42902</v>
      </c>
      <c r="B1100" s="4">
        <f>+'Bloomberg data'!B1086/'Bloomberg data'!B1087-1</f>
        <v>-4.788212438370909E-3</v>
      </c>
      <c r="C1100" s="4">
        <f>+'Bloomberg data'!C1086/'Bloomberg data'!C1087-1</f>
        <v>9.7828762429874594E-4</v>
      </c>
    </row>
    <row r="1101" spans="1:3" x14ac:dyDescent="0.25">
      <c r="A1101" s="3">
        <f>+'Bloomberg data'!A1087</f>
        <v>42901</v>
      </c>
      <c r="B1101" s="4">
        <f>+'Bloomberg data'!B1087/'Bloomberg data'!B1088-1</f>
        <v>0</v>
      </c>
      <c r="C1101" s="4">
        <f>+'Bloomberg data'!C1087/'Bloomberg data'!C1088-1</f>
        <v>0</v>
      </c>
    </row>
    <row r="1102" spans="1:3" x14ac:dyDescent="0.25">
      <c r="A1102" s="3">
        <f>+'Bloomberg data'!A1088</f>
        <v>42900</v>
      </c>
      <c r="B1102" s="4">
        <f>+'Bloomberg data'!B1088/'Bloomberg data'!B1089-1</f>
        <v>1.5187048148928017E-3</v>
      </c>
      <c r="C1102" s="4">
        <f>+'Bloomberg data'!C1088/'Bloomberg data'!C1089-1</f>
        <v>2.352832827204665E-3</v>
      </c>
    </row>
    <row r="1103" spans="1:3" x14ac:dyDescent="0.25">
      <c r="A1103" s="3">
        <f>+'Bloomberg data'!A1089</f>
        <v>42899</v>
      </c>
      <c r="B1103" s="4">
        <f>+'Bloomberg data'!B1089/'Bloomberg data'!B1090-1</f>
        <v>2.0875134926630068E-3</v>
      </c>
      <c r="C1103" s="4">
        <f>+'Bloomberg data'!C1089/'Bloomberg data'!C1090-1</f>
        <v>3.8528032574141058E-3</v>
      </c>
    </row>
    <row r="1104" spans="1:3" x14ac:dyDescent="0.25">
      <c r="A1104" s="3">
        <f>+'Bloomberg data'!A1090</f>
        <v>42898</v>
      </c>
      <c r="B1104" s="4">
        <f>+'Bloomberg data'!B1090/'Bloomberg data'!B1091-1</f>
        <v>-8.2043896056299692E-3</v>
      </c>
      <c r="C1104" s="4">
        <f>+'Bloomberg data'!C1090/'Bloomberg data'!C1091-1</f>
        <v>-7.6735172395810958E-3</v>
      </c>
    </row>
    <row r="1105" spans="1:3" x14ac:dyDescent="0.25">
      <c r="A1105" s="3">
        <f>+'Bloomberg data'!A1091</f>
        <v>42895</v>
      </c>
      <c r="B1105" s="4">
        <f>+'Bloomberg data'!B1091/'Bloomberg data'!B1092-1</f>
        <v>-8.6844839345014968E-3</v>
      </c>
      <c r="C1105" s="4">
        <f>+'Bloomberg data'!C1091/'Bloomberg data'!C1092-1</f>
        <v>-2.1854395571304641E-3</v>
      </c>
    </row>
    <row r="1106" spans="1:3" x14ac:dyDescent="0.25">
      <c r="A1106" s="3">
        <f>+'Bloomberg data'!A1092</f>
        <v>42894</v>
      </c>
      <c r="B1106" s="4">
        <f>+'Bloomberg data'!B1092/'Bloomberg data'!B1093-1</f>
        <v>-6.5710843793087559E-3</v>
      </c>
      <c r="C1106" s="4">
        <f>+'Bloomberg data'!C1092/'Bloomberg data'!C1093-1</f>
        <v>-5.7888333237531286E-3</v>
      </c>
    </row>
    <row r="1107" spans="1:3" x14ac:dyDescent="0.25">
      <c r="A1107" s="3">
        <f>+'Bloomberg data'!A1093</f>
        <v>42893</v>
      </c>
      <c r="B1107" s="4">
        <f>+'Bloomberg data'!B1093/'Bloomberg data'!B1094-1</f>
        <v>3.4310385086420148E-3</v>
      </c>
      <c r="C1107" s="4">
        <f>+'Bloomberg data'!C1093/'Bloomberg data'!C1094-1</f>
        <v>5.2316692949403443E-3</v>
      </c>
    </row>
    <row r="1108" spans="1:3" x14ac:dyDescent="0.25">
      <c r="A1108" s="3">
        <f>+'Bloomberg data'!A1094</f>
        <v>42892</v>
      </c>
      <c r="B1108" s="4">
        <f>+'Bloomberg data'!B1094/'Bloomberg data'!B1095-1</f>
        <v>8.0735942866749788E-3</v>
      </c>
      <c r="C1108" s="4">
        <f>+'Bloomberg data'!C1094/'Bloomberg data'!C1095-1</f>
        <v>6.6195922870142532E-3</v>
      </c>
    </row>
    <row r="1109" spans="1:3" x14ac:dyDescent="0.25">
      <c r="A1109" s="3">
        <f>+'Bloomberg data'!A1095</f>
        <v>42891</v>
      </c>
      <c r="B1109" s="4">
        <f>+'Bloomberg data'!B1095/'Bloomberg data'!B1096-1</f>
        <v>-9.6303512838602501E-4</v>
      </c>
      <c r="C1109" s="4">
        <f>+'Bloomberg data'!C1095/'Bloomberg data'!C1096-1</f>
        <v>-7.3814249637482732E-4</v>
      </c>
    </row>
    <row r="1110" spans="1:3" x14ac:dyDescent="0.25">
      <c r="A1110" s="3">
        <f>+'Bloomberg data'!A1096</f>
        <v>42888</v>
      </c>
      <c r="B1110" s="4">
        <f>+'Bloomberg data'!B1096/'Bloomberg data'!B1097-1</f>
        <v>3.5672716472543442E-3</v>
      </c>
      <c r="C1110" s="4">
        <f>+'Bloomberg data'!C1096/'Bloomberg data'!C1097-1</f>
        <v>2.8039666438224309E-3</v>
      </c>
    </row>
    <row r="1111" spans="1:3" x14ac:dyDescent="0.25">
      <c r="A1111" s="3">
        <f>+'Bloomberg data'!A1097</f>
        <v>42887</v>
      </c>
      <c r="B1111" s="4">
        <f>+'Bloomberg data'!B1097/'Bloomberg data'!B1098-1</f>
        <v>-6.7451743300670497E-3</v>
      </c>
      <c r="C1111" s="4">
        <f>+'Bloomberg data'!C1097/'Bloomberg data'!C1098-1</f>
        <v>-2.5420082979831227E-3</v>
      </c>
    </row>
    <row r="1112" spans="1:3" x14ac:dyDescent="0.25">
      <c r="A1112" s="3">
        <f>+'Bloomberg data'!A1098</f>
        <v>42886</v>
      </c>
      <c r="B1112" s="4">
        <f>+'Bloomberg data'!B1098/'Bloomberg data'!B1099-1</f>
        <v>-1.9555269275807863E-2</v>
      </c>
      <c r="C1112" s="4">
        <f>+'Bloomberg data'!C1098/'Bloomberg data'!C1099-1</f>
        <v>-1.1906243597378352E-2</v>
      </c>
    </row>
    <row r="1113" spans="1:3" x14ac:dyDescent="0.25">
      <c r="A1113" s="3">
        <f>+'Bloomberg data'!A1099</f>
        <v>42885</v>
      </c>
      <c r="B1113" s="4">
        <f>+'Bloomberg data'!B1099/'Bloomberg data'!B1100-1</f>
        <v>3.1586756146793071E-3</v>
      </c>
      <c r="C1113" s="4">
        <f>+'Bloomberg data'!C1099/'Bloomberg data'!C1100-1</f>
        <v>-6.2383628698758908E-4</v>
      </c>
    </row>
    <row r="1114" spans="1:3" x14ac:dyDescent="0.25">
      <c r="A1114" s="3">
        <f>+'Bloomberg data'!A1100</f>
        <v>42884</v>
      </c>
      <c r="B1114" s="4">
        <f>+'Bloomberg data'!B1100/'Bloomberg data'!B1101-1</f>
        <v>-5.0635558177057893E-3</v>
      </c>
      <c r="C1114" s="4">
        <f>+'Bloomberg data'!C1100/'Bloomberg data'!C1101-1</f>
        <v>-2.1977224645042259E-3</v>
      </c>
    </row>
    <row r="1115" spans="1:3" x14ac:dyDescent="0.25">
      <c r="A1115" s="3">
        <f>+'Bloomberg data'!A1101</f>
        <v>42881</v>
      </c>
      <c r="B1115" s="4">
        <f>+'Bloomberg data'!B1101/'Bloomberg data'!B1102-1</f>
        <v>1.3579684564140493E-2</v>
      </c>
      <c r="C1115" s="4">
        <f>+'Bloomberg data'!C1101/'Bloomberg data'!C1102-1</f>
        <v>1.1382113821138073E-2</v>
      </c>
    </row>
    <row r="1116" spans="1:3" x14ac:dyDescent="0.25">
      <c r="A1116" s="3">
        <f>+'Bloomberg data'!A1102</f>
        <v>42880</v>
      </c>
      <c r="B1116" s="4">
        <f>+'Bloomberg data'!B1102/'Bloomberg data'!B1103-1</f>
        <v>-4.8373787098421328E-4</v>
      </c>
      <c r="C1116" s="4">
        <f>+'Bloomberg data'!C1102/'Bloomberg data'!C1103-1</f>
        <v>-3.0212789102024296E-3</v>
      </c>
    </row>
    <row r="1117" spans="1:3" x14ac:dyDescent="0.25">
      <c r="A1117" s="3">
        <f>+'Bloomberg data'!A1103</f>
        <v>42879</v>
      </c>
      <c r="B1117" s="4">
        <f>+'Bloomberg data'!B1103/'Bloomberg data'!B1104-1</f>
        <v>9.4937163375223843E-3</v>
      </c>
      <c r="C1117" s="4">
        <f>+'Bloomberg data'!C1103/'Bloomberg data'!C1104-1</f>
        <v>1.4792071363782577E-2</v>
      </c>
    </row>
    <row r="1118" spans="1:3" x14ac:dyDescent="0.25">
      <c r="A1118" s="3">
        <f>+'Bloomberg data'!A1104</f>
        <v>42878</v>
      </c>
      <c r="B1118" s="4">
        <f>+'Bloomberg data'!B1104/'Bloomberg data'!B1105-1</f>
        <v>1.6036060868930724E-2</v>
      </c>
      <c r="C1118" s="4">
        <f>+'Bloomberg data'!C1104/'Bloomberg data'!C1105-1</f>
        <v>1.3620140181987983E-2</v>
      </c>
    </row>
    <row r="1119" spans="1:3" x14ac:dyDescent="0.25">
      <c r="A1119" s="3">
        <f>+'Bloomberg data'!A1105</f>
        <v>42877</v>
      </c>
      <c r="B1119" s="4">
        <f>+'Bloomberg data'!B1105/'Bloomberg data'!B1106-1</f>
        <v>-1.5418435391200136E-2</v>
      </c>
      <c r="C1119" s="4">
        <f>+'Bloomberg data'!C1105/'Bloomberg data'!C1106-1</f>
        <v>-1.8571221021339346E-2</v>
      </c>
    </row>
    <row r="1120" spans="1:3" x14ac:dyDescent="0.25">
      <c r="A1120" s="3">
        <f>+'Bloomberg data'!A1106</f>
        <v>42874</v>
      </c>
      <c r="B1120" s="4">
        <f>+'Bloomberg data'!B1106/'Bloomberg data'!B1107-1</f>
        <v>1.6919627709746088E-2</v>
      </c>
      <c r="C1120" s="4">
        <f>+'Bloomberg data'!C1106/'Bloomberg data'!C1107-1</f>
        <v>1.3455465334842875E-2</v>
      </c>
    </row>
    <row r="1121" spans="1:3" x14ac:dyDescent="0.25">
      <c r="A1121" s="3">
        <f>+'Bloomberg data'!A1107</f>
        <v>42873</v>
      </c>
      <c r="B1121" s="4">
        <f>+'Bloomberg data'!B1107/'Bloomberg data'!B1108-1</f>
        <v>-8.7994871210225645E-2</v>
      </c>
      <c r="C1121" s="4">
        <f>+'Bloomberg data'!C1107/'Bloomberg data'!C1108-1</f>
        <v>-7.0748869609624676E-2</v>
      </c>
    </row>
    <row r="1122" spans="1:3" x14ac:dyDescent="0.25">
      <c r="A1122" s="3">
        <f>+'Bloomberg data'!A1108</f>
        <v>42872</v>
      </c>
      <c r="B1122" s="4">
        <f>+'Bloomberg data'!B1108/'Bloomberg data'!B1109-1</f>
        <v>-1.6658780365293446E-2</v>
      </c>
      <c r="C1122" s="4">
        <f>+'Bloomberg data'!C1108/'Bloomberg data'!C1109-1</f>
        <v>-1.0618622838777125E-2</v>
      </c>
    </row>
    <row r="1123" spans="1:3" x14ac:dyDescent="0.25">
      <c r="A1123" s="3">
        <f>+'Bloomberg data'!A1109</f>
        <v>42871</v>
      </c>
      <c r="B1123" s="4">
        <f>+'Bloomberg data'!B1109/'Bloomberg data'!B1110-1</f>
        <v>3.0712297478465711E-3</v>
      </c>
      <c r="C1123" s="4">
        <f>+'Bloomberg data'!C1109/'Bloomberg data'!C1110-1</f>
        <v>8.3014695678214068E-3</v>
      </c>
    </row>
    <row r="1124" spans="1:3" x14ac:dyDescent="0.25">
      <c r="A1124" s="3">
        <f>+'Bloomberg data'!A1110</f>
        <v>42870</v>
      </c>
      <c r="B1124" s="4">
        <f>+'Bloomberg data'!B1110/'Bloomberg data'!B1111-1</f>
        <v>3.6982259362463576E-3</v>
      </c>
      <c r="C1124" s="4">
        <f>+'Bloomberg data'!C1110/'Bloomberg data'!C1111-1</f>
        <v>3.6990253753144131E-4</v>
      </c>
    </row>
    <row r="1125" spans="1:3" x14ac:dyDescent="0.25">
      <c r="A1125" s="3">
        <f>+'Bloomberg data'!A1111</f>
        <v>42867</v>
      </c>
      <c r="B1125" s="4">
        <f>+'Bloomberg data'!B1111/'Bloomberg data'!B1112-1</f>
        <v>1.0132133803984589E-2</v>
      </c>
      <c r="C1125" s="4">
        <f>+'Bloomberg data'!C1111/'Bloomberg data'!C1112-1</f>
        <v>5.6326036130409651E-3</v>
      </c>
    </row>
    <row r="1126" spans="1:3" x14ac:dyDescent="0.25">
      <c r="A1126" s="3">
        <f>+'Bloomberg data'!A1112</f>
        <v>42866</v>
      </c>
      <c r="B1126" s="4">
        <f>+'Bloomberg data'!B1112/'Bloomberg data'!B1113-1</f>
        <v>2.7899159164779253E-3</v>
      </c>
      <c r="C1126" s="4">
        <f>+'Bloomberg data'!C1112/'Bloomberg data'!C1113-1</f>
        <v>3.6666657448147788E-3</v>
      </c>
    </row>
    <row r="1127" spans="1:3" x14ac:dyDescent="0.25">
      <c r="A1127" s="3">
        <f>+'Bloomberg data'!A1113</f>
        <v>42865</v>
      </c>
      <c r="B1127" s="4">
        <f>+'Bloomberg data'!B1113/'Bloomberg data'!B1114-1</f>
        <v>1.6174369358019414E-2</v>
      </c>
      <c r="C1127" s="4">
        <f>+'Bloomberg data'!C1113/'Bloomberg data'!C1114-1</f>
        <v>9.5616654831691683E-3</v>
      </c>
    </row>
    <row r="1128" spans="1:3" x14ac:dyDescent="0.25">
      <c r="A1128" s="3">
        <f>+'Bloomberg data'!A1114</f>
        <v>42864</v>
      </c>
      <c r="B1128" s="4">
        <f>+'Bloomberg data'!B1114/'Bloomberg data'!B1115-1</f>
        <v>1.1471782193327895E-2</v>
      </c>
      <c r="C1128" s="4">
        <f>+'Bloomberg data'!C1114/'Bloomberg data'!C1115-1</f>
        <v>8.2248517101135565E-3</v>
      </c>
    </row>
    <row r="1129" spans="1:3" x14ac:dyDescent="0.25">
      <c r="A1129" s="3">
        <f>+'Bloomberg data'!A1115</f>
        <v>42863</v>
      </c>
      <c r="B1129" s="4">
        <f>+'Bloomberg data'!B1115/'Bloomberg data'!B1116-1</f>
        <v>-2.795629868953875E-3</v>
      </c>
      <c r="C1129" s="4">
        <f>+'Bloomberg data'!C1115/'Bloomberg data'!C1116-1</f>
        <v>3.1349742514419354E-4</v>
      </c>
    </row>
    <row r="1130" spans="1:3" x14ac:dyDescent="0.25">
      <c r="A1130" s="3">
        <f>+'Bloomberg data'!A1116</f>
        <v>42860</v>
      </c>
      <c r="B1130" s="4">
        <f>+'Bloomberg data'!B1116/'Bloomberg data'!B1117-1</f>
        <v>1.3059914342009149E-2</v>
      </c>
      <c r="C1130" s="4">
        <f>+'Bloomberg data'!C1116/'Bloomberg data'!C1117-1</f>
        <v>9.734837858534684E-3</v>
      </c>
    </row>
    <row r="1131" spans="1:3" x14ac:dyDescent="0.25">
      <c r="A1131" s="3">
        <f>+'Bloomberg data'!A1117</f>
        <v>42859</v>
      </c>
      <c r="B1131" s="4">
        <f>+'Bloomberg data'!B1117/'Bloomberg data'!B1118-1</f>
        <v>-1.8628071014225256E-2</v>
      </c>
      <c r="C1131" s="4">
        <f>+'Bloomberg data'!C1117/'Bloomberg data'!C1118-1</f>
        <v>-1.080946282688533E-2</v>
      </c>
    </row>
    <row r="1132" spans="1:3" x14ac:dyDescent="0.25">
      <c r="A1132" s="3">
        <f>+'Bloomberg data'!A1118</f>
        <v>42858</v>
      </c>
      <c r="B1132" s="4">
        <f>+'Bloomberg data'!B1118/'Bloomberg data'!B1119-1</f>
        <v>-9.4122160972875957E-3</v>
      </c>
      <c r="C1132" s="4">
        <f>+'Bloomberg data'!C1118/'Bloomberg data'!C1119-1</f>
        <v>-9.5581207264183732E-4</v>
      </c>
    </row>
    <row r="1133" spans="1:3" x14ac:dyDescent="0.25">
      <c r="A1133" s="3">
        <f>+'Bloomberg data'!A1119</f>
        <v>42857</v>
      </c>
      <c r="B1133" s="4">
        <f>+'Bloomberg data'!B1119/'Bloomberg data'!B1120-1</f>
        <v>2.0161093035203193E-2</v>
      </c>
      <c r="C1133" s="4">
        <f>+'Bloomberg data'!C1119/'Bloomberg data'!C1120-1</f>
        <v>1.4436799039225345E-2</v>
      </c>
    </row>
    <row r="1134" spans="1:3" x14ac:dyDescent="0.25">
      <c r="A1134" s="3">
        <f>+'Bloomberg data'!A1120</f>
        <v>42856</v>
      </c>
      <c r="B1134" s="4">
        <f>+'Bloomberg data'!B1120/'Bloomberg data'!B1121-1</f>
        <v>0</v>
      </c>
      <c r="C1134" s="4">
        <f>+'Bloomberg data'!C1120/'Bloomberg data'!C1121-1</f>
        <v>0</v>
      </c>
    </row>
    <row r="1135" spans="1:3" x14ac:dyDescent="0.25">
      <c r="A1135" s="3">
        <f>+'Bloomberg data'!A1121</f>
        <v>42853</v>
      </c>
      <c r="B1135" s="4">
        <f>+'Bloomberg data'!B1121/'Bloomberg data'!B1122-1</f>
        <v>1.1234356784370236E-2</v>
      </c>
      <c r="C1135" s="4">
        <f>+'Bloomberg data'!C1121/'Bloomberg data'!C1122-1</f>
        <v>1.199411544119755E-2</v>
      </c>
    </row>
    <row r="1136" spans="1:3" x14ac:dyDescent="0.25">
      <c r="A1136" s="3">
        <f>+'Bloomberg data'!A1122</f>
        <v>42852</v>
      </c>
      <c r="B1136" s="4">
        <f>+'Bloomberg data'!B1122/'Bloomberg data'!B1123-1</f>
        <v>-2.8568389146788054E-3</v>
      </c>
      <c r="C1136" s="4">
        <f>+'Bloomberg data'!C1122/'Bloomberg data'!C1123-1</f>
        <v>-1.9126624395514602E-3</v>
      </c>
    </row>
    <row r="1137" spans="1:3" x14ac:dyDescent="0.25">
      <c r="A1137" s="3">
        <f>+'Bloomberg data'!A1123</f>
        <v>42851</v>
      </c>
      <c r="B1137" s="4">
        <f>+'Bloomberg data'!B1123/'Bloomberg data'!B1124-1</f>
        <v>-4.3961239203479385E-3</v>
      </c>
      <c r="C1137" s="4">
        <f>+'Bloomberg data'!C1123/'Bloomberg data'!C1124-1</f>
        <v>-2.089190176640332E-3</v>
      </c>
    </row>
    <row r="1138" spans="1:3" x14ac:dyDescent="0.25">
      <c r="A1138" s="3">
        <f>+'Bloomberg data'!A1124</f>
        <v>42850</v>
      </c>
      <c r="B1138" s="4">
        <f>+'Bloomberg data'!B1124/'Bloomberg data'!B1125-1</f>
        <v>1.1792386898383356E-2</v>
      </c>
      <c r="C1138" s="4">
        <f>+'Bloomberg data'!C1124/'Bloomberg data'!C1125-1</f>
        <v>7.144252262418993E-3</v>
      </c>
    </row>
    <row r="1139" spans="1:3" x14ac:dyDescent="0.25">
      <c r="A1139" s="3">
        <f>+'Bloomberg data'!A1125</f>
        <v>42849</v>
      </c>
      <c r="B1139" s="4">
        <f>+'Bloomberg data'!B1125/'Bloomberg data'!B1126-1</f>
        <v>9.8556161642142648E-3</v>
      </c>
      <c r="C1139" s="4">
        <f>+'Bloomberg data'!C1125/'Bloomberg data'!C1126-1</f>
        <v>1.5533687961244436E-3</v>
      </c>
    </row>
    <row r="1140" spans="1:3" x14ac:dyDescent="0.25">
      <c r="A1140" s="3">
        <f>+'Bloomberg data'!A1126</f>
        <v>42846</v>
      </c>
      <c r="B1140" s="4">
        <f>+'Bloomberg data'!B1126/'Bloomberg data'!B1127-1</f>
        <v>0</v>
      </c>
      <c r="C1140" s="4">
        <f>+'Bloomberg data'!C1126/'Bloomberg data'!C1127-1</f>
        <v>0</v>
      </c>
    </row>
    <row r="1141" spans="1:3" x14ac:dyDescent="0.25">
      <c r="A1141" s="3">
        <f>+'Bloomberg data'!A1127</f>
        <v>42845</v>
      </c>
      <c r="B1141" s="4">
        <f>+'Bloomberg data'!B1127/'Bloomberg data'!B1128-1</f>
        <v>5.5766713454350469E-3</v>
      </c>
      <c r="C1141" s="4">
        <f>+'Bloomberg data'!C1127/'Bloomberg data'!C1128-1</f>
        <v>1.8703356538722904E-3</v>
      </c>
    </row>
    <row r="1142" spans="1:3" x14ac:dyDescent="0.25">
      <c r="A1142" s="3">
        <f>+'Bloomberg data'!A1128</f>
        <v>42844</v>
      </c>
      <c r="B1142" s="4">
        <f>+'Bloomberg data'!B1128/'Bloomberg data'!B1129-1</f>
        <v>-1.171780020823332E-2</v>
      </c>
      <c r="C1142" s="4">
        <f>+'Bloomberg data'!C1128/'Bloomberg data'!C1129-1</f>
        <v>-9.5395031674525566E-3</v>
      </c>
    </row>
    <row r="1143" spans="1:3" x14ac:dyDescent="0.25">
      <c r="A1143" s="3">
        <f>+'Bloomberg data'!A1129</f>
        <v>42843</v>
      </c>
      <c r="B1143" s="4">
        <f>+'Bloomberg data'!B1129/'Bloomberg data'!B1130-1</f>
        <v>-2.7372390413290537E-3</v>
      </c>
      <c r="C1143" s="4">
        <f>+'Bloomberg data'!C1129/'Bloomberg data'!C1130-1</f>
        <v>1.1648340902370435E-4</v>
      </c>
    </row>
    <row r="1144" spans="1:3" x14ac:dyDescent="0.25">
      <c r="A1144" s="3">
        <f>+'Bloomberg data'!A1130</f>
        <v>42842</v>
      </c>
      <c r="B1144" s="4">
        <f>+'Bloomberg data'!B1130/'Bloomberg data'!B1131-1</f>
        <v>2.4012236913521834E-2</v>
      </c>
      <c r="C1144" s="4">
        <f>+'Bloomberg data'!C1130/'Bloomberg data'!C1131-1</f>
        <v>1.6827759661923958E-2</v>
      </c>
    </row>
    <row r="1145" spans="1:3" x14ac:dyDescent="0.25">
      <c r="A1145" s="3">
        <f>+'Bloomberg data'!A1131</f>
        <v>42839</v>
      </c>
      <c r="B1145" s="4">
        <f>+'Bloomberg data'!B1131/'Bloomberg data'!B1132-1</f>
        <v>0</v>
      </c>
      <c r="C1145" s="4">
        <f>+'Bloomberg data'!C1131/'Bloomberg data'!C1132-1</f>
        <v>0</v>
      </c>
    </row>
    <row r="1146" spans="1:3" x14ac:dyDescent="0.25">
      <c r="A1146" s="3">
        <f>+'Bloomberg data'!A1132</f>
        <v>42838</v>
      </c>
      <c r="B1146" s="4">
        <f>+'Bloomberg data'!B1132/'Bloomberg data'!B1133-1</f>
        <v>-1.6675092382891554E-2</v>
      </c>
      <c r="C1146" s="4">
        <f>+'Bloomberg data'!C1132/'Bloomberg data'!C1133-1</f>
        <v>-7.5944101271699926E-3</v>
      </c>
    </row>
    <row r="1147" spans="1:3" x14ac:dyDescent="0.25">
      <c r="A1147" s="3">
        <f>+'Bloomberg data'!A1133</f>
        <v>42837</v>
      </c>
      <c r="B1147" s="4">
        <f>+'Bloomberg data'!B1133/'Bloomberg data'!B1134-1</f>
        <v>-7.2731736270157388E-3</v>
      </c>
      <c r="C1147" s="4">
        <f>+'Bloomberg data'!C1133/'Bloomberg data'!C1134-1</f>
        <v>-6.3037376716978955E-4</v>
      </c>
    </row>
    <row r="1148" spans="1:3" x14ac:dyDescent="0.25">
      <c r="A1148" s="3">
        <f>+'Bloomberg data'!A1134</f>
        <v>42836</v>
      </c>
      <c r="B1148" s="4">
        <f>+'Bloomberg data'!B1134/'Bloomberg data'!B1135-1</f>
        <v>-4.4857060656027237E-3</v>
      </c>
      <c r="C1148" s="4">
        <f>+'Bloomberg data'!C1134/'Bloomberg data'!C1135-1</f>
        <v>-1.1120677458342776E-3</v>
      </c>
    </row>
    <row r="1149" spans="1:3" x14ac:dyDescent="0.25">
      <c r="A1149" s="3">
        <f>+'Bloomberg data'!A1135</f>
        <v>42835</v>
      </c>
      <c r="B1149" s="4">
        <f>+'Bloomberg data'!B1135/'Bloomberg data'!B1136-1</f>
        <v>8.7780273744408888E-4</v>
      </c>
      <c r="C1149" s="4">
        <f>+'Bloomberg data'!C1135/'Bloomberg data'!C1136-1</f>
        <v>1.2381814349173847E-3</v>
      </c>
    </row>
    <row r="1150" spans="1:3" x14ac:dyDescent="0.25">
      <c r="A1150" s="3">
        <f>+'Bloomberg data'!A1136</f>
        <v>42832</v>
      </c>
      <c r="B1150" s="4">
        <f>+'Bloomberg data'!B1136/'Bloomberg data'!B1137-1</f>
        <v>5.7674311419482205E-3</v>
      </c>
      <c r="C1150" s="4">
        <f>+'Bloomberg data'!C1136/'Bloomberg data'!C1137-1</f>
        <v>3.8750283929309681E-3</v>
      </c>
    </row>
    <row r="1151" spans="1:3" x14ac:dyDescent="0.25">
      <c r="A1151" s="3">
        <f>+'Bloomberg data'!A1137</f>
        <v>42831</v>
      </c>
      <c r="B1151" s="4">
        <f>+'Bloomberg data'!B1137/'Bloomberg data'!B1138-1</f>
        <v>-8.5233763747630809E-3</v>
      </c>
      <c r="C1151" s="4">
        <f>+'Bloomberg data'!C1137/'Bloomberg data'!C1138-1</f>
        <v>-3.9958658789018831E-3</v>
      </c>
    </row>
    <row r="1152" spans="1:3" x14ac:dyDescent="0.25">
      <c r="A1152" s="3">
        <f>+'Bloomberg data'!A1138</f>
        <v>42830</v>
      </c>
      <c r="B1152" s="4">
        <f>+'Bloomberg data'!B1138/'Bloomberg data'!B1139-1</f>
        <v>-1.5115046777428143E-2</v>
      </c>
      <c r="C1152" s="4">
        <f>+'Bloomberg data'!C1138/'Bloomberg data'!C1139-1</f>
        <v>-5.2573343252045879E-3</v>
      </c>
    </row>
    <row r="1153" spans="1:3" x14ac:dyDescent="0.25">
      <c r="A1153" s="3">
        <f>+'Bloomberg data'!A1139</f>
        <v>42829</v>
      </c>
      <c r="B1153" s="4">
        <f>+'Bloomberg data'!B1139/'Bloomberg data'!B1140-1</f>
        <v>8.5475721306824681E-3</v>
      </c>
      <c r="C1153" s="4">
        <f>+'Bloomberg data'!C1139/'Bloomberg data'!C1140-1</f>
        <v>3.8913642705080687E-3</v>
      </c>
    </row>
    <row r="1154" spans="1:3" x14ac:dyDescent="0.25">
      <c r="A1154" s="3">
        <f>+'Bloomberg data'!A1140</f>
        <v>42828</v>
      </c>
      <c r="B1154" s="4">
        <f>+'Bloomberg data'!B1140/'Bloomberg data'!B1141-1</f>
        <v>3.4993175253639208E-3</v>
      </c>
      <c r="C1154" s="4">
        <f>+'Bloomberg data'!C1140/'Bloomberg data'!C1141-1</f>
        <v>2.0534377547145599E-3</v>
      </c>
    </row>
    <row r="1155" spans="1:3" x14ac:dyDescent="0.25">
      <c r="A1155" s="3">
        <f>+'Bloomberg data'!A1141</f>
        <v>42825</v>
      </c>
      <c r="B1155" s="4">
        <f>+'Bloomberg data'!B1141/'Bloomberg data'!B1142-1</f>
        <v>-4.3192473876138004E-3</v>
      </c>
      <c r="C1155" s="4">
        <f>+'Bloomberg data'!C1141/'Bloomberg data'!C1142-1</f>
        <v>1.270923129008894E-3</v>
      </c>
    </row>
    <row r="1156" spans="1:3" x14ac:dyDescent="0.25">
      <c r="A1156" s="3">
        <f>+'Bloomberg data'!A1142</f>
        <v>42824</v>
      </c>
      <c r="B1156" s="4">
        <f>+'Bloomberg data'!B1142/'Bloomberg data'!B1143-1</f>
        <v>-4.0028506767305627E-3</v>
      </c>
      <c r="C1156" s="4">
        <f>+'Bloomberg data'!C1142/'Bloomberg data'!C1143-1</f>
        <v>5.6312664194790862E-4</v>
      </c>
    </row>
    <row r="1157" spans="1:3" x14ac:dyDescent="0.25">
      <c r="A1157" s="3">
        <f>+'Bloomberg data'!A1143</f>
        <v>42823</v>
      </c>
      <c r="B1157" s="4">
        <f>+'Bloomberg data'!B1143/'Bloomberg data'!B1144-1</f>
        <v>1.373599173272444E-2</v>
      </c>
      <c r="C1157" s="4">
        <f>+'Bloomberg data'!C1143/'Bloomberg data'!C1144-1</f>
        <v>1.0035355268316781E-2</v>
      </c>
    </row>
    <row r="1158" spans="1:3" x14ac:dyDescent="0.25">
      <c r="A1158" s="3">
        <f>+'Bloomberg data'!A1144</f>
        <v>42822</v>
      </c>
      <c r="B1158" s="4">
        <f>+'Bloomberg data'!B1144/'Bloomberg data'!B1145-1</f>
        <v>5.162622612286949E-3</v>
      </c>
      <c r="C1158" s="4">
        <f>+'Bloomberg data'!C1144/'Bloomberg data'!C1145-1</f>
        <v>4.7488812637059841E-3</v>
      </c>
    </row>
    <row r="1159" spans="1:3" x14ac:dyDescent="0.25">
      <c r="A1159" s="3">
        <f>+'Bloomberg data'!A1145</f>
        <v>42821</v>
      </c>
      <c r="B1159" s="4">
        <f>+'Bloomberg data'!B1145/'Bloomberg data'!B1146-1</f>
        <v>7.1193883527682633E-3</v>
      </c>
      <c r="C1159" s="4">
        <f>+'Bloomberg data'!C1145/'Bloomberg data'!C1146-1</f>
        <v>4.0541265251547998E-4</v>
      </c>
    </row>
    <row r="1160" spans="1:3" x14ac:dyDescent="0.25">
      <c r="A1160" s="3">
        <f>+'Bloomberg data'!A1146</f>
        <v>42818</v>
      </c>
      <c r="B1160" s="4">
        <f>+'Bloomberg data'!B1146/'Bloomberg data'!B1147-1</f>
        <v>5.0841481612069472E-3</v>
      </c>
      <c r="C1160" s="4">
        <f>+'Bloomberg data'!C1146/'Bloomberg data'!C1147-1</f>
        <v>3.6680231636554428E-3</v>
      </c>
    </row>
    <row r="1161" spans="1:3" x14ac:dyDescent="0.25">
      <c r="A1161" s="3">
        <f>+'Bloomberg data'!A1147</f>
        <v>42817</v>
      </c>
      <c r="B1161" s="4">
        <f>+'Bloomberg data'!B1147/'Bloomberg data'!B1148-1</f>
        <v>1.4955613313949456E-4</v>
      </c>
      <c r="C1161" s="4">
        <f>+'Bloomberg data'!C1147/'Bloomberg data'!C1148-1</f>
        <v>1.2543682868799699E-3</v>
      </c>
    </row>
    <row r="1162" spans="1:3" x14ac:dyDescent="0.25">
      <c r="A1162" s="3">
        <f>+'Bloomberg data'!A1148</f>
        <v>42816</v>
      </c>
      <c r="B1162" s="4">
        <f>+'Bloomberg data'!B1148/'Bloomberg data'!B1149-1</f>
        <v>8.588386228096434E-3</v>
      </c>
      <c r="C1162" s="4">
        <f>+'Bloomberg data'!C1148/'Bloomberg data'!C1149-1</f>
        <v>5.0347843371099099E-3</v>
      </c>
    </row>
    <row r="1163" spans="1:3" x14ac:dyDescent="0.25">
      <c r="A1163" s="3">
        <f>+'Bloomberg data'!A1149</f>
        <v>42815</v>
      </c>
      <c r="B1163" s="4">
        <f>+'Bloomberg data'!B1149/'Bloomberg data'!B1150-1</f>
        <v>-2.9342999770360478E-2</v>
      </c>
      <c r="C1163" s="4">
        <f>+'Bloomberg data'!C1149/'Bloomberg data'!C1150-1</f>
        <v>-1.4561706682754361E-2</v>
      </c>
    </row>
    <row r="1164" spans="1:3" x14ac:dyDescent="0.25">
      <c r="A1164" s="3">
        <f>+'Bloomberg data'!A1150</f>
        <v>42814</v>
      </c>
      <c r="B1164" s="4">
        <f>+'Bloomberg data'!B1150/'Bloomberg data'!B1151-1</f>
        <v>1.0503053267486795E-2</v>
      </c>
      <c r="C1164" s="4">
        <f>+'Bloomberg data'!C1150/'Bloomberg data'!C1151-1</f>
        <v>2.4027582388346236E-3</v>
      </c>
    </row>
    <row r="1165" spans="1:3" x14ac:dyDescent="0.25">
      <c r="A1165" s="3">
        <f>+'Bloomberg data'!A1151</f>
        <v>42811</v>
      </c>
      <c r="B1165" s="4">
        <f>+'Bloomberg data'!B1151/'Bloomberg data'!B1152-1</f>
        <v>-2.3911989285969382E-2</v>
      </c>
      <c r="C1165" s="4">
        <f>+'Bloomberg data'!C1151/'Bloomberg data'!C1152-1</f>
        <v>-1.1856315656215255E-2</v>
      </c>
    </row>
    <row r="1166" spans="1:3" x14ac:dyDescent="0.25">
      <c r="A1166" s="3">
        <f>+'Bloomberg data'!A1152</f>
        <v>42810</v>
      </c>
      <c r="B1166" s="4">
        <f>+'Bloomberg data'!B1152/'Bloomberg data'!B1153-1</f>
        <v>-6.8241969112959877E-3</v>
      </c>
      <c r="C1166" s="4">
        <f>+'Bloomberg data'!C1152/'Bloomberg data'!C1153-1</f>
        <v>-4.2232772902247584E-3</v>
      </c>
    </row>
    <row r="1167" spans="1:3" x14ac:dyDescent="0.25">
      <c r="A1167" s="3">
        <f>+'Bloomberg data'!A1153</f>
        <v>42809</v>
      </c>
      <c r="B1167" s="4">
        <f>+'Bloomberg data'!B1153/'Bloomberg data'!B1154-1</f>
        <v>2.3731249855099223E-2</v>
      </c>
      <c r="C1167" s="4">
        <f>+'Bloomberg data'!C1153/'Bloomberg data'!C1154-1</f>
        <v>1.421715512879107E-2</v>
      </c>
    </row>
    <row r="1168" spans="1:3" x14ac:dyDescent="0.25">
      <c r="A1168" s="3">
        <f>+'Bloomberg data'!A1154</f>
        <v>42808</v>
      </c>
      <c r="B1168" s="4">
        <f>+'Bloomberg data'!B1154/'Bloomberg data'!B1155-1</f>
        <v>-1.2738367541882734E-2</v>
      </c>
      <c r="C1168" s="4">
        <f>+'Bloomberg data'!C1154/'Bloomberg data'!C1155-1</f>
        <v>-7.7565235143010058E-3</v>
      </c>
    </row>
    <row r="1169" spans="1:3" x14ac:dyDescent="0.25">
      <c r="A1169" s="3">
        <f>+'Bloomberg data'!A1155</f>
        <v>42807</v>
      </c>
      <c r="B1169" s="4">
        <f>+'Bloomberg data'!B1155/'Bloomberg data'!B1156-1</f>
        <v>1.3278598541951681E-2</v>
      </c>
      <c r="C1169" s="4">
        <f>+'Bloomberg data'!C1155/'Bloomberg data'!C1156-1</f>
        <v>7.2260667138286383E-3</v>
      </c>
    </row>
    <row r="1170" spans="1:3" x14ac:dyDescent="0.25">
      <c r="A1170" s="3">
        <f>+'Bloomberg data'!A1156</f>
        <v>42804</v>
      </c>
      <c r="B1170" s="4">
        <f>+'Bloomberg data'!B1156/'Bloomberg data'!B1157-1</f>
        <v>1.3981531372513345E-3</v>
      </c>
      <c r="C1170" s="4">
        <f>+'Bloomberg data'!C1156/'Bloomberg data'!C1157-1</f>
        <v>6.5182565881054533E-3</v>
      </c>
    </row>
    <row r="1171" spans="1:3" x14ac:dyDescent="0.25">
      <c r="A1171" s="3">
        <f>+'Bloomberg data'!A1157</f>
        <v>42803</v>
      </c>
      <c r="B1171" s="4">
        <f>+'Bloomberg data'!B1157/'Bloomberg data'!B1158-1</f>
        <v>-2.051979356593292E-3</v>
      </c>
      <c r="C1171" s="4">
        <f>+'Bloomberg data'!C1157/'Bloomberg data'!C1158-1</f>
        <v>-7.6687236560294414E-3</v>
      </c>
    </row>
    <row r="1172" spans="1:3" x14ac:dyDescent="0.25">
      <c r="A1172" s="3">
        <f>+'Bloomberg data'!A1158</f>
        <v>42802</v>
      </c>
      <c r="B1172" s="4">
        <f>+'Bloomberg data'!B1158/'Bloomberg data'!B1159-1</f>
        <v>-1.5580531864568203E-2</v>
      </c>
      <c r="C1172" s="4">
        <f>+'Bloomberg data'!C1158/'Bloomberg data'!C1159-1</f>
        <v>-1.096227886950274E-2</v>
      </c>
    </row>
    <row r="1173" spans="1:3" x14ac:dyDescent="0.25">
      <c r="A1173" s="3">
        <f>+'Bloomberg data'!A1159</f>
        <v>42801</v>
      </c>
      <c r="B1173" s="4">
        <f>+'Bloomberg data'!B1159/'Bloomberg data'!B1160-1</f>
        <v>-9.0305601027411697E-3</v>
      </c>
      <c r="C1173" s="4">
        <f>+'Bloomberg data'!C1159/'Bloomberg data'!C1160-1</f>
        <v>-5.5323364899505512E-3</v>
      </c>
    </row>
    <row r="1174" spans="1:3" x14ac:dyDescent="0.25">
      <c r="A1174" s="3">
        <f>+'Bloomberg data'!A1160</f>
        <v>42800</v>
      </c>
      <c r="B1174" s="4">
        <f>+'Bloomberg data'!B1160/'Bloomberg data'!B1161-1</f>
        <v>-6.649647004215109E-3</v>
      </c>
      <c r="C1174" s="4">
        <f>+'Bloomberg data'!C1160/'Bloomberg data'!C1161-1</f>
        <v>3.0498217962398044E-3</v>
      </c>
    </row>
    <row r="1175" spans="1:3" x14ac:dyDescent="0.25">
      <c r="A1175" s="3">
        <f>+'Bloomberg data'!A1161</f>
        <v>42797</v>
      </c>
      <c r="B1175" s="4">
        <f>+'Bloomberg data'!B1161/'Bloomberg data'!B1162-1</f>
        <v>1.4131066936553083E-2</v>
      </c>
      <c r="C1175" s="4">
        <f>+'Bloomberg data'!C1161/'Bloomberg data'!C1162-1</f>
        <v>8.3595893026444656E-3</v>
      </c>
    </row>
    <row r="1176" spans="1:3" x14ac:dyDescent="0.25">
      <c r="A1176" s="3">
        <f>+'Bloomberg data'!A1162</f>
        <v>42796</v>
      </c>
      <c r="B1176" s="4">
        <f>+'Bloomberg data'!B1162/'Bloomberg data'!B1163-1</f>
        <v>-1.692817765331267E-2</v>
      </c>
      <c r="C1176" s="4">
        <f>+'Bloomberg data'!C1162/'Bloomberg data'!C1163-1</f>
        <v>-8.4270936535606467E-3</v>
      </c>
    </row>
    <row r="1177" spans="1:3" x14ac:dyDescent="0.25">
      <c r="A1177" s="3">
        <f>+'Bloomberg data'!A1163</f>
        <v>42795</v>
      </c>
      <c r="B1177" s="4">
        <f>+'Bloomberg data'!B1163/'Bloomberg data'!B1164-1</f>
        <v>4.902335810002878E-3</v>
      </c>
      <c r="C1177" s="4">
        <f>+'Bloomberg data'!C1163/'Bloomberg data'!C1164-1</f>
        <v>4.5011783493806856E-3</v>
      </c>
    </row>
    <row r="1178" spans="1:3" x14ac:dyDescent="0.25">
      <c r="A1178" s="3">
        <f>+'Bloomberg data'!A1164</f>
        <v>42794</v>
      </c>
      <c r="B1178" s="4">
        <f>+'Bloomberg data'!B1164/'Bloomberg data'!B1165-1</f>
        <v>0</v>
      </c>
      <c r="C1178" s="4">
        <f>+'Bloomberg data'!C1164/'Bloomberg data'!C1165-1</f>
        <v>0</v>
      </c>
    </row>
    <row r="1179" spans="1:3" x14ac:dyDescent="0.25">
      <c r="A1179" s="3">
        <f>+'Bloomberg data'!A1165</f>
        <v>42793</v>
      </c>
      <c r="B1179" s="4">
        <f>+'Bloomberg data'!B1165/'Bloomberg data'!B1166-1</f>
        <v>0</v>
      </c>
      <c r="C1179" s="4">
        <f>+'Bloomberg data'!C1165/'Bloomberg data'!C1166-1</f>
        <v>0</v>
      </c>
    </row>
    <row r="1180" spans="1:3" x14ac:dyDescent="0.25">
      <c r="A1180" s="3">
        <f>+'Bloomberg data'!A1166</f>
        <v>42790</v>
      </c>
      <c r="B1180" s="4">
        <f>+'Bloomberg data'!B1166/'Bloomberg data'!B1167-1</f>
        <v>-1.1848256929147483E-2</v>
      </c>
      <c r="C1180" s="4">
        <f>+'Bloomberg data'!C1166/'Bloomberg data'!C1167-1</f>
        <v>-9.1566061459152914E-3</v>
      </c>
    </row>
    <row r="1181" spans="1:3" x14ac:dyDescent="0.25">
      <c r="A1181" s="3">
        <f>+'Bloomberg data'!A1167</f>
        <v>42789</v>
      </c>
      <c r="B1181" s="4">
        <f>+'Bloomberg data'!B1167/'Bloomberg data'!B1168-1</f>
        <v>-1.6447123830907184E-2</v>
      </c>
      <c r="C1181" s="4">
        <f>+'Bloomberg data'!C1167/'Bloomberg data'!C1168-1</f>
        <v>-7.7291275446573771E-3</v>
      </c>
    </row>
    <row r="1182" spans="1:3" x14ac:dyDescent="0.25">
      <c r="A1182" s="3">
        <f>+'Bloomberg data'!A1168</f>
        <v>42788</v>
      </c>
      <c r="B1182" s="4">
        <f>+'Bloomberg data'!B1168/'Bloomberg data'!B1169-1</f>
        <v>-6.6978508949776527E-3</v>
      </c>
      <c r="C1182" s="4">
        <f>+'Bloomberg data'!C1168/'Bloomberg data'!C1169-1</f>
        <v>-4.0966165789859676E-3</v>
      </c>
    </row>
    <row r="1183" spans="1:3" x14ac:dyDescent="0.25">
      <c r="A1183" s="3">
        <f>+'Bloomberg data'!A1169</f>
        <v>42787</v>
      </c>
      <c r="B1183" s="4">
        <f>+'Bloomberg data'!B1169/'Bloomberg data'!B1170-1</f>
        <v>7.5744642354256264E-3</v>
      </c>
      <c r="C1183" s="4">
        <f>+'Bloomberg data'!C1169/'Bloomberg data'!C1170-1</f>
        <v>1.0095990500146534E-2</v>
      </c>
    </row>
    <row r="1184" spans="1:3" x14ac:dyDescent="0.25">
      <c r="A1184" s="3">
        <f>+'Bloomberg data'!A1170</f>
        <v>42786</v>
      </c>
      <c r="B1184" s="4">
        <f>+'Bloomberg data'!B1170/'Bloomberg data'!B1171-1</f>
        <v>1.1579609260144785E-2</v>
      </c>
      <c r="C1184" s="4">
        <f>+'Bloomberg data'!C1170/'Bloomberg data'!C1171-1</f>
        <v>6.8256536889022001E-3</v>
      </c>
    </row>
    <row r="1185" spans="1:3" x14ac:dyDescent="0.25">
      <c r="A1185" s="3">
        <f>+'Bloomberg data'!A1171</f>
        <v>42783</v>
      </c>
      <c r="B1185" s="4">
        <f>+'Bloomberg data'!B1171/'Bloomberg data'!B1172-1</f>
        <v>-9.7029825611749665E-4</v>
      </c>
      <c r="C1185" s="4">
        <f>+'Bloomberg data'!C1171/'Bloomberg data'!C1172-1</f>
        <v>5.0154881556752073E-4</v>
      </c>
    </row>
    <row r="1186" spans="1:3" x14ac:dyDescent="0.25">
      <c r="A1186" s="3">
        <f>+'Bloomberg data'!A1172</f>
        <v>42782</v>
      </c>
      <c r="B1186" s="4">
        <f>+'Bloomberg data'!B1172/'Bloomberg data'!B1173-1</f>
        <v>-2.3743813956773607E-3</v>
      </c>
      <c r="C1186" s="4">
        <f>+'Bloomberg data'!C1172/'Bloomberg data'!C1173-1</f>
        <v>-4.3281479194012817E-4</v>
      </c>
    </row>
    <row r="1187" spans="1:3" x14ac:dyDescent="0.25">
      <c r="A1187" s="3">
        <f>+'Bloomberg data'!A1173</f>
        <v>42781</v>
      </c>
      <c r="B1187" s="4">
        <f>+'Bloomberg data'!B1173/'Bloomberg data'!B1174-1</f>
        <v>1.8927373866223896E-2</v>
      </c>
      <c r="C1187" s="4">
        <f>+'Bloomberg data'!C1173/'Bloomberg data'!C1174-1</f>
        <v>1.5106995024090963E-2</v>
      </c>
    </row>
    <row r="1188" spans="1:3" x14ac:dyDescent="0.25">
      <c r="A1188" s="3">
        <f>+'Bloomberg data'!A1174</f>
        <v>42780</v>
      </c>
      <c r="B1188" s="4">
        <f>+'Bloomberg data'!B1174/'Bloomberg data'!B1175-1</f>
        <v>-3.8033317604335704E-3</v>
      </c>
      <c r="C1188" s="4">
        <f>+'Bloomberg data'!C1174/'Bloomberg data'!C1175-1</f>
        <v>-8.7108994395157513E-4</v>
      </c>
    </row>
    <row r="1189" spans="1:3" x14ac:dyDescent="0.25">
      <c r="A1189" s="3">
        <f>+'Bloomberg data'!A1175</f>
        <v>42779</v>
      </c>
      <c r="B1189" s="4">
        <f>+'Bloomberg data'!B1175/'Bloomberg data'!B1176-1</f>
        <v>1.2750190927719673E-2</v>
      </c>
      <c r="C1189" s="4">
        <f>+'Bloomberg data'!C1175/'Bloomberg data'!C1176-1</f>
        <v>3.617787570153963E-3</v>
      </c>
    </row>
    <row r="1190" spans="1:3" x14ac:dyDescent="0.25">
      <c r="A1190" s="3">
        <f>+'Bloomberg data'!A1176</f>
        <v>42776</v>
      </c>
      <c r="B1190" s="4">
        <f>+'Bloomberg data'!B1176/'Bloomberg data'!B1177-1</f>
        <v>1.7849638804954715E-2</v>
      </c>
      <c r="C1190" s="4">
        <f>+'Bloomberg data'!C1176/'Bloomberg data'!C1177-1</f>
        <v>7.7614496354629914E-3</v>
      </c>
    </row>
    <row r="1191" spans="1:3" x14ac:dyDescent="0.25">
      <c r="A1191" s="3">
        <f>+'Bloomberg data'!A1177</f>
        <v>42775</v>
      </c>
      <c r="B1191" s="4">
        <f>+'Bloomberg data'!B1177/'Bloomberg data'!B1178-1</f>
        <v>1.9973656366738535E-3</v>
      </c>
      <c r="C1191" s="4">
        <f>+'Bloomberg data'!C1177/'Bloomberg data'!C1178-1</f>
        <v>1.6345466921623419E-3</v>
      </c>
    </row>
    <row r="1192" spans="1:3" x14ac:dyDescent="0.25">
      <c r="A1192" s="3">
        <f>+'Bloomberg data'!A1178</f>
        <v>42774</v>
      </c>
      <c r="B1192" s="4">
        <f>+'Bloomberg data'!B1178/'Bloomberg data'!B1179-1</f>
        <v>9.9145000926808002E-3</v>
      </c>
      <c r="C1192" s="4">
        <f>+'Bloomberg data'!C1178/'Bloomberg data'!C1179-1</f>
        <v>5.8288088465849874E-3</v>
      </c>
    </row>
    <row r="1193" spans="1:3" x14ac:dyDescent="0.25">
      <c r="A1193" s="3">
        <f>+'Bloomberg data'!A1179</f>
        <v>42773</v>
      </c>
      <c r="B1193" s="4">
        <f>+'Bloomberg data'!B1179/'Bloomberg data'!B1180-1</f>
        <v>3.2191071196960852E-3</v>
      </c>
      <c r="C1193" s="4">
        <f>+'Bloomberg data'!C1179/'Bloomberg data'!C1180-1</f>
        <v>1.2701963212238265E-3</v>
      </c>
    </row>
    <row r="1194" spans="1:3" x14ac:dyDescent="0.25">
      <c r="A1194" s="3">
        <f>+'Bloomberg data'!A1180</f>
        <v>42772</v>
      </c>
      <c r="B1194" s="4">
        <f>+'Bloomberg data'!B1180/'Bloomberg data'!B1181-1</f>
        <v>-1.4795108530819556E-2</v>
      </c>
      <c r="C1194" s="4">
        <f>+'Bloomberg data'!C1180/'Bloomberg data'!C1181-1</f>
        <v>-8.1739335408593794E-3</v>
      </c>
    </row>
    <row r="1195" spans="1:3" x14ac:dyDescent="0.25">
      <c r="A1195" s="3">
        <f>+'Bloomberg data'!A1181</f>
        <v>42769</v>
      </c>
      <c r="B1195" s="4">
        <f>+'Bloomberg data'!B1181/'Bloomberg data'!B1182-1</f>
        <v>5.8177527400888884E-3</v>
      </c>
      <c r="C1195" s="4">
        <f>+'Bloomberg data'!C1181/'Bloomberg data'!C1182-1</f>
        <v>8.4744281421531564E-3</v>
      </c>
    </row>
    <row r="1196" spans="1:3" x14ac:dyDescent="0.25">
      <c r="A1196" s="3">
        <f>+'Bloomberg data'!A1182</f>
        <v>42768</v>
      </c>
      <c r="B1196" s="4">
        <f>+'Bloomberg data'!B1182/'Bloomberg data'!B1183-1</f>
        <v>-3.9777222874294305E-3</v>
      </c>
      <c r="C1196" s="4">
        <f>+'Bloomberg data'!C1182/'Bloomberg data'!C1183-1</f>
        <v>1.0433487144363429E-3</v>
      </c>
    </row>
    <row r="1197" spans="1:3" x14ac:dyDescent="0.25">
      <c r="A1197" s="3">
        <f>+'Bloomberg data'!A1183</f>
        <v>42767</v>
      </c>
      <c r="B1197" s="4">
        <f>+'Bloomberg data'!B1183/'Bloomberg data'!B1184-1</f>
        <v>2.5560221923959237E-3</v>
      </c>
      <c r="C1197" s="4">
        <f>+'Bloomberg data'!C1183/'Bloomberg data'!C1184-1</f>
        <v>1.4157966459438232E-3</v>
      </c>
    </row>
    <row r="1198" spans="1:3" x14ac:dyDescent="0.25">
      <c r="A1198" s="3">
        <f>+'Bloomberg data'!A1184</f>
        <v>42766</v>
      </c>
      <c r="B1198" s="4">
        <f>+'Bloomberg data'!B1184/'Bloomberg data'!B1185-1</f>
        <v>5.7401281770155244E-3</v>
      </c>
      <c r="C1198" s="4">
        <f>+'Bloomberg data'!C1184/'Bloomberg data'!C1185-1</f>
        <v>6.1731597762852974E-3</v>
      </c>
    </row>
    <row r="1199" spans="1:3" x14ac:dyDescent="0.25">
      <c r="A1199" s="3">
        <f>+'Bloomberg data'!A1185</f>
        <v>42765</v>
      </c>
      <c r="B1199" s="4">
        <f>+'Bloomberg data'!B1185/'Bloomberg data'!B1186-1</f>
        <v>-2.6233455492625013E-2</v>
      </c>
      <c r="C1199" s="4">
        <f>+'Bloomberg data'!C1185/'Bloomberg data'!C1186-1</f>
        <v>-1.2979581000073015E-2</v>
      </c>
    </row>
    <row r="1200" spans="1:3" x14ac:dyDescent="0.25">
      <c r="A1200" s="3">
        <f>+'Bloomberg data'!A1186</f>
        <v>42762</v>
      </c>
      <c r="B1200" s="4">
        <f>+'Bloomberg data'!B1186/'Bloomberg data'!B1187-1</f>
        <v>-2.3658948551608106E-3</v>
      </c>
      <c r="C1200" s="4">
        <f>+'Bloomberg data'!C1186/'Bloomberg data'!C1187-1</f>
        <v>-1.8223460720551143E-3</v>
      </c>
    </row>
    <row r="1201" spans="1:3" x14ac:dyDescent="0.25">
      <c r="A1201" s="3">
        <f>+'Bloomberg data'!A1187</f>
        <v>42761</v>
      </c>
      <c r="B1201" s="4">
        <f>+'Bloomberg data'!B1187/'Bloomberg data'!B1188-1</f>
        <v>5.3235034576193385E-3</v>
      </c>
      <c r="C1201" s="4">
        <f>+'Bloomberg data'!C1187/'Bloomberg data'!C1188-1</f>
        <v>6.0583638023994357E-3</v>
      </c>
    </row>
    <row r="1202" spans="1:3" x14ac:dyDescent="0.25">
      <c r="A1202" s="3">
        <f>+'Bloomberg data'!A1188</f>
        <v>42760</v>
      </c>
      <c r="B1202" s="4">
        <f>+'Bloomberg data'!B1188/'Bloomberg data'!B1189-1</f>
        <v>0</v>
      </c>
      <c r="C1202" s="4">
        <f>+'Bloomberg data'!C1188/'Bloomberg data'!C1189-1</f>
        <v>1.1551880992133334E-3</v>
      </c>
    </row>
    <row r="1203" spans="1:3" x14ac:dyDescent="0.25">
      <c r="A1203" s="3">
        <f>+'Bloomberg data'!A1189</f>
        <v>42759</v>
      </c>
      <c r="B1203" s="4">
        <f>+'Bloomberg data'!B1189/'Bloomberg data'!B1190-1</f>
        <v>1.3916646133909083E-3</v>
      </c>
      <c r="C1203" s="4">
        <f>+'Bloomberg data'!C1189/'Bloomberg data'!C1190-1</f>
        <v>1.9698418366758119E-3</v>
      </c>
    </row>
    <row r="1204" spans="1:3" x14ac:dyDescent="0.25">
      <c r="A1204" s="3">
        <f>+'Bloomberg data'!A1190</f>
        <v>42758</v>
      </c>
      <c r="B1204" s="4">
        <f>+'Bloomberg data'!B1190/'Bloomberg data'!B1191-1</f>
        <v>1.9023204776104752E-2</v>
      </c>
      <c r="C1204" s="4">
        <f>+'Bloomberg data'!C1190/'Bloomberg data'!C1191-1</f>
        <v>8.000464468183921E-3</v>
      </c>
    </row>
    <row r="1205" spans="1:3" x14ac:dyDescent="0.25">
      <c r="A1205" s="3">
        <f>+'Bloomberg data'!A1191</f>
        <v>42755</v>
      </c>
      <c r="B1205" s="4">
        <f>+'Bloomberg data'!B1191/'Bloomberg data'!B1192-1</f>
        <v>8.9177791086598734E-3</v>
      </c>
      <c r="C1205" s="4">
        <f>+'Bloomberg data'!C1191/'Bloomberg data'!C1192-1</f>
        <v>7.2985870684010301E-3</v>
      </c>
    </row>
    <row r="1206" spans="1:3" x14ac:dyDescent="0.25">
      <c r="A1206" s="3">
        <f>+'Bloomberg data'!A1192</f>
        <v>42754</v>
      </c>
      <c r="B1206" s="4">
        <f>+'Bloomberg data'!B1192/'Bloomberg data'!B1193-1</f>
        <v>-3.0974472171299006E-3</v>
      </c>
      <c r="C1206" s="4">
        <f>+'Bloomberg data'!C1192/'Bloomberg data'!C1193-1</f>
        <v>-1.8730032719185274E-3</v>
      </c>
    </row>
    <row r="1207" spans="1:3" x14ac:dyDescent="0.25">
      <c r="A1207" s="3">
        <f>+'Bloomberg data'!A1193</f>
        <v>42753</v>
      </c>
      <c r="B1207" s="4">
        <f>+'Bloomberg data'!B1193/'Bloomberg data'!B1194-1</f>
        <v>-3.1808286314979339E-3</v>
      </c>
      <c r="C1207" s="4">
        <f>+'Bloomberg data'!C1193/'Bloomberg data'!C1194-1</f>
        <v>-6.7472287357428495E-3</v>
      </c>
    </row>
    <row r="1208" spans="1:3" x14ac:dyDescent="0.25">
      <c r="A1208" s="3">
        <f>+'Bloomberg data'!A1194</f>
        <v>42752</v>
      </c>
      <c r="B1208" s="4">
        <f>+'Bloomberg data'!B1194/'Bloomberg data'!B1195-1</f>
        <v>8.1934724813688131E-3</v>
      </c>
      <c r="C1208" s="4">
        <f>+'Bloomberg data'!C1194/'Bloomberg data'!C1195-1</f>
        <v>6.4446564304490028E-3</v>
      </c>
    </row>
    <row r="1209" spans="1:3" x14ac:dyDescent="0.25">
      <c r="A1209" s="3">
        <f>+'Bloomberg data'!A1195</f>
        <v>42751</v>
      </c>
      <c r="B1209" s="4">
        <f>+'Bloomberg data'!B1195/'Bloomberg data'!B1196-1</f>
        <v>2.8247566828747406E-3</v>
      </c>
      <c r="C1209" s="4">
        <f>+'Bloomberg data'!C1195/'Bloomberg data'!C1196-1</f>
        <v>-1.1960631278064016E-3</v>
      </c>
    </row>
    <row r="1210" spans="1:3" x14ac:dyDescent="0.25">
      <c r="A1210" s="3">
        <f>+'Bloomberg data'!A1196</f>
        <v>42748</v>
      </c>
      <c r="B1210" s="4">
        <f>+'Bloomberg data'!B1196/'Bloomberg data'!B1197-1</f>
        <v>-4.7284059298964287E-3</v>
      </c>
      <c r="C1210" s="4">
        <f>+'Bloomberg data'!C1196/'Bloomberg data'!C1197-1</f>
        <v>-3.0408292138739412E-6</v>
      </c>
    </row>
    <row r="1211" spans="1:3" x14ac:dyDescent="0.25">
      <c r="A1211" s="3">
        <f>+'Bloomberg data'!A1197</f>
        <v>42747</v>
      </c>
      <c r="B1211" s="4">
        <f>+'Bloomberg data'!B1197/'Bloomberg data'!B1198-1</f>
        <v>2.4142343101192454E-2</v>
      </c>
      <c r="C1211" s="4">
        <f>+'Bloomberg data'!C1197/'Bloomberg data'!C1198-1</f>
        <v>2.1011197175118124E-2</v>
      </c>
    </row>
    <row r="1212" spans="1:3" x14ac:dyDescent="0.25">
      <c r="A1212" s="3">
        <f>+'Bloomberg data'!A1198</f>
        <v>42746</v>
      </c>
      <c r="B1212" s="4">
        <f>+'Bloomberg data'!B1198/'Bloomberg data'!B1199-1</f>
        <v>5.0618201951335706E-3</v>
      </c>
      <c r="C1212" s="4">
        <f>+'Bloomberg data'!C1198/'Bloomberg data'!C1199-1</f>
        <v>4.0274091594039163E-4</v>
      </c>
    </row>
    <row r="1213" spans="1:3" x14ac:dyDescent="0.25">
      <c r="A1213" s="3">
        <f>+'Bloomberg data'!A1199</f>
        <v>42745</v>
      </c>
      <c r="B1213" s="4">
        <f>+'Bloomberg data'!B1199/'Bloomberg data'!B1200-1</f>
        <v>6.9934830138589366E-3</v>
      </c>
      <c r="C1213" s="4">
        <f>+'Bloomberg data'!C1199/'Bloomberg data'!C1200-1</f>
        <v>-1.2480760550869219E-3</v>
      </c>
    </row>
    <row r="1214" spans="1:3" x14ac:dyDescent="0.25">
      <c r="A1214" s="3">
        <f>+'Bloomberg data'!A1200</f>
        <v>42744</v>
      </c>
      <c r="B1214" s="4">
        <f>+'Bloomberg data'!B1200/'Bloomberg data'!B1201-1</f>
        <v>5.6595757102040345E-4</v>
      </c>
      <c r="C1214" s="4">
        <f>+'Bloomberg data'!C1200/'Bloomberg data'!C1201-1</f>
        <v>2.1580176703563936E-3</v>
      </c>
    </row>
    <row r="1215" spans="1:3" x14ac:dyDescent="0.25">
      <c r="A1215" s="3">
        <f>+'Bloomberg data'!A1201</f>
        <v>42741</v>
      </c>
      <c r="B1215" s="4">
        <f>+'Bloomberg data'!B1201/'Bloomberg data'!B1202-1</f>
        <v>-6.5344524818352623E-3</v>
      </c>
      <c r="C1215" s="4">
        <f>+'Bloomberg data'!C1201/'Bloomberg data'!C1202-1</f>
        <v>-3.2587555169026894E-3</v>
      </c>
    </row>
    <row r="1216" spans="1:3" x14ac:dyDescent="0.25">
      <c r="A1216" s="3">
        <f>+'Bloomberg data'!A1202</f>
        <v>42740</v>
      </c>
      <c r="B1216" s="4">
        <f>+'Bloomberg data'!B1202/'Bloomberg data'!B1203-1</f>
        <v>7.8244364668422772E-3</v>
      </c>
      <c r="C1216" s="4">
        <f>+'Bloomberg data'!C1202/'Bloomberg data'!C1203-1</f>
        <v>3.2699295496243508E-3</v>
      </c>
    </row>
    <row r="1217" spans="1:3" x14ac:dyDescent="0.25">
      <c r="A1217" s="3">
        <f>+'Bloomberg data'!A1203</f>
        <v>42739</v>
      </c>
      <c r="B1217" s="4">
        <f>+'Bloomberg data'!B1203/'Bloomberg data'!B1204-1</f>
        <v>-3.6351106063695626E-3</v>
      </c>
      <c r="C1217" s="4">
        <f>+'Bloomberg data'!C1203/'Bloomberg data'!C1204-1</f>
        <v>3.796722440345901E-3</v>
      </c>
    </row>
    <row r="1218" spans="1:3" x14ac:dyDescent="0.25">
      <c r="A1218" s="3">
        <f>+'Bloomberg data'!A1204</f>
        <v>42738</v>
      </c>
      <c r="B1218" s="4">
        <f>+'Bloomberg data'!B1204/'Bloomberg data'!B1205-1</f>
        <v>3.7340972365565994E-2</v>
      </c>
      <c r="C1218" s="4">
        <f>+'Bloomberg data'!C1204/'Bloomberg data'!C1205-1</f>
        <v>2.2480944588944007E-2</v>
      </c>
    </row>
    <row r="1219" spans="1:3" x14ac:dyDescent="0.25">
      <c r="A1219" s="3">
        <f>+'Bloomberg data'!A1205</f>
        <v>42737</v>
      </c>
      <c r="B1219" s="4">
        <f>+'Bloomberg data'!B1205/'Bloomberg data'!B1206-1</f>
        <v>-1.0603165009887672E-2</v>
      </c>
      <c r="C1219" s="4">
        <f>+'Bloomberg data'!C1205/'Bloomberg data'!C1206-1</f>
        <v>-3.831180148638258E-3</v>
      </c>
    </row>
    <row r="1220" spans="1:3" x14ac:dyDescent="0.25">
      <c r="A1220" s="3">
        <f>+'Bloomberg data'!A1206</f>
        <v>42734</v>
      </c>
      <c r="B1220" s="4">
        <f>+'Bloomberg data'!B1206/'Bloomberg data'!B1207-1</f>
        <v>0</v>
      </c>
      <c r="C1220" s="4">
        <f>+'Bloomberg data'!C1206/'Bloomberg data'!C1207-1</f>
        <v>1.1338018654738491E-4</v>
      </c>
    </row>
    <row r="1221" spans="1:3" x14ac:dyDescent="0.25">
      <c r="A1221" s="3">
        <f>+'Bloomberg data'!A1207</f>
        <v>42733</v>
      </c>
      <c r="B1221" s="4">
        <f>+'Bloomberg data'!B1207/'Bloomberg data'!B1208-1</f>
        <v>7.4554712486785135E-3</v>
      </c>
      <c r="C1221" s="4">
        <f>+'Bloomberg data'!C1207/'Bloomberg data'!C1208-1</f>
        <v>6.1318200039235382E-3</v>
      </c>
    </row>
    <row r="1222" spans="1:3" x14ac:dyDescent="0.25">
      <c r="A1222" s="3">
        <f>+'Bloomberg data'!A1208</f>
        <v>42732</v>
      </c>
      <c r="B1222" s="4">
        <f>+'Bloomberg data'!B1208/'Bloomberg data'!B1209-1</f>
        <v>1.8483151522998842E-2</v>
      </c>
      <c r="C1222" s="4">
        <f>+'Bloomberg data'!C1208/'Bloomberg data'!C1209-1</f>
        <v>1.1834887621965162E-2</v>
      </c>
    </row>
    <row r="1223" spans="1:3" x14ac:dyDescent="0.25">
      <c r="A1223" s="3">
        <f>+'Bloomberg data'!A1209</f>
        <v>42731</v>
      </c>
      <c r="B1223" s="4">
        <f>+'Bloomberg data'!B1209/'Bloomberg data'!B1210-1</f>
        <v>1.3033027807771713E-3</v>
      </c>
      <c r="C1223" s="4">
        <f>+'Bloomberg data'!C1209/'Bloomberg data'!C1210-1</f>
        <v>3.0518797924008467E-3</v>
      </c>
    </row>
    <row r="1224" spans="1:3" x14ac:dyDescent="0.25">
      <c r="A1224" s="3">
        <f>+'Bloomberg data'!A1210</f>
        <v>42730</v>
      </c>
      <c r="B1224" s="4">
        <f>+'Bloomberg data'!B1210/'Bloomberg data'!B1211-1</f>
        <v>1.1792098672525952E-2</v>
      </c>
      <c r="C1224" s="4">
        <f>+'Bloomberg data'!C1210/'Bloomberg data'!C1211-1</f>
        <v>6.3373529791275196E-3</v>
      </c>
    </row>
    <row r="1225" spans="1:3" x14ac:dyDescent="0.25">
      <c r="A1225" s="3">
        <f>+'Bloomberg data'!A1211</f>
        <v>42727</v>
      </c>
      <c r="B1225" s="4">
        <f>+'Bloomberg data'!B1211/'Bloomberg data'!B1212-1</f>
        <v>1.1909835263871349E-2</v>
      </c>
      <c r="C1225" s="4">
        <f>+'Bloomberg data'!C1211/'Bloomberg data'!C1212-1</f>
        <v>7.7875004938174897E-3</v>
      </c>
    </row>
    <row r="1226" spans="1:3" x14ac:dyDescent="0.25">
      <c r="A1226" s="3">
        <f>+'Bloomberg data'!A1212</f>
        <v>42726</v>
      </c>
      <c r="B1226" s="4">
        <f>+'Bloomberg data'!B1212/'Bloomberg data'!B1213-1</f>
        <v>-6.7879229441510924E-3</v>
      </c>
      <c r="C1226" s="4">
        <f>+'Bloomberg data'!C1212/'Bloomberg data'!C1213-1</f>
        <v>1.3994590077190949E-3</v>
      </c>
    </row>
    <row r="1227" spans="1:3" x14ac:dyDescent="0.25">
      <c r="A1227" s="3">
        <f>+'Bloomberg data'!A1213</f>
        <v>42725</v>
      </c>
      <c r="B1227" s="4">
        <f>+'Bloomberg data'!B1213/'Bloomberg data'!B1214-1</f>
        <v>1.1044945634901548E-3</v>
      </c>
      <c r="C1227" s="4">
        <f>+'Bloomberg data'!C1213/'Bloomberg data'!C1214-1</f>
        <v>2.1408500958923771E-3</v>
      </c>
    </row>
    <row r="1228" spans="1:3" x14ac:dyDescent="0.25">
      <c r="A1228" s="3">
        <f>+'Bloomberg data'!A1214</f>
        <v>42724</v>
      </c>
      <c r="B1228" s="4">
        <f>+'Bloomberg data'!B1214/'Bloomberg data'!B1215-1</f>
        <v>8.2628565425224565E-3</v>
      </c>
      <c r="C1228" s="4">
        <f>+'Bloomberg data'!C1214/'Bloomberg data'!C1215-1</f>
        <v>-5.9542709787618886E-4</v>
      </c>
    </row>
    <row r="1229" spans="1:3" x14ac:dyDescent="0.25">
      <c r="A1229" s="3">
        <f>+'Bloomberg data'!A1215</f>
        <v>42723</v>
      </c>
      <c r="B1229" s="4">
        <f>+'Bloomberg data'!B1215/'Bloomberg data'!B1216-1</f>
        <v>-2.1887684324102152E-2</v>
      </c>
      <c r="C1229" s="4">
        <f>+'Bloomberg data'!C1215/'Bloomberg data'!C1216-1</f>
        <v>-8.2854671421905834E-3</v>
      </c>
    </row>
    <row r="1230" spans="1:3" x14ac:dyDescent="0.25">
      <c r="A1230" s="3">
        <f>+'Bloomberg data'!A1216</f>
        <v>42720</v>
      </c>
      <c r="B1230" s="4">
        <f>+'Bloomberg data'!B1216/'Bloomberg data'!B1217-1</f>
        <v>-1.2329569389779582E-4</v>
      </c>
      <c r="C1230" s="4">
        <f>+'Bloomberg data'!C1216/'Bloomberg data'!C1217-1</f>
        <v>8.0207505288030223E-3</v>
      </c>
    </row>
    <row r="1231" spans="1:3" x14ac:dyDescent="0.25">
      <c r="A1231" s="3">
        <f>+'Bloomberg data'!A1217</f>
        <v>42719</v>
      </c>
      <c r="B1231" s="4">
        <f>+'Bloomberg data'!B1217/'Bloomberg data'!B1218-1</f>
        <v>3.1625727297246442E-3</v>
      </c>
      <c r="C1231" s="4">
        <f>+'Bloomberg data'!C1217/'Bloomberg data'!C1218-1</f>
        <v>-2.2350821167633761E-3</v>
      </c>
    </row>
    <row r="1232" spans="1:3" x14ac:dyDescent="0.25">
      <c r="A1232" s="3">
        <f>+'Bloomberg data'!A1218</f>
        <v>42718</v>
      </c>
      <c r="B1232" s="4">
        <f>+'Bloomberg data'!B1218/'Bloomberg data'!B1219-1</f>
        <v>-1.8024446446223585E-2</v>
      </c>
      <c r="C1232" s="4">
        <f>+'Bloomberg data'!C1218/'Bloomberg data'!C1219-1</f>
        <v>-1.3645995640644393E-2</v>
      </c>
    </row>
    <row r="1233" spans="1:3" x14ac:dyDescent="0.25">
      <c r="A1233" s="3">
        <f>+'Bloomberg data'!A1219</f>
        <v>42717</v>
      </c>
      <c r="B1233" s="4">
        <f>+'Bloomberg data'!B1219/'Bloomberg data'!B1220-1</f>
        <v>1.7235960296457797E-3</v>
      </c>
      <c r="C1233" s="4">
        <f>+'Bloomberg data'!C1219/'Bloomberg data'!C1220-1</f>
        <v>7.3176690786216358E-3</v>
      </c>
    </row>
    <row r="1234" spans="1:3" x14ac:dyDescent="0.25">
      <c r="A1234" s="3">
        <f>+'Bloomberg data'!A1220</f>
        <v>42716</v>
      </c>
      <c r="B1234" s="4">
        <f>+'Bloomberg data'!B1220/'Bloomberg data'!B1221-1</f>
        <v>-2.1851022965061473E-2</v>
      </c>
      <c r="C1234" s="4">
        <f>+'Bloomberg data'!C1220/'Bloomberg data'!C1221-1</f>
        <v>-1.7240224224211231E-2</v>
      </c>
    </row>
    <row r="1235" spans="1:3" x14ac:dyDescent="0.25">
      <c r="A1235" s="3">
        <f>+'Bloomberg data'!A1221</f>
        <v>42713</v>
      </c>
      <c r="B1235" s="4">
        <f>+'Bloomberg data'!B1221/'Bloomberg data'!B1222-1</f>
        <v>-2.900623963768556E-3</v>
      </c>
      <c r="C1235" s="4">
        <f>+'Bloomberg data'!C1221/'Bloomberg data'!C1222-1</f>
        <v>-2.0741417422899255E-3</v>
      </c>
    </row>
    <row r="1236" spans="1:3" x14ac:dyDescent="0.25">
      <c r="A1236" s="3">
        <f>+'Bloomberg data'!A1222</f>
        <v>42712</v>
      </c>
      <c r="B1236" s="4">
        <f>+'Bloomberg data'!B1222/'Bloomberg data'!B1223-1</f>
        <v>-1.2013469153814182E-2</v>
      </c>
      <c r="C1236" s="4">
        <f>+'Bloomberg data'!C1222/'Bloomberg data'!C1223-1</f>
        <v>-4.5531963150627908E-3</v>
      </c>
    </row>
    <row r="1237" spans="1:3" x14ac:dyDescent="0.25">
      <c r="A1237" s="3">
        <f>+'Bloomberg data'!A1223</f>
        <v>42711</v>
      </c>
      <c r="B1237" s="4">
        <f>+'Bloomberg data'!B1223/'Bloomberg data'!B1224-1</f>
        <v>5.3398201289283076E-3</v>
      </c>
      <c r="C1237" s="4">
        <f>+'Bloomberg data'!C1223/'Bloomberg data'!C1224-1</f>
        <v>5.8727289767175339E-3</v>
      </c>
    </row>
    <row r="1238" spans="1:3" x14ac:dyDescent="0.25">
      <c r="A1238" s="3">
        <f>+'Bloomberg data'!A1224</f>
        <v>42710</v>
      </c>
      <c r="B1238" s="4">
        <f>+'Bloomberg data'!B1224/'Bloomberg data'!B1225-1</f>
        <v>2.1000573274702283E-2</v>
      </c>
      <c r="C1238" s="4">
        <f>+'Bloomberg data'!C1224/'Bloomberg data'!C1225-1</f>
        <v>1.1650964096285188E-2</v>
      </c>
    </row>
    <row r="1239" spans="1:3" x14ac:dyDescent="0.25">
      <c r="A1239" s="3">
        <f>+'Bloomberg data'!A1225</f>
        <v>42709</v>
      </c>
      <c r="B1239" s="4">
        <f>+'Bloomberg data'!B1225/'Bloomberg data'!B1226-1</f>
        <v>-8.0310232259711567E-3</v>
      </c>
      <c r="C1239" s="4">
        <f>+'Bloomberg data'!C1225/'Bloomberg data'!C1226-1</f>
        <v>-4.8990299521742831E-3</v>
      </c>
    </row>
    <row r="1240" spans="1:3" x14ac:dyDescent="0.25">
      <c r="A1240" s="3">
        <f>+'Bloomberg data'!A1226</f>
        <v>42706</v>
      </c>
      <c r="B1240" s="4">
        <f>+'Bloomberg data'!B1226/'Bloomberg data'!B1227-1</f>
        <v>1.3605236402745913E-2</v>
      </c>
      <c r="C1240" s="4">
        <f>+'Bloomberg data'!C1226/'Bloomberg data'!C1227-1</f>
        <v>6.0306833183456643E-3</v>
      </c>
    </row>
    <row r="1241" spans="1:3" x14ac:dyDescent="0.25">
      <c r="A1241" s="3">
        <f>+'Bloomberg data'!A1227</f>
        <v>42705</v>
      </c>
      <c r="B1241" s="4">
        <f>+'Bloomberg data'!B1227/'Bloomberg data'!B1228-1</f>
        <v>-3.8766589561014753E-2</v>
      </c>
      <c r="C1241" s="4">
        <f>+'Bloomberg data'!C1227/'Bloomberg data'!C1228-1</f>
        <v>-2.8595694550037298E-2</v>
      </c>
    </row>
    <row r="1242" spans="1:3" x14ac:dyDescent="0.25">
      <c r="A1242" s="3">
        <f>+'Bloomberg data'!A1228</f>
        <v>42704</v>
      </c>
      <c r="B1242" s="4">
        <f>+'Bloomberg data'!B1228/'Bloomberg data'!B1229-1</f>
        <v>1.5083666057242207E-2</v>
      </c>
      <c r="C1242" s="4">
        <f>+'Bloomberg data'!C1228/'Bloomberg data'!C1229-1</f>
        <v>8.1067587305800881E-3</v>
      </c>
    </row>
    <row r="1243" spans="1:3" x14ac:dyDescent="0.25">
      <c r="A1243" s="3">
        <f>+'Bloomberg data'!A1229</f>
        <v>42703</v>
      </c>
      <c r="B1243" s="4">
        <f>+'Bloomberg data'!B1229/'Bloomberg data'!B1230-1</f>
        <v>-2.9734868070415477E-2</v>
      </c>
      <c r="C1243" s="4">
        <f>+'Bloomberg data'!C1229/'Bloomberg data'!C1230-1</f>
        <v>-1.4772009530193642E-2</v>
      </c>
    </row>
    <row r="1244" spans="1:3" x14ac:dyDescent="0.25">
      <c r="A1244" s="3">
        <f>+'Bloomberg data'!A1230</f>
        <v>42702</v>
      </c>
      <c r="B1244" s="4">
        <f>+'Bloomberg data'!B1230/'Bloomberg data'!B1231-1</f>
        <v>2.1059437191252028E-2</v>
      </c>
      <c r="C1244" s="4">
        <f>+'Bloomberg data'!C1230/'Bloomberg data'!C1231-1</f>
        <v>8.3640788379464315E-3</v>
      </c>
    </row>
    <row r="1245" spans="1:3" x14ac:dyDescent="0.25">
      <c r="A1245" s="3">
        <f>+'Bloomberg data'!A1231</f>
        <v>42699</v>
      </c>
      <c r="B1245" s="4">
        <f>+'Bloomberg data'!B1231/'Bloomberg data'!B1232-1</f>
        <v>2.6646904089062673E-3</v>
      </c>
      <c r="C1245" s="4">
        <f>+'Bloomberg data'!C1231/'Bloomberg data'!C1232-1</f>
        <v>6.1458401532465956E-4</v>
      </c>
    </row>
    <row r="1246" spans="1:3" x14ac:dyDescent="0.25">
      <c r="A1246" s="3">
        <f>+'Bloomberg data'!A1232</f>
        <v>42698</v>
      </c>
      <c r="B1246" s="4">
        <f>+'Bloomberg data'!B1232/'Bloomberg data'!B1233-1</f>
        <v>-9.5247467569238298E-3</v>
      </c>
      <c r="C1246" s="4">
        <f>+'Bloomberg data'!C1232/'Bloomberg data'!C1233-1</f>
        <v>-2.037589226859593E-3</v>
      </c>
    </row>
    <row r="1247" spans="1:3" x14ac:dyDescent="0.25">
      <c r="A1247" s="3">
        <f>+'Bloomberg data'!A1233</f>
        <v>42697</v>
      </c>
      <c r="B1247" s="4">
        <f>+'Bloomberg data'!B1233/'Bloomberg data'!B1234-1</f>
        <v>5.0682355599684925E-4</v>
      </c>
      <c r="C1247" s="4">
        <f>+'Bloomberg data'!C1233/'Bloomberg data'!C1234-1</f>
        <v>-3.1740545855450941E-3</v>
      </c>
    </row>
    <row r="1248" spans="1:3" x14ac:dyDescent="0.25">
      <c r="A1248" s="3">
        <f>+'Bloomberg data'!A1234</f>
        <v>42696</v>
      </c>
      <c r="B1248" s="4">
        <f>+'Bloomberg data'!B1234/'Bloomberg data'!B1235-1</f>
        <v>1.4478396208959188E-2</v>
      </c>
      <c r="C1248" s="4">
        <f>+'Bloomberg data'!C1234/'Bloomberg data'!C1235-1</f>
        <v>5.714038193250337E-3</v>
      </c>
    </row>
    <row r="1249" spans="1:3" x14ac:dyDescent="0.25">
      <c r="A1249" s="3">
        <f>+'Bloomberg data'!A1235</f>
        <v>42695</v>
      </c>
      <c r="B1249" s="4">
        <f>+'Bloomberg data'!B1235/'Bloomberg data'!B1236-1</f>
        <v>1.848676991017606E-2</v>
      </c>
      <c r="C1249" s="4">
        <f>+'Bloomberg data'!C1235/'Bloomberg data'!C1236-1</f>
        <v>8.5685790000287199E-3</v>
      </c>
    </row>
    <row r="1250" spans="1:3" x14ac:dyDescent="0.25">
      <c r="A1250" s="3">
        <f>+'Bloomberg data'!A1236</f>
        <v>42692</v>
      </c>
      <c r="B1250" s="4">
        <f>+'Bloomberg data'!B1236/'Bloomberg data'!B1237-1</f>
        <v>3.2005755347537246E-3</v>
      </c>
      <c r="C1250" s="4">
        <f>+'Bloomberg data'!C1236/'Bloomberg data'!C1237-1</f>
        <v>-8.4266806916155623E-4</v>
      </c>
    </row>
    <row r="1251" spans="1:3" x14ac:dyDescent="0.25">
      <c r="A1251" s="3">
        <f>+'Bloomberg data'!A1237</f>
        <v>42691</v>
      </c>
      <c r="B1251" s="4">
        <f>+'Bloomberg data'!B1237/'Bloomberg data'!B1238-1</f>
        <v>-1.6274051873540363E-2</v>
      </c>
      <c r="C1251" s="4">
        <f>+'Bloomberg data'!C1237/'Bloomberg data'!C1238-1</f>
        <v>-9.6945249392840216E-3</v>
      </c>
    </row>
    <row r="1252" spans="1:3" x14ac:dyDescent="0.25">
      <c r="A1252" s="3">
        <f>+'Bloomberg data'!A1238</f>
        <v>42690</v>
      </c>
      <c r="B1252" s="4">
        <f>+'Bloomberg data'!B1238/'Bloomberg data'!B1239-1</f>
        <v>1.8468759166911264E-2</v>
      </c>
      <c r="C1252" s="4">
        <f>+'Bloomberg data'!C1238/'Bloomberg data'!C1239-1</f>
        <v>1.0206728047626346E-2</v>
      </c>
    </row>
    <row r="1253" spans="1:3" x14ac:dyDescent="0.25">
      <c r="A1253" s="3">
        <f>+'Bloomberg data'!A1239</f>
        <v>42689</v>
      </c>
      <c r="B1253" s="4">
        <f>+'Bloomberg data'!B1239/'Bloomberg data'!B1240-1</f>
        <v>0</v>
      </c>
      <c r="C1253" s="4">
        <f>+'Bloomberg data'!C1239/'Bloomberg data'!C1240-1</f>
        <v>0</v>
      </c>
    </row>
    <row r="1254" spans="1:3" x14ac:dyDescent="0.25">
      <c r="A1254" s="3">
        <f>+'Bloomberg data'!A1240</f>
        <v>42688</v>
      </c>
      <c r="B1254" s="4">
        <f>+'Bloomberg data'!B1240/'Bloomberg data'!B1241-1</f>
        <v>8.0089889918641965E-3</v>
      </c>
      <c r="C1254" s="4">
        <f>+'Bloomberg data'!C1240/'Bloomberg data'!C1241-1</f>
        <v>4.2888134957519419E-4</v>
      </c>
    </row>
    <row r="1255" spans="1:3" x14ac:dyDescent="0.25">
      <c r="A1255" s="3">
        <f>+'Bloomberg data'!A1241</f>
        <v>42685</v>
      </c>
      <c r="B1255" s="4">
        <f>+'Bloomberg data'!B1241/'Bloomberg data'!B1242-1</f>
        <v>-3.2965147628306712E-2</v>
      </c>
      <c r="C1255" s="4">
        <f>+'Bloomberg data'!C1241/'Bloomberg data'!C1242-1</f>
        <v>-1.9865087429987605E-2</v>
      </c>
    </row>
    <row r="1256" spans="1:3" x14ac:dyDescent="0.25">
      <c r="A1256" s="3">
        <f>+'Bloomberg data'!A1242</f>
        <v>42684</v>
      </c>
      <c r="B1256" s="4">
        <f>+'Bloomberg data'!B1242/'Bloomberg data'!B1243-1</f>
        <v>-3.2522214476203182E-2</v>
      </c>
      <c r="C1256" s="4">
        <f>+'Bloomberg data'!C1242/'Bloomberg data'!C1243-1</f>
        <v>-3.0902532483436995E-2</v>
      </c>
    </row>
    <row r="1257" spans="1:3" x14ac:dyDescent="0.25">
      <c r="A1257" s="3">
        <f>+'Bloomberg data'!A1243</f>
        <v>42683</v>
      </c>
      <c r="B1257" s="4">
        <f>+'Bloomberg data'!B1243/'Bloomberg data'!B1244-1</f>
        <v>-1.4018582336960295E-2</v>
      </c>
      <c r="C1257" s="4">
        <f>+'Bloomberg data'!C1243/'Bloomberg data'!C1244-1</f>
        <v>-1.3253105299294798E-2</v>
      </c>
    </row>
    <row r="1258" spans="1:3" x14ac:dyDescent="0.25">
      <c r="A1258" s="3">
        <f>+'Bloomberg data'!A1244</f>
        <v>42682</v>
      </c>
      <c r="B1258" s="4">
        <f>+'Bloomberg data'!B1244/'Bloomberg data'!B1245-1</f>
        <v>1.6549131404786088E-3</v>
      </c>
      <c r="C1258" s="4">
        <f>+'Bloomberg data'!C1244/'Bloomberg data'!C1245-1</f>
        <v>6.3806994085990887E-4</v>
      </c>
    </row>
    <row r="1259" spans="1:3" x14ac:dyDescent="0.25">
      <c r="A1259" s="3">
        <f>+'Bloomberg data'!A1245</f>
        <v>42681</v>
      </c>
      <c r="B1259" s="4">
        <f>+'Bloomberg data'!B1245/'Bloomberg data'!B1246-1</f>
        <v>3.9827333177484991E-2</v>
      </c>
      <c r="C1259" s="4">
        <f>+'Bloomberg data'!C1245/'Bloomberg data'!C1246-1</f>
        <v>2.1971894276727078E-2</v>
      </c>
    </row>
    <row r="1260" spans="1:3" x14ac:dyDescent="0.25">
      <c r="A1260" s="3">
        <f>+'Bloomberg data'!A1246</f>
        <v>42678</v>
      </c>
      <c r="B1260" s="4">
        <f>+'Bloomberg data'!B1246/'Bloomberg data'!B1247-1</f>
        <v>-2.4582916330634363E-3</v>
      </c>
      <c r="C1260" s="4">
        <f>+'Bloomberg data'!C1246/'Bloomberg data'!C1247-1</f>
        <v>-2.4471199985329761E-3</v>
      </c>
    </row>
    <row r="1261" spans="1:3" x14ac:dyDescent="0.25">
      <c r="A1261" s="3">
        <f>+'Bloomberg data'!A1247</f>
        <v>42677</v>
      </c>
      <c r="B1261" s="4">
        <f>+'Bloomberg data'!B1247/'Bloomberg data'!B1248-1</f>
        <v>-2.4890093231259014E-2</v>
      </c>
      <c r="C1261" s="4">
        <f>+'Bloomberg data'!C1247/'Bloomberg data'!C1248-1</f>
        <v>-1.246638422541102E-2</v>
      </c>
    </row>
    <row r="1262" spans="1:3" x14ac:dyDescent="0.25">
      <c r="A1262" s="3">
        <f>+'Bloomberg data'!A1248</f>
        <v>42676</v>
      </c>
      <c r="B1262" s="4">
        <f>+'Bloomberg data'!B1248/'Bloomberg data'!B1249-1</f>
        <v>0</v>
      </c>
      <c r="C1262" s="4">
        <f>+'Bloomberg data'!C1248/'Bloomberg data'!C1249-1</f>
        <v>0</v>
      </c>
    </row>
    <row r="1263" spans="1:3" x14ac:dyDescent="0.25">
      <c r="A1263" s="3">
        <f>+'Bloomberg data'!A1249</f>
        <v>42675</v>
      </c>
      <c r="B1263" s="4">
        <f>+'Bloomberg data'!B1249/'Bloomberg data'!B1250-1</f>
        <v>-2.4614744818982071E-2</v>
      </c>
      <c r="C1263" s="4">
        <f>+'Bloomberg data'!C1249/'Bloomberg data'!C1250-1</f>
        <v>-1.6534187689572155E-2</v>
      </c>
    </row>
    <row r="1264" spans="1:3" x14ac:dyDescent="0.25">
      <c r="A1264" s="3">
        <f>+'Bloomberg data'!A1250</f>
        <v>42674</v>
      </c>
      <c r="B1264" s="4">
        <f>+'Bloomberg data'!B1250/'Bloomberg data'!B1251-1</f>
        <v>9.5929563535259721E-3</v>
      </c>
      <c r="C1264" s="4">
        <f>+'Bloomberg data'!C1250/'Bloomberg data'!C1251-1</f>
        <v>7.7415533660152303E-3</v>
      </c>
    </row>
    <row r="1265" spans="1:3" x14ac:dyDescent="0.25">
      <c r="A1265" s="3">
        <f>+'Bloomberg data'!A1251</f>
        <v>42671</v>
      </c>
      <c r="B1265" s="4">
        <f>+'Bloomberg data'!B1251/'Bloomberg data'!B1252-1</f>
        <v>9.0428719289636916E-4</v>
      </c>
      <c r="C1265" s="4">
        <f>+'Bloomberg data'!C1251/'Bloomberg data'!C1252-1</f>
        <v>2.2199948434962202E-3</v>
      </c>
    </row>
    <row r="1266" spans="1:3" x14ac:dyDescent="0.25">
      <c r="A1266" s="3">
        <f>+'Bloomberg data'!A1252</f>
        <v>42670</v>
      </c>
      <c r="B1266" s="4">
        <f>+'Bloomberg data'!B1252/'Bloomberg data'!B1253-1</f>
        <v>6.6399585120100468E-3</v>
      </c>
      <c r="C1266" s="4">
        <f>+'Bloomberg data'!C1252/'Bloomberg data'!C1253-1</f>
        <v>4.3892181611051573E-3</v>
      </c>
    </row>
    <row r="1267" spans="1:3" x14ac:dyDescent="0.25">
      <c r="A1267" s="3">
        <f>+'Bloomberg data'!A1253</f>
        <v>42669</v>
      </c>
      <c r="B1267" s="4">
        <f>+'Bloomberg data'!B1253/'Bloomberg data'!B1254-1</f>
        <v>-6.3413824526903362E-4</v>
      </c>
      <c r="C1267" s="4">
        <f>+'Bloomberg data'!C1253/'Bloomberg data'!C1254-1</f>
        <v>-7.4770707345961362E-5</v>
      </c>
    </row>
    <row r="1268" spans="1:3" x14ac:dyDescent="0.25">
      <c r="A1268" s="3">
        <f>+'Bloomberg data'!A1254</f>
        <v>42668</v>
      </c>
      <c r="B1268" s="4">
        <f>+'Bloomberg data'!B1254/'Bloomberg data'!B1255-1</f>
        <v>-3.0237324753863426E-3</v>
      </c>
      <c r="C1268" s="4">
        <f>+'Bloomberg data'!C1254/'Bloomberg data'!C1255-1</f>
        <v>-5.3164354775109279E-3</v>
      </c>
    </row>
    <row r="1269" spans="1:3" x14ac:dyDescent="0.25">
      <c r="A1269" s="3">
        <f>+'Bloomberg data'!A1255</f>
        <v>42667</v>
      </c>
      <c r="B1269" s="4">
        <f>+'Bloomberg data'!B1255/'Bloomberg data'!B1256-1</f>
        <v>-7.5185506979613681E-4</v>
      </c>
      <c r="C1269" s="4">
        <f>+'Bloomberg data'!C1255/'Bloomberg data'!C1256-1</f>
        <v>-1.2562751441974607E-3</v>
      </c>
    </row>
    <row r="1270" spans="1:3" x14ac:dyDescent="0.25">
      <c r="A1270" s="3">
        <f>+'Bloomberg data'!A1256</f>
        <v>42664</v>
      </c>
      <c r="B1270" s="4">
        <f>+'Bloomberg data'!B1256/'Bloomberg data'!B1257-1</f>
        <v>4.2325953704616115E-3</v>
      </c>
      <c r="C1270" s="4">
        <f>+'Bloomberg data'!C1256/'Bloomberg data'!C1257-1</f>
        <v>-6.7553901138150962E-4</v>
      </c>
    </row>
    <row r="1271" spans="1:3" x14ac:dyDescent="0.25">
      <c r="A1271" s="3">
        <f>+'Bloomberg data'!A1257</f>
        <v>42663</v>
      </c>
      <c r="B1271" s="4">
        <f>+'Bloomberg data'!B1257/'Bloomberg data'!B1258-1</f>
        <v>5.2326094076742269E-3</v>
      </c>
      <c r="C1271" s="4">
        <f>+'Bloomberg data'!C1257/'Bloomberg data'!C1258-1</f>
        <v>3.3289580361346438E-3</v>
      </c>
    </row>
    <row r="1272" spans="1:3" x14ac:dyDescent="0.25">
      <c r="A1272" s="3">
        <f>+'Bloomberg data'!A1258</f>
        <v>42662</v>
      </c>
      <c r="B1272" s="4">
        <f>+'Bloomberg data'!B1258/'Bloomberg data'!B1259-1</f>
        <v>-4.3366331045338047E-3</v>
      </c>
      <c r="C1272" s="4">
        <f>+'Bloomberg data'!C1258/'Bloomberg data'!C1259-1</f>
        <v>4.5556491800069487E-4</v>
      </c>
    </row>
    <row r="1273" spans="1:3" x14ac:dyDescent="0.25">
      <c r="A1273" s="3">
        <f>+'Bloomberg data'!A1259</f>
        <v>42661</v>
      </c>
      <c r="B1273" s="4">
        <f>+'Bloomberg data'!B1259/'Bloomberg data'!B1260-1</f>
        <v>1.7323246581525842E-2</v>
      </c>
      <c r="C1273" s="4">
        <f>+'Bloomberg data'!C1259/'Bloomberg data'!C1260-1</f>
        <v>1.0698760251841577E-2</v>
      </c>
    </row>
    <row r="1274" spans="1:3" x14ac:dyDescent="0.25">
      <c r="A1274" s="3">
        <f>+'Bloomberg data'!A1260</f>
        <v>42660</v>
      </c>
      <c r="B1274" s="4">
        <f>+'Bloomberg data'!B1260/'Bloomberg data'!B1261-1</f>
        <v>1.5038726055252694E-2</v>
      </c>
      <c r="C1274" s="4">
        <f>+'Bloomberg data'!C1260/'Bloomberg data'!C1261-1</f>
        <v>6.420899281966097E-3</v>
      </c>
    </row>
    <row r="1275" spans="1:3" x14ac:dyDescent="0.25">
      <c r="A1275" s="3">
        <f>+'Bloomberg data'!A1261</f>
        <v>42657</v>
      </c>
      <c r="B1275" s="4">
        <f>+'Bloomberg data'!B1261/'Bloomberg data'!B1262-1</f>
        <v>1.0612154074209901E-2</v>
      </c>
      <c r="C1275" s="4">
        <f>+'Bloomberg data'!C1261/'Bloomberg data'!C1262-1</f>
        <v>3.1683178421351155E-3</v>
      </c>
    </row>
    <row r="1276" spans="1:3" x14ac:dyDescent="0.25">
      <c r="A1276" s="3">
        <f>+'Bloomberg data'!A1262</f>
        <v>42656</v>
      </c>
      <c r="B1276" s="4">
        <f>+'Bloomberg data'!B1262/'Bloomberg data'!B1263-1</f>
        <v>1.5863183321369601E-3</v>
      </c>
      <c r="C1276" s="4">
        <f>+'Bloomberg data'!C1262/'Bloomberg data'!C1263-1</f>
        <v>1.3029049671335891E-3</v>
      </c>
    </row>
    <row r="1277" spans="1:3" x14ac:dyDescent="0.25">
      <c r="A1277" s="3">
        <f>+'Bloomberg data'!A1263</f>
        <v>42655</v>
      </c>
      <c r="B1277" s="4">
        <f>+'Bloomberg data'!B1263/'Bloomberg data'!B1264-1</f>
        <v>0</v>
      </c>
      <c r="C1277" s="4">
        <f>+'Bloomberg data'!C1263/'Bloomberg data'!C1264-1</f>
        <v>0</v>
      </c>
    </row>
    <row r="1278" spans="1:3" x14ac:dyDescent="0.25">
      <c r="A1278" s="3">
        <f>+'Bloomberg data'!A1264</f>
        <v>42654</v>
      </c>
      <c r="B1278" s="4">
        <f>+'Bloomberg data'!B1264/'Bloomberg data'!B1265-1</f>
        <v>-1.0483506112540786E-2</v>
      </c>
      <c r="C1278" s="4">
        <f>+'Bloomberg data'!C1264/'Bloomberg data'!C1265-1</f>
        <v>-6.7239676534981418E-3</v>
      </c>
    </row>
    <row r="1279" spans="1:3" x14ac:dyDescent="0.25">
      <c r="A1279" s="3">
        <f>+'Bloomberg data'!A1265</f>
        <v>42653</v>
      </c>
      <c r="B1279" s="4">
        <f>+'Bloomberg data'!B1265/'Bloomberg data'!B1266-1</f>
        <v>9.1524979953854224E-3</v>
      </c>
      <c r="C1279" s="4">
        <f>+'Bloomberg data'!C1265/'Bloomberg data'!C1266-1</f>
        <v>5.7165781788002246E-3</v>
      </c>
    </row>
    <row r="1280" spans="1:3" x14ac:dyDescent="0.25">
      <c r="A1280" s="3">
        <f>+'Bloomberg data'!A1266</f>
        <v>42650</v>
      </c>
      <c r="B1280" s="4">
        <f>+'Bloomberg data'!B1266/'Bloomberg data'!B1267-1</f>
        <v>7.6643768076749552E-3</v>
      </c>
      <c r="C1280" s="4">
        <f>+'Bloomberg data'!C1266/'Bloomberg data'!C1267-1</f>
        <v>2.7571530130354738E-3</v>
      </c>
    </row>
    <row r="1281" spans="1:3" x14ac:dyDescent="0.25">
      <c r="A1281" s="3">
        <f>+'Bloomberg data'!A1267</f>
        <v>42649</v>
      </c>
      <c r="B1281" s="4">
        <f>+'Bloomberg data'!B1267/'Bloomberg data'!B1268-1</f>
        <v>6.4709074705040504E-3</v>
      </c>
      <c r="C1281" s="4">
        <f>+'Bloomberg data'!C1267/'Bloomberg data'!C1268-1</f>
        <v>3.8482544389795148E-3</v>
      </c>
    </row>
    <row r="1282" spans="1:3" x14ac:dyDescent="0.25">
      <c r="A1282" s="3">
        <f>+'Bloomberg data'!A1268</f>
        <v>42648</v>
      </c>
      <c r="B1282" s="4">
        <f>+'Bloomberg data'!B1268/'Bloomberg data'!B1269-1</f>
        <v>1.5421508884514878E-2</v>
      </c>
      <c r="C1282" s="4">
        <f>+'Bloomberg data'!C1268/'Bloomberg data'!C1269-1</f>
        <v>6.9444372589779757E-3</v>
      </c>
    </row>
    <row r="1283" spans="1:3" x14ac:dyDescent="0.25">
      <c r="A1283" s="3">
        <f>+'Bloomberg data'!A1269</f>
        <v>42647</v>
      </c>
      <c r="B1283" s="4">
        <f>+'Bloomberg data'!B1269/'Bloomberg data'!B1270-1</f>
        <v>-2.0517581212622371E-3</v>
      </c>
      <c r="C1283" s="4">
        <f>+'Bloomberg data'!C1269/'Bloomberg data'!C1270-1</f>
        <v>-2.3865338383040058E-3</v>
      </c>
    </row>
    <row r="1284" spans="1:3" x14ac:dyDescent="0.25">
      <c r="A1284" s="3">
        <f>+'Bloomberg data'!A1270</f>
        <v>42646</v>
      </c>
      <c r="B1284" s="4">
        <f>+'Bloomberg data'!B1270/'Bloomberg data'!B1271-1</f>
        <v>1.8746894649373846E-2</v>
      </c>
      <c r="C1284" s="4">
        <f>+'Bloomberg data'!C1270/'Bloomberg data'!C1271-1</f>
        <v>1.3185534033738122E-2</v>
      </c>
    </row>
    <row r="1285" spans="1:3" x14ac:dyDescent="0.25">
      <c r="A1285" s="3">
        <f>+'Bloomberg data'!A1271</f>
        <v>42643</v>
      </c>
      <c r="B1285" s="4">
        <f>+'Bloomberg data'!B1271/'Bloomberg data'!B1272-1</f>
        <v>2.8105966348257461E-4</v>
      </c>
      <c r="C1285" s="4">
        <f>+'Bloomberg data'!C1271/'Bloomberg data'!C1272-1</f>
        <v>-1.0744993157053573E-3</v>
      </c>
    </row>
    <row r="1286" spans="1:3" x14ac:dyDescent="0.25">
      <c r="A1286" s="3">
        <f>+'Bloomberg data'!A1272</f>
        <v>42642</v>
      </c>
      <c r="B1286" s="4">
        <f>+'Bloomberg data'!B1272/'Bloomberg data'!B1273-1</f>
        <v>-1.6935160506639679E-2</v>
      </c>
      <c r="C1286" s="4">
        <f>+'Bloomberg data'!C1272/'Bloomberg data'!C1273-1</f>
        <v>-1.0370949348701086E-2</v>
      </c>
    </row>
    <row r="1287" spans="1:3" x14ac:dyDescent="0.25">
      <c r="A1287" s="3">
        <f>+'Bloomberg data'!A1273</f>
        <v>42641</v>
      </c>
      <c r="B1287" s="4">
        <f>+'Bloomberg data'!B1273/'Bloomberg data'!B1274-1</f>
        <v>1.66710915085857E-2</v>
      </c>
      <c r="C1287" s="4">
        <f>+'Bloomberg data'!C1273/'Bloomberg data'!C1274-1</f>
        <v>8.9812191904645733E-3</v>
      </c>
    </row>
    <row r="1288" spans="1:3" x14ac:dyDescent="0.25">
      <c r="A1288" s="3">
        <f>+'Bloomberg data'!A1274</f>
        <v>42640</v>
      </c>
      <c r="B1288" s="4">
        <f>+'Bloomberg data'!B1274/'Bloomberg data'!B1275-1</f>
        <v>5.6671863022901281E-3</v>
      </c>
      <c r="C1288" s="4">
        <f>+'Bloomberg data'!C1274/'Bloomberg data'!C1275-1</f>
        <v>5.188412894065797E-3</v>
      </c>
    </row>
    <row r="1289" spans="1:3" x14ac:dyDescent="0.25">
      <c r="A1289" s="3">
        <f>+'Bloomberg data'!A1275</f>
        <v>42639</v>
      </c>
      <c r="B1289" s="4">
        <f>+'Bloomberg data'!B1275/'Bloomberg data'!B1276-1</f>
        <v>-1.0963081588496904E-2</v>
      </c>
      <c r="C1289" s="4">
        <f>+'Bloomberg data'!C1275/'Bloomberg data'!C1276-1</f>
        <v>-8.0543411895274142E-3</v>
      </c>
    </row>
    <row r="1290" spans="1:3" x14ac:dyDescent="0.25">
      <c r="A1290" s="3">
        <f>+'Bloomberg data'!A1276</f>
        <v>42636</v>
      </c>
      <c r="B1290" s="4">
        <f>+'Bloomberg data'!B1276/'Bloomberg data'!B1277-1</f>
        <v>-5.0377833753147971E-3</v>
      </c>
      <c r="C1290" s="4">
        <f>+'Bloomberg data'!C1276/'Bloomberg data'!C1277-1</f>
        <v>-6.385482213199789E-3</v>
      </c>
    </row>
    <row r="1291" spans="1:3" x14ac:dyDescent="0.25">
      <c r="A1291" s="3">
        <f>+'Bloomberg data'!A1277</f>
        <v>42635</v>
      </c>
      <c r="B1291" s="4">
        <f>+'Bloomberg data'!B1277/'Bloomberg data'!B1278-1</f>
        <v>1.028018337531833E-2</v>
      </c>
      <c r="C1291" s="4">
        <f>+'Bloomberg data'!C1277/'Bloomberg data'!C1278-1</f>
        <v>9.7490877840549217E-3</v>
      </c>
    </row>
    <row r="1292" spans="1:3" x14ac:dyDescent="0.25">
      <c r="A1292" s="3">
        <f>+'Bloomberg data'!A1278</f>
        <v>42634</v>
      </c>
      <c r="B1292" s="4">
        <f>+'Bloomberg data'!B1278/'Bloomberg data'!B1279-1</f>
        <v>1.1386211495328036E-2</v>
      </c>
      <c r="C1292" s="4">
        <f>+'Bloomberg data'!C1278/'Bloomberg data'!C1279-1</f>
        <v>3.4903794648817321E-3</v>
      </c>
    </row>
    <row r="1293" spans="1:3" x14ac:dyDescent="0.25">
      <c r="A1293" s="3">
        <f>+'Bloomberg data'!A1279</f>
        <v>42633</v>
      </c>
      <c r="B1293" s="4">
        <f>+'Bloomberg data'!B1279/'Bloomberg data'!B1280-1</f>
        <v>6.7322982926012465E-3</v>
      </c>
      <c r="C1293" s="4">
        <f>+'Bloomberg data'!C1279/'Bloomberg data'!C1280-1</f>
        <v>3.9742180489428236E-3</v>
      </c>
    </row>
    <row r="1294" spans="1:3" x14ac:dyDescent="0.25">
      <c r="A1294" s="3">
        <f>+'Bloomberg data'!A1280</f>
        <v>42632</v>
      </c>
      <c r="B1294" s="4">
        <f>+'Bloomberg data'!B1280/'Bloomberg data'!B1281-1</f>
        <v>4.7407313970966314E-3</v>
      </c>
      <c r="C1294" s="4">
        <f>+'Bloomberg data'!C1280/'Bloomberg data'!C1281-1</f>
        <v>2.545547110804014E-3</v>
      </c>
    </row>
    <row r="1295" spans="1:3" x14ac:dyDescent="0.25">
      <c r="A1295" s="3">
        <f>+'Bloomberg data'!A1281</f>
        <v>42629</v>
      </c>
      <c r="B1295" s="4">
        <f>+'Bloomberg data'!B1281/'Bloomberg data'!B1282-1</f>
        <v>-1.4327528298465619E-2</v>
      </c>
      <c r="C1295" s="4">
        <f>+'Bloomberg data'!C1281/'Bloomberg data'!C1282-1</f>
        <v>-7.4671523759406444E-3</v>
      </c>
    </row>
    <row r="1296" spans="1:3" x14ac:dyDescent="0.25">
      <c r="A1296" s="3">
        <f>+'Bloomberg data'!A1282</f>
        <v>42628</v>
      </c>
      <c r="B1296" s="4">
        <f>+'Bloomberg data'!B1282/'Bloomberg data'!B1283-1</f>
        <v>1.4896730605771236E-2</v>
      </c>
      <c r="C1296" s="4">
        <f>+'Bloomberg data'!C1282/'Bloomberg data'!C1283-1</f>
        <v>9.6054011633373015E-3</v>
      </c>
    </row>
    <row r="1297" spans="1:3" x14ac:dyDescent="0.25">
      <c r="A1297" s="3">
        <f>+'Bloomberg data'!A1283</f>
        <v>42627</v>
      </c>
      <c r="B1297" s="4">
        <f>+'Bloomberg data'!B1283/'Bloomberg data'!B1284-1</f>
        <v>4.2009264213105357E-3</v>
      </c>
      <c r="C1297" s="4">
        <f>+'Bloomberg data'!C1283/'Bloomberg data'!C1284-1</f>
        <v>2.0352738464664011E-3</v>
      </c>
    </row>
    <row r="1298" spans="1:3" x14ac:dyDescent="0.25">
      <c r="A1298" s="3">
        <f>+'Bloomberg data'!A1284</f>
        <v>42626</v>
      </c>
      <c r="B1298" s="4">
        <f>+'Bloomberg data'!B1284/'Bloomberg data'!B1285-1</f>
        <v>-3.0131720664116513E-2</v>
      </c>
      <c r="C1298" s="4">
        <f>+'Bloomberg data'!C1284/'Bloomberg data'!C1285-1</f>
        <v>-1.3792084855740794E-2</v>
      </c>
    </row>
    <row r="1299" spans="1:3" x14ac:dyDescent="0.25">
      <c r="A1299" s="3">
        <f>+'Bloomberg data'!A1285</f>
        <v>42625</v>
      </c>
      <c r="B1299" s="4">
        <f>+'Bloomberg data'!B1285/'Bloomberg data'!B1286-1</f>
        <v>1.0110397122743864E-2</v>
      </c>
      <c r="C1299" s="4">
        <f>+'Bloomberg data'!C1285/'Bloomberg data'!C1286-1</f>
        <v>3.1517021023736991E-3</v>
      </c>
    </row>
    <row r="1300" spans="1:3" x14ac:dyDescent="0.25">
      <c r="A1300" s="3">
        <f>+'Bloomberg data'!A1286</f>
        <v>42622</v>
      </c>
      <c r="B1300" s="4">
        <f>+'Bloomberg data'!B1286/'Bloomberg data'!B1287-1</f>
        <v>-3.7056898609868272E-2</v>
      </c>
      <c r="C1300" s="4">
        <f>+'Bloomberg data'!C1286/'Bloomberg data'!C1287-1</f>
        <v>-2.1044118332932626E-2</v>
      </c>
    </row>
    <row r="1301" spans="1:3" x14ac:dyDescent="0.25">
      <c r="A1301" s="3">
        <f>+'Bloomberg data'!A1287</f>
        <v>42621</v>
      </c>
      <c r="B1301" s="4">
        <f>+'Bloomberg data'!B1287/'Bloomberg data'!B1288-1</f>
        <v>1.7013307965818569E-3</v>
      </c>
      <c r="C1301" s="4">
        <f>+'Bloomberg data'!C1287/'Bloomberg data'!C1288-1</f>
        <v>-1.8238055480522819E-3</v>
      </c>
    </row>
    <row r="1302" spans="1:3" x14ac:dyDescent="0.25">
      <c r="A1302" s="3">
        <f>+'Bloomberg data'!A1288</f>
        <v>42620</v>
      </c>
      <c r="B1302" s="4">
        <f>+'Bloomberg data'!B1288/'Bloomberg data'!B1289-1</f>
        <v>0</v>
      </c>
      <c r="C1302" s="4">
        <f>+'Bloomberg data'!C1288/'Bloomberg data'!C1289-1</f>
        <v>0</v>
      </c>
    </row>
    <row r="1303" spans="1:3" x14ac:dyDescent="0.25">
      <c r="A1303" s="3">
        <f>+'Bloomberg data'!A1289</f>
        <v>42619</v>
      </c>
      <c r="B1303" s="4">
        <f>+'Bloomberg data'!B1289/'Bloomberg data'!B1290-1</f>
        <v>9.4533318336038619E-3</v>
      </c>
      <c r="C1303" s="4">
        <f>+'Bloomberg data'!C1289/'Bloomberg data'!C1290-1</f>
        <v>7.6905390594632639E-3</v>
      </c>
    </row>
    <row r="1304" spans="1:3" x14ac:dyDescent="0.25">
      <c r="A1304" s="3">
        <f>+'Bloomberg data'!A1290</f>
        <v>42618</v>
      </c>
      <c r="B1304" s="4">
        <f>+'Bloomberg data'!B1290/'Bloomberg data'!B1291-1</f>
        <v>-8.4037278332804721E-4</v>
      </c>
      <c r="C1304" s="4">
        <f>+'Bloomberg data'!C1290/'Bloomberg data'!C1291-1</f>
        <v>4.2393773169591142E-4</v>
      </c>
    </row>
    <row r="1305" spans="1:3" x14ac:dyDescent="0.25">
      <c r="A1305" s="3">
        <f>+'Bloomberg data'!A1291</f>
        <v>42615</v>
      </c>
      <c r="B1305" s="4">
        <f>+'Bloomberg data'!B1291/'Bloomberg data'!B1292-1</f>
        <v>2.3698277534802248E-2</v>
      </c>
      <c r="C1305" s="4">
        <f>+'Bloomberg data'!C1291/'Bloomberg data'!C1292-1</f>
        <v>1.2107409609404707E-2</v>
      </c>
    </row>
    <row r="1306" spans="1:3" x14ac:dyDescent="0.25">
      <c r="A1306" s="3">
        <f>+'Bloomberg data'!A1292</f>
        <v>42614</v>
      </c>
      <c r="B1306" s="4">
        <f>+'Bloomberg data'!B1292/'Bloomberg data'!B1293-1</f>
        <v>5.7891818980986276E-3</v>
      </c>
      <c r="C1306" s="4">
        <f>+'Bloomberg data'!C1292/'Bloomberg data'!C1293-1</f>
        <v>1.7679466719098258E-3</v>
      </c>
    </row>
    <row r="1307" spans="1:3" x14ac:dyDescent="0.25">
      <c r="A1307" s="3">
        <f>+'Bloomberg data'!A1293</f>
        <v>42613</v>
      </c>
      <c r="B1307" s="4">
        <f>+'Bloomberg data'!B1293/'Bloomberg data'!B1294-1</f>
        <v>-1.151165847779112E-2</v>
      </c>
      <c r="C1307" s="4">
        <f>+'Bloomberg data'!C1293/'Bloomberg data'!C1294-1</f>
        <v>-4.5421562697476325E-3</v>
      </c>
    </row>
    <row r="1308" spans="1:3" x14ac:dyDescent="0.25">
      <c r="A1308" s="3">
        <f>+'Bloomberg data'!A1294</f>
        <v>42612</v>
      </c>
      <c r="B1308" s="4">
        <f>+'Bloomberg data'!B1294/'Bloomberg data'!B1295-1</f>
        <v>-5.97163643312415E-4</v>
      </c>
      <c r="C1308" s="4">
        <f>+'Bloomberg data'!C1294/'Bloomberg data'!C1295-1</f>
        <v>1.8382458389154532E-3</v>
      </c>
    </row>
    <row r="1309" spans="1:3" x14ac:dyDescent="0.25">
      <c r="A1309" s="3">
        <f>+'Bloomberg data'!A1295</f>
        <v>42611</v>
      </c>
      <c r="B1309" s="4">
        <f>+'Bloomberg data'!B1295/'Bloomberg data'!B1296-1</f>
        <v>1.5491291021773712E-2</v>
      </c>
      <c r="C1309" s="4">
        <f>+'Bloomberg data'!C1295/'Bloomberg data'!C1296-1</f>
        <v>8.5784358844755992E-3</v>
      </c>
    </row>
    <row r="1310" spans="1:3" x14ac:dyDescent="0.25">
      <c r="A1310" s="3">
        <f>+'Bloomberg data'!A1296</f>
        <v>42608</v>
      </c>
      <c r="B1310" s="4">
        <f>+'Bloomberg data'!B1296/'Bloomberg data'!B1297-1</f>
        <v>-1.0048144471519471E-4</v>
      </c>
      <c r="C1310" s="4">
        <f>+'Bloomberg data'!C1296/'Bloomberg data'!C1297-1</f>
        <v>-2.15597818570612E-4</v>
      </c>
    </row>
    <row r="1311" spans="1:3" x14ac:dyDescent="0.25">
      <c r="A1311" s="3">
        <f>+'Bloomberg data'!A1297</f>
        <v>42607</v>
      </c>
      <c r="B1311" s="4">
        <f>+'Bloomberg data'!B1297/'Bloomberg data'!B1298-1</f>
        <v>7.2767720239230727E-5</v>
      </c>
      <c r="C1311" s="4">
        <f>+'Bloomberg data'!C1297/'Bloomberg data'!C1298-1</f>
        <v>5.5507793715148246E-4</v>
      </c>
    </row>
    <row r="1312" spans="1:3" x14ac:dyDescent="0.25">
      <c r="A1312" s="3">
        <f>+'Bloomberg data'!A1298</f>
        <v>42606</v>
      </c>
      <c r="B1312" s="4">
        <f>+'Bloomberg data'!B1298/'Bloomberg data'!B1299-1</f>
        <v>-5.2068252326783471E-3</v>
      </c>
      <c r="C1312" s="4">
        <f>+'Bloomberg data'!C1298/'Bloomberg data'!C1299-1</f>
        <v>-9.8081471747679672E-4</v>
      </c>
    </row>
    <row r="1313" spans="1:3" x14ac:dyDescent="0.25">
      <c r="A1313" s="3">
        <f>+'Bloomberg data'!A1299</f>
        <v>42605</v>
      </c>
      <c r="B1313" s="4">
        <f>+'Bloomberg data'!B1299/'Bloomberg data'!B1300-1</f>
        <v>4.1328321322506856E-3</v>
      </c>
      <c r="C1313" s="4">
        <f>+'Bloomberg data'!C1299/'Bloomberg data'!C1300-1</f>
        <v>-8.0460832591056075E-4</v>
      </c>
    </row>
    <row r="1314" spans="1:3" x14ac:dyDescent="0.25">
      <c r="A1314" s="3">
        <f>+'Bloomberg data'!A1300</f>
        <v>42604</v>
      </c>
      <c r="B1314" s="4">
        <f>+'Bloomberg data'!B1300/'Bloomberg data'!B1301-1</f>
        <v>-2.2296523285543435E-2</v>
      </c>
      <c r="C1314" s="4">
        <f>+'Bloomberg data'!C1300/'Bloomberg data'!C1301-1</f>
        <v>-1.1027070601300037E-2</v>
      </c>
    </row>
    <row r="1315" spans="1:3" x14ac:dyDescent="0.25">
      <c r="A1315" s="3">
        <f>+'Bloomberg data'!A1301</f>
        <v>42601</v>
      </c>
      <c r="B1315" s="4">
        <f>+'Bloomberg data'!B1301/'Bloomberg data'!B1302-1</f>
        <v>-1.1340972856032083E-3</v>
      </c>
      <c r="C1315" s="4">
        <f>+'Bloomberg data'!C1301/'Bloomberg data'!C1302-1</f>
        <v>-2.9095541929069491E-3</v>
      </c>
    </row>
    <row r="1316" spans="1:3" x14ac:dyDescent="0.25">
      <c r="A1316" s="3">
        <f>+'Bloomberg data'!A1302</f>
        <v>42600</v>
      </c>
      <c r="B1316" s="4">
        <f>+'Bloomberg data'!B1302/'Bloomberg data'!B1303-1</f>
        <v>-2.6599779515136257E-3</v>
      </c>
      <c r="C1316" s="4">
        <f>+'Bloomberg data'!C1302/'Bloomberg data'!C1303-1</f>
        <v>-1.9873625450644861E-3</v>
      </c>
    </row>
    <row r="1317" spans="1:3" x14ac:dyDescent="0.25">
      <c r="A1317" s="3">
        <f>+'Bloomberg data'!A1303</f>
        <v>42599</v>
      </c>
      <c r="B1317" s="4">
        <f>+'Bloomberg data'!B1303/'Bloomberg data'!B1304-1</f>
        <v>7.9584880911522937E-3</v>
      </c>
      <c r="C1317" s="4">
        <f>+'Bloomberg data'!C1303/'Bloomberg data'!C1304-1</f>
        <v>4.2391664304941568E-3</v>
      </c>
    </row>
    <row r="1318" spans="1:3" x14ac:dyDescent="0.25">
      <c r="A1318" s="3">
        <f>+'Bloomberg data'!A1304</f>
        <v>42598</v>
      </c>
      <c r="B1318" s="4">
        <f>+'Bloomberg data'!B1304/'Bloomberg data'!B1305-1</f>
        <v>-4.9132654786460117E-3</v>
      </c>
      <c r="C1318" s="4">
        <f>+'Bloomberg data'!C1304/'Bloomberg data'!C1305-1</f>
        <v>-5.1941091088222313E-3</v>
      </c>
    </row>
    <row r="1319" spans="1:3" x14ac:dyDescent="0.25">
      <c r="A1319" s="3">
        <f>+'Bloomberg data'!A1305</f>
        <v>42597</v>
      </c>
      <c r="B1319" s="4">
        <f>+'Bloomberg data'!B1305/'Bloomberg data'!B1306-1</f>
        <v>1.4538992493790648E-2</v>
      </c>
      <c r="C1319" s="4">
        <f>+'Bloomberg data'!C1305/'Bloomberg data'!C1306-1</f>
        <v>3.0044292154198793E-3</v>
      </c>
    </row>
    <row r="1320" spans="1:3" x14ac:dyDescent="0.25">
      <c r="A1320" s="3">
        <f>+'Bloomberg data'!A1306</f>
        <v>42594</v>
      </c>
      <c r="B1320" s="4">
        <f>+'Bloomberg data'!B1306/'Bloomberg data'!B1307-1</f>
        <v>-2.0583331618029277E-5</v>
      </c>
      <c r="C1320" s="4">
        <f>+'Bloomberg data'!C1306/'Bloomberg data'!C1307-1</f>
        <v>-2.9624802419556673E-3</v>
      </c>
    </row>
    <row r="1321" spans="1:3" x14ac:dyDescent="0.25">
      <c r="A1321" s="3">
        <f>+'Bloomberg data'!A1307</f>
        <v>42593</v>
      </c>
      <c r="B1321" s="4">
        <f>+'Bloomberg data'!B1307/'Bloomberg data'!B1308-1</f>
        <v>2.4241125232344451E-2</v>
      </c>
      <c r="C1321" s="4">
        <f>+'Bloomberg data'!C1307/'Bloomberg data'!C1308-1</f>
        <v>1.2636034110232952E-2</v>
      </c>
    </row>
    <row r="1322" spans="1:3" x14ac:dyDescent="0.25">
      <c r="A1322" s="3">
        <f>+'Bloomberg data'!A1308</f>
        <v>42592</v>
      </c>
      <c r="B1322" s="4">
        <f>+'Bloomberg data'!B1308/'Bloomberg data'!B1309-1</f>
        <v>-1.3340405689780122E-2</v>
      </c>
      <c r="C1322" s="4">
        <f>+'Bloomberg data'!C1308/'Bloomberg data'!C1309-1</f>
        <v>-4.8156732627616661E-3</v>
      </c>
    </row>
    <row r="1323" spans="1:3" x14ac:dyDescent="0.25">
      <c r="A1323" s="3">
        <f>+'Bloomberg data'!A1309</f>
        <v>42591</v>
      </c>
      <c r="B1323" s="4">
        <f>+'Bloomberg data'!B1309/'Bloomberg data'!B1310-1</f>
        <v>9.3692418201318795E-4</v>
      </c>
      <c r="C1323" s="4">
        <f>+'Bloomberg data'!C1309/'Bloomberg data'!C1310-1</f>
        <v>8.2393258544000147E-4</v>
      </c>
    </row>
    <row r="1324" spans="1:3" x14ac:dyDescent="0.25">
      <c r="A1324" s="3">
        <f>+'Bloomberg data'!A1310</f>
        <v>42590</v>
      </c>
      <c r="B1324" s="4">
        <f>+'Bloomberg data'!B1310/'Bloomberg data'!B1311-1</f>
        <v>-4.4570776485353125E-4</v>
      </c>
      <c r="C1324" s="4">
        <f>+'Bloomberg data'!C1310/'Bloomberg data'!C1311-1</f>
        <v>-3.999956426359752E-3</v>
      </c>
    </row>
    <row r="1325" spans="1:3" x14ac:dyDescent="0.25">
      <c r="A1325" s="3">
        <f>+'Bloomberg data'!A1311</f>
        <v>42587</v>
      </c>
      <c r="B1325" s="4">
        <f>+'Bloomberg data'!B1311/'Bloomberg data'!B1312-1</f>
        <v>1.1667902329932645E-3</v>
      </c>
      <c r="C1325" s="4">
        <f>+'Bloomberg data'!C1311/'Bloomberg data'!C1312-1</f>
        <v>2.0761242077433906E-3</v>
      </c>
    </row>
    <row r="1326" spans="1:3" x14ac:dyDescent="0.25">
      <c r="A1326" s="3">
        <f>+'Bloomberg data'!A1312</f>
        <v>42586</v>
      </c>
      <c r="B1326" s="4">
        <f>+'Bloomberg data'!B1312/'Bloomberg data'!B1313-1</f>
        <v>9.0579551447258488E-3</v>
      </c>
      <c r="C1326" s="4">
        <f>+'Bloomberg data'!C1312/'Bloomberg data'!C1313-1</f>
        <v>9.3093876129111131E-3</v>
      </c>
    </row>
    <row r="1327" spans="1:3" x14ac:dyDescent="0.25">
      <c r="A1327" s="3">
        <f>+'Bloomberg data'!A1313</f>
        <v>42585</v>
      </c>
      <c r="B1327" s="4">
        <f>+'Bloomberg data'!B1313/'Bloomberg data'!B1314-1</f>
        <v>1.6283136048317104E-2</v>
      </c>
      <c r="C1327" s="4">
        <f>+'Bloomberg data'!C1313/'Bloomberg data'!C1314-1</f>
        <v>4.7182989454328528E-3</v>
      </c>
    </row>
    <row r="1328" spans="1:3" x14ac:dyDescent="0.25">
      <c r="A1328" s="3">
        <f>+'Bloomberg data'!A1314</f>
        <v>42584</v>
      </c>
      <c r="B1328" s="4">
        <f>+'Bloomberg data'!B1314/'Bloomberg data'!B1315-1</f>
        <v>-1.0455319103950589E-2</v>
      </c>
      <c r="C1328" s="4">
        <f>+'Bloomberg data'!C1314/'Bloomberg data'!C1315-1</f>
        <v>-1.0557938794935495E-2</v>
      </c>
    </row>
    <row r="1329" spans="1:3" x14ac:dyDescent="0.25">
      <c r="A1329" s="3">
        <f>+'Bloomberg data'!A1315</f>
        <v>42583</v>
      </c>
      <c r="B1329" s="4">
        <f>+'Bloomberg data'!B1315/'Bloomberg data'!B1316-1</f>
        <v>-9.6391092374213949E-3</v>
      </c>
      <c r="C1329" s="4">
        <f>+'Bloomberg data'!C1315/'Bloomberg data'!C1316-1</f>
        <v>-2.1078654609330005E-3</v>
      </c>
    </row>
    <row r="1330" spans="1:3" x14ac:dyDescent="0.25">
      <c r="A1330" s="3">
        <f>+'Bloomberg data'!A1316</f>
        <v>42580</v>
      </c>
      <c r="B1330" s="4">
        <f>+'Bloomberg data'!B1316/'Bloomberg data'!B1317-1</f>
        <v>1.1313442897201265E-2</v>
      </c>
      <c r="C1330" s="4">
        <f>+'Bloomberg data'!C1316/'Bloomberg data'!C1317-1</f>
        <v>7.289232706552351E-3</v>
      </c>
    </row>
    <row r="1331" spans="1:3" x14ac:dyDescent="0.25">
      <c r="A1331" s="3">
        <f>+'Bloomberg data'!A1317</f>
        <v>42579</v>
      </c>
      <c r="B1331" s="4">
        <f>+'Bloomberg data'!B1317/'Bloomberg data'!B1318-1</f>
        <v>-3.2663298905243332E-3</v>
      </c>
      <c r="C1331" s="4">
        <f>+'Bloomberg data'!C1317/'Bloomberg data'!C1318-1</f>
        <v>1.5515753083723549E-3</v>
      </c>
    </row>
    <row r="1332" spans="1:3" x14ac:dyDescent="0.25">
      <c r="A1332" s="3">
        <f>+'Bloomberg data'!A1318</f>
        <v>42578</v>
      </c>
      <c r="B1332" s="4">
        <f>+'Bloomberg data'!B1318/'Bloomberg data'!B1319-1</f>
        <v>1.2327676690828682E-3</v>
      </c>
      <c r="C1332" s="4">
        <f>+'Bloomberg data'!C1318/'Bloomberg data'!C1319-1</f>
        <v>4.2233278983383471E-4</v>
      </c>
    </row>
    <row r="1333" spans="1:3" x14ac:dyDescent="0.25">
      <c r="A1333" s="3">
        <f>+'Bloomberg data'!A1319</f>
        <v>42577</v>
      </c>
      <c r="B1333" s="4">
        <f>+'Bloomberg data'!B1319/'Bloomberg data'!B1320-1</f>
        <v>-1.5807232644132752E-3</v>
      </c>
      <c r="C1333" s="4">
        <f>+'Bloomberg data'!C1319/'Bloomberg data'!C1320-1</f>
        <v>-2.4240988755660497E-3</v>
      </c>
    </row>
    <row r="1334" spans="1:3" x14ac:dyDescent="0.25">
      <c r="A1334" s="3">
        <f>+'Bloomberg data'!A1320</f>
        <v>42576</v>
      </c>
      <c r="B1334" s="4">
        <f>+'Bloomberg data'!B1320/'Bloomberg data'!B1321-1</f>
        <v>-2.2700918036353546E-3</v>
      </c>
      <c r="C1334" s="4">
        <f>+'Bloomberg data'!C1320/'Bloomberg data'!C1321-1</f>
        <v>-1.1337322507568581E-3</v>
      </c>
    </row>
    <row r="1335" spans="1:3" x14ac:dyDescent="0.25">
      <c r="A1335" s="3">
        <f>+'Bloomberg data'!A1321</f>
        <v>42573</v>
      </c>
      <c r="B1335" s="4">
        <f>+'Bloomberg data'!B1321/'Bloomberg data'!B1322-1</f>
        <v>6.3663568231773215E-3</v>
      </c>
      <c r="C1335" s="4">
        <f>+'Bloomberg data'!C1321/'Bloomberg data'!C1322-1</f>
        <v>8.0049300069855445E-3</v>
      </c>
    </row>
    <row r="1336" spans="1:3" x14ac:dyDescent="0.25">
      <c r="A1336" s="3">
        <f>+'Bloomberg data'!A1322</f>
        <v>42572</v>
      </c>
      <c r="B1336" s="4">
        <f>+'Bloomberg data'!B1322/'Bloomberg data'!B1323-1</f>
        <v>1.1223443741383843E-3</v>
      </c>
      <c r="C1336" s="4">
        <f>+'Bloomberg data'!C1322/'Bloomberg data'!C1323-1</f>
        <v>-1.9131474250446701E-3</v>
      </c>
    </row>
    <row r="1337" spans="1:3" x14ac:dyDescent="0.25">
      <c r="A1337" s="3">
        <f>+'Bloomberg data'!A1323</f>
        <v>42571</v>
      </c>
      <c r="B1337" s="4">
        <f>+'Bloomberg data'!B1323/'Bloomberg data'!B1324-1</f>
        <v>-2.1182367663113988E-3</v>
      </c>
      <c r="C1337" s="4">
        <f>+'Bloomberg data'!C1323/'Bloomberg data'!C1324-1</f>
        <v>-5.8274557927978643E-3</v>
      </c>
    </row>
    <row r="1338" spans="1:3" x14ac:dyDescent="0.25">
      <c r="A1338" s="3">
        <f>+'Bloomberg data'!A1324</f>
        <v>42570</v>
      </c>
      <c r="B1338" s="4">
        <f>+'Bloomberg data'!B1324/'Bloomberg data'!B1325-1</f>
        <v>3.7868996993850601E-3</v>
      </c>
      <c r="C1338" s="4">
        <f>+'Bloomberg data'!C1324/'Bloomberg data'!C1325-1</f>
        <v>3.5996416646306706E-3</v>
      </c>
    </row>
    <row r="1339" spans="1:3" x14ac:dyDescent="0.25">
      <c r="A1339" s="3">
        <f>+'Bloomberg data'!A1325</f>
        <v>42569</v>
      </c>
      <c r="B1339" s="4">
        <f>+'Bloomberg data'!B1325/'Bloomberg data'!B1326-1</f>
        <v>1.6301355567470699E-2</v>
      </c>
      <c r="C1339" s="4">
        <f>+'Bloomberg data'!C1325/'Bloomberg data'!C1326-1</f>
        <v>9.1790062642702619E-3</v>
      </c>
    </row>
    <row r="1340" spans="1:3" x14ac:dyDescent="0.25">
      <c r="A1340" s="3">
        <f>+'Bloomberg data'!A1326</f>
        <v>42566</v>
      </c>
      <c r="B1340" s="4">
        <f>+'Bloomberg data'!B1326/'Bloomberg data'!B1327-1</f>
        <v>1.7537566982510633E-3</v>
      </c>
      <c r="C1340" s="4">
        <f>+'Bloomberg data'!C1326/'Bloomberg data'!C1327-1</f>
        <v>1.6161317888290228E-3</v>
      </c>
    </row>
    <row r="1341" spans="1:3" x14ac:dyDescent="0.25">
      <c r="A1341" s="3">
        <f>+'Bloomberg data'!A1327</f>
        <v>42565</v>
      </c>
      <c r="B1341" s="4">
        <f>+'Bloomberg data'!B1327/'Bloomberg data'!B1328-1</f>
        <v>1.6165338481234803E-2</v>
      </c>
      <c r="C1341" s="4">
        <f>+'Bloomberg data'!C1327/'Bloomberg data'!C1328-1</f>
        <v>1.0845068154121229E-2</v>
      </c>
    </row>
    <row r="1342" spans="1:3" x14ac:dyDescent="0.25">
      <c r="A1342" s="3">
        <f>+'Bloomberg data'!A1328</f>
        <v>42564</v>
      </c>
      <c r="B1342" s="4">
        <f>+'Bloomberg data'!B1328/'Bloomberg data'!B1329-1</f>
        <v>6.3015607375351834E-3</v>
      </c>
      <c r="C1342" s="4">
        <f>+'Bloomberg data'!C1328/'Bloomberg data'!C1329-1</f>
        <v>6.8229961401395922E-3</v>
      </c>
    </row>
    <row r="1343" spans="1:3" x14ac:dyDescent="0.25">
      <c r="A1343" s="3">
        <f>+'Bloomberg data'!A1329</f>
        <v>42563</v>
      </c>
      <c r="B1343" s="4">
        <f>+'Bloomberg data'!B1329/'Bloomberg data'!B1330-1</f>
        <v>5.4910943456369932E-3</v>
      </c>
      <c r="C1343" s="4">
        <f>+'Bloomberg data'!C1329/'Bloomberg data'!C1330-1</f>
        <v>1.8856429571343369E-3</v>
      </c>
    </row>
    <row r="1344" spans="1:3" x14ac:dyDescent="0.25">
      <c r="A1344" s="3">
        <f>+'Bloomberg data'!A1330</f>
        <v>42562</v>
      </c>
      <c r="B1344" s="4">
        <f>+'Bloomberg data'!B1330/'Bloomberg data'!B1331-1</f>
        <v>1.5419443101050589E-2</v>
      </c>
      <c r="C1344" s="4">
        <f>+'Bloomberg data'!C1330/'Bloomberg data'!C1331-1</f>
        <v>9.4329669512702718E-3</v>
      </c>
    </row>
    <row r="1345" spans="1:3" x14ac:dyDescent="0.25">
      <c r="A1345" s="3">
        <f>+'Bloomberg data'!A1331</f>
        <v>42559</v>
      </c>
      <c r="B1345" s="4">
        <f>+'Bloomberg data'!B1331/'Bloomberg data'!B1332-1</f>
        <v>2.164772650808322E-2</v>
      </c>
      <c r="C1345" s="4">
        <f>+'Bloomberg data'!C1331/'Bloomberg data'!C1332-1</f>
        <v>1.2713945092985179E-2</v>
      </c>
    </row>
    <row r="1346" spans="1:3" x14ac:dyDescent="0.25">
      <c r="A1346" s="3">
        <f>+'Bloomberg data'!A1332</f>
        <v>42558</v>
      </c>
      <c r="B1346" s="4">
        <f>+'Bloomberg data'!B1332/'Bloomberg data'!B1333-1</f>
        <v>2.1752617442938327E-3</v>
      </c>
      <c r="C1346" s="4">
        <f>+'Bloomberg data'!C1332/'Bloomberg data'!C1333-1</f>
        <v>5.3412631361013929E-3</v>
      </c>
    </row>
    <row r="1347" spans="1:3" x14ac:dyDescent="0.25">
      <c r="A1347" s="3">
        <f>+'Bloomberg data'!A1333</f>
        <v>42557</v>
      </c>
      <c r="B1347" s="4">
        <f>+'Bloomberg data'!B1333/'Bloomberg data'!B1334-1</f>
        <v>1.1477114248403808E-3</v>
      </c>
      <c r="C1347" s="4">
        <f>+'Bloomberg data'!C1333/'Bloomberg data'!C1334-1</f>
        <v>-3.1518263782513989E-3</v>
      </c>
    </row>
    <row r="1348" spans="1:3" x14ac:dyDescent="0.25">
      <c r="A1348" s="3">
        <f>+'Bloomberg data'!A1334</f>
        <v>42556</v>
      </c>
      <c r="B1348" s="4">
        <f>+'Bloomberg data'!B1334/'Bloomberg data'!B1335-1</f>
        <v>-1.381810849421794E-2</v>
      </c>
      <c r="C1348" s="4">
        <f>+'Bloomberg data'!C1334/'Bloomberg data'!C1335-1</f>
        <v>-5.8174489270235163E-3</v>
      </c>
    </row>
    <row r="1349" spans="1:3" x14ac:dyDescent="0.25">
      <c r="A1349" s="3">
        <f>+'Bloomberg data'!A1335</f>
        <v>42555</v>
      </c>
      <c r="B1349" s="4">
        <f>+'Bloomberg data'!B1335/'Bloomberg data'!B1336-1</f>
        <v>6.4269714548272905E-3</v>
      </c>
      <c r="C1349" s="4">
        <f>+'Bloomberg data'!C1335/'Bloomberg data'!C1336-1</f>
        <v>3.6903596688973028E-3</v>
      </c>
    </row>
    <row r="1350" spans="1:3" x14ac:dyDescent="0.25">
      <c r="A1350" s="3">
        <f>+'Bloomberg data'!A1336</f>
        <v>42552</v>
      </c>
      <c r="B1350" s="4">
        <f>+'Bloomberg data'!B1336/'Bloomberg data'!B1337-1</f>
        <v>1.370352184975232E-2</v>
      </c>
      <c r="C1350" s="4">
        <f>+'Bloomberg data'!C1336/'Bloomberg data'!C1337-1</f>
        <v>4.2542403412288987E-3</v>
      </c>
    </row>
    <row r="1351" spans="1:3" x14ac:dyDescent="0.25">
      <c r="A1351" s="3">
        <f>+'Bloomberg data'!A1337</f>
        <v>42551</v>
      </c>
      <c r="B1351" s="4">
        <f>+'Bloomberg data'!B1337/'Bloomberg data'!B1338-1</f>
        <v>1.029373415500201E-2</v>
      </c>
      <c r="C1351" s="4">
        <f>+'Bloomberg data'!C1337/'Bloomberg data'!C1338-1</f>
        <v>9.9565174424349756E-3</v>
      </c>
    </row>
    <row r="1352" spans="1:3" x14ac:dyDescent="0.25">
      <c r="A1352" s="3">
        <f>+'Bloomberg data'!A1338</f>
        <v>42550</v>
      </c>
      <c r="B1352" s="4">
        <f>+'Bloomberg data'!B1338/'Bloomberg data'!B1339-1</f>
        <v>1.9903372754796367E-2</v>
      </c>
      <c r="C1352" s="4">
        <f>+'Bloomberg data'!C1338/'Bloomberg data'!C1339-1</f>
        <v>1.1333423434371381E-2</v>
      </c>
    </row>
    <row r="1353" spans="1:3" x14ac:dyDescent="0.25">
      <c r="A1353" s="3">
        <f>+'Bloomberg data'!A1339</f>
        <v>42549</v>
      </c>
      <c r="B1353" s="4">
        <f>+'Bloomberg data'!B1339/'Bloomberg data'!B1340-1</f>
        <v>1.5455219258612374E-2</v>
      </c>
      <c r="C1353" s="4">
        <f>+'Bloomberg data'!C1339/'Bloomberg data'!C1340-1</f>
        <v>7.6809820304046816E-3</v>
      </c>
    </row>
    <row r="1354" spans="1:3" x14ac:dyDescent="0.25">
      <c r="A1354" s="3">
        <f>+'Bloomberg data'!A1340</f>
        <v>42548</v>
      </c>
      <c r="B1354" s="4">
        <f>+'Bloomberg data'!B1340/'Bloomberg data'!B1341-1</f>
        <v>-1.7159861332034843E-2</v>
      </c>
      <c r="C1354" s="4">
        <f>+'Bloomberg data'!C1340/'Bloomberg data'!C1341-1</f>
        <v>-1.1781850013401929E-2</v>
      </c>
    </row>
    <row r="1355" spans="1:3" x14ac:dyDescent="0.25">
      <c r="A1355" s="3">
        <f>+'Bloomberg data'!A1341</f>
        <v>42545</v>
      </c>
      <c r="B1355" s="4">
        <f>+'Bloomberg data'!B1341/'Bloomberg data'!B1342-1</f>
        <v>-2.8209962024678181E-2</v>
      </c>
      <c r="C1355" s="4">
        <f>+'Bloomberg data'!C1341/'Bloomberg data'!C1342-1</f>
        <v>-1.5633871495654872E-2</v>
      </c>
    </row>
    <row r="1356" spans="1:3" x14ac:dyDescent="0.25">
      <c r="A1356" s="3">
        <f>+'Bloomberg data'!A1342</f>
        <v>42544</v>
      </c>
      <c r="B1356" s="4">
        <f>+'Bloomberg data'!B1342/'Bloomberg data'!B1343-1</f>
        <v>2.7982526621780357E-2</v>
      </c>
      <c r="C1356" s="4">
        <f>+'Bloomberg data'!C1342/'Bloomberg data'!C1343-1</f>
        <v>1.4172001490363462E-2</v>
      </c>
    </row>
    <row r="1357" spans="1:3" x14ac:dyDescent="0.25">
      <c r="A1357" s="3">
        <f>+'Bloomberg data'!A1343</f>
        <v>42543</v>
      </c>
      <c r="B1357" s="4">
        <f>+'Bloomberg data'!B1343/'Bloomberg data'!B1344-1</f>
        <v>-1.3405379461739142E-2</v>
      </c>
      <c r="C1357" s="4">
        <f>+'Bloomberg data'!C1343/'Bloomberg data'!C1344-1</f>
        <v>-6.1347214912748083E-3</v>
      </c>
    </row>
    <row r="1358" spans="1:3" x14ac:dyDescent="0.25">
      <c r="A1358" s="3">
        <f>+'Bloomberg data'!A1344</f>
        <v>42542</v>
      </c>
      <c r="B1358" s="4">
        <f>+'Bloomberg data'!B1344/'Bloomberg data'!B1345-1</f>
        <v>1.010145163661802E-2</v>
      </c>
      <c r="C1358" s="4">
        <f>+'Bloomberg data'!C1344/'Bloomberg data'!C1345-1</f>
        <v>7.3247072095239396E-3</v>
      </c>
    </row>
    <row r="1359" spans="1:3" x14ac:dyDescent="0.25">
      <c r="A1359" s="3">
        <f>+'Bloomberg data'!A1345</f>
        <v>42541</v>
      </c>
      <c r="B1359" s="4">
        <f>+'Bloomberg data'!B1345/'Bloomberg data'!B1346-1</f>
        <v>1.6061759848830404E-2</v>
      </c>
      <c r="C1359" s="4">
        <f>+'Bloomberg data'!C1345/'Bloomberg data'!C1346-1</f>
        <v>1.0587628518571535E-2</v>
      </c>
    </row>
    <row r="1360" spans="1:3" x14ac:dyDescent="0.25">
      <c r="A1360" s="3">
        <f>+'Bloomberg data'!A1346</f>
        <v>42538</v>
      </c>
      <c r="B1360" s="4">
        <f>+'Bloomberg data'!B1346/'Bloomberg data'!B1347-1</f>
        <v>2.473103481773542E-3</v>
      </c>
      <c r="C1360" s="4">
        <f>+'Bloomberg data'!C1346/'Bloomberg data'!C1347-1</f>
        <v>-8.9078954426491386E-4</v>
      </c>
    </row>
    <row r="1361" spans="1:3" x14ac:dyDescent="0.25">
      <c r="A1361" s="3">
        <f>+'Bloomberg data'!A1347</f>
        <v>42537</v>
      </c>
      <c r="B1361" s="4">
        <f>+'Bloomberg data'!B1347/'Bloomberg data'!B1348-1</f>
        <v>1.0158500409897187E-2</v>
      </c>
      <c r="C1361" s="4">
        <f>+'Bloomberg data'!C1347/'Bloomberg data'!C1348-1</f>
        <v>6.313369136273117E-3</v>
      </c>
    </row>
    <row r="1362" spans="1:3" x14ac:dyDescent="0.25">
      <c r="A1362" s="3">
        <f>+'Bloomberg data'!A1348</f>
        <v>42536</v>
      </c>
      <c r="B1362" s="4">
        <f>+'Bloomberg data'!B1348/'Bloomberg data'!B1349-1</f>
        <v>5.4760392449477724E-3</v>
      </c>
      <c r="C1362" s="4">
        <f>+'Bloomberg data'!C1348/'Bloomberg data'!C1349-1</f>
        <v>3.1551229414938931E-3</v>
      </c>
    </row>
    <row r="1363" spans="1:3" x14ac:dyDescent="0.25">
      <c r="A1363" s="3">
        <f>+'Bloomberg data'!A1349</f>
        <v>42535</v>
      </c>
      <c r="B1363" s="4">
        <f>+'Bloomberg data'!B1349/'Bloomberg data'!B1350-1</f>
        <v>-2.03883143243766E-2</v>
      </c>
      <c r="C1363" s="4">
        <f>+'Bloomberg data'!C1349/'Bloomberg data'!C1350-1</f>
        <v>-8.8126755440545157E-3</v>
      </c>
    </row>
    <row r="1364" spans="1:3" x14ac:dyDescent="0.25">
      <c r="A1364" s="3">
        <f>+'Bloomberg data'!A1350</f>
        <v>42534</v>
      </c>
      <c r="B1364" s="4">
        <f>+'Bloomberg data'!B1350/'Bloomberg data'!B1351-1</f>
        <v>4.8277899405531066E-3</v>
      </c>
      <c r="C1364" s="4">
        <f>+'Bloomberg data'!C1350/'Bloomberg data'!C1351-1</f>
        <v>1.3006941990754139E-3</v>
      </c>
    </row>
    <row r="1365" spans="1:3" x14ac:dyDescent="0.25">
      <c r="A1365" s="3">
        <f>+'Bloomberg data'!A1351</f>
        <v>42531</v>
      </c>
      <c r="B1365" s="4">
        <f>+'Bloomberg data'!B1351/'Bloomberg data'!B1352-1</f>
        <v>-3.3183681054804071E-2</v>
      </c>
      <c r="C1365" s="4">
        <f>+'Bloomberg data'!C1351/'Bloomberg data'!C1352-1</f>
        <v>-1.8678626852742242E-2</v>
      </c>
    </row>
    <row r="1366" spans="1:3" x14ac:dyDescent="0.25">
      <c r="A1366" s="3">
        <f>+'Bloomberg data'!A1352</f>
        <v>42530</v>
      </c>
      <c r="B1366" s="4">
        <f>+'Bloomberg data'!B1352/'Bloomberg data'!B1353-1</f>
        <v>-9.8936069247501646E-3</v>
      </c>
      <c r="C1366" s="4">
        <f>+'Bloomberg data'!C1352/'Bloomberg data'!C1353-1</f>
        <v>-2.5150376192321078E-3</v>
      </c>
    </row>
    <row r="1367" spans="1:3" x14ac:dyDescent="0.25">
      <c r="A1367" s="3">
        <f>+'Bloomberg data'!A1353</f>
        <v>42529</v>
      </c>
      <c r="B1367" s="4">
        <f>+'Bloomberg data'!B1353/'Bloomberg data'!B1354-1</f>
        <v>2.2607397019880127E-2</v>
      </c>
      <c r="C1367" s="4">
        <f>+'Bloomberg data'!C1353/'Bloomberg data'!C1354-1</f>
        <v>1.0870444553944036E-2</v>
      </c>
    </row>
    <row r="1368" spans="1:3" x14ac:dyDescent="0.25">
      <c r="A1368" s="3">
        <f>+'Bloomberg data'!A1354</f>
        <v>42528</v>
      </c>
      <c r="B1368" s="4">
        <f>+'Bloomberg data'!B1354/'Bloomberg data'!B1355-1</f>
        <v>1.1123933708492295E-3</v>
      </c>
      <c r="C1368" s="4">
        <f>+'Bloomberg data'!C1354/'Bloomberg data'!C1355-1</f>
        <v>1.6512506495354184E-3</v>
      </c>
    </row>
    <row r="1369" spans="1:3" x14ac:dyDescent="0.25">
      <c r="A1369" s="3">
        <f>+'Bloomberg data'!A1355</f>
        <v>42527</v>
      </c>
      <c r="B1369" s="4">
        <f>+'Bloomberg data'!B1355/'Bloomberg data'!B1356-1</f>
        <v>-3.708057171643242E-3</v>
      </c>
      <c r="C1369" s="4">
        <f>+'Bloomberg data'!C1355/'Bloomberg data'!C1356-1</f>
        <v>-3.5212559974566737E-3</v>
      </c>
    </row>
    <row r="1370" spans="1:3" x14ac:dyDescent="0.25">
      <c r="A1370" s="3">
        <f>+'Bloomberg data'!A1356</f>
        <v>42524</v>
      </c>
      <c r="B1370" s="4">
        <f>+'Bloomberg data'!B1356/'Bloomberg data'!B1357-1</f>
        <v>1.4679116085889898E-2</v>
      </c>
      <c r="C1370" s="4">
        <f>+'Bloomberg data'!C1356/'Bloomberg data'!C1357-1</f>
        <v>8.1255318967259349E-3</v>
      </c>
    </row>
    <row r="1371" spans="1:3" x14ac:dyDescent="0.25">
      <c r="A1371" s="3">
        <f>+'Bloomberg data'!A1357</f>
        <v>42523</v>
      </c>
      <c r="B1371" s="4">
        <f>+'Bloomberg data'!B1357/'Bloomberg data'!B1358-1</f>
        <v>1.7842314338936571E-2</v>
      </c>
      <c r="C1371" s="4">
        <f>+'Bloomberg data'!C1357/'Bloomberg data'!C1358-1</f>
        <v>7.6230573105922073E-3</v>
      </c>
    </row>
    <row r="1372" spans="1:3" x14ac:dyDescent="0.25">
      <c r="A1372" s="3">
        <f>+'Bloomberg data'!A1358</f>
        <v>42522</v>
      </c>
      <c r="B1372" s="4">
        <f>+'Bloomberg data'!B1358/'Bloomberg data'!B1359-1</f>
        <v>1.1161151764844224E-2</v>
      </c>
      <c r="C1372" s="4">
        <f>+'Bloomberg data'!C1358/'Bloomberg data'!C1359-1</f>
        <v>4.4119587241615577E-3</v>
      </c>
    </row>
    <row r="1373" spans="1:3" x14ac:dyDescent="0.25">
      <c r="A1373" s="3">
        <f>+'Bloomberg data'!A1359</f>
        <v>42521</v>
      </c>
      <c r="B1373" s="4">
        <f>+'Bloomberg data'!B1359/'Bloomberg data'!B1360-1</f>
        <v>-1.0060390937887465E-2</v>
      </c>
      <c r="C1373" s="4">
        <f>+'Bloomberg data'!C1359/'Bloomberg data'!C1360-1</f>
        <v>1.6652760555202484E-4</v>
      </c>
    </row>
    <row r="1374" spans="1:3" x14ac:dyDescent="0.25">
      <c r="A1374" s="3">
        <f>+'Bloomberg data'!A1360</f>
        <v>42520</v>
      </c>
      <c r="B1374" s="4">
        <f>+'Bloomberg data'!B1360/'Bloomberg data'!B1361-1</f>
        <v>-1.777723413147303E-3</v>
      </c>
      <c r="C1374" s="4">
        <f>+'Bloomberg data'!C1360/'Bloomberg data'!C1361-1</f>
        <v>-1.6642304358007731E-3</v>
      </c>
    </row>
    <row r="1375" spans="1:3" x14ac:dyDescent="0.25">
      <c r="A1375" s="3">
        <f>+'Bloomberg data'!A1361</f>
        <v>42517</v>
      </c>
      <c r="B1375" s="4">
        <f>+'Bloomberg data'!B1361/'Bloomberg data'!B1362-1</f>
        <v>-8.7181632442723256E-3</v>
      </c>
      <c r="C1375" s="4">
        <f>+'Bloomberg data'!C1361/'Bloomberg data'!C1362-1</f>
        <v>-1.8729871273762688E-3</v>
      </c>
    </row>
    <row r="1376" spans="1:3" x14ac:dyDescent="0.25">
      <c r="A1376" s="3">
        <f>+'Bloomberg data'!A1362</f>
        <v>42516</v>
      </c>
      <c r="B1376" s="4">
        <f>+'Bloomberg data'!B1362/'Bloomberg data'!B1363-1</f>
        <v>0</v>
      </c>
      <c r="C1376" s="4">
        <f>+'Bloomberg data'!C1362/'Bloomberg data'!C1363-1</f>
        <v>0</v>
      </c>
    </row>
    <row r="1377" spans="1:3" x14ac:dyDescent="0.25">
      <c r="A1377" s="3">
        <f>+'Bloomberg data'!A1363</f>
        <v>42515</v>
      </c>
      <c r="B1377" s="4">
        <f>+'Bloomberg data'!B1363/'Bloomberg data'!B1364-1</f>
        <v>2.7905449770191382E-3</v>
      </c>
      <c r="C1377" s="4">
        <f>+'Bloomberg data'!C1363/'Bloomberg data'!C1364-1</f>
        <v>-1.3034183623147344E-3</v>
      </c>
    </row>
    <row r="1378" spans="1:3" x14ac:dyDescent="0.25">
      <c r="A1378" s="3">
        <f>+'Bloomberg data'!A1364</f>
        <v>42514</v>
      </c>
      <c r="B1378" s="4">
        <f>+'Bloomberg data'!B1364/'Bloomberg data'!B1365-1</f>
        <v>3.000178388985475E-4</v>
      </c>
      <c r="C1378" s="4">
        <f>+'Bloomberg data'!C1364/'Bloomberg data'!C1365-1</f>
        <v>1.7134884223211078E-3</v>
      </c>
    </row>
    <row r="1379" spans="1:3" x14ac:dyDescent="0.25">
      <c r="A1379" s="3">
        <f>+'Bloomberg data'!A1365</f>
        <v>42513</v>
      </c>
      <c r="B1379" s="4">
        <f>+'Bloomberg data'!B1365/'Bloomberg data'!B1366-1</f>
        <v>-7.8897565900483135E-3</v>
      </c>
      <c r="C1379" s="4">
        <f>+'Bloomberg data'!C1365/'Bloomberg data'!C1366-1</f>
        <v>-4.1290284198199911E-3</v>
      </c>
    </row>
    <row r="1380" spans="1:3" x14ac:dyDescent="0.25">
      <c r="A1380" s="3">
        <f>+'Bloomberg data'!A1366</f>
        <v>42510</v>
      </c>
      <c r="B1380" s="4">
        <f>+'Bloomberg data'!B1366/'Bloomberg data'!B1367-1</f>
        <v>-8.1743380042886837E-3</v>
      </c>
      <c r="C1380" s="4">
        <f>+'Bloomberg data'!C1366/'Bloomberg data'!C1367-1</f>
        <v>-2.8998485621963832E-3</v>
      </c>
    </row>
    <row r="1381" spans="1:3" x14ac:dyDescent="0.25">
      <c r="A1381" s="3">
        <f>+'Bloomberg data'!A1367</f>
        <v>42509</v>
      </c>
      <c r="B1381" s="4">
        <f>+'Bloomberg data'!B1367/'Bloomberg data'!B1368-1</f>
        <v>-8.4886386335901731E-3</v>
      </c>
      <c r="C1381" s="4">
        <f>+'Bloomberg data'!C1367/'Bloomberg data'!C1368-1</f>
        <v>-1.7809935871706539E-3</v>
      </c>
    </row>
    <row r="1382" spans="1:3" x14ac:dyDescent="0.25">
      <c r="A1382" s="3">
        <f>+'Bloomberg data'!A1368</f>
        <v>42508</v>
      </c>
      <c r="B1382" s="4">
        <f>+'Bloomberg data'!B1368/'Bloomberg data'!B1369-1</f>
        <v>-5.462298925636544E-3</v>
      </c>
      <c r="C1382" s="4">
        <f>+'Bloomberg data'!C1368/'Bloomberg data'!C1369-1</f>
        <v>-4.1256544146374141E-3</v>
      </c>
    </row>
    <row r="1383" spans="1:3" x14ac:dyDescent="0.25">
      <c r="A1383" s="3">
        <f>+'Bloomberg data'!A1369</f>
        <v>42507</v>
      </c>
      <c r="B1383" s="4">
        <f>+'Bloomberg data'!B1369/'Bloomberg data'!B1370-1</f>
        <v>-1.859934482432446E-2</v>
      </c>
      <c r="C1383" s="4">
        <f>+'Bloomberg data'!C1369/'Bloomberg data'!C1370-1</f>
        <v>-1.4693566508501288E-2</v>
      </c>
    </row>
    <row r="1384" spans="1:3" x14ac:dyDescent="0.25">
      <c r="A1384" s="3">
        <f>+'Bloomberg data'!A1370</f>
        <v>42506</v>
      </c>
      <c r="B1384" s="4">
        <f>+'Bloomberg data'!B1370/'Bloomberg data'!B1371-1</f>
        <v>-2.7024783657014773E-5</v>
      </c>
      <c r="C1384" s="4">
        <f>+'Bloomberg data'!C1370/'Bloomberg data'!C1371-1</f>
        <v>-1.3680356135600258E-3</v>
      </c>
    </row>
    <row r="1385" spans="1:3" x14ac:dyDescent="0.25">
      <c r="A1385" s="3">
        <f>+'Bloomberg data'!A1371</f>
        <v>42503</v>
      </c>
      <c r="B1385" s="4">
        <f>+'Bloomberg data'!B1371/'Bloomberg data'!B1372-1</f>
        <v>-2.699032517988853E-2</v>
      </c>
      <c r="C1385" s="4">
        <f>+'Bloomberg data'!C1371/'Bloomberg data'!C1372-1</f>
        <v>-1.0071324974345375E-2</v>
      </c>
    </row>
    <row r="1386" spans="1:3" x14ac:dyDescent="0.25">
      <c r="A1386" s="3">
        <f>+'Bloomberg data'!A1372</f>
        <v>42502</v>
      </c>
      <c r="B1386" s="4">
        <f>+'Bloomberg data'!B1372/'Bloomberg data'!B1373-1</f>
        <v>9.0363786257805501E-3</v>
      </c>
      <c r="C1386" s="4">
        <f>+'Bloomberg data'!C1372/'Bloomberg data'!C1373-1</f>
        <v>1.4395837056716543E-2</v>
      </c>
    </row>
    <row r="1387" spans="1:3" x14ac:dyDescent="0.25">
      <c r="A1387" s="3">
        <f>+'Bloomberg data'!A1373</f>
        <v>42501</v>
      </c>
      <c r="B1387" s="4">
        <f>+'Bloomberg data'!B1373/'Bloomberg data'!B1374-1</f>
        <v>-5.7734087795759947E-3</v>
      </c>
      <c r="C1387" s="4">
        <f>+'Bloomberg data'!C1373/'Bloomberg data'!C1374-1</f>
        <v>2.796470730646039E-4</v>
      </c>
    </row>
    <row r="1388" spans="1:3" x14ac:dyDescent="0.25">
      <c r="A1388" s="3">
        <f>+'Bloomberg data'!A1374</f>
        <v>42500</v>
      </c>
      <c r="B1388" s="4">
        <f>+'Bloomberg data'!B1374/'Bloomberg data'!B1375-1</f>
        <v>4.0807921537710401E-2</v>
      </c>
      <c r="C1388" s="4">
        <f>+'Bloomberg data'!C1374/'Bloomberg data'!C1375-1</f>
        <v>2.1440383940577235E-2</v>
      </c>
    </row>
    <row r="1389" spans="1:3" x14ac:dyDescent="0.25">
      <c r="A1389" s="3">
        <f>+'Bloomberg data'!A1375</f>
        <v>42499</v>
      </c>
      <c r="B1389" s="4">
        <f>+'Bloomberg data'!B1375/'Bloomberg data'!B1376-1</f>
        <v>-1.4070590783057391E-2</v>
      </c>
      <c r="C1389" s="4">
        <f>+'Bloomberg data'!C1375/'Bloomberg data'!C1376-1</f>
        <v>-2.3469099210138289E-5</v>
      </c>
    </row>
    <row r="1390" spans="1:3" x14ac:dyDescent="0.25">
      <c r="A1390" s="3">
        <f>+'Bloomberg data'!A1376</f>
        <v>42496</v>
      </c>
      <c r="B1390" s="4">
        <f>+'Bloomberg data'!B1376/'Bloomberg data'!B1377-1</f>
        <v>9.0573048712050408E-4</v>
      </c>
      <c r="C1390" s="4">
        <f>+'Bloomberg data'!C1376/'Bloomberg data'!C1377-1</f>
        <v>-4.9947049262211163E-4</v>
      </c>
    </row>
    <row r="1391" spans="1:3" x14ac:dyDescent="0.25">
      <c r="A1391" s="3">
        <f>+'Bloomberg data'!A1377</f>
        <v>42495</v>
      </c>
      <c r="B1391" s="4">
        <f>+'Bloomberg data'!B1377/'Bloomberg data'!B1378-1</f>
        <v>-1.6779315279109808E-2</v>
      </c>
      <c r="C1391" s="4">
        <f>+'Bloomberg data'!C1377/'Bloomberg data'!C1378-1</f>
        <v>-7.2125229118872314E-3</v>
      </c>
    </row>
    <row r="1392" spans="1:3" x14ac:dyDescent="0.25">
      <c r="A1392" s="3">
        <f>+'Bloomberg data'!A1378</f>
        <v>42494</v>
      </c>
      <c r="B1392" s="4">
        <f>+'Bloomberg data'!B1378/'Bloomberg data'!B1379-1</f>
        <v>5.5989070076274405E-3</v>
      </c>
      <c r="C1392" s="4">
        <f>+'Bloomberg data'!C1378/'Bloomberg data'!C1379-1</f>
        <v>3.4831666892760627E-3</v>
      </c>
    </row>
    <row r="1393" spans="1:3" x14ac:dyDescent="0.25">
      <c r="A1393" s="3">
        <f>+'Bloomberg data'!A1379</f>
        <v>42493</v>
      </c>
      <c r="B1393" s="4">
        <f>+'Bloomberg data'!B1379/'Bloomberg data'!B1380-1</f>
        <v>-2.4295436087488298E-2</v>
      </c>
      <c r="C1393" s="4">
        <f>+'Bloomberg data'!C1379/'Bloomberg data'!C1380-1</f>
        <v>-6.9400616630224121E-3</v>
      </c>
    </row>
    <row r="1394" spans="1:3" x14ac:dyDescent="0.25">
      <c r="A1394" s="3">
        <f>+'Bloomberg data'!A1380</f>
        <v>42492</v>
      </c>
      <c r="B1394" s="4">
        <f>+'Bloomberg data'!B1380/'Bloomberg data'!B1381-1</f>
        <v>-6.4736925088804131E-3</v>
      </c>
      <c r="C1394" s="4">
        <f>+'Bloomberg data'!C1380/'Bloomberg data'!C1381-1</f>
        <v>-1.5789670273191891E-4</v>
      </c>
    </row>
    <row r="1395" spans="1:3" x14ac:dyDescent="0.25">
      <c r="A1395" s="3">
        <f>+'Bloomberg data'!A1381</f>
        <v>42489</v>
      </c>
      <c r="B1395" s="4">
        <f>+'Bloomberg data'!B1381/'Bloomberg data'!B1382-1</f>
        <v>-7.3924731182796188E-3</v>
      </c>
      <c r="C1395" s="4">
        <f>+'Bloomberg data'!C1381/'Bloomberg data'!C1382-1</f>
        <v>-4.6371978526483781E-3</v>
      </c>
    </row>
    <row r="1396" spans="1:3" x14ac:dyDescent="0.25">
      <c r="A1396" s="3">
        <f>+'Bloomberg data'!A1382</f>
        <v>42488</v>
      </c>
      <c r="B1396" s="4">
        <f>+'Bloomberg data'!B1382/'Bloomberg data'!B1383-1</f>
        <v>-3.0434415486675359E-3</v>
      </c>
      <c r="C1396" s="4">
        <f>+'Bloomberg data'!C1382/'Bloomberg data'!C1383-1</f>
        <v>3.6053372511446469E-5</v>
      </c>
    </row>
    <row r="1397" spans="1:3" x14ac:dyDescent="0.25">
      <c r="A1397" s="3">
        <f>+'Bloomberg data'!A1383</f>
        <v>42487</v>
      </c>
      <c r="B1397" s="4">
        <f>+'Bloomberg data'!B1383/'Bloomberg data'!B1384-1</f>
        <v>2.6285498987425271E-2</v>
      </c>
      <c r="C1397" s="4">
        <f>+'Bloomberg data'!C1383/'Bloomberg data'!C1384-1</f>
        <v>1.6852004924023056E-2</v>
      </c>
    </row>
    <row r="1398" spans="1:3" x14ac:dyDescent="0.25">
      <c r="A1398" s="3">
        <f>+'Bloomberg data'!A1384</f>
        <v>42486</v>
      </c>
      <c r="B1398" s="4">
        <f>+'Bloomberg data'!B1384/'Bloomberg data'!B1385-1</f>
        <v>2.3539529170852447E-2</v>
      </c>
      <c r="C1398" s="4">
        <f>+'Bloomberg data'!C1384/'Bloomberg data'!C1385-1</f>
        <v>1.0726609541454435E-2</v>
      </c>
    </row>
    <row r="1399" spans="1:3" x14ac:dyDescent="0.25">
      <c r="A1399" s="3">
        <f>+'Bloomberg data'!A1385</f>
        <v>42485</v>
      </c>
      <c r="B1399" s="4">
        <f>+'Bloomberg data'!B1385/'Bloomberg data'!B1386-1</f>
        <v>-1.9773984603433603E-2</v>
      </c>
      <c r="C1399" s="4">
        <f>+'Bloomberg data'!C1385/'Bloomberg data'!C1386-1</f>
        <v>-8.9027752673271898E-3</v>
      </c>
    </row>
    <row r="1400" spans="1:3" x14ac:dyDescent="0.25">
      <c r="A1400" s="3">
        <f>+'Bloomberg data'!A1386</f>
        <v>42482</v>
      </c>
      <c r="B1400" s="4">
        <f>+'Bloomberg data'!B1386/'Bloomberg data'!B1387-1</f>
        <v>-1.3481034254506308E-2</v>
      </c>
      <c r="C1400" s="4">
        <f>+'Bloomberg data'!C1386/'Bloomberg data'!C1387-1</f>
        <v>-5.3240702425682018E-3</v>
      </c>
    </row>
    <row r="1401" spans="1:3" x14ac:dyDescent="0.25">
      <c r="A1401" s="3">
        <f>+'Bloomberg data'!A1387</f>
        <v>42481</v>
      </c>
      <c r="B1401" s="4">
        <f>+'Bloomberg data'!B1387/'Bloomberg data'!B1388-1</f>
        <v>0</v>
      </c>
      <c r="C1401" s="4">
        <f>+'Bloomberg data'!C1387/'Bloomberg data'!C1388-1</f>
        <v>0</v>
      </c>
    </row>
    <row r="1402" spans="1:3" x14ac:dyDescent="0.25">
      <c r="A1402" s="3">
        <f>+'Bloomberg data'!A1388</f>
        <v>42480</v>
      </c>
      <c r="B1402" s="4">
        <f>+'Bloomberg data'!B1388/'Bloomberg data'!B1389-1</f>
        <v>-1.4727238875441584E-3</v>
      </c>
      <c r="C1402" s="4">
        <f>+'Bloomberg data'!C1388/'Bloomberg data'!C1389-1</f>
        <v>-4.6646677127277769E-3</v>
      </c>
    </row>
    <row r="1403" spans="1:3" x14ac:dyDescent="0.25">
      <c r="A1403" s="3">
        <f>+'Bloomberg data'!A1389</f>
        <v>42479</v>
      </c>
      <c r="B1403" s="4">
        <f>+'Bloomberg data'!B1389/'Bloomberg data'!B1390-1</f>
        <v>1.5425160840244923E-2</v>
      </c>
      <c r="C1403" s="4">
        <f>+'Bloomberg data'!C1389/'Bloomberg data'!C1390-1</f>
        <v>9.1515693195687309E-3</v>
      </c>
    </row>
    <row r="1404" spans="1:3" x14ac:dyDescent="0.25">
      <c r="A1404" s="3">
        <f>+'Bloomberg data'!A1390</f>
        <v>42478</v>
      </c>
      <c r="B1404" s="4">
        <f>+'Bloomberg data'!B1390/'Bloomberg data'!B1391-1</f>
        <v>-6.2674133956567291E-3</v>
      </c>
      <c r="C1404" s="4">
        <f>+'Bloomberg data'!C1390/'Bloomberg data'!C1391-1</f>
        <v>-2.6250194154009421E-4</v>
      </c>
    </row>
    <row r="1405" spans="1:3" x14ac:dyDescent="0.25">
      <c r="A1405" s="3">
        <f>+'Bloomberg data'!A1391</f>
        <v>42475</v>
      </c>
      <c r="B1405" s="4">
        <f>+'Bloomberg data'!B1391/'Bloomberg data'!B1392-1</f>
        <v>1.5582606704699353E-2</v>
      </c>
      <c r="C1405" s="4">
        <f>+'Bloomberg data'!C1391/'Bloomberg data'!C1392-1</f>
        <v>7.4283266084795851E-3</v>
      </c>
    </row>
    <row r="1406" spans="1:3" x14ac:dyDescent="0.25">
      <c r="A1406" s="3">
        <f>+'Bloomberg data'!A1392</f>
        <v>42474</v>
      </c>
      <c r="B1406" s="4">
        <f>+'Bloomberg data'!B1392/'Bloomberg data'!B1393-1</f>
        <v>-1.3900334526188329E-2</v>
      </c>
      <c r="C1406" s="4">
        <f>+'Bloomberg data'!C1392/'Bloomberg data'!C1393-1</f>
        <v>-4.2803862868957543E-3</v>
      </c>
    </row>
    <row r="1407" spans="1:3" x14ac:dyDescent="0.25">
      <c r="A1407" s="3">
        <f>+'Bloomberg data'!A1393</f>
        <v>42473</v>
      </c>
      <c r="B1407" s="4">
        <f>+'Bloomberg data'!B1393/'Bloomberg data'!B1394-1</f>
        <v>2.2074193442931822E-2</v>
      </c>
      <c r="C1407" s="4">
        <f>+'Bloomberg data'!C1393/'Bloomberg data'!C1394-1</f>
        <v>1.454508971980184E-2</v>
      </c>
    </row>
    <row r="1408" spans="1:3" x14ac:dyDescent="0.25">
      <c r="A1408" s="3">
        <f>+'Bloomberg data'!A1394</f>
        <v>42472</v>
      </c>
      <c r="B1408" s="4">
        <f>+'Bloomberg data'!B1394/'Bloomberg data'!B1395-1</f>
        <v>3.6606831388105388E-2</v>
      </c>
      <c r="C1408" s="4">
        <f>+'Bloomberg data'!C1394/'Bloomberg data'!C1395-1</f>
        <v>1.594080686556909E-2</v>
      </c>
    </row>
    <row r="1409" spans="1:3" x14ac:dyDescent="0.25">
      <c r="A1409" s="3">
        <f>+'Bloomberg data'!A1395</f>
        <v>42471</v>
      </c>
      <c r="B1409" s="4">
        <f>+'Bloomberg data'!B1395/'Bloomberg data'!B1396-1</f>
        <v>-2.5331607443596083E-3</v>
      </c>
      <c r="C1409" s="4">
        <f>+'Bloomberg data'!C1395/'Bloomberg data'!C1396-1</f>
        <v>-8.1208058030610708E-3</v>
      </c>
    </row>
    <row r="1410" spans="1:3" x14ac:dyDescent="0.25">
      <c r="A1410" s="3">
        <f>+'Bloomberg data'!A1396</f>
        <v>42468</v>
      </c>
      <c r="B1410" s="4">
        <f>+'Bloomberg data'!B1396/'Bloomberg data'!B1397-1</f>
        <v>3.6686997944884947E-2</v>
      </c>
      <c r="C1410" s="4">
        <f>+'Bloomberg data'!C1396/'Bloomberg data'!C1397-1</f>
        <v>2.0981224198801218E-2</v>
      </c>
    </row>
    <row r="1411" spans="1:3" x14ac:dyDescent="0.25">
      <c r="A1411" s="3">
        <f>+'Bloomberg data'!A1397</f>
        <v>42467</v>
      </c>
      <c r="B1411" s="4">
        <f>+'Bloomberg data'!B1397/'Bloomberg data'!B1398-1</f>
        <v>8.6680444608930873E-3</v>
      </c>
      <c r="C1411" s="4">
        <f>+'Bloomberg data'!C1397/'Bloomberg data'!C1398-1</f>
        <v>6.771636702415762E-3</v>
      </c>
    </row>
    <row r="1412" spans="1:3" x14ac:dyDescent="0.25">
      <c r="A1412" s="3">
        <f>+'Bloomberg data'!A1398</f>
        <v>42466</v>
      </c>
      <c r="B1412" s="4">
        <f>+'Bloomberg data'!B1398/'Bloomberg data'!B1399-1</f>
        <v>-1.9517425836228175E-2</v>
      </c>
      <c r="C1412" s="4">
        <f>+'Bloomberg data'!C1398/'Bloomberg data'!C1399-1</f>
        <v>-1.1524477495705954E-2</v>
      </c>
    </row>
    <row r="1413" spans="1:3" x14ac:dyDescent="0.25">
      <c r="A1413" s="3">
        <f>+'Bloomberg data'!A1399</f>
        <v>42465</v>
      </c>
      <c r="B1413" s="4">
        <f>+'Bloomberg data'!B1399/'Bloomberg data'!B1400-1</f>
        <v>5.6088560885607652E-3</v>
      </c>
      <c r="C1413" s="4">
        <f>+'Bloomberg data'!C1399/'Bloomberg data'!C1400-1</f>
        <v>1.723544842975544E-3</v>
      </c>
    </row>
    <row r="1414" spans="1:3" x14ac:dyDescent="0.25">
      <c r="A1414" s="3">
        <f>+'Bloomberg data'!A1400</f>
        <v>42464</v>
      </c>
      <c r="B1414" s="4">
        <f>+'Bloomberg data'!B1400/'Bloomberg data'!B1401-1</f>
        <v>-3.5234318602098469E-2</v>
      </c>
      <c r="C1414" s="4">
        <f>+'Bloomberg data'!C1400/'Bloomberg data'!C1401-1</f>
        <v>-1.5032995161652463E-2</v>
      </c>
    </row>
    <row r="1415" spans="1:3" x14ac:dyDescent="0.25">
      <c r="A1415" s="3">
        <f>+'Bloomberg data'!A1401</f>
        <v>42461</v>
      </c>
      <c r="B1415" s="4">
        <f>+'Bloomberg data'!B1401/'Bloomberg data'!B1402-1</f>
        <v>1.011281522635965E-2</v>
      </c>
      <c r="C1415" s="4">
        <f>+'Bloomberg data'!C1401/'Bloomberg data'!C1402-1</f>
        <v>5.1410014410202542E-3</v>
      </c>
    </row>
    <row r="1416" spans="1:3" x14ac:dyDescent="0.25">
      <c r="A1416" s="3">
        <f>+'Bloomberg data'!A1402</f>
        <v>42460</v>
      </c>
      <c r="B1416" s="4">
        <f>+'Bloomberg data'!B1402/'Bloomberg data'!B1403-1</f>
        <v>-2.3290255985982111E-2</v>
      </c>
      <c r="C1416" s="4">
        <f>+'Bloomberg data'!C1402/'Bloomberg data'!C1403-1</f>
        <v>-1.2793901306695776E-2</v>
      </c>
    </row>
    <row r="1417" spans="1:3" x14ac:dyDescent="0.25">
      <c r="A1417" s="3">
        <f>+'Bloomberg data'!A1403</f>
        <v>42459</v>
      </c>
      <c r="B1417" s="4">
        <f>+'Bloomberg data'!B1403/'Bloomberg data'!B1404-1</f>
        <v>1.8355976932851181E-3</v>
      </c>
      <c r="C1417" s="4">
        <f>+'Bloomberg data'!C1403/'Bloomberg data'!C1404-1</f>
        <v>2.5481836497704968E-3</v>
      </c>
    </row>
    <row r="1418" spans="1:3" x14ac:dyDescent="0.25">
      <c r="A1418" s="3">
        <f>+'Bloomberg data'!A1404</f>
        <v>42458</v>
      </c>
      <c r="B1418" s="4">
        <f>+'Bloomberg data'!B1404/'Bloomberg data'!B1405-1</f>
        <v>6.2315345547245826E-3</v>
      </c>
      <c r="C1418" s="4">
        <f>+'Bloomberg data'!C1404/'Bloomberg data'!C1405-1</f>
        <v>4.5714238604417368E-3</v>
      </c>
    </row>
    <row r="1419" spans="1:3" x14ac:dyDescent="0.25">
      <c r="A1419" s="3">
        <f>+'Bloomberg data'!A1405</f>
        <v>42457</v>
      </c>
      <c r="B1419" s="4">
        <f>+'Bloomberg data'!B1405/'Bloomberg data'!B1406-1</f>
        <v>2.3778933250633294E-2</v>
      </c>
      <c r="C1419" s="4">
        <f>+'Bloomberg data'!C1405/'Bloomberg data'!C1406-1</f>
        <v>1.1759869400984169E-2</v>
      </c>
    </row>
    <row r="1420" spans="1:3" x14ac:dyDescent="0.25">
      <c r="A1420" s="3">
        <f>+'Bloomberg data'!A1406</f>
        <v>42454</v>
      </c>
      <c r="B1420" s="4">
        <f>+'Bloomberg data'!B1406/'Bloomberg data'!B1407-1</f>
        <v>0</v>
      </c>
      <c r="C1420" s="4">
        <f>+'Bloomberg data'!C1406/'Bloomberg data'!C1407-1</f>
        <v>0</v>
      </c>
    </row>
    <row r="1421" spans="1:3" x14ac:dyDescent="0.25">
      <c r="A1421" s="3">
        <f>+'Bloomberg data'!A1407</f>
        <v>42453</v>
      </c>
      <c r="B1421" s="4">
        <f>+'Bloomberg data'!B1407/'Bloomberg data'!B1408-1</f>
        <v>-6.560676192393089E-4</v>
      </c>
      <c r="C1421" s="4">
        <f>+'Bloomberg data'!C1407/'Bloomberg data'!C1408-1</f>
        <v>-2.7071093111250555E-3</v>
      </c>
    </row>
    <row r="1422" spans="1:3" x14ac:dyDescent="0.25">
      <c r="A1422" s="3">
        <f>+'Bloomberg data'!A1408</f>
        <v>42452</v>
      </c>
      <c r="B1422" s="4">
        <f>+'Bloomberg data'!B1408/'Bloomberg data'!B1409-1</f>
        <v>-2.5881098290145843E-2</v>
      </c>
      <c r="C1422" s="4">
        <f>+'Bloomberg data'!C1408/'Bloomberg data'!C1409-1</f>
        <v>-9.2996478636946378E-3</v>
      </c>
    </row>
    <row r="1423" spans="1:3" x14ac:dyDescent="0.25">
      <c r="A1423" s="3">
        <f>+'Bloomberg data'!A1409</f>
        <v>42451</v>
      </c>
      <c r="B1423" s="4">
        <f>+'Bloomberg data'!B1409/'Bloomberg data'!B1410-1</f>
        <v>-3.1521452370949499E-3</v>
      </c>
      <c r="C1423" s="4">
        <f>+'Bloomberg data'!C1409/'Bloomberg data'!C1410-1</f>
        <v>-1.0837243188795975E-3</v>
      </c>
    </row>
    <row r="1424" spans="1:3" x14ac:dyDescent="0.25">
      <c r="A1424" s="3">
        <f>+'Bloomberg data'!A1410</f>
        <v>42450</v>
      </c>
      <c r="B1424" s="4">
        <f>+'Bloomberg data'!B1410/'Bloomberg data'!B1411-1</f>
        <v>7.0215902091324001E-3</v>
      </c>
      <c r="C1424" s="4">
        <f>+'Bloomberg data'!C1410/'Bloomberg data'!C1411-1</f>
        <v>2.6188335519625738E-3</v>
      </c>
    </row>
    <row r="1425" spans="1:3" x14ac:dyDescent="0.25">
      <c r="A1425" s="3">
        <f>+'Bloomberg data'!A1411</f>
        <v>42447</v>
      </c>
      <c r="B1425" s="4">
        <f>+'Bloomberg data'!B1411/'Bloomberg data'!B1412-1</f>
        <v>-1.9464270983506893E-3</v>
      </c>
      <c r="C1425" s="4">
        <f>+'Bloomberg data'!C1411/'Bloomberg data'!C1412-1</f>
        <v>7.327723278736098E-4</v>
      </c>
    </row>
    <row r="1426" spans="1:3" x14ac:dyDescent="0.25">
      <c r="A1426" s="3">
        <f>+'Bloomberg data'!A1412</f>
        <v>42446</v>
      </c>
      <c r="B1426" s="4">
        <f>+'Bloomberg data'!B1412/'Bloomberg data'!B1413-1</f>
        <v>6.5958453543927043E-2</v>
      </c>
      <c r="C1426" s="4">
        <f>+'Bloomberg data'!C1412/'Bloomberg data'!C1413-1</f>
        <v>2.931445554703993E-2</v>
      </c>
    </row>
    <row r="1427" spans="1:3" x14ac:dyDescent="0.25">
      <c r="A1427" s="3">
        <f>+'Bloomberg data'!A1413</f>
        <v>42445</v>
      </c>
      <c r="B1427" s="4">
        <f>+'Bloomberg data'!B1413/'Bloomberg data'!B1414-1</f>
        <v>1.3439422872904672E-2</v>
      </c>
      <c r="C1427" s="4">
        <f>+'Bloomberg data'!C1413/'Bloomberg data'!C1414-1</f>
        <v>6.0546741351164002E-3</v>
      </c>
    </row>
    <row r="1428" spans="1:3" x14ac:dyDescent="0.25">
      <c r="A1428" s="3">
        <f>+'Bloomberg data'!A1414</f>
        <v>42444</v>
      </c>
      <c r="B1428" s="4">
        <f>+'Bloomberg data'!B1414/'Bloomberg data'!B1415-1</f>
        <v>-3.555138098483035E-2</v>
      </c>
      <c r="C1428" s="4">
        <f>+'Bloomberg data'!C1414/'Bloomberg data'!C1415-1</f>
        <v>-1.2809486185079488E-2</v>
      </c>
    </row>
    <row r="1429" spans="1:3" x14ac:dyDescent="0.25">
      <c r="A1429" s="3">
        <f>+'Bloomberg data'!A1415</f>
        <v>42443</v>
      </c>
      <c r="B1429" s="4">
        <f>+'Bloomberg data'!B1415/'Bloomberg data'!B1416-1</f>
        <v>-1.5540294165640844E-2</v>
      </c>
      <c r="C1429" s="4">
        <f>+'Bloomberg data'!C1415/'Bloomberg data'!C1416-1</f>
        <v>-7.5267993324411586E-3</v>
      </c>
    </row>
    <row r="1430" spans="1:3" x14ac:dyDescent="0.25">
      <c r="A1430" s="3">
        <f>+'Bloomberg data'!A1416</f>
        <v>42440</v>
      </c>
      <c r="B1430" s="4">
        <f>+'Bloomberg data'!B1416/'Bloomberg data'!B1417-1</f>
        <v>1.3636977997260047E-3</v>
      </c>
      <c r="C1430" s="4">
        <f>+'Bloomberg data'!C1416/'Bloomberg data'!C1417-1</f>
        <v>-1.647621705578195E-3</v>
      </c>
    </row>
    <row r="1431" spans="1:3" x14ac:dyDescent="0.25">
      <c r="A1431" s="3">
        <f>+'Bloomberg data'!A1417</f>
        <v>42439</v>
      </c>
      <c r="B1431" s="4">
        <f>+'Bloomberg data'!B1417/'Bloomberg data'!B1418-1</f>
        <v>1.8617037671760706E-2</v>
      </c>
      <c r="C1431" s="4">
        <f>+'Bloomberg data'!C1417/'Bloomberg data'!C1418-1</f>
        <v>1.206931798524935E-2</v>
      </c>
    </row>
    <row r="1432" spans="1:3" x14ac:dyDescent="0.25">
      <c r="A1432" s="3">
        <f>+'Bloomberg data'!A1418</f>
        <v>42438</v>
      </c>
      <c r="B1432" s="4">
        <f>+'Bloomberg data'!B1418/'Bloomberg data'!B1419-1</f>
        <v>-8.8998230218259033E-3</v>
      </c>
      <c r="C1432" s="4">
        <f>+'Bloomberg data'!C1418/'Bloomberg data'!C1419-1</f>
        <v>-2.2984898999803827E-3</v>
      </c>
    </row>
    <row r="1433" spans="1:3" x14ac:dyDescent="0.25">
      <c r="A1433" s="3">
        <f>+'Bloomberg data'!A1419</f>
        <v>42437</v>
      </c>
      <c r="B1433" s="4">
        <f>+'Bloomberg data'!B1419/'Bloomberg data'!B1420-1</f>
        <v>-2.9240894202789969E-3</v>
      </c>
      <c r="C1433" s="4">
        <f>+'Bloomberg data'!C1419/'Bloomberg data'!C1420-1</f>
        <v>4.5810605849354591E-3</v>
      </c>
    </row>
    <row r="1434" spans="1:3" x14ac:dyDescent="0.25">
      <c r="A1434" s="3">
        <f>+'Bloomberg data'!A1420</f>
        <v>42436</v>
      </c>
      <c r="B1434" s="4">
        <f>+'Bloomberg data'!B1420/'Bloomberg data'!B1421-1</f>
        <v>3.2841057025683185E-3</v>
      </c>
      <c r="C1434" s="4">
        <f>+'Bloomberg data'!C1420/'Bloomberg data'!C1421-1</f>
        <v>-1.1800913919931544E-3</v>
      </c>
    </row>
    <row r="1435" spans="1:3" x14ac:dyDescent="0.25">
      <c r="A1435" s="3">
        <f>+'Bloomberg data'!A1421</f>
        <v>42433</v>
      </c>
      <c r="B1435" s="4">
        <f>+'Bloomberg data'!B1421/'Bloomberg data'!B1422-1</f>
        <v>4.0079756915161857E-2</v>
      </c>
      <c r="C1435" s="4">
        <f>+'Bloomberg data'!C1421/'Bloomberg data'!C1422-1</f>
        <v>1.6748739966054416E-2</v>
      </c>
    </row>
    <row r="1436" spans="1:3" x14ac:dyDescent="0.25">
      <c r="A1436" s="3">
        <f>+'Bloomberg data'!A1422</f>
        <v>42432</v>
      </c>
      <c r="B1436" s="4">
        <f>+'Bloomberg data'!B1422/'Bloomberg data'!B1423-1</f>
        <v>5.1230133538262779E-2</v>
      </c>
      <c r="C1436" s="4">
        <f>+'Bloomberg data'!C1422/'Bloomberg data'!C1423-1</f>
        <v>1.9115461326450367E-2</v>
      </c>
    </row>
    <row r="1437" spans="1:3" x14ac:dyDescent="0.25">
      <c r="A1437" s="3">
        <f>+'Bloomberg data'!A1423</f>
        <v>42431</v>
      </c>
      <c r="B1437" s="4">
        <f>+'Bloomberg data'!B1423/'Bloomberg data'!B1424-1</f>
        <v>1.749022025393332E-2</v>
      </c>
      <c r="C1437" s="4">
        <f>+'Bloomberg data'!C1423/'Bloomberg data'!C1424-1</f>
        <v>4.6612097840652567E-3</v>
      </c>
    </row>
    <row r="1438" spans="1:3" x14ac:dyDescent="0.25">
      <c r="A1438" s="3">
        <f>+'Bloomberg data'!A1424</f>
        <v>42430</v>
      </c>
      <c r="B1438" s="4">
        <f>+'Bloomberg data'!B1424/'Bloomberg data'!B1425-1</f>
        <v>3.1030123452174374E-2</v>
      </c>
      <c r="C1438" s="4">
        <f>+'Bloomberg data'!C1424/'Bloomberg data'!C1425-1</f>
        <v>1.1245136583599713E-2</v>
      </c>
    </row>
    <row r="1439" spans="1:3" x14ac:dyDescent="0.25">
      <c r="A1439" s="3">
        <f>+'Bloomberg data'!A1425</f>
        <v>42429</v>
      </c>
      <c r="B1439" s="4">
        <f>+'Bloomberg data'!B1425/'Bloomberg data'!B1426-1</f>
        <v>2.8870173177762748E-2</v>
      </c>
      <c r="C1439" s="4">
        <f>+'Bloomberg data'!C1425/'Bloomberg data'!C1426-1</f>
        <v>1.2285329355226748E-2</v>
      </c>
    </row>
    <row r="1440" spans="1:3" x14ac:dyDescent="0.25">
      <c r="A1440" s="3">
        <f>+'Bloomberg data'!A1426</f>
        <v>42426</v>
      </c>
      <c r="B1440" s="4">
        <f>+'Bloomberg data'!B1426/'Bloomberg data'!B1427-1</f>
        <v>-7.0378319275973267E-3</v>
      </c>
      <c r="C1440" s="4">
        <f>+'Bloomberg data'!C1426/'Bloomberg data'!C1427-1</f>
        <v>-9.6048103984647248E-4</v>
      </c>
    </row>
    <row r="1441" spans="1:3" x14ac:dyDescent="0.25">
      <c r="A1441" s="3">
        <f>+'Bloomberg data'!A1427</f>
        <v>42425</v>
      </c>
      <c r="B1441" s="4">
        <f>+'Bloomberg data'!B1427/'Bloomberg data'!B1428-1</f>
        <v>-4.673918725614512E-3</v>
      </c>
      <c r="C1441" s="4">
        <f>+'Bloomberg data'!C1427/'Bloomberg data'!C1428-1</f>
        <v>4.183596650274346E-3</v>
      </c>
    </row>
    <row r="1442" spans="1:3" x14ac:dyDescent="0.25">
      <c r="A1442" s="3">
        <f>+'Bloomberg data'!A1428</f>
        <v>42424</v>
      </c>
      <c r="B1442" s="4">
        <f>+'Bloomberg data'!B1428/'Bloomberg data'!B1429-1</f>
        <v>-1.0260836435729281E-2</v>
      </c>
      <c r="C1442" s="4">
        <f>+'Bloomberg data'!C1428/'Bloomberg data'!C1429-1</f>
        <v>-4.5890210152935706E-3</v>
      </c>
    </row>
    <row r="1443" spans="1:3" x14ac:dyDescent="0.25">
      <c r="A1443" s="3">
        <f>+'Bloomberg data'!A1429</f>
        <v>42423</v>
      </c>
      <c r="B1443" s="4">
        <f>+'Bloomberg data'!B1429/'Bloomberg data'!B1430-1</f>
        <v>-1.6514436254044806E-2</v>
      </c>
      <c r="C1443" s="4">
        <f>+'Bloomberg data'!C1429/'Bloomberg data'!C1430-1</f>
        <v>-6.532579680828654E-3</v>
      </c>
    </row>
    <row r="1444" spans="1:3" x14ac:dyDescent="0.25">
      <c r="A1444" s="3">
        <f>+'Bloomberg data'!A1430</f>
        <v>42422</v>
      </c>
      <c r="B1444" s="4">
        <f>+'Bloomberg data'!B1430/'Bloomberg data'!B1431-1</f>
        <v>4.0716455562135101E-2</v>
      </c>
      <c r="C1444" s="4">
        <f>+'Bloomberg data'!C1430/'Bloomberg data'!C1431-1</f>
        <v>1.1079238757012666E-2</v>
      </c>
    </row>
    <row r="1445" spans="1:3" x14ac:dyDescent="0.25">
      <c r="A1445" s="3">
        <f>+'Bloomberg data'!A1431</f>
        <v>42419</v>
      </c>
      <c r="B1445" s="4">
        <f>+'Bloomberg data'!B1431/'Bloomberg data'!B1432-1</f>
        <v>1.5863984415684929E-3</v>
      </c>
      <c r="C1445" s="4">
        <f>+'Bloomberg data'!C1431/'Bloomberg data'!C1432-1</f>
        <v>3.3945415875180629E-3</v>
      </c>
    </row>
    <row r="1446" spans="1:3" x14ac:dyDescent="0.25">
      <c r="A1446" s="3">
        <f>+'Bloomberg data'!A1432</f>
        <v>42418</v>
      </c>
      <c r="B1446" s="4">
        <f>+'Bloomberg data'!B1432/'Bloomberg data'!B1433-1</f>
        <v>-3.679967716210264E-3</v>
      </c>
      <c r="C1446" s="4">
        <f>+'Bloomberg data'!C1432/'Bloomberg data'!C1433-1</f>
        <v>1.8699359966583007E-3</v>
      </c>
    </row>
    <row r="1447" spans="1:3" x14ac:dyDescent="0.25">
      <c r="A1447" s="3">
        <f>+'Bloomberg data'!A1433</f>
        <v>42417</v>
      </c>
      <c r="B1447" s="4">
        <f>+'Bloomberg data'!B1433/'Bloomberg data'!B1434-1</f>
        <v>1.6682255657826994E-2</v>
      </c>
      <c r="C1447" s="4">
        <f>+'Bloomberg data'!C1433/'Bloomberg data'!C1434-1</f>
        <v>6.7316270533199773E-3</v>
      </c>
    </row>
    <row r="1448" spans="1:3" x14ac:dyDescent="0.25">
      <c r="A1448" s="3">
        <f>+'Bloomberg data'!A1434</f>
        <v>42416</v>
      </c>
      <c r="B1448" s="4">
        <f>+'Bloomberg data'!B1434/'Bloomberg data'!B1435-1</f>
        <v>2.1320483177819316E-2</v>
      </c>
      <c r="C1448" s="4">
        <f>+'Bloomberg data'!C1434/'Bloomberg data'!C1435-1</f>
        <v>1.2109455797105317E-2</v>
      </c>
    </row>
    <row r="1449" spans="1:3" x14ac:dyDescent="0.25">
      <c r="A1449" s="3">
        <f>+'Bloomberg data'!A1435</f>
        <v>42415</v>
      </c>
      <c r="B1449" s="4">
        <f>+'Bloomberg data'!B1435/'Bloomberg data'!B1436-1</f>
        <v>7.156852893890786E-3</v>
      </c>
      <c r="C1449" s="4">
        <f>+'Bloomberg data'!C1435/'Bloomberg data'!C1436-1</f>
        <v>7.0117931377489118E-3</v>
      </c>
    </row>
    <row r="1450" spans="1:3" x14ac:dyDescent="0.25">
      <c r="A1450" s="3">
        <f>+'Bloomberg data'!A1436</f>
        <v>42412</v>
      </c>
      <c r="B1450" s="4">
        <f>+'Bloomberg data'!B1436/'Bloomberg data'!B1437-1</f>
        <v>1.2454760251587649E-2</v>
      </c>
      <c r="C1450" s="4">
        <f>+'Bloomberg data'!C1436/'Bloomberg data'!C1437-1</f>
        <v>5.6840192851135285E-3</v>
      </c>
    </row>
    <row r="1451" spans="1:3" x14ac:dyDescent="0.25">
      <c r="A1451" s="3">
        <f>+'Bloomberg data'!A1437</f>
        <v>42411</v>
      </c>
      <c r="B1451" s="4">
        <f>+'Bloomberg data'!B1437/'Bloomberg data'!B1438-1</f>
        <v>-2.6210726014572638E-2</v>
      </c>
      <c r="C1451" s="4">
        <f>+'Bloomberg data'!C1437/'Bloomberg data'!C1438-1</f>
        <v>-1.6674633061683708E-2</v>
      </c>
    </row>
    <row r="1452" spans="1:3" x14ac:dyDescent="0.25">
      <c r="A1452" s="3">
        <f>+'Bloomberg data'!A1438</f>
        <v>42410</v>
      </c>
      <c r="B1452" s="4">
        <f>+'Bloomberg data'!B1438/'Bloomberg data'!B1439-1</f>
        <v>-5.3089147888382149E-3</v>
      </c>
      <c r="C1452" s="4">
        <f>+'Bloomberg data'!C1438/'Bloomberg data'!C1439-1</f>
        <v>-7.1063500918037148E-3</v>
      </c>
    </row>
    <row r="1453" spans="1:3" x14ac:dyDescent="0.25">
      <c r="A1453" s="3">
        <f>+'Bloomberg data'!A1439</f>
        <v>42409</v>
      </c>
      <c r="B1453" s="4">
        <f>+'Bloomberg data'!B1439/'Bloomberg data'!B1440-1</f>
        <v>0</v>
      </c>
      <c r="C1453" s="4">
        <f>+'Bloomberg data'!C1439/'Bloomberg data'!C1440-1</f>
        <v>0</v>
      </c>
    </row>
    <row r="1454" spans="1:3" x14ac:dyDescent="0.25">
      <c r="A1454" s="3">
        <f>+'Bloomberg data'!A1440</f>
        <v>42408</v>
      </c>
      <c r="B1454" s="4">
        <f>+'Bloomberg data'!B1440/'Bloomberg data'!B1441-1</f>
        <v>0</v>
      </c>
      <c r="C1454" s="4">
        <f>+'Bloomberg data'!C1440/'Bloomberg data'!C1441-1</f>
        <v>0</v>
      </c>
    </row>
    <row r="1455" spans="1:3" x14ac:dyDescent="0.25">
      <c r="A1455" s="3">
        <f>+'Bloomberg data'!A1441</f>
        <v>42405</v>
      </c>
      <c r="B1455" s="4">
        <f>+'Bloomberg data'!B1441/'Bloomberg data'!B1442-1</f>
        <v>-5.6244595399015385E-3</v>
      </c>
      <c r="C1455" s="4">
        <f>+'Bloomberg data'!C1441/'Bloomberg data'!C1442-1</f>
        <v>-3.8044539407051658E-3</v>
      </c>
    </row>
    <row r="1456" spans="1:3" x14ac:dyDescent="0.25">
      <c r="A1456" s="3">
        <f>+'Bloomberg data'!A1442</f>
        <v>42404</v>
      </c>
      <c r="B1456" s="4">
        <f>+'Bloomberg data'!B1442/'Bloomberg data'!B1443-1</f>
        <v>3.1142646405043717E-2</v>
      </c>
      <c r="C1456" s="4">
        <f>+'Bloomberg data'!C1442/'Bloomberg data'!C1443-1</f>
        <v>8.1130240895723738E-3</v>
      </c>
    </row>
    <row r="1457" spans="1:3" x14ac:dyDescent="0.25">
      <c r="A1457" s="3">
        <f>+'Bloomberg data'!A1443</f>
        <v>42403</v>
      </c>
      <c r="B1457" s="4">
        <f>+'Bloomberg data'!B1443/'Bloomberg data'!B1444-1</f>
        <v>2.5717557687026327E-2</v>
      </c>
      <c r="C1457" s="4">
        <f>+'Bloomberg data'!C1443/'Bloomberg data'!C1444-1</f>
        <v>8.6332540302793692E-3</v>
      </c>
    </row>
    <row r="1458" spans="1:3" x14ac:dyDescent="0.25">
      <c r="A1458" s="3">
        <f>+'Bloomberg data'!A1444</f>
        <v>42402</v>
      </c>
      <c r="B1458" s="4">
        <f>+'Bloomberg data'!B1444/'Bloomberg data'!B1445-1</f>
        <v>-4.8651713088489146E-2</v>
      </c>
      <c r="C1458" s="4">
        <f>+'Bloomberg data'!C1444/'Bloomberg data'!C1445-1</f>
        <v>-2.2154855440249976E-2</v>
      </c>
    </row>
    <row r="1459" spans="1:3" x14ac:dyDescent="0.25">
      <c r="A1459" s="3">
        <f>+'Bloomberg data'!A1445</f>
        <v>42401</v>
      </c>
      <c r="B1459" s="4">
        <f>+'Bloomberg data'!B1445/'Bloomberg data'!B1446-1</f>
        <v>4.0588031480472964E-3</v>
      </c>
      <c r="C1459" s="4">
        <f>+'Bloomberg data'!C1445/'Bloomberg data'!C1446-1</f>
        <v>2.6052024630296433E-3</v>
      </c>
    </row>
    <row r="1460" spans="1:3" x14ac:dyDescent="0.25">
      <c r="A1460" s="3">
        <f>+'Bloomberg data'!A1446</f>
        <v>42398</v>
      </c>
      <c r="B1460" s="4">
        <f>+'Bloomberg data'!B1446/'Bloomberg data'!B1447-1</f>
        <v>4.5969215794896323E-2</v>
      </c>
      <c r="C1460" s="4">
        <f>+'Bloomberg data'!C1446/'Bloomberg data'!C1447-1</f>
        <v>2.2963721129700021E-2</v>
      </c>
    </row>
    <row r="1461" spans="1:3" x14ac:dyDescent="0.25">
      <c r="A1461" s="3">
        <f>+'Bloomberg data'!A1447</f>
        <v>42397</v>
      </c>
      <c r="B1461" s="4">
        <f>+'Bloomberg data'!B1447/'Bloomberg data'!B1448-1</f>
        <v>6.6134395096986154E-3</v>
      </c>
      <c r="C1461" s="4">
        <f>+'Bloomberg data'!C1447/'Bloomberg data'!C1448-1</f>
        <v>5.7430925498527241E-3</v>
      </c>
    </row>
    <row r="1462" spans="1:3" x14ac:dyDescent="0.25">
      <c r="A1462" s="3">
        <f>+'Bloomberg data'!A1448</f>
        <v>42396</v>
      </c>
      <c r="B1462" s="4">
        <f>+'Bloomberg data'!B1448/'Bloomberg data'!B1449-1</f>
        <v>2.3438895926395142E-2</v>
      </c>
      <c r="C1462" s="4">
        <f>+'Bloomberg data'!C1448/'Bloomberg data'!C1449-1</f>
        <v>9.8974273993635009E-3</v>
      </c>
    </row>
    <row r="1463" spans="1:3" x14ac:dyDescent="0.25">
      <c r="A1463" s="3">
        <f>+'Bloomberg data'!A1449</f>
        <v>42395</v>
      </c>
      <c r="B1463" s="4">
        <f>+'Bloomberg data'!B1449/'Bloomberg data'!B1450-1</f>
        <v>-1.403321483413611E-2</v>
      </c>
      <c r="C1463" s="4">
        <f>+'Bloomberg data'!C1449/'Bloomberg data'!C1450-1</f>
        <v>-7.2912274293571722E-3</v>
      </c>
    </row>
    <row r="1464" spans="1:3" x14ac:dyDescent="0.25">
      <c r="A1464" s="3">
        <f>+'Bloomberg data'!A1450</f>
        <v>42394</v>
      </c>
      <c r="B1464" s="4">
        <f>+'Bloomberg data'!B1450/'Bloomberg data'!B1451-1</f>
        <v>0</v>
      </c>
      <c r="C1464" s="4">
        <f>+'Bloomberg data'!C1450/'Bloomberg data'!C1451-1</f>
        <v>-3.99350568722312E-4</v>
      </c>
    </row>
    <row r="1465" spans="1:3" x14ac:dyDescent="0.25">
      <c r="A1465" s="3">
        <f>+'Bloomberg data'!A1451</f>
        <v>42391</v>
      </c>
      <c r="B1465" s="4">
        <f>+'Bloomberg data'!B1451/'Bloomberg data'!B1452-1</f>
        <v>8.3277876612994906E-3</v>
      </c>
      <c r="C1465" s="4">
        <f>+'Bloomberg data'!C1451/'Bloomberg data'!C1452-1</f>
        <v>7.2703180510624854E-3</v>
      </c>
    </row>
    <row r="1466" spans="1:3" x14ac:dyDescent="0.25">
      <c r="A1466" s="3">
        <f>+'Bloomberg data'!A1452</f>
        <v>42390</v>
      </c>
      <c r="B1466" s="4">
        <f>+'Bloomberg data'!B1452/'Bloomberg data'!B1453-1</f>
        <v>1.9019537527724673E-3</v>
      </c>
      <c r="C1466" s="4">
        <f>+'Bloomberg data'!C1452/'Bloomberg data'!C1453-1</f>
        <v>5.4781912384287423E-3</v>
      </c>
    </row>
    <row r="1467" spans="1:3" x14ac:dyDescent="0.25">
      <c r="A1467" s="3">
        <f>+'Bloomberg data'!A1453</f>
        <v>42389</v>
      </c>
      <c r="B1467" s="4">
        <f>+'Bloomberg data'!B1453/'Bloomberg data'!B1454-1</f>
        <v>-1.0812728276006989E-2</v>
      </c>
      <c r="C1467" s="4">
        <f>+'Bloomberg data'!C1453/'Bloomberg data'!C1454-1</f>
        <v>-4.7330969040025872E-3</v>
      </c>
    </row>
    <row r="1468" spans="1:3" x14ac:dyDescent="0.25">
      <c r="A1468" s="3">
        <f>+'Bloomberg data'!A1454</f>
        <v>42388</v>
      </c>
      <c r="B1468" s="4">
        <f>+'Bloomberg data'!B1454/'Bloomberg data'!B1455-1</f>
        <v>3.1552060900486012E-3</v>
      </c>
      <c r="C1468" s="4">
        <f>+'Bloomberg data'!C1454/'Bloomberg data'!C1455-1</f>
        <v>1.8530969900392158E-3</v>
      </c>
    </row>
    <row r="1469" spans="1:3" x14ac:dyDescent="0.25">
      <c r="A1469" s="3">
        <f>+'Bloomberg data'!A1455</f>
        <v>42387</v>
      </c>
      <c r="B1469" s="4">
        <f>+'Bloomberg data'!B1455/'Bloomberg data'!B1456-1</f>
        <v>-1.6380988926368412E-2</v>
      </c>
      <c r="C1469" s="4">
        <f>+'Bloomberg data'!C1455/'Bloomberg data'!C1456-1</f>
        <v>-7.2382874926402163E-3</v>
      </c>
    </row>
    <row r="1470" spans="1:3" x14ac:dyDescent="0.25">
      <c r="A1470" s="3">
        <f>+'Bloomberg data'!A1456</f>
        <v>42384</v>
      </c>
      <c r="B1470" s="4">
        <f>+'Bloomberg data'!B1456/'Bloomberg data'!B1457-1</f>
        <v>-2.3569560583390881E-2</v>
      </c>
      <c r="C1470" s="4">
        <f>+'Bloomberg data'!C1456/'Bloomberg data'!C1457-1</f>
        <v>-7.6622596153846922E-3</v>
      </c>
    </row>
    <row r="1471" spans="1:3" x14ac:dyDescent="0.25">
      <c r="A1471" s="3">
        <f>+'Bloomberg data'!A1457</f>
        <v>42383</v>
      </c>
      <c r="B1471" s="4">
        <f>+'Bloomberg data'!B1457/'Bloomberg data'!B1458-1</f>
        <v>1.4269060506773679E-2</v>
      </c>
      <c r="C1471" s="4">
        <f>+'Bloomberg data'!C1457/'Bloomberg data'!C1458-1</f>
        <v>-3.8179861858322894E-4</v>
      </c>
    </row>
    <row r="1472" spans="1:3" x14ac:dyDescent="0.25">
      <c r="A1472" s="3">
        <f>+'Bloomberg data'!A1458</f>
        <v>42382</v>
      </c>
      <c r="B1472" s="4">
        <f>+'Bloomberg data'!B1458/'Bloomberg data'!B1459-1</f>
        <v>-1.4410155439365524E-2</v>
      </c>
      <c r="C1472" s="4">
        <f>+'Bloomberg data'!C1458/'Bloomberg data'!C1459-1</f>
        <v>-5.0049544798859147E-3</v>
      </c>
    </row>
    <row r="1473" spans="1:3" x14ac:dyDescent="0.25">
      <c r="A1473" s="3">
        <f>+'Bloomberg data'!A1459</f>
        <v>42381</v>
      </c>
      <c r="B1473" s="4">
        <f>+'Bloomberg data'!B1459/'Bloomberg data'!B1460-1</f>
        <v>-1.0931027146093175E-2</v>
      </c>
      <c r="C1473" s="4">
        <f>+'Bloomberg data'!C1459/'Bloomberg data'!C1460-1</f>
        <v>-6.5441290666845564E-4</v>
      </c>
    </row>
    <row r="1474" spans="1:3" x14ac:dyDescent="0.25">
      <c r="A1474" s="3">
        <f>+'Bloomberg data'!A1460</f>
        <v>42380</v>
      </c>
      <c r="B1474" s="4">
        <f>+'Bloomberg data'!B1460/'Bloomberg data'!B1461-1</f>
        <v>-1.6293133590398856E-2</v>
      </c>
      <c r="C1474" s="4">
        <f>+'Bloomberg data'!C1460/'Bloomberg data'!C1461-1</f>
        <v>-7.574789519652958E-3</v>
      </c>
    </row>
    <row r="1475" spans="1:3" x14ac:dyDescent="0.25">
      <c r="A1475" s="3">
        <f>+'Bloomberg data'!A1461</f>
        <v>42377</v>
      </c>
      <c r="B1475" s="4">
        <f>+'Bloomberg data'!B1461/'Bloomberg data'!B1462-1</f>
        <v>-2.0272910231553531E-3</v>
      </c>
      <c r="C1475" s="4">
        <f>+'Bloomberg data'!C1461/'Bloomberg data'!C1462-1</f>
        <v>1.0734778440240067E-3</v>
      </c>
    </row>
    <row r="1476" spans="1:3" x14ac:dyDescent="0.25">
      <c r="A1476" s="3">
        <f>+'Bloomberg data'!A1462</f>
        <v>42376</v>
      </c>
      <c r="B1476" s="4">
        <f>+'Bloomberg data'!B1462/'Bloomberg data'!B1463-1</f>
        <v>-2.5815656487069516E-2</v>
      </c>
      <c r="C1476" s="4">
        <f>+'Bloomberg data'!C1462/'Bloomberg data'!C1463-1</f>
        <v>-1.2621488171505324E-2</v>
      </c>
    </row>
    <row r="1477" spans="1:3" x14ac:dyDescent="0.25">
      <c r="A1477" s="3">
        <f>+'Bloomberg data'!A1463</f>
        <v>42375</v>
      </c>
      <c r="B1477" s="4">
        <f>+'Bloomberg data'!B1463/'Bloomberg data'!B1464-1</f>
        <v>-1.5233631860969044E-2</v>
      </c>
      <c r="C1477" s="4">
        <f>+'Bloomberg data'!C1463/'Bloomberg data'!C1464-1</f>
        <v>-3.3456448217775714E-3</v>
      </c>
    </row>
    <row r="1478" spans="1:3" x14ac:dyDescent="0.25">
      <c r="A1478" s="3">
        <f>+'Bloomberg data'!A1464</f>
        <v>42374</v>
      </c>
      <c r="B1478" s="4">
        <f>+'Bloomberg data'!B1464/'Bloomberg data'!B1465-1</f>
        <v>6.6040198381625004E-3</v>
      </c>
      <c r="C1478" s="4">
        <f>+'Bloomberg data'!C1464/'Bloomberg data'!C1465-1</f>
        <v>1.1087725559766115E-2</v>
      </c>
    </row>
    <row r="1479" spans="1:3" x14ac:dyDescent="0.25">
      <c r="A1479" s="3">
        <f>+'Bloomberg data'!A1465</f>
        <v>42373</v>
      </c>
      <c r="B1479" s="4">
        <f>+'Bloomberg data'!B1465/'Bloomberg data'!B1466-1</f>
        <v>-2.7889273356401345E-2</v>
      </c>
      <c r="C1479" s="4">
        <f>+'Bloomberg data'!C1465/'Bloomberg data'!C1466-1</f>
        <v>-2.0840279343641299E-2</v>
      </c>
    </row>
    <row r="1480" spans="1:3" x14ac:dyDescent="0.25">
      <c r="A1480" s="3">
        <f>+'Bloomberg data'!A1466</f>
        <v>42370</v>
      </c>
      <c r="B1480" s="4">
        <f>+'Bloomberg data'!B1466/'Bloomberg data'!B1467-1</f>
        <v>0</v>
      </c>
      <c r="C1480" s="4">
        <f>+'Bloomberg data'!C1466/'Bloomberg data'!C1467-1</f>
        <v>0</v>
      </c>
    </row>
    <row r="1481" spans="1:3" x14ac:dyDescent="0.25">
      <c r="A1481" s="3">
        <f>+'Bloomberg data'!A1467</f>
        <v>42369</v>
      </c>
      <c r="B1481" s="4">
        <f>+'Bloomberg data'!B1467/'Bloomberg data'!B1468-1</f>
        <v>0</v>
      </c>
      <c r="C1481" s="4">
        <f>+'Bloomberg data'!C1467/'Bloomberg data'!C1468-1</f>
        <v>-5.7205593435805113E-4</v>
      </c>
    </row>
    <row r="1482" spans="1:3" x14ac:dyDescent="0.25">
      <c r="A1482" s="3">
        <f>+'Bloomberg data'!A1468</f>
        <v>42368</v>
      </c>
      <c r="B1482" s="4">
        <f>+'Bloomberg data'!B1468/'Bloomberg data'!B1469-1</f>
        <v>-6.9638521097723505E-3</v>
      </c>
      <c r="C1482" s="4">
        <f>+'Bloomberg data'!C1468/'Bloomberg data'!C1469-1</f>
        <v>4.1557126918800869E-4</v>
      </c>
    </row>
    <row r="1483" spans="1:3" x14ac:dyDescent="0.25">
      <c r="A1483" s="3">
        <f>+'Bloomberg data'!A1469</f>
        <v>42367</v>
      </c>
      <c r="B1483" s="4">
        <f>+'Bloomberg data'!B1469/'Bloomberg data'!B1470-1</f>
        <v>-2.5203190728516622E-3</v>
      </c>
      <c r="C1483" s="4">
        <f>+'Bloomberg data'!C1469/'Bloomberg data'!C1470-1</f>
        <v>1.0113674356402313E-3</v>
      </c>
    </row>
    <row r="1484" spans="1:3" x14ac:dyDescent="0.25">
      <c r="A1484" s="3">
        <f>+'Bloomberg data'!A1470</f>
        <v>42366</v>
      </c>
      <c r="B1484" s="4">
        <f>+'Bloomberg data'!B1470/'Bloomberg data'!B1471-1</f>
        <v>-5.6935265103408295E-3</v>
      </c>
      <c r="C1484" s="4">
        <f>+'Bloomberg data'!C1470/'Bloomberg data'!C1471-1</f>
        <v>-3.511019989748787E-3</v>
      </c>
    </row>
    <row r="1485" spans="1:3" x14ac:dyDescent="0.25">
      <c r="A1485" s="3">
        <f>+'Bloomberg data'!A1471</f>
        <v>42363</v>
      </c>
      <c r="B1485" s="4">
        <f>+'Bloomberg data'!B1471/'Bloomberg data'!B1472-1</f>
        <v>0</v>
      </c>
      <c r="C1485" s="4">
        <f>+'Bloomberg data'!C1471/'Bloomberg data'!C1472-1</f>
        <v>0</v>
      </c>
    </row>
    <row r="1486" spans="1:3" x14ac:dyDescent="0.25">
      <c r="A1486" s="3">
        <f>+'Bloomberg data'!A1472</f>
        <v>42362</v>
      </c>
      <c r="B1486" s="4">
        <f>+'Bloomberg data'!B1472/'Bloomberg data'!B1473-1</f>
        <v>0</v>
      </c>
      <c r="C1486" s="4">
        <f>+'Bloomberg data'!C1472/'Bloomberg data'!C1473-1</f>
        <v>-1.3196618078337163E-4</v>
      </c>
    </row>
    <row r="1487" spans="1:3" x14ac:dyDescent="0.25">
      <c r="A1487" s="3">
        <f>+'Bloomberg data'!A1473</f>
        <v>42361</v>
      </c>
      <c r="B1487" s="4">
        <f>+'Bloomberg data'!B1473/'Bloomberg data'!B1474-1</f>
        <v>1.254672816572544E-2</v>
      </c>
      <c r="C1487" s="4">
        <f>+'Bloomberg data'!C1473/'Bloomberg data'!C1474-1</f>
        <v>6.6135740770594253E-3</v>
      </c>
    </row>
    <row r="1488" spans="1:3" x14ac:dyDescent="0.25">
      <c r="A1488" s="3">
        <f>+'Bloomberg data'!A1474</f>
        <v>42360</v>
      </c>
      <c r="B1488" s="4">
        <f>+'Bloomberg data'!B1474/'Bloomberg data'!B1475-1</f>
        <v>6.2384259259258279E-3</v>
      </c>
      <c r="C1488" s="4">
        <f>+'Bloomberg data'!C1474/'Bloomberg data'!C1475-1</f>
        <v>-1.0796005735540515E-3</v>
      </c>
    </row>
    <row r="1489" spans="1:3" x14ac:dyDescent="0.25">
      <c r="A1489" s="3">
        <f>+'Bloomberg data'!A1475</f>
        <v>42359</v>
      </c>
      <c r="B1489" s="4">
        <f>+'Bloomberg data'!B1475/'Bloomberg data'!B1476-1</f>
        <v>-1.6182880671181898E-2</v>
      </c>
      <c r="C1489" s="4">
        <f>+'Bloomberg data'!C1475/'Bloomberg data'!C1476-1</f>
        <v>-3.7285751323932192E-3</v>
      </c>
    </row>
    <row r="1490" spans="1:3" x14ac:dyDescent="0.25">
      <c r="A1490" s="3">
        <f>+'Bloomberg data'!A1476</f>
        <v>42356</v>
      </c>
      <c r="B1490" s="4">
        <f>+'Bloomberg data'!B1476/'Bloomberg data'!B1477-1</f>
        <v>-2.9846558333241346E-2</v>
      </c>
      <c r="C1490" s="4">
        <f>+'Bloomberg data'!C1476/'Bloomberg data'!C1477-1</f>
        <v>-1.702038269839401E-2</v>
      </c>
    </row>
    <row r="1491" spans="1:3" x14ac:dyDescent="0.25">
      <c r="A1491" s="3">
        <f>+'Bloomberg data'!A1477</f>
        <v>42355</v>
      </c>
      <c r="B1491" s="4">
        <f>+'Bloomberg data'!B1477/'Bloomberg data'!B1478-1</f>
        <v>5.4580836062003701E-3</v>
      </c>
      <c r="C1491" s="4">
        <f>+'Bloomberg data'!C1477/'Bloomberg data'!C1478-1</f>
        <v>5.1614474118892861E-3</v>
      </c>
    </row>
    <row r="1492" spans="1:3" x14ac:dyDescent="0.25">
      <c r="A1492" s="3">
        <f>+'Bloomberg data'!A1478</f>
        <v>42354</v>
      </c>
      <c r="B1492" s="4">
        <f>+'Bloomberg data'!B1478/'Bloomberg data'!B1479-1</f>
        <v>3.1934926736865155E-3</v>
      </c>
      <c r="C1492" s="4">
        <f>+'Bloomberg data'!C1478/'Bloomberg data'!C1479-1</f>
        <v>1.9472532610933513E-3</v>
      </c>
    </row>
    <row r="1493" spans="1:3" x14ac:dyDescent="0.25">
      <c r="A1493" s="3">
        <f>+'Bloomberg data'!A1479</f>
        <v>42353</v>
      </c>
      <c r="B1493" s="4">
        <f>+'Bloomberg data'!B1479/'Bloomberg data'!B1480-1</f>
        <v>2.7979341770341115E-3</v>
      </c>
      <c r="C1493" s="4">
        <f>+'Bloomberg data'!C1479/'Bloomberg data'!C1480-1</f>
        <v>-1.4895074729123214E-3</v>
      </c>
    </row>
    <row r="1494" spans="1:3" x14ac:dyDescent="0.25">
      <c r="A1494" s="3">
        <f>+'Bloomberg data'!A1480</f>
        <v>42352</v>
      </c>
      <c r="B1494" s="4">
        <f>+'Bloomberg data'!B1480/'Bloomberg data'!B1481-1</f>
        <v>-1.1386859378693548E-2</v>
      </c>
      <c r="C1494" s="4">
        <f>+'Bloomberg data'!C1480/'Bloomberg data'!C1481-1</f>
        <v>-8.7450723683506482E-3</v>
      </c>
    </row>
    <row r="1495" spans="1:3" x14ac:dyDescent="0.25">
      <c r="A1495" s="3">
        <f>+'Bloomberg data'!A1481</f>
        <v>42349</v>
      </c>
      <c r="B1495" s="4">
        <f>+'Bloomberg data'!B1481/'Bloomberg data'!B1482-1</f>
        <v>-8.0647458838019048E-3</v>
      </c>
      <c r="C1495" s="4">
        <f>+'Bloomberg data'!C1481/'Bloomberg data'!C1482-1</f>
        <v>-1.126213836162071E-3</v>
      </c>
    </row>
    <row r="1496" spans="1:3" x14ac:dyDescent="0.25">
      <c r="A1496" s="3">
        <f>+'Bloomberg data'!A1482</f>
        <v>42348</v>
      </c>
      <c r="B1496" s="4">
        <f>+'Bloomberg data'!B1482/'Bloomberg data'!B1483-1</f>
        <v>-1.0351782770885776E-2</v>
      </c>
      <c r="C1496" s="4">
        <f>+'Bloomberg data'!C1482/'Bloomberg data'!C1483-1</f>
        <v>-4.9519276142308E-3</v>
      </c>
    </row>
    <row r="1497" spans="1:3" x14ac:dyDescent="0.25">
      <c r="A1497" s="3">
        <f>+'Bloomberg data'!A1483</f>
        <v>42347</v>
      </c>
      <c r="B1497" s="4">
        <f>+'Bloomberg data'!B1483/'Bloomberg data'!B1484-1</f>
        <v>3.7456714510398559E-2</v>
      </c>
      <c r="C1497" s="4">
        <f>+'Bloomberg data'!C1483/'Bloomberg data'!C1484-1</f>
        <v>1.6672978578472719E-2</v>
      </c>
    </row>
    <row r="1498" spans="1:3" x14ac:dyDescent="0.25">
      <c r="A1498" s="3">
        <f>+'Bloomberg data'!A1484</f>
        <v>42346</v>
      </c>
      <c r="B1498" s="4">
        <f>+'Bloomberg data'!B1484/'Bloomberg data'!B1485-1</f>
        <v>-1.7234707348300571E-2</v>
      </c>
      <c r="C1498" s="4">
        <f>+'Bloomberg data'!C1484/'Bloomberg data'!C1485-1</f>
        <v>-6.9731416366154431E-3</v>
      </c>
    </row>
    <row r="1499" spans="1:3" x14ac:dyDescent="0.25">
      <c r="A1499" s="3">
        <f>+'Bloomberg data'!A1485</f>
        <v>42345</v>
      </c>
      <c r="B1499" s="4">
        <f>+'Bloomberg data'!B1485/'Bloomberg data'!B1486-1</f>
        <v>-3.044478933352246E-3</v>
      </c>
      <c r="C1499" s="4">
        <f>+'Bloomberg data'!C1485/'Bloomberg data'!C1486-1</f>
        <v>2.7714239614278213E-3</v>
      </c>
    </row>
    <row r="1500" spans="1:3" x14ac:dyDescent="0.25">
      <c r="A1500" s="3">
        <f>+'Bloomberg data'!A1486</f>
        <v>42342</v>
      </c>
      <c r="B1500" s="4">
        <f>+'Bloomberg data'!B1486/'Bloomberg data'!B1487-1</f>
        <v>-2.2255368770921713E-2</v>
      </c>
      <c r="C1500" s="4">
        <f>+'Bloomberg data'!C1486/'Bloomberg data'!C1487-1</f>
        <v>-9.8946942411677341E-3</v>
      </c>
    </row>
    <row r="1501" spans="1:3" x14ac:dyDescent="0.25">
      <c r="A1501" s="3">
        <f>+'Bloomberg data'!A1487</f>
        <v>42341</v>
      </c>
      <c r="B1501" s="4">
        <f>+'Bloomberg data'!B1487/'Bloomberg data'!B1488-1</f>
        <v>3.2924779302897722E-2</v>
      </c>
      <c r="C1501" s="4">
        <f>+'Bloomberg data'!C1487/'Bloomberg data'!C1488-1</f>
        <v>1.4736546329753963E-2</v>
      </c>
    </row>
    <row r="1502" spans="1:3" x14ac:dyDescent="0.25">
      <c r="A1502" s="3">
        <f>+'Bloomberg data'!A1488</f>
        <v>42340</v>
      </c>
      <c r="B1502" s="4">
        <f>+'Bloomberg data'!B1488/'Bloomberg data'!B1489-1</f>
        <v>-2.9369455766004027E-3</v>
      </c>
      <c r="C1502" s="4">
        <f>+'Bloomberg data'!C1488/'Bloomberg data'!C1489-1</f>
        <v>-2.2757602358469686E-3</v>
      </c>
    </row>
    <row r="1503" spans="1:3" x14ac:dyDescent="0.25">
      <c r="A1503" s="3">
        <f>+'Bloomberg data'!A1489</f>
        <v>42339</v>
      </c>
      <c r="B1503" s="4">
        <f>+'Bloomberg data'!B1489/'Bloomberg data'!B1490-1</f>
        <v>-1.63119121284383E-3</v>
      </c>
      <c r="C1503" s="4">
        <f>+'Bloomberg data'!C1489/'Bloomberg data'!C1490-1</f>
        <v>1.3210240985279675E-3</v>
      </c>
    </row>
    <row r="1504" spans="1:3" x14ac:dyDescent="0.25">
      <c r="A1504" s="3">
        <f>+'Bloomberg data'!A1490</f>
        <v>42338</v>
      </c>
      <c r="B1504" s="4">
        <f>+'Bloomberg data'!B1490/'Bloomberg data'!B1491-1</f>
        <v>-1.6404020674515851E-2</v>
      </c>
      <c r="C1504" s="4">
        <f>+'Bloomberg data'!C1490/'Bloomberg data'!C1491-1</f>
        <v>-7.3164996050161246E-3</v>
      </c>
    </row>
    <row r="1505" spans="1:3" x14ac:dyDescent="0.25">
      <c r="A1505" s="3">
        <f>+'Bloomberg data'!A1491</f>
        <v>42335</v>
      </c>
      <c r="B1505" s="4">
        <f>+'Bloomberg data'!B1491/'Bloomberg data'!B1492-1</f>
        <v>-2.6995096042896849E-2</v>
      </c>
      <c r="C1505" s="4">
        <f>+'Bloomberg data'!C1491/'Bloomberg data'!C1492-1</f>
        <v>-1.3013866980283728E-2</v>
      </c>
    </row>
    <row r="1506" spans="1:3" x14ac:dyDescent="0.25">
      <c r="A1506" s="3">
        <f>+'Bloomberg data'!A1492</f>
        <v>42334</v>
      </c>
      <c r="B1506" s="4">
        <f>+'Bloomberg data'!B1492/'Bloomberg data'!B1493-1</f>
        <v>5.9530667895686395E-3</v>
      </c>
      <c r="C1506" s="4">
        <f>+'Bloomberg data'!C1492/'Bloomberg data'!C1493-1</f>
        <v>2.2795309966319177E-3</v>
      </c>
    </row>
    <row r="1507" spans="1:3" x14ac:dyDescent="0.25">
      <c r="A1507" s="3">
        <f>+'Bloomberg data'!A1493</f>
        <v>42333</v>
      </c>
      <c r="B1507" s="4">
        <f>+'Bloomberg data'!B1493/'Bloomberg data'!B1494-1</f>
        <v>-2.9359500623392321E-2</v>
      </c>
      <c r="C1507" s="4">
        <f>+'Bloomberg data'!C1493/'Bloomberg data'!C1494-1</f>
        <v>-1.2250459869671659E-2</v>
      </c>
    </row>
    <row r="1508" spans="1:3" x14ac:dyDescent="0.25">
      <c r="A1508" s="3">
        <f>+'Bloomberg data'!A1494</f>
        <v>42332</v>
      </c>
      <c r="B1508" s="4">
        <f>+'Bloomberg data'!B1494/'Bloomberg data'!B1495-1</f>
        <v>2.7808757162466335E-3</v>
      </c>
      <c r="C1508" s="4">
        <f>+'Bloomberg data'!C1494/'Bloomberg data'!C1495-1</f>
        <v>-2.8085987844148619E-3</v>
      </c>
    </row>
    <row r="1509" spans="1:3" x14ac:dyDescent="0.25">
      <c r="A1509" s="3">
        <f>+'Bloomberg data'!A1495</f>
        <v>42331</v>
      </c>
      <c r="B1509" s="4">
        <f>+'Bloomberg data'!B1495/'Bloomberg data'!B1496-1</f>
        <v>2.3681471741143767E-4</v>
      </c>
      <c r="C1509" s="4">
        <f>+'Bloomberg data'!C1495/'Bloomberg data'!C1496-1</f>
        <v>1.1058698342059081E-4</v>
      </c>
    </row>
    <row r="1510" spans="1:3" x14ac:dyDescent="0.25">
      <c r="A1510" s="3">
        <f>+'Bloomberg data'!A1496</f>
        <v>42328</v>
      </c>
      <c r="B1510" s="4">
        <f>+'Bloomberg data'!B1496/'Bloomberg data'!B1497-1</f>
        <v>0</v>
      </c>
      <c r="C1510" s="4">
        <f>+'Bloomberg data'!C1496/'Bloomberg data'!C1497-1</f>
        <v>3.0236248345305583E-4</v>
      </c>
    </row>
    <row r="1511" spans="1:3" x14ac:dyDescent="0.25">
      <c r="A1511" s="3">
        <f>+'Bloomberg data'!A1497</f>
        <v>42327</v>
      </c>
      <c r="B1511" s="4">
        <f>+'Bloomberg data'!B1497/'Bloomberg data'!B1498-1</f>
        <v>1.4826417289967919E-2</v>
      </c>
      <c r="C1511" s="4">
        <f>+'Bloomberg data'!C1497/'Bloomberg data'!C1498-1</f>
        <v>5.0053054755718751E-3</v>
      </c>
    </row>
    <row r="1512" spans="1:3" x14ac:dyDescent="0.25">
      <c r="A1512" s="3">
        <f>+'Bloomberg data'!A1498</f>
        <v>42326</v>
      </c>
      <c r="B1512" s="4">
        <f>+'Bloomberg data'!B1498/'Bloomberg data'!B1499-1</f>
        <v>3.9747882441085736E-3</v>
      </c>
      <c r="C1512" s="4">
        <f>+'Bloomberg data'!C1498/'Bloomberg data'!C1499-1</f>
        <v>1.7460062118719311E-3</v>
      </c>
    </row>
    <row r="1513" spans="1:3" x14ac:dyDescent="0.25">
      <c r="A1513" s="3">
        <f>+'Bloomberg data'!A1499</f>
        <v>42325</v>
      </c>
      <c r="B1513" s="4">
        <f>+'Bloomberg data'!B1499/'Bloomberg data'!B1500-1</f>
        <v>8.5576633672665992E-3</v>
      </c>
      <c r="C1513" s="4">
        <f>+'Bloomberg data'!C1499/'Bloomberg data'!C1500-1</f>
        <v>4.9924420061546737E-3</v>
      </c>
    </row>
    <row r="1514" spans="1:3" x14ac:dyDescent="0.25">
      <c r="A1514" s="3">
        <f>+'Bloomberg data'!A1500</f>
        <v>42324</v>
      </c>
      <c r="B1514" s="4">
        <f>+'Bloomberg data'!B1500/'Bloomberg data'!B1501-1</f>
        <v>7.0920308704345292E-3</v>
      </c>
      <c r="C1514" s="4">
        <f>+'Bloomberg data'!C1500/'Bloomberg data'!C1501-1</f>
        <v>8.5815932287403029E-5</v>
      </c>
    </row>
    <row r="1515" spans="1:3" x14ac:dyDescent="0.25">
      <c r="A1515" s="3">
        <f>+'Bloomberg data'!A1501</f>
        <v>42321</v>
      </c>
      <c r="B1515" s="4">
        <f>+'Bloomberg data'!B1501/'Bloomberg data'!B1502-1</f>
        <v>-7.8193654070932705E-3</v>
      </c>
      <c r="C1515" s="4">
        <f>+'Bloomberg data'!C1501/'Bloomberg data'!C1502-1</f>
        <v>-2.6433384707461594E-3</v>
      </c>
    </row>
    <row r="1516" spans="1:3" x14ac:dyDescent="0.25">
      <c r="A1516" s="3">
        <f>+'Bloomberg data'!A1502</f>
        <v>42320</v>
      </c>
      <c r="B1516" s="4">
        <f>+'Bloomberg data'!B1502/'Bloomberg data'!B1503-1</f>
        <v>-3.8542441304578734E-3</v>
      </c>
      <c r="C1516" s="4">
        <f>+'Bloomberg data'!C1502/'Bloomberg data'!C1503-1</f>
        <v>4.2378349937211013E-4</v>
      </c>
    </row>
    <row r="1517" spans="1:3" x14ac:dyDescent="0.25">
      <c r="A1517" s="3">
        <f>+'Bloomberg data'!A1503</f>
        <v>42319</v>
      </c>
      <c r="B1517" s="4">
        <f>+'Bloomberg data'!B1503/'Bloomberg data'!B1504-1</f>
        <v>1.8577432661134985E-2</v>
      </c>
      <c r="C1517" s="4">
        <f>+'Bloomberg data'!C1503/'Bloomberg data'!C1504-1</f>
        <v>9.651906168461899E-3</v>
      </c>
    </row>
    <row r="1518" spans="1:3" x14ac:dyDescent="0.25">
      <c r="A1518" s="3">
        <f>+'Bloomberg data'!A1504</f>
        <v>42318</v>
      </c>
      <c r="B1518" s="4">
        <f>+'Bloomberg data'!B1504/'Bloomberg data'!B1505-1</f>
        <v>2.5327471214353636E-4</v>
      </c>
      <c r="C1518" s="4">
        <f>+'Bloomberg data'!C1504/'Bloomberg data'!C1505-1</f>
        <v>8.834653410716431E-4</v>
      </c>
    </row>
    <row r="1519" spans="1:3" x14ac:dyDescent="0.25">
      <c r="A1519" s="3">
        <f>+'Bloomberg data'!A1505</f>
        <v>42317</v>
      </c>
      <c r="B1519" s="4">
        <f>+'Bloomberg data'!B1505/'Bloomberg data'!B1506-1</f>
        <v>-1.5422487931199824E-2</v>
      </c>
      <c r="C1519" s="4">
        <f>+'Bloomberg data'!C1505/'Bloomberg data'!C1506-1</f>
        <v>-9.0436811976556397E-3</v>
      </c>
    </row>
    <row r="1520" spans="1:3" x14ac:dyDescent="0.25">
      <c r="A1520" s="3">
        <f>+'Bloomberg data'!A1506</f>
        <v>42314</v>
      </c>
      <c r="B1520" s="4">
        <f>+'Bloomberg data'!B1506/'Bloomberg data'!B1507-1</f>
        <v>-2.3483353730113232E-2</v>
      </c>
      <c r="C1520" s="4">
        <f>+'Bloomberg data'!C1506/'Bloomberg data'!C1507-1</f>
        <v>-1.0934707633461938E-2</v>
      </c>
    </row>
    <row r="1521" spans="1:3" x14ac:dyDescent="0.25">
      <c r="A1521" s="3">
        <f>+'Bloomberg data'!A1507</f>
        <v>42313</v>
      </c>
      <c r="B1521" s="4">
        <f>+'Bloomberg data'!B1507/'Bloomberg data'!B1508-1</f>
        <v>7.0572059165669998E-3</v>
      </c>
      <c r="C1521" s="4">
        <f>+'Bloomberg data'!C1507/'Bloomberg data'!C1508-1</f>
        <v>6.4006976506858493E-3</v>
      </c>
    </row>
    <row r="1522" spans="1:3" x14ac:dyDescent="0.25">
      <c r="A1522" s="3">
        <f>+'Bloomberg data'!A1508</f>
        <v>42312</v>
      </c>
      <c r="B1522" s="4">
        <f>+'Bloomberg data'!B1508/'Bloomberg data'!B1509-1</f>
        <v>-7.1503338972856989E-3</v>
      </c>
      <c r="C1522" s="4">
        <f>+'Bloomberg data'!C1508/'Bloomberg data'!C1509-1</f>
        <v>4.1667028952656615E-3</v>
      </c>
    </row>
    <row r="1523" spans="1:3" x14ac:dyDescent="0.25">
      <c r="A1523" s="3">
        <f>+'Bloomberg data'!A1509</f>
        <v>42311</v>
      </c>
      <c r="B1523" s="4">
        <f>+'Bloomberg data'!B1509/'Bloomberg data'!B1510-1</f>
        <v>4.7633685642528123E-2</v>
      </c>
      <c r="C1523" s="4">
        <f>+'Bloomberg data'!C1509/'Bloomberg data'!C1510-1</f>
        <v>1.7970931662410816E-2</v>
      </c>
    </row>
    <row r="1524" spans="1:3" x14ac:dyDescent="0.25">
      <c r="A1524" s="3">
        <f>+'Bloomberg data'!A1510</f>
        <v>42310</v>
      </c>
      <c r="B1524" s="4">
        <f>+'Bloomberg data'!B1510/'Bloomberg data'!B1511-1</f>
        <v>0</v>
      </c>
      <c r="C1524" s="4">
        <f>+'Bloomberg data'!C1510/'Bloomberg data'!C1511-1</f>
        <v>0</v>
      </c>
    </row>
    <row r="1525" spans="1:3" x14ac:dyDescent="0.25">
      <c r="A1525" s="3">
        <f>+'Bloomberg data'!A1511</f>
        <v>42307</v>
      </c>
      <c r="B1525" s="4">
        <f>+'Bloomberg data'!B1511/'Bloomberg data'!B1512-1</f>
        <v>5.2686484733193151E-3</v>
      </c>
      <c r="C1525" s="4">
        <f>+'Bloomberg data'!C1511/'Bloomberg data'!C1512-1</f>
        <v>1.0898741075151541E-3</v>
      </c>
    </row>
    <row r="1526" spans="1:3" x14ac:dyDescent="0.25">
      <c r="A1526" s="3">
        <f>+'Bloomberg data'!A1512</f>
        <v>42306</v>
      </c>
      <c r="B1526" s="4">
        <f>+'Bloomberg data'!B1512/'Bloomberg data'!B1513-1</f>
        <v>-2.3799335912093933E-2</v>
      </c>
      <c r="C1526" s="4">
        <f>+'Bloomberg data'!C1512/'Bloomberg data'!C1513-1</f>
        <v>-1.0606554923581868E-2</v>
      </c>
    </row>
    <row r="1527" spans="1:3" x14ac:dyDescent="0.25">
      <c r="A1527" s="3">
        <f>+'Bloomberg data'!A1513</f>
        <v>42305</v>
      </c>
      <c r="B1527" s="4">
        <f>+'Bloomberg data'!B1513/'Bloomberg data'!B1514-1</f>
        <v>-6.4217979758900423E-3</v>
      </c>
      <c r="C1527" s="4">
        <f>+'Bloomberg data'!C1513/'Bloomberg data'!C1514-1</f>
        <v>-5.5918207478966586E-3</v>
      </c>
    </row>
    <row r="1528" spans="1:3" x14ac:dyDescent="0.25">
      <c r="A1528" s="3">
        <f>+'Bloomberg data'!A1514</f>
        <v>42304</v>
      </c>
      <c r="B1528" s="4">
        <f>+'Bloomberg data'!B1514/'Bloomberg data'!B1515-1</f>
        <v>-3.5247292376714423E-3</v>
      </c>
      <c r="C1528" s="4">
        <f>+'Bloomberg data'!C1514/'Bloomberg data'!C1515-1</f>
        <v>1.3686910823698106E-3</v>
      </c>
    </row>
    <row r="1529" spans="1:3" x14ac:dyDescent="0.25">
      <c r="A1529" s="3">
        <f>+'Bloomberg data'!A1515</f>
        <v>42303</v>
      </c>
      <c r="B1529" s="4">
        <f>+'Bloomberg data'!B1515/'Bloomberg data'!B1516-1</f>
        <v>-8.1371358458376397E-3</v>
      </c>
      <c r="C1529" s="4">
        <f>+'Bloomberg data'!C1515/'Bloomberg data'!C1516-1</f>
        <v>-3.4035566763340741E-3</v>
      </c>
    </row>
    <row r="1530" spans="1:3" x14ac:dyDescent="0.25">
      <c r="A1530" s="3">
        <f>+'Bloomberg data'!A1516</f>
        <v>42300</v>
      </c>
      <c r="B1530" s="4">
        <f>+'Bloomberg data'!B1516/'Bloomberg data'!B1517-1</f>
        <v>-3.6736923853043502E-3</v>
      </c>
      <c r="C1530" s="4">
        <f>+'Bloomberg data'!C1516/'Bloomberg data'!C1517-1</f>
        <v>-1.9103393395312196E-3</v>
      </c>
    </row>
    <row r="1531" spans="1:3" x14ac:dyDescent="0.25">
      <c r="A1531" s="3">
        <f>+'Bloomberg data'!A1517</f>
        <v>42299</v>
      </c>
      <c r="B1531" s="4">
        <f>+'Bloomberg data'!B1517/'Bloomberg data'!B1518-1</f>
        <v>1.5867851545637635E-2</v>
      </c>
      <c r="C1531" s="4">
        <f>+'Bloomberg data'!C1517/'Bloomberg data'!C1518-1</f>
        <v>7.5956565893289252E-3</v>
      </c>
    </row>
    <row r="1532" spans="1:3" x14ac:dyDescent="0.25">
      <c r="A1532" s="3">
        <f>+'Bloomberg data'!A1518</f>
        <v>42298</v>
      </c>
      <c r="B1532" s="4">
        <f>+'Bloomberg data'!B1518/'Bloomberg data'!B1519-1</f>
        <v>-1.0769681752716975E-3</v>
      </c>
      <c r="C1532" s="4">
        <f>+'Bloomberg data'!C1518/'Bloomberg data'!C1519-1</f>
        <v>-1.599811317105182E-3</v>
      </c>
    </row>
    <row r="1533" spans="1:3" x14ac:dyDescent="0.25">
      <c r="A1533" s="3">
        <f>+'Bloomberg data'!A1519</f>
        <v>42297</v>
      </c>
      <c r="B1533" s="4">
        <f>+'Bloomberg data'!B1519/'Bloomberg data'!B1520-1</f>
        <v>-7.8128787096422014E-3</v>
      </c>
      <c r="C1533" s="4">
        <f>+'Bloomberg data'!C1519/'Bloomberg data'!C1520-1</f>
        <v>-4.4915275293182511E-3</v>
      </c>
    </row>
    <row r="1534" spans="1:3" x14ac:dyDescent="0.25">
      <c r="A1534" s="3">
        <f>+'Bloomberg data'!A1520</f>
        <v>42296</v>
      </c>
      <c r="B1534" s="4">
        <f>+'Bloomberg data'!B1520/'Bloomberg data'!B1521-1</f>
        <v>4.4711565942150422E-3</v>
      </c>
      <c r="C1534" s="4">
        <f>+'Bloomberg data'!C1520/'Bloomberg data'!C1521-1</f>
        <v>6.0975038167987439E-3</v>
      </c>
    </row>
    <row r="1535" spans="1:3" x14ac:dyDescent="0.25">
      <c r="A1535" s="3">
        <f>+'Bloomberg data'!A1521</f>
        <v>42293</v>
      </c>
      <c r="B1535" s="4">
        <f>+'Bloomberg data'!B1521/'Bloomberg data'!B1522-1</f>
        <v>1.5902936954397262E-3</v>
      </c>
      <c r="C1535" s="4">
        <f>+'Bloomberg data'!C1521/'Bloomberg data'!C1522-1</f>
        <v>3.0212938534222022E-3</v>
      </c>
    </row>
    <row r="1536" spans="1:3" x14ac:dyDescent="0.25">
      <c r="A1536" s="3">
        <f>+'Bloomberg data'!A1522</f>
        <v>42292</v>
      </c>
      <c r="B1536" s="4">
        <f>+'Bloomberg data'!B1522/'Bloomberg data'!B1523-1</f>
        <v>9.6488148249640471E-3</v>
      </c>
      <c r="C1536" s="4">
        <f>+'Bloomberg data'!C1522/'Bloomberg data'!C1523-1</f>
        <v>7.7532943920952668E-3</v>
      </c>
    </row>
    <row r="1537" spans="1:3" x14ac:dyDescent="0.25">
      <c r="A1537" s="3">
        <f>+'Bloomberg data'!A1523</f>
        <v>42291</v>
      </c>
      <c r="B1537" s="4">
        <f>+'Bloomberg data'!B1523/'Bloomberg data'!B1524-1</f>
        <v>-1.3770358890770273E-2</v>
      </c>
      <c r="C1537" s="4">
        <f>+'Bloomberg data'!C1523/'Bloomberg data'!C1524-1</f>
        <v>-8.5580942098057999E-3</v>
      </c>
    </row>
    <row r="1538" spans="1:3" x14ac:dyDescent="0.25">
      <c r="A1538" s="3">
        <f>+'Bloomberg data'!A1524</f>
        <v>42290</v>
      </c>
      <c r="B1538" s="4">
        <f>+'Bloomberg data'!B1524/'Bloomberg data'!B1525-1</f>
        <v>-4.0045887179154582E-2</v>
      </c>
      <c r="C1538" s="4">
        <f>+'Bloomberg data'!C1524/'Bloomberg data'!C1525-1</f>
        <v>-1.2628953156681666E-2</v>
      </c>
    </row>
    <row r="1539" spans="1:3" x14ac:dyDescent="0.25">
      <c r="A1539" s="3">
        <f>+'Bloomberg data'!A1525</f>
        <v>42289</v>
      </c>
      <c r="B1539" s="4">
        <f>+'Bloomberg data'!B1525/'Bloomberg data'!B1526-1</f>
        <v>0</v>
      </c>
      <c r="C1539" s="4">
        <f>+'Bloomberg data'!C1525/'Bloomberg data'!C1526-1</f>
        <v>0</v>
      </c>
    </row>
    <row r="1540" spans="1:3" x14ac:dyDescent="0.25">
      <c r="A1540" s="3">
        <f>+'Bloomberg data'!A1526</f>
        <v>42286</v>
      </c>
      <c r="B1540" s="4">
        <f>+'Bloomberg data'!B1526/'Bloomberg data'!B1527-1</f>
        <v>4.7203430903381971E-3</v>
      </c>
      <c r="C1540" s="4">
        <f>+'Bloomberg data'!C1526/'Bloomberg data'!C1527-1</f>
        <v>1.8126278085355274E-3</v>
      </c>
    </row>
    <row r="1541" spans="1:3" x14ac:dyDescent="0.25">
      <c r="A1541" s="3">
        <f>+'Bloomberg data'!A1527</f>
        <v>42285</v>
      </c>
      <c r="B1541" s="4">
        <f>+'Bloomberg data'!B1527/'Bloomberg data'!B1528-1</f>
        <v>3.9313656742505643E-3</v>
      </c>
      <c r="C1541" s="4">
        <f>+'Bloomberg data'!C1527/'Bloomberg data'!C1528-1</f>
        <v>3.3333996325366488E-3</v>
      </c>
    </row>
    <row r="1542" spans="1:3" x14ac:dyDescent="0.25">
      <c r="A1542" s="3">
        <f>+'Bloomberg data'!A1528</f>
        <v>42284</v>
      </c>
      <c r="B1542" s="4">
        <f>+'Bloomberg data'!B1528/'Bloomberg data'!B1529-1</f>
        <v>2.470299632764994E-2</v>
      </c>
      <c r="C1542" s="4">
        <f>+'Bloomberg data'!C1528/'Bloomberg data'!C1529-1</f>
        <v>9.2489668306856565E-3</v>
      </c>
    </row>
    <row r="1543" spans="1:3" x14ac:dyDescent="0.25">
      <c r="A1543" s="3">
        <f>+'Bloomberg data'!A1529</f>
        <v>42283</v>
      </c>
      <c r="B1543" s="4">
        <f>+'Bloomberg data'!B1529/'Bloomberg data'!B1530-1</f>
        <v>2.8782661492789963E-3</v>
      </c>
      <c r="C1543" s="4">
        <f>+'Bloomberg data'!C1529/'Bloomberg data'!C1530-1</f>
        <v>3.7344327798951582E-3</v>
      </c>
    </row>
    <row r="1544" spans="1:3" x14ac:dyDescent="0.25">
      <c r="A1544" s="3">
        <f>+'Bloomberg data'!A1530</f>
        <v>42282</v>
      </c>
      <c r="B1544" s="4">
        <f>+'Bloomberg data'!B1530/'Bloomberg data'!B1531-1</f>
        <v>1.2004209765379859E-2</v>
      </c>
      <c r="C1544" s="4">
        <f>+'Bloomberg data'!C1530/'Bloomberg data'!C1531-1</f>
        <v>4.8083219399301935E-3</v>
      </c>
    </row>
    <row r="1545" spans="1:3" x14ac:dyDescent="0.25">
      <c r="A1545" s="3">
        <f>+'Bloomberg data'!A1531</f>
        <v>42279</v>
      </c>
      <c r="B1545" s="4">
        <f>+'Bloomberg data'!B1531/'Bloomberg data'!B1532-1</f>
        <v>3.7962364250672564E-2</v>
      </c>
      <c r="C1545" s="4">
        <f>+'Bloomberg data'!C1531/'Bloomberg data'!C1532-1</f>
        <v>1.7162358004638723E-2</v>
      </c>
    </row>
    <row r="1546" spans="1:3" x14ac:dyDescent="0.25">
      <c r="A1546" s="3">
        <f>+'Bloomberg data'!A1532</f>
        <v>42278</v>
      </c>
      <c r="B1546" s="4">
        <f>+'Bloomberg data'!B1532/'Bloomberg data'!B1533-1</f>
        <v>5.637016109881765E-3</v>
      </c>
      <c r="C1546" s="4">
        <f>+'Bloomberg data'!C1532/'Bloomberg data'!C1533-1</f>
        <v>3.3880531576304662E-3</v>
      </c>
    </row>
    <row r="1547" spans="1:3" x14ac:dyDescent="0.25">
      <c r="A1547" s="3">
        <f>+'Bloomberg data'!A1533</f>
        <v>42277</v>
      </c>
      <c r="B1547" s="4">
        <f>+'Bloomberg data'!B1533/'Bloomberg data'!B1534-1</f>
        <v>2.1016591210872848E-2</v>
      </c>
      <c r="C1547" s="4">
        <f>+'Bloomberg data'!C1533/'Bloomberg data'!C1534-1</f>
        <v>8.3392528920109843E-3</v>
      </c>
    </row>
    <row r="1548" spans="1:3" x14ac:dyDescent="0.25">
      <c r="A1548" s="3">
        <f>+'Bloomberg data'!A1534</f>
        <v>42276</v>
      </c>
      <c r="B1548" s="4">
        <f>+'Bloomberg data'!B1534/'Bloomberg data'!B1535-1</f>
        <v>3.9857495802679832E-3</v>
      </c>
      <c r="C1548" s="4">
        <f>+'Bloomberg data'!C1534/'Bloomberg data'!C1535-1</f>
        <v>6.4072194908428859E-3</v>
      </c>
    </row>
    <row r="1549" spans="1:3" x14ac:dyDescent="0.25">
      <c r="A1549" s="3">
        <f>+'Bloomberg data'!A1535</f>
        <v>42275</v>
      </c>
      <c r="B1549" s="4">
        <f>+'Bloomberg data'!B1535/'Bloomberg data'!B1536-1</f>
        <v>-1.9515296164527185E-2</v>
      </c>
      <c r="C1549" s="4">
        <f>+'Bloomberg data'!C1535/'Bloomberg data'!C1536-1</f>
        <v>-1.0923907900859842E-2</v>
      </c>
    </row>
    <row r="1550" spans="1:3" x14ac:dyDescent="0.25">
      <c r="A1550" s="3">
        <f>+'Bloomberg data'!A1536</f>
        <v>42272</v>
      </c>
      <c r="B1550" s="4">
        <f>+'Bloomberg data'!B1536/'Bloomberg data'!B1537-1</f>
        <v>-1.016735847390271E-2</v>
      </c>
      <c r="C1550" s="4">
        <f>+'Bloomberg data'!C1536/'Bloomberg data'!C1537-1</f>
        <v>-3.4946720943553888E-3</v>
      </c>
    </row>
    <row r="1551" spans="1:3" x14ac:dyDescent="0.25">
      <c r="A1551" s="3">
        <f>+'Bloomberg data'!A1537</f>
        <v>42271</v>
      </c>
      <c r="B1551" s="4">
        <f>+'Bloomberg data'!B1537/'Bloomberg data'!B1538-1</f>
        <v>-1.0608710611577088E-3</v>
      </c>
      <c r="C1551" s="4">
        <f>+'Bloomberg data'!C1537/'Bloomberg data'!C1538-1</f>
        <v>-2.3614355982067847E-3</v>
      </c>
    </row>
    <row r="1552" spans="1:3" x14ac:dyDescent="0.25">
      <c r="A1552" s="3">
        <f>+'Bloomberg data'!A1538</f>
        <v>42270</v>
      </c>
      <c r="B1552" s="4">
        <f>+'Bloomberg data'!B1538/'Bloomberg data'!B1539-1</f>
        <v>-1.9982881079702364E-2</v>
      </c>
      <c r="C1552" s="4">
        <f>+'Bloomberg data'!C1538/'Bloomberg data'!C1539-1</f>
        <v>-8.9873104922619795E-3</v>
      </c>
    </row>
    <row r="1553" spans="1:3" x14ac:dyDescent="0.25">
      <c r="A1553" s="3">
        <f>+'Bloomberg data'!A1539</f>
        <v>42269</v>
      </c>
      <c r="B1553" s="4">
        <f>+'Bloomberg data'!B1539/'Bloomberg data'!B1540-1</f>
        <v>-6.9885941678722308E-3</v>
      </c>
      <c r="C1553" s="4">
        <f>+'Bloomberg data'!C1539/'Bloomberg data'!C1540-1</f>
        <v>-3.7588915055031258E-3</v>
      </c>
    </row>
    <row r="1554" spans="1:3" x14ac:dyDescent="0.25">
      <c r="A1554" s="3">
        <f>+'Bloomberg data'!A1540</f>
        <v>42268</v>
      </c>
      <c r="B1554" s="4">
        <f>+'Bloomberg data'!B1540/'Bloomberg data'!B1541-1</f>
        <v>-1.4258179040751884E-2</v>
      </c>
      <c r="C1554" s="4">
        <f>+'Bloomberg data'!C1540/'Bloomberg data'!C1541-1</f>
        <v>-4.3644392256112496E-3</v>
      </c>
    </row>
    <row r="1555" spans="1:3" x14ac:dyDescent="0.25">
      <c r="A1555" s="3">
        <f>+'Bloomberg data'!A1541</f>
        <v>42265</v>
      </c>
      <c r="B1555" s="4">
        <f>+'Bloomberg data'!B1541/'Bloomberg data'!B1542-1</f>
        <v>-2.650815326532252E-2</v>
      </c>
      <c r="C1555" s="4">
        <f>+'Bloomberg data'!C1541/'Bloomberg data'!C1542-1</f>
        <v>-1.6098648309280539E-2</v>
      </c>
    </row>
    <row r="1556" spans="1:3" x14ac:dyDescent="0.25">
      <c r="A1556" s="3">
        <f>+'Bloomberg data'!A1542</f>
        <v>42264</v>
      </c>
      <c r="B1556" s="4">
        <f>+'Bloomberg data'!B1542/'Bloomberg data'!B1543-1</f>
        <v>-4.1192014516022724E-5</v>
      </c>
      <c r="C1556" s="4">
        <f>+'Bloomberg data'!C1542/'Bloomberg data'!C1543-1</f>
        <v>8.5570355734443382E-4</v>
      </c>
    </row>
    <row r="1557" spans="1:3" x14ac:dyDescent="0.25">
      <c r="A1557" s="3">
        <f>+'Bloomberg data'!A1543</f>
        <v>42263</v>
      </c>
      <c r="B1557" s="4">
        <f>+'Bloomberg data'!B1543/'Bloomberg data'!B1544-1</f>
        <v>2.5103401099144662E-2</v>
      </c>
      <c r="C1557" s="4">
        <f>+'Bloomberg data'!C1543/'Bloomberg data'!C1544-1</f>
        <v>1.3517921280627787E-2</v>
      </c>
    </row>
    <row r="1558" spans="1:3" x14ac:dyDescent="0.25">
      <c r="A1558" s="3">
        <f>+'Bloomberg data'!A1544</f>
        <v>42262</v>
      </c>
      <c r="B1558" s="4">
        <f>+'Bloomberg data'!B1544/'Bloomberg data'!B1545-1</f>
        <v>1.7469834924863648E-3</v>
      </c>
      <c r="C1558" s="4">
        <f>+'Bloomberg data'!C1544/'Bloomberg data'!C1545-1</f>
        <v>-6.6391876312765774E-4</v>
      </c>
    </row>
    <row r="1559" spans="1:3" x14ac:dyDescent="0.25">
      <c r="A1559" s="3">
        <f>+'Bloomberg data'!A1545</f>
        <v>42261</v>
      </c>
      <c r="B1559" s="4">
        <f>+'Bloomberg data'!B1545/'Bloomberg data'!B1546-1</f>
        <v>1.8986864365685641E-2</v>
      </c>
      <c r="C1559" s="4">
        <f>+'Bloomberg data'!C1545/'Bloomberg data'!C1546-1</f>
        <v>1.3747817082565783E-2</v>
      </c>
    </row>
    <row r="1560" spans="1:3" x14ac:dyDescent="0.25">
      <c r="A1560" s="3">
        <f>+'Bloomberg data'!A1546</f>
        <v>42258</v>
      </c>
      <c r="B1560" s="4">
        <f>+'Bloomberg data'!B1546/'Bloomberg data'!B1547-1</f>
        <v>-2.2256150008601594E-3</v>
      </c>
      <c r="C1560" s="4">
        <f>+'Bloomberg data'!C1546/'Bloomberg data'!C1547-1</f>
        <v>6.2201012433760194E-3</v>
      </c>
    </row>
    <row r="1561" spans="1:3" x14ac:dyDescent="0.25">
      <c r="A1561" s="3">
        <f>+'Bloomberg data'!A1547</f>
        <v>42257</v>
      </c>
      <c r="B1561" s="4">
        <f>+'Bloomberg data'!B1547/'Bloomberg data'!B1548-1</f>
        <v>-3.2813869700430986E-3</v>
      </c>
      <c r="C1561" s="4">
        <f>+'Bloomberg data'!C1547/'Bloomberg data'!C1548-1</f>
        <v>-4.1715728581467326E-3</v>
      </c>
    </row>
    <row r="1562" spans="1:3" x14ac:dyDescent="0.25">
      <c r="A1562" s="3">
        <f>+'Bloomberg data'!A1548</f>
        <v>42256</v>
      </c>
      <c r="B1562" s="4">
        <f>+'Bloomberg data'!B1548/'Bloomberg data'!B1549-1</f>
        <v>-2.2454081403530113E-3</v>
      </c>
      <c r="C1562" s="4">
        <f>+'Bloomberg data'!C1548/'Bloomberg data'!C1549-1</f>
        <v>3.2432773452764074E-3</v>
      </c>
    </row>
    <row r="1563" spans="1:3" x14ac:dyDescent="0.25">
      <c r="A1563" s="3">
        <f>+'Bloomberg data'!A1549</f>
        <v>42255</v>
      </c>
      <c r="B1563" s="4">
        <f>+'Bloomberg data'!B1549/'Bloomberg data'!B1550-1</f>
        <v>5.6863027633624608E-3</v>
      </c>
      <c r="C1563" s="4">
        <f>+'Bloomberg data'!C1549/'Bloomberg data'!C1550-1</f>
        <v>1.0300312035083081E-5</v>
      </c>
    </row>
    <row r="1564" spans="1:3" x14ac:dyDescent="0.25">
      <c r="A1564" s="3">
        <f>+'Bloomberg data'!A1550</f>
        <v>42254</v>
      </c>
      <c r="B1564" s="4">
        <f>+'Bloomberg data'!B1550/'Bloomberg data'!B1551-1</f>
        <v>0</v>
      </c>
      <c r="C1564" s="4">
        <f>+'Bloomberg data'!C1550/'Bloomberg data'!C1551-1</f>
        <v>0</v>
      </c>
    </row>
    <row r="1565" spans="1:3" x14ac:dyDescent="0.25">
      <c r="A1565" s="3">
        <f>+'Bloomberg data'!A1551</f>
        <v>42251</v>
      </c>
      <c r="B1565" s="4">
        <f>+'Bloomberg data'!B1551/'Bloomberg data'!B1552-1</f>
        <v>-1.8329642210957786E-2</v>
      </c>
      <c r="C1565" s="4">
        <f>+'Bloomberg data'!C1551/'Bloomberg data'!C1552-1</f>
        <v>-1.050866071110057E-2</v>
      </c>
    </row>
    <row r="1566" spans="1:3" x14ac:dyDescent="0.25">
      <c r="A1566" s="3">
        <f>+'Bloomberg data'!A1552</f>
        <v>42250</v>
      </c>
      <c r="B1566" s="4">
        <f>+'Bloomberg data'!B1552/'Bloomberg data'!B1553-1</f>
        <v>1.9410726584021987E-2</v>
      </c>
      <c r="C1566" s="4">
        <f>+'Bloomberg data'!C1552/'Bloomberg data'!C1553-1</f>
        <v>1.0204048800797505E-2</v>
      </c>
    </row>
    <row r="1567" spans="1:3" x14ac:dyDescent="0.25">
      <c r="A1567" s="3">
        <f>+'Bloomberg data'!A1553</f>
        <v>42249</v>
      </c>
      <c r="B1567" s="4">
        <f>+'Bloomberg data'!B1553/'Bloomberg data'!B1554-1</f>
        <v>2.1701031947947369E-2</v>
      </c>
      <c r="C1567" s="4">
        <f>+'Bloomberg data'!C1553/'Bloomberg data'!C1554-1</f>
        <v>8.4370195809690962E-4</v>
      </c>
    </row>
    <row r="1568" spans="1:3" x14ac:dyDescent="0.25">
      <c r="A1568" s="3">
        <f>+'Bloomberg data'!A1554</f>
        <v>42248</v>
      </c>
      <c r="B1568" s="4">
        <f>+'Bloomberg data'!B1554/'Bloomberg data'!B1555-1</f>
        <v>-2.4630298870789602E-2</v>
      </c>
      <c r="C1568" s="4">
        <f>+'Bloomberg data'!C1554/'Bloomberg data'!C1555-1</f>
        <v>-1.4514931293833966E-2</v>
      </c>
    </row>
    <row r="1569" spans="1:3" x14ac:dyDescent="0.25">
      <c r="A1569" s="3">
        <f>+'Bloomberg data'!A1555</f>
        <v>42247</v>
      </c>
      <c r="B1569" s="4">
        <f>+'Bloomberg data'!B1555/'Bloomberg data'!B1556-1</f>
        <v>-1.1205859960682019E-2</v>
      </c>
      <c r="C1569" s="4">
        <f>+'Bloomberg data'!C1555/'Bloomberg data'!C1556-1</f>
        <v>-1.0577162798379502E-2</v>
      </c>
    </row>
    <row r="1570" spans="1:3" x14ac:dyDescent="0.25">
      <c r="A1570" s="3">
        <f>+'Bloomberg data'!A1556</f>
        <v>42244</v>
      </c>
      <c r="B1570" s="4">
        <f>+'Bloomberg data'!B1556/'Bloomberg data'!B1557-1</f>
        <v>-1.1765618156021285E-2</v>
      </c>
      <c r="C1570" s="4">
        <f>+'Bloomberg data'!C1556/'Bloomberg data'!C1557-1</f>
        <v>-6.604573980960593E-3</v>
      </c>
    </row>
    <row r="1571" spans="1:3" x14ac:dyDescent="0.25">
      <c r="A1571" s="3">
        <f>+'Bloomberg data'!A1557</f>
        <v>42243</v>
      </c>
      <c r="B1571" s="4">
        <f>+'Bloomberg data'!B1557/'Bloomberg data'!B1558-1</f>
        <v>3.6430695445728745E-2</v>
      </c>
      <c r="C1571" s="4">
        <f>+'Bloomberg data'!C1557/'Bloomberg data'!C1558-1</f>
        <v>1.3550639278328003E-2</v>
      </c>
    </row>
    <row r="1572" spans="1:3" x14ac:dyDescent="0.25">
      <c r="A1572" s="3">
        <f>+'Bloomberg data'!A1558</f>
        <v>42242</v>
      </c>
      <c r="B1572" s="4">
        <f>+'Bloomberg data'!B1558/'Bloomberg data'!B1559-1</f>
        <v>3.3521233631683911E-2</v>
      </c>
      <c r="C1572" s="4">
        <f>+'Bloomberg data'!C1558/'Bloomberg data'!C1559-1</f>
        <v>1.4966359223425485E-2</v>
      </c>
    </row>
    <row r="1573" spans="1:3" x14ac:dyDescent="0.25">
      <c r="A1573" s="3">
        <f>+'Bloomberg data'!A1559</f>
        <v>42241</v>
      </c>
      <c r="B1573" s="4">
        <f>+'Bloomberg data'!B1559/'Bloomberg data'!B1560-1</f>
        <v>4.7004161356896113E-3</v>
      </c>
      <c r="C1573" s="4">
        <f>+'Bloomberg data'!C1559/'Bloomberg data'!C1560-1</f>
        <v>6.2757101988362152E-3</v>
      </c>
    </row>
    <row r="1574" spans="1:3" x14ac:dyDescent="0.25">
      <c r="A1574" s="3">
        <f>+'Bloomberg data'!A1560</f>
        <v>42240</v>
      </c>
      <c r="B1574" s="4">
        <f>+'Bloomberg data'!B1560/'Bloomberg data'!B1561-1</f>
        <v>-3.0251795728746478E-2</v>
      </c>
      <c r="C1574" s="4">
        <f>+'Bloomberg data'!C1560/'Bloomberg data'!C1561-1</f>
        <v>-1.4883214952557622E-2</v>
      </c>
    </row>
    <row r="1575" spans="1:3" x14ac:dyDescent="0.25">
      <c r="A1575" s="3">
        <f>+'Bloomberg data'!A1561</f>
        <v>42237</v>
      </c>
      <c r="B1575" s="4">
        <f>+'Bloomberg data'!B1561/'Bloomberg data'!B1562-1</f>
        <v>-1.9927458563062106E-2</v>
      </c>
      <c r="C1575" s="4">
        <f>+'Bloomberg data'!C1561/'Bloomberg data'!C1562-1</f>
        <v>-8.2005070345042563E-3</v>
      </c>
    </row>
    <row r="1576" spans="1:3" x14ac:dyDescent="0.25">
      <c r="A1576" s="3">
        <f>+'Bloomberg data'!A1562</f>
        <v>42236</v>
      </c>
      <c r="B1576" s="4">
        <f>+'Bloomberg data'!B1562/'Bloomberg data'!B1563-1</f>
        <v>1.3050458912517993E-3</v>
      </c>
      <c r="C1576" s="4">
        <f>+'Bloomberg data'!C1562/'Bloomberg data'!C1563-1</f>
        <v>-4.9042106142160868E-3</v>
      </c>
    </row>
    <row r="1577" spans="1:3" x14ac:dyDescent="0.25">
      <c r="A1577" s="3">
        <f>+'Bloomberg data'!A1563</f>
        <v>42235</v>
      </c>
      <c r="B1577" s="4">
        <f>+'Bloomberg data'!B1563/'Bloomberg data'!B1564-1</f>
        <v>-1.8170476242660771E-2</v>
      </c>
      <c r="C1577" s="4">
        <f>+'Bloomberg data'!C1563/'Bloomberg data'!C1564-1</f>
        <v>-5.9510138255749467E-3</v>
      </c>
    </row>
    <row r="1578" spans="1:3" x14ac:dyDescent="0.25">
      <c r="A1578" s="3">
        <f>+'Bloomberg data'!A1564</f>
        <v>42234</v>
      </c>
      <c r="B1578" s="4">
        <f>+'Bloomberg data'!B1564/'Bloomberg data'!B1565-1</f>
        <v>4.9388572856616797E-3</v>
      </c>
      <c r="C1578" s="4">
        <f>+'Bloomberg data'!C1564/'Bloomberg data'!C1565-1</f>
        <v>1.8213820118986312E-3</v>
      </c>
    </row>
    <row r="1579" spans="1:3" x14ac:dyDescent="0.25">
      <c r="A1579" s="3">
        <f>+'Bloomberg data'!A1565</f>
        <v>42233</v>
      </c>
      <c r="B1579" s="4">
        <f>+'Bloomberg data'!B1565/'Bloomberg data'!B1566-1</f>
        <v>-6.1252325904471716E-3</v>
      </c>
      <c r="C1579" s="4">
        <f>+'Bloomberg data'!C1565/'Bloomberg data'!C1566-1</f>
        <v>1.9502299805413958E-3</v>
      </c>
    </row>
    <row r="1580" spans="1:3" x14ac:dyDescent="0.25">
      <c r="A1580" s="3">
        <f>+'Bloomberg data'!A1566</f>
        <v>42230</v>
      </c>
      <c r="B1580" s="4">
        <f>+'Bloomberg data'!B1566/'Bloomberg data'!B1567-1</f>
        <v>-1.043957875091639E-2</v>
      </c>
      <c r="C1580" s="4">
        <f>+'Bloomberg data'!C1566/'Bloomberg data'!C1567-1</f>
        <v>-1.8334694469700485E-3</v>
      </c>
    </row>
    <row r="1581" spans="1:3" x14ac:dyDescent="0.25">
      <c r="A1581" s="3">
        <f>+'Bloomberg data'!A1567</f>
        <v>42229</v>
      </c>
      <c r="B1581" s="4">
        <f>+'Bloomberg data'!B1567/'Bloomberg data'!B1568-1</f>
        <v>-7.8201206910805121E-3</v>
      </c>
      <c r="C1581" s="4">
        <f>+'Bloomberg data'!C1567/'Bloomberg data'!C1568-1</f>
        <v>1.3682169159199287E-3</v>
      </c>
    </row>
    <row r="1582" spans="1:3" x14ac:dyDescent="0.25">
      <c r="A1582" s="3">
        <f>+'Bloomberg data'!A1568</f>
        <v>42228</v>
      </c>
      <c r="B1582" s="4">
        <f>+'Bloomberg data'!B1568/'Bloomberg data'!B1569-1</f>
        <v>-1.3944730530258465E-2</v>
      </c>
      <c r="C1582" s="4">
        <f>+'Bloomberg data'!C1568/'Bloomberg data'!C1569-1</f>
        <v>-5.7830062169339502E-3</v>
      </c>
    </row>
    <row r="1583" spans="1:3" x14ac:dyDescent="0.25">
      <c r="A1583" s="3">
        <f>+'Bloomberg data'!A1569</f>
        <v>42227</v>
      </c>
      <c r="B1583" s="4">
        <f>+'Bloomberg data'!B1569/'Bloomberg data'!B1570-1</f>
        <v>-5.6875975118027E-3</v>
      </c>
      <c r="C1583" s="4">
        <f>+'Bloomberg data'!C1569/'Bloomberg data'!C1570-1</f>
        <v>-1.0094030590571679E-3</v>
      </c>
    </row>
    <row r="1584" spans="1:3" x14ac:dyDescent="0.25">
      <c r="A1584" s="3">
        <f>+'Bloomberg data'!A1570</f>
        <v>42226</v>
      </c>
      <c r="B1584" s="4">
        <f>+'Bloomberg data'!B1570/'Bloomberg data'!B1571-1</f>
        <v>1.5968363824255372E-2</v>
      </c>
      <c r="C1584" s="4">
        <f>+'Bloomberg data'!C1570/'Bloomberg data'!C1571-1</f>
        <v>2.6796226452745486E-3</v>
      </c>
    </row>
    <row r="1585" spans="1:3" x14ac:dyDescent="0.25">
      <c r="A1585" s="3">
        <f>+'Bloomberg data'!A1571</f>
        <v>42223</v>
      </c>
      <c r="B1585" s="4">
        <f>+'Bloomberg data'!B1571/'Bloomberg data'!B1572-1</f>
        <v>-2.86735197845287E-2</v>
      </c>
      <c r="C1585" s="4">
        <f>+'Bloomberg data'!C1571/'Bloomberg data'!C1572-1</f>
        <v>-1.2193702148419971E-2</v>
      </c>
    </row>
    <row r="1586" spans="1:3" x14ac:dyDescent="0.25">
      <c r="A1586" s="3">
        <f>+'Bloomberg data'!A1572</f>
        <v>42222</v>
      </c>
      <c r="B1586" s="4">
        <f>+'Bloomberg data'!B1572/'Bloomberg data'!B1573-1</f>
        <v>-5.4884632899360186E-3</v>
      </c>
      <c r="C1586" s="4">
        <f>+'Bloomberg data'!C1572/'Bloomberg data'!C1573-1</f>
        <v>-7.9837745746265121E-3</v>
      </c>
    </row>
    <row r="1587" spans="1:3" x14ac:dyDescent="0.25">
      <c r="A1587" s="3">
        <f>+'Bloomberg data'!A1573</f>
        <v>42221</v>
      </c>
      <c r="B1587" s="4">
        <f>+'Bloomberg data'!B1573/'Bloomberg data'!B1574-1</f>
        <v>4.5706523367661234E-3</v>
      </c>
      <c r="C1587" s="4">
        <f>+'Bloomberg data'!C1573/'Bloomberg data'!C1574-1</f>
        <v>1.3633448699561512E-3</v>
      </c>
    </row>
    <row r="1588" spans="1:3" x14ac:dyDescent="0.25">
      <c r="A1588" s="3">
        <f>+'Bloomberg data'!A1574</f>
        <v>42220</v>
      </c>
      <c r="B1588" s="4">
        <f>+'Bloomberg data'!B1574/'Bloomberg data'!B1575-1</f>
        <v>-1.5856236786468969E-3</v>
      </c>
      <c r="C1588" s="4">
        <f>+'Bloomberg data'!C1574/'Bloomberg data'!C1575-1</f>
        <v>-2.7077117608182988E-3</v>
      </c>
    </row>
    <row r="1589" spans="1:3" x14ac:dyDescent="0.25">
      <c r="A1589" s="3">
        <f>+'Bloomberg data'!A1575</f>
        <v>42219</v>
      </c>
      <c r="B1589" s="4">
        <f>+'Bloomberg data'!B1575/'Bloomberg data'!B1576-1</f>
        <v>-1.4288859879523774E-2</v>
      </c>
      <c r="C1589" s="4">
        <f>+'Bloomberg data'!C1575/'Bloomberg data'!C1576-1</f>
        <v>-3.3870122161119287E-3</v>
      </c>
    </row>
    <row r="1590" spans="1:3" x14ac:dyDescent="0.25">
      <c r="A1590" s="3">
        <f>+'Bloomberg data'!A1576</f>
        <v>42216</v>
      </c>
      <c r="B1590" s="4">
        <f>+'Bloomberg data'!B1576/'Bloomberg data'!B1577-1</f>
        <v>1.93877837322185E-2</v>
      </c>
      <c r="C1590" s="4">
        <f>+'Bloomberg data'!C1576/'Bloomberg data'!C1577-1</f>
        <v>9.0501541907670457E-3</v>
      </c>
    </row>
    <row r="1591" spans="1:3" x14ac:dyDescent="0.25">
      <c r="A1591" s="3">
        <f>+'Bloomberg data'!A1577</f>
        <v>42215</v>
      </c>
      <c r="B1591" s="4">
        <f>+'Bloomberg data'!B1577/'Bloomberg data'!B1578-1</f>
        <v>-6.9200777787286061E-3</v>
      </c>
      <c r="C1591" s="4">
        <f>+'Bloomberg data'!C1577/'Bloomberg data'!C1578-1</f>
        <v>4.7256716897869921E-5</v>
      </c>
    </row>
    <row r="1592" spans="1:3" x14ac:dyDescent="0.25">
      <c r="A1592" s="3">
        <f>+'Bloomberg data'!A1578</f>
        <v>42214</v>
      </c>
      <c r="B1592" s="4">
        <f>+'Bloomberg data'!B1578/'Bloomberg data'!B1579-1</f>
        <v>1.2973371826715319E-2</v>
      </c>
      <c r="C1592" s="4">
        <f>+'Bloomberg data'!C1578/'Bloomberg data'!C1579-1</f>
        <v>4.048488194682287E-3</v>
      </c>
    </row>
    <row r="1593" spans="1:3" x14ac:dyDescent="0.25">
      <c r="A1593" s="3">
        <f>+'Bloomberg data'!A1579</f>
        <v>42213</v>
      </c>
      <c r="B1593" s="4">
        <f>+'Bloomberg data'!B1579/'Bloomberg data'!B1580-1</f>
        <v>1.7771439710272841E-2</v>
      </c>
      <c r="C1593" s="4">
        <f>+'Bloomberg data'!C1579/'Bloomberg data'!C1580-1</f>
        <v>6.4842316263049593E-3</v>
      </c>
    </row>
    <row r="1594" spans="1:3" x14ac:dyDescent="0.25">
      <c r="A1594" s="3">
        <f>+'Bloomberg data'!A1580</f>
        <v>42212</v>
      </c>
      <c r="B1594" s="4">
        <f>+'Bloomberg data'!B1580/'Bloomberg data'!B1581-1</f>
        <v>-1.0362305008752126E-2</v>
      </c>
      <c r="C1594" s="4">
        <f>+'Bloomberg data'!C1580/'Bloomberg data'!C1581-1</f>
        <v>-4.7307561493966643E-3</v>
      </c>
    </row>
    <row r="1595" spans="1:3" x14ac:dyDescent="0.25">
      <c r="A1595" s="3">
        <f>+'Bloomberg data'!A1581</f>
        <v>42209</v>
      </c>
      <c r="B1595" s="4">
        <f>+'Bloomberg data'!B1581/'Bloomberg data'!B1582-1</f>
        <v>-1.1259551946930624E-2</v>
      </c>
      <c r="C1595" s="4">
        <f>+'Bloomberg data'!C1581/'Bloomberg data'!C1582-1</f>
        <v>-2.7301178475220844E-3</v>
      </c>
    </row>
    <row r="1596" spans="1:3" x14ac:dyDescent="0.25">
      <c r="A1596" s="3">
        <f>+'Bloomberg data'!A1582</f>
        <v>42208</v>
      </c>
      <c r="B1596" s="4">
        <f>+'Bloomberg data'!B1582/'Bloomberg data'!B1583-1</f>
        <v>-2.1784986192891043E-2</v>
      </c>
      <c r="C1596" s="4">
        <f>+'Bloomberg data'!C1582/'Bloomberg data'!C1583-1</f>
        <v>-1.2243046515064249E-2</v>
      </c>
    </row>
    <row r="1597" spans="1:3" x14ac:dyDescent="0.25">
      <c r="A1597" s="3">
        <f>+'Bloomberg data'!A1583</f>
        <v>42207</v>
      </c>
      <c r="B1597" s="4">
        <f>+'Bloomberg data'!B1583/'Bloomberg data'!B1584-1</f>
        <v>-1.0850074697470347E-2</v>
      </c>
      <c r="C1597" s="4">
        <f>+'Bloomberg data'!C1583/'Bloomberg data'!C1584-1</f>
        <v>-3.1422161958695183E-3</v>
      </c>
    </row>
    <row r="1598" spans="1:3" x14ac:dyDescent="0.25">
      <c r="A1598" s="3">
        <f>+'Bloomberg data'!A1584</f>
        <v>42206</v>
      </c>
      <c r="B1598" s="4">
        <f>+'Bloomberg data'!B1584/'Bloomberg data'!B1585-1</f>
        <v>-2.4379797713569573E-3</v>
      </c>
      <c r="C1598" s="4">
        <f>+'Bloomberg data'!C1584/'Bloomberg data'!C1585-1</f>
        <v>-2.9540472804695517E-3</v>
      </c>
    </row>
    <row r="1599" spans="1:3" x14ac:dyDescent="0.25">
      <c r="A1599" s="3">
        <f>+'Bloomberg data'!A1585</f>
        <v>42205</v>
      </c>
      <c r="B1599" s="4">
        <f>+'Bloomberg data'!B1585/'Bloomberg data'!B1586-1</f>
        <v>-1.4170318942031135E-2</v>
      </c>
      <c r="C1599" s="4">
        <f>+'Bloomberg data'!C1585/'Bloomberg data'!C1586-1</f>
        <v>-2.220264465939592E-3</v>
      </c>
    </row>
    <row r="1600" spans="1:3" x14ac:dyDescent="0.25">
      <c r="A1600" s="3">
        <f>+'Bloomberg data'!A1586</f>
        <v>42202</v>
      </c>
      <c r="B1600" s="4">
        <f>+'Bloomberg data'!B1586/'Bloomberg data'!B1587-1</f>
        <v>-1.3717782995225192E-2</v>
      </c>
      <c r="C1600" s="4">
        <f>+'Bloomberg data'!C1586/'Bloomberg data'!C1587-1</f>
        <v>-3.0431225250582283E-3</v>
      </c>
    </row>
    <row r="1601" spans="1:3" x14ac:dyDescent="0.25">
      <c r="A1601" s="3">
        <f>+'Bloomberg data'!A1587</f>
        <v>42201</v>
      </c>
      <c r="B1601" s="4">
        <f>+'Bloomberg data'!B1587/'Bloomberg data'!B1588-1</f>
        <v>3.1662139453294547E-3</v>
      </c>
      <c r="C1601" s="4">
        <f>+'Bloomberg data'!C1587/'Bloomberg data'!C1588-1</f>
        <v>1.1007502434408067E-3</v>
      </c>
    </row>
    <row r="1602" spans="1:3" x14ac:dyDescent="0.25">
      <c r="A1602" s="3">
        <f>+'Bloomberg data'!A1588</f>
        <v>42200</v>
      </c>
      <c r="B1602" s="4">
        <f>+'Bloomberg data'!B1588/'Bloomberg data'!B1589-1</f>
        <v>-6.3280439976557412E-3</v>
      </c>
      <c r="C1602" s="4">
        <f>+'Bloomberg data'!C1588/'Bloomberg data'!C1589-1</f>
        <v>6.5883769948826831E-4</v>
      </c>
    </row>
    <row r="1603" spans="1:3" x14ac:dyDescent="0.25">
      <c r="A1603" s="3">
        <f>+'Bloomberg data'!A1589</f>
        <v>42199</v>
      </c>
      <c r="B1603" s="4">
        <f>+'Bloomberg data'!B1589/'Bloomberg data'!B1590-1</f>
        <v>2.2534097647755047E-3</v>
      </c>
      <c r="C1603" s="4">
        <f>+'Bloomberg data'!C1589/'Bloomberg data'!C1590-1</f>
        <v>1.9628938836515619E-3</v>
      </c>
    </row>
    <row r="1604" spans="1:3" x14ac:dyDescent="0.25">
      <c r="A1604" s="3">
        <f>+'Bloomberg data'!A1590</f>
        <v>42198</v>
      </c>
      <c r="B1604" s="4">
        <f>+'Bloomberg data'!B1590/'Bloomberg data'!B1591-1</f>
        <v>1.0055009726054331E-2</v>
      </c>
      <c r="C1604" s="4">
        <f>+'Bloomberg data'!C1590/'Bloomberg data'!C1591-1</f>
        <v>-9.8801243726209798E-4</v>
      </c>
    </row>
    <row r="1605" spans="1:3" x14ac:dyDescent="0.25">
      <c r="A1605" s="3">
        <f>+'Bloomberg data'!A1591</f>
        <v>42195</v>
      </c>
      <c r="B1605" s="4">
        <f>+'Bloomberg data'!B1591/'Bloomberg data'!B1592-1</f>
        <v>1.5621318687260688E-2</v>
      </c>
      <c r="C1605" s="4">
        <f>+'Bloomberg data'!C1591/'Bloomberg data'!C1592-1</f>
        <v>7.8237772841929232E-3</v>
      </c>
    </row>
    <row r="1606" spans="1:3" x14ac:dyDescent="0.25">
      <c r="A1606" s="3">
        <f>+'Bloomberg data'!A1592</f>
        <v>42194</v>
      </c>
      <c r="B1606" s="4">
        <f>+'Bloomberg data'!B1592/'Bloomberg data'!B1593-1</f>
        <v>0</v>
      </c>
      <c r="C1606" s="4">
        <f>+'Bloomberg data'!C1592/'Bloomberg data'!C1593-1</f>
        <v>7.6242404639237371E-4</v>
      </c>
    </row>
    <row r="1607" spans="1:3" x14ac:dyDescent="0.25">
      <c r="A1607" s="3">
        <f>+'Bloomberg data'!A1593</f>
        <v>42193</v>
      </c>
      <c r="B1607" s="4">
        <f>+'Bloomberg data'!B1593/'Bloomberg data'!B1594-1</f>
        <v>-1.0734816224301946E-2</v>
      </c>
      <c r="C1607" s="4">
        <f>+'Bloomberg data'!C1593/'Bloomberg data'!C1594-1</f>
        <v>-2.0168948314338575E-3</v>
      </c>
    </row>
    <row r="1608" spans="1:3" x14ac:dyDescent="0.25">
      <c r="A1608" s="3">
        <f>+'Bloomberg data'!A1594</f>
        <v>42192</v>
      </c>
      <c r="B1608" s="4">
        <f>+'Bloomberg data'!B1594/'Bloomberg data'!B1595-1</f>
        <v>3.7258338542724978E-3</v>
      </c>
      <c r="C1608" s="4">
        <f>+'Bloomberg data'!C1594/'Bloomberg data'!C1595-1</f>
        <v>5.0265594172094197E-4</v>
      </c>
    </row>
    <row r="1609" spans="1:3" x14ac:dyDescent="0.25">
      <c r="A1609" s="3">
        <f>+'Bloomberg data'!A1595</f>
        <v>42191</v>
      </c>
      <c r="B1609" s="4">
        <f>+'Bloomberg data'!B1595/'Bloomberg data'!B1596-1</f>
        <v>-7.0450157465622443E-3</v>
      </c>
      <c r="C1609" s="4">
        <f>+'Bloomberg data'!C1595/'Bloomberg data'!C1596-1</f>
        <v>-2.7159303908130816E-3</v>
      </c>
    </row>
    <row r="1610" spans="1:3" x14ac:dyDescent="0.25">
      <c r="A1610" s="3">
        <f>+'Bloomberg data'!A1596</f>
        <v>42188</v>
      </c>
      <c r="B1610" s="4">
        <f>+'Bloomberg data'!B1596/'Bloomberg data'!B1597-1</f>
        <v>-1.1049557302160506E-2</v>
      </c>
      <c r="C1610" s="4">
        <f>+'Bloomberg data'!C1596/'Bloomberg data'!C1597-1</f>
        <v>-2.7055114354757048E-4</v>
      </c>
    </row>
    <row r="1611" spans="1:3" x14ac:dyDescent="0.25">
      <c r="A1611" s="3">
        <f>+'Bloomberg data'!A1597</f>
        <v>42187</v>
      </c>
      <c r="B1611" s="4">
        <f>+'Bloomberg data'!B1597/'Bloomberg data'!B1598-1</f>
        <v>6.6094868028241383E-3</v>
      </c>
      <c r="C1611" s="4">
        <f>+'Bloomberg data'!C1597/'Bloomberg data'!C1598-1</f>
        <v>2.730467170217743E-4</v>
      </c>
    </row>
    <row r="1612" spans="1:3" x14ac:dyDescent="0.25">
      <c r="A1612" s="3">
        <f>+'Bloomberg data'!A1598</f>
        <v>42186</v>
      </c>
      <c r="B1612" s="4">
        <f>+'Bloomberg data'!B1598/'Bloomberg data'!B1599-1</f>
        <v>-6.0925869757295636E-3</v>
      </c>
      <c r="C1612" s="4">
        <f>+'Bloomberg data'!C1598/'Bloomberg data'!C1599-1</f>
        <v>7.0314638650554873E-3</v>
      </c>
    </row>
    <row r="1613" spans="1:3" x14ac:dyDescent="0.25">
      <c r="A1613" s="3">
        <f>+'Bloomberg data'!A1599</f>
        <v>42185</v>
      </c>
      <c r="B1613" s="4">
        <f>+'Bloomberg data'!B1599/'Bloomberg data'!B1600-1</f>
        <v>1.2581534758613344E-3</v>
      </c>
      <c r="C1613" s="4">
        <f>+'Bloomberg data'!C1599/'Bloomberg data'!C1600-1</f>
        <v>1.4372544410490296E-3</v>
      </c>
    </row>
    <row r="1614" spans="1:3" x14ac:dyDescent="0.25">
      <c r="A1614" s="3">
        <f>+'Bloomberg data'!A1600</f>
        <v>42184</v>
      </c>
      <c r="B1614" s="4">
        <f>+'Bloomberg data'!B1600/'Bloomberg data'!B1601-1</f>
        <v>-1.8564525982561086E-2</v>
      </c>
      <c r="C1614" s="4">
        <f>+'Bloomberg data'!C1600/'Bloomberg data'!C1601-1</f>
        <v>-7.547112646185572E-3</v>
      </c>
    </row>
    <row r="1615" spans="1:3" x14ac:dyDescent="0.25">
      <c r="A1615" s="3">
        <f>+'Bloomberg data'!A1601</f>
        <v>42181</v>
      </c>
      <c r="B1615" s="4">
        <f>+'Bloomberg data'!B1601/'Bloomberg data'!B1602-1</f>
        <v>1.582113634611293E-2</v>
      </c>
      <c r="C1615" s="4">
        <f>+'Bloomberg data'!C1601/'Bloomberg data'!C1602-1</f>
        <v>4.992381715630323E-3</v>
      </c>
    </row>
    <row r="1616" spans="1:3" x14ac:dyDescent="0.25">
      <c r="A1616" s="3">
        <f>+'Bloomberg data'!A1602</f>
        <v>42180</v>
      </c>
      <c r="B1616" s="4">
        <f>+'Bloomberg data'!B1602/'Bloomberg data'!B1603-1</f>
        <v>-1.2384268932534748E-2</v>
      </c>
      <c r="C1616" s="4">
        <f>+'Bloomberg data'!C1602/'Bloomberg data'!C1603-1</f>
        <v>-2.8207125927662835E-3</v>
      </c>
    </row>
    <row r="1617" spans="1:3" x14ac:dyDescent="0.25">
      <c r="A1617" s="3">
        <f>+'Bloomberg data'!A1603</f>
        <v>42179</v>
      </c>
      <c r="B1617" s="4">
        <f>+'Bloomberg data'!B1603/'Bloomberg data'!B1604-1</f>
        <v>1.3036427609702805E-3</v>
      </c>
      <c r="C1617" s="4">
        <f>+'Bloomberg data'!C1603/'Bloomberg data'!C1604-1</f>
        <v>-1.503734779990884E-3</v>
      </c>
    </row>
    <row r="1618" spans="1:3" x14ac:dyDescent="0.25">
      <c r="A1618" s="3">
        <f>+'Bloomberg data'!A1604</f>
        <v>42178</v>
      </c>
      <c r="B1618" s="4">
        <f>+'Bloomberg data'!B1604/'Bloomberg data'!B1605-1</f>
        <v>-1.6950190944921006E-3</v>
      </c>
      <c r="C1618" s="4">
        <f>+'Bloomberg data'!C1604/'Bloomberg data'!C1605-1</f>
        <v>2.8445654243980378E-4</v>
      </c>
    </row>
    <row r="1619" spans="1:3" x14ac:dyDescent="0.25">
      <c r="A1619" s="3">
        <f>+'Bloomberg data'!A1605</f>
        <v>42177</v>
      </c>
      <c r="B1619" s="4">
        <f>+'Bloomberg data'!B1605/'Bloomberg data'!B1606-1</f>
        <v>2.1265353659760677E-3</v>
      </c>
      <c r="C1619" s="4">
        <f>+'Bloomberg data'!C1605/'Bloomberg data'!C1606-1</f>
        <v>3.1705816748777149E-3</v>
      </c>
    </row>
    <row r="1620" spans="1:3" x14ac:dyDescent="0.25">
      <c r="A1620" s="3">
        <f>+'Bloomberg data'!A1606</f>
        <v>42174</v>
      </c>
      <c r="B1620" s="4">
        <f>+'Bloomberg data'!B1606/'Bloomberg data'!B1607-1</f>
        <v>-9.0194068430968777E-3</v>
      </c>
      <c r="C1620" s="4">
        <f>+'Bloomberg data'!C1606/'Bloomberg data'!C1607-1</f>
        <v>7.5452272482401384E-5</v>
      </c>
    </row>
    <row r="1621" spans="1:3" x14ac:dyDescent="0.25">
      <c r="A1621" s="3">
        <f>+'Bloomberg data'!A1607</f>
        <v>42173</v>
      </c>
      <c r="B1621" s="4">
        <f>+'Bloomberg data'!B1607/'Bloomberg data'!B1608-1</f>
        <v>1.8593951003314624E-2</v>
      </c>
      <c r="C1621" s="4">
        <f>+'Bloomberg data'!C1607/'Bloomberg data'!C1608-1</f>
        <v>5.8136118938212356E-3</v>
      </c>
    </row>
    <row r="1622" spans="1:3" x14ac:dyDescent="0.25">
      <c r="A1622" s="3">
        <f>+'Bloomberg data'!A1608</f>
        <v>42172</v>
      </c>
      <c r="B1622" s="4">
        <f>+'Bloomberg data'!B1608/'Bloomberg data'!B1609-1</f>
        <v>-8.4484434529683572E-3</v>
      </c>
      <c r="C1622" s="4">
        <f>+'Bloomberg data'!C1608/'Bloomberg data'!C1609-1</f>
        <v>-3.6599212403486403E-3</v>
      </c>
    </row>
    <row r="1623" spans="1:3" x14ac:dyDescent="0.25">
      <c r="A1623" s="3">
        <f>+'Bloomberg data'!A1609</f>
        <v>42171</v>
      </c>
      <c r="B1623" s="4">
        <f>+'Bloomberg data'!B1609/'Bloomberg data'!B1610-1</f>
        <v>1.0627146553751965E-2</v>
      </c>
      <c r="C1623" s="4">
        <f>+'Bloomberg data'!C1609/'Bloomberg data'!C1610-1</f>
        <v>1.9275756962946478E-3</v>
      </c>
    </row>
    <row r="1624" spans="1:3" x14ac:dyDescent="0.25">
      <c r="A1624" s="3">
        <f>+'Bloomberg data'!A1610</f>
        <v>42170</v>
      </c>
      <c r="B1624" s="4">
        <f>+'Bloomberg data'!B1610/'Bloomberg data'!B1611-1</f>
        <v>-3.9364543793054541E-3</v>
      </c>
      <c r="C1624" s="4">
        <f>+'Bloomberg data'!C1610/'Bloomberg data'!C1611-1</f>
        <v>-8.0886590285311755E-4</v>
      </c>
    </row>
    <row r="1625" spans="1:3" x14ac:dyDescent="0.25">
      <c r="A1625" s="3">
        <f>+'Bloomberg data'!A1611</f>
        <v>42167</v>
      </c>
      <c r="B1625" s="4">
        <f>+'Bloomberg data'!B1611/'Bloomberg data'!B1612-1</f>
        <v>-6.3514532907419374E-3</v>
      </c>
      <c r="C1625" s="4">
        <f>+'Bloomberg data'!C1611/'Bloomberg data'!C1612-1</f>
        <v>-1.9004213341944354E-3</v>
      </c>
    </row>
    <row r="1626" spans="1:3" x14ac:dyDescent="0.25">
      <c r="A1626" s="3">
        <f>+'Bloomberg data'!A1612</f>
        <v>42166</v>
      </c>
      <c r="B1626" s="4">
        <f>+'Bloomberg data'!B1612/'Bloomberg data'!B1613-1</f>
        <v>-3.4876123868706754E-3</v>
      </c>
      <c r="C1626" s="4">
        <f>+'Bloomberg data'!C1612/'Bloomberg data'!C1613-1</f>
        <v>-4.0590956754763541E-3</v>
      </c>
    </row>
    <row r="1627" spans="1:3" x14ac:dyDescent="0.25">
      <c r="A1627" s="3">
        <f>+'Bloomberg data'!A1613</f>
        <v>42165</v>
      </c>
      <c r="B1627" s="4">
        <f>+'Bloomberg data'!B1613/'Bloomberg data'!B1614-1</f>
        <v>2.0077249318388501E-2</v>
      </c>
      <c r="C1627" s="4">
        <f>+'Bloomberg data'!C1613/'Bloomberg data'!C1614-1</f>
        <v>7.5552704997168263E-3</v>
      </c>
    </row>
    <row r="1628" spans="1:3" x14ac:dyDescent="0.25">
      <c r="A1628" s="3">
        <f>+'Bloomberg data'!A1614</f>
        <v>42164</v>
      </c>
      <c r="B1628" s="4">
        <f>+'Bloomberg data'!B1614/'Bloomberg data'!B1615-1</f>
        <v>1.2119008665090192E-4</v>
      </c>
      <c r="C1628" s="4">
        <f>+'Bloomberg data'!C1614/'Bloomberg data'!C1615-1</f>
        <v>-2.4792450896921059E-3</v>
      </c>
    </row>
    <row r="1629" spans="1:3" x14ac:dyDescent="0.25">
      <c r="A1629" s="3">
        <f>+'Bloomberg data'!A1615</f>
        <v>42163</v>
      </c>
      <c r="B1629" s="4">
        <f>+'Bloomberg data'!B1615/'Bloomberg data'!B1616-1</f>
        <v>-3.0921179308861513E-3</v>
      </c>
      <c r="C1629" s="4">
        <f>+'Bloomberg data'!C1615/'Bloomberg data'!C1616-1</f>
        <v>8.6253257388158033E-4</v>
      </c>
    </row>
    <row r="1630" spans="1:3" x14ac:dyDescent="0.25">
      <c r="A1630" s="3">
        <f>+'Bloomberg data'!A1616</f>
        <v>42160</v>
      </c>
      <c r="B1630" s="4">
        <f>+'Bloomberg data'!B1616/'Bloomberg data'!B1617-1</f>
        <v>-1.0266633534431024E-2</v>
      </c>
      <c r="C1630" s="4">
        <f>+'Bloomberg data'!C1616/'Bloomberg data'!C1617-1</f>
        <v>-4.7756460882348861E-3</v>
      </c>
    </row>
    <row r="1631" spans="1:3" x14ac:dyDescent="0.25">
      <c r="A1631" s="3">
        <f>+'Bloomberg data'!A1617</f>
        <v>42159</v>
      </c>
      <c r="B1631" s="4">
        <f>+'Bloomberg data'!B1617/'Bloomberg data'!B1618-1</f>
        <v>0</v>
      </c>
      <c r="C1631" s="4">
        <f>+'Bloomberg data'!C1617/'Bloomberg data'!C1618-1</f>
        <v>0</v>
      </c>
    </row>
    <row r="1632" spans="1:3" x14ac:dyDescent="0.25">
      <c r="A1632" s="3">
        <f>+'Bloomberg data'!A1618</f>
        <v>42158</v>
      </c>
      <c r="B1632" s="4">
        <f>+'Bloomberg data'!B1618/'Bloomberg data'!B1619-1</f>
        <v>-1.3155371669211102E-2</v>
      </c>
      <c r="C1632" s="4">
        <f>+'Bloomberg data'!C1618/'Bloomberg data'!C1619-1</f>
        <v>-2.5553285902912837E-3</v>
      </c>
    </row>
    <row r="1633" spans="1:3" x14ac:dyDescent="0.25">
      <c r="A1633" s="3">
        <f>+'Bloomberg data'!A1619</f>
        <v>42157</v>
      </c>
      <c r="B1633" s="4">
        <f>+'Bloomberg data'!B1619/'Bloomberg data'!B1620-1</f>
        <v>2.2724315640008763E-2</v>
      </c>
      <c r="C1633" s="4">
        <f>+'Bloomberg data'!C1619/'Bloomberg data'!C1620-1</f>
        <v>7.5621637825715737E-3</v>
      </c>
    </row>
    <row r="1634" spans="1:3" x14ac:dyDescent="0.25">
      <c r="A1634" s="3">
        <f>+'Bloomberg data'!A1620</f>
        <v>42156</v>
      </c>
      <c r="B1634" s="4">
        <f>+'Bloomberg data'!B1620/'Bloomberg data'!B1621-1</f>
        <v>5.1326276286236538E-3</v>
      </c>
      <c r="C1634" s="4">
        <f>+'Bloomberg data'!C1620/'Bloomberg data'!C1621-1</f>
        <v>3.9738679717151726E-3</v>
      </c>
    </row>
    <row r="1635" spans="1:3" x14ac:dyDescent="0.25">
      <c r="A1635" s="3">
        <f>+'Bloomberg data'!A1621</f>
        <v>42153</v>
      </c>
      <c r="B1635" s="4">
        <f>+'Bloomberg data'!B1621/'Bloomberg data'!B1622-1</f>
        <v>-2.2524700655658147E-2</v>
      </c>
      <c r="C1635" s="4">
        <f>+'Bloomberg data'!C1621/'Bloomberg data'!C1622-1</f>
        <v>-9.9664346647199142E-3</v>
      </c>
    </row>
    <row r="1636" spans="1:3" x14ac:dyDescent="0.25">
      <c r="A1636" s="3">
        <f>+'Bloomberg data'!A1622</f>
        <v>42152</v>
      </c>
      <c r="B1636" s="4">
        <f>+'Bloomberg data'!B1622/'Bloomberg data'!B1623-1</f>
        <v>-4.7938373377239829E-3</v>
      </c>
      <c r="C1636" s="4">
        <f>+'Bloomberg data'!C1622/'Bloomberg data'!C1623-1</f>
        <v>-4.6948783971889618E-4</v>
      </c>
    </row>
    <row r="1637" spans="1:3" x14ac:dyDescent="0.25">
      <c r="A1637" s="3">
        <f>+'Bloomberg data'!A1623</f>
        <v>42151</v>
      </c>
      <c r="B1637" s="4">
        <f>+'Bloomberg data'!B1623/'Bloomberg data'!B1624-1</f>
        <v>1.1309011034909666E-2</v>
      </c>
      <c r="C1637" s="4">
        <f>+'Bloomberg data'!C1623/'Bloomberg data'!C1624-1</f>
        <v>4.7127381051050854E-3</v>
      </c>
    </row>
    <row r="1638" spans="1:3" x14ac:dyDescent="0.25">
      <c r="A1638" s="3">
        <f>+'Bloomberg data'!A1624</f>
        <v>42150</v>
      </c>
      <c r="B1638" s="4">
        <f>+'Bloomberg data'!B1624/'Bloomberg data'!B1625-1</f>
        <v>-1.7936505320522378E-2</v>
      </c>
      <c r="C1638" s="4">
        <f>+'Bloomberg data'!C1624/'Bloomberg data'!C1625-1</f>
        <v>-6.041750714482208E-3</v>
      </c>
    </row>
    <row r="1639" spans="1:3" x14ac:dyDescent="0.25">
      <c r="A1639" s="3">
        <f>+'Bloomberg data'!A1625</f>
        <v>42149</v>
      </c>
      <c r="B1639" s="4">
        <f>+'Bloomberg data'!B1625/'Bloomberg data'!B1626-1</f>
        <v>4.2664861992045555E-3</v>
      </c>
      <c r="C1639" s="4">
        <f>+'Bloomberg data'!C1625/'Bloomberg data'!C1626-1</f>
        <v>4.7250734203752032E-5</v>
      </c>
    </row>
    <row r="1640" spans="1:3" x14ac:dyDescent="0.25">
      <c r="A1640" s="3">
        <f>+'Bloomberg data'!A1626</f>
        <v>42146</v>
      </c>
      <c r="B1640" s="4">
        <f>+'Bloomberg data'!B1626/'Bloomberg data'!B1627-1</f>
        <v>-1.3332825277933447E-2</v>
      </c>
      <c r="C1640" s="4">
        <f>+'Bloomberg data'!C1626/'Bloomberg data'!C1627-1</f>
        <v>-9.0844771644327249E-4</v>
      </c>
    </row>
    <row r="1641" spans="1:3" x14ac:dyDescent="0.25">
      <c r="A1641" s="3">
        <f>+'Bloomberg data'!A1627</f>
        <v>42145</v>
      </c>
      <c r="B1641" s="4">
        <f>+'Bloomberg data'!B1627/'Bloomberg data'!B1628-1</f>
        <v>3.8451030035882017E-3</v>
      </c>
      <c r="C1641" s="4">
        <f>+'Bloomberg data'!C1627/'Bloomberg data'!C1628-1</f>
        <v>2.8557312492867304E-3</v>
      </c>
    </row>
    <row r="1642" spans="1:3" x14ac:dyDescent="0.25">
      <c r="A1642" s="3">
        <f>+'Bloomberg data'!A1628</f>
        <v>42144</v>
      </c>
      <c r="B1642" s="4">
        <f>+'Bloomberg data'!B1628/'Bloomberg data'!B1629-1</f>
        <v>-1.0771404066394319E-2</v>
      </c>
      <c r="C1642" s="4">
        <f>+'Bloomberg data'!C1628/'Bloomberg data'!C1629-1</f>
        <v>-2.580778737724887E-3</v>
      </c>
    </row>
    <row r="1643" spans="1:3" x14ac:dyDescent="0.25">
      <c r="A1643" s="3">
        <f>+'Bloomberg data'!A1629</f>
        <v>42143</v>
      </c>
      <c r="B1643" s="4">
        <f>+'Bloomberg data'!B1629/'Bloomberg data'!B1630-1</f>
        <v>-1.2550663473548163E-2</v>
      </c>
      <c r="C1643" s="4">
        <f>+'Bloomberg data'!C1629/'Bloomberg data'!C1630-1</f>
        <v>-5.6189616780071283E-3</v>
      </c>
    </row>
    <row r="1644" spans="1:3" x14ac:dyDescent="0.25">
      <c r="A1644" s="3">
        <f>+'Bloomberg data'!A1630</f>
        <v>42142</v>
      </c>
      <c r="B1644" s="4">
        <f>+'Bloomberg data'!B1630/'Bloomberg data'!B1631-1</f>
        <v>-1.8243240882746536E-2</v>
      </c>
      <c r="C1644" s="4">
        <f>+'Bloomberg data'!C1630/'Bloomberg data'!C1631-1</f>
        <v>-5.5077914295174057E-3</v>
      </c>
    </row>
    <row r="1645" spans="1:3" x14ac:dyDescent="0.25">
      <c r="A1645" s="3">
        <f>+'Bloomberg data'!A1631</f>
        <v>42139</v>
      </c>
      <c r="B1645" s="4">
        <f>+'Bloomberg data'!B1631/'Bloomberg data'!B1632-1</f>
        <v>1.044891504255463E-2</v>
      </c>
      <c r="C1645" s="4">
        <f>+'Bloomberg data'!C1631/'Bloomberg data'!C1632-1</f>
        <v>4.2826101856738852E-3</v>
      </c>
    </row>
    <row r="1646" spans="1:3" x14ac:dyDescent="0.25">
      <c r="A1646" s="3">
        <f>+'Bloomberg data'!A1632</f>
        <v>42138</v>
      </c>
      <c r="B1646" s="4">
        <f>+'Bloomberg data'!B1632/'Bloomberg data'!B1633-1</f>
        <v>5.0486056907683707E-3</v>
      </c>
      <c r="C1646" s="4">
        <f>+'Bloomberg data'!C1632/'Bloomberg data'!C1633-1</f>
        <v>2.8864283599576712E-3</v>
      </c>
    </row>
    <row r="1647" spans="1:3" x14ac:dyDescent="0.25">
      <c r="A1647" s="3">
        <f>+'Bloomberg data'!A1633</f>
        <v>42137</v>
      </c>
      <c r="B1647" s="4">
        <f>+'Bloomberg data'!B1633/'Bloomberg data'!B1634-1</f>
        <v>-7.3971555903021846E-3</v>
      </c>
      <c r="C1647" s="4">
        <f>+'Bloomberg data'!C1633/'Bloomberg data'!C1634-1</f>
        <v>-8.1395250758831139E-4</v>
      </c>
    </row>
    <row r="1648" spans="1:3" x14ac:dyDescent="0.25">
      <c r="A1648" s="3">
        <f>+'Bloomberg data'!A1634</f>
        <v>42136</v>
      </c>
      <c r="B1648" s="4">
        <f>+'Bloomberg data'!B1634/'Bloomberg data'!B1635-1</f>
        <v>-7.0807785709415816E-3</v>
      </c>
      <c r="C1648" s="4">
        <f>+'Bloomberg data'!C1634/'Bloomberg data'!C1635-1</f>
        <v>-2.2008304362646225E-3</v>
      </c>
    </row>
    <row r="1649" spans="1:3" x14ac:dyDescent="0.25">
      <c r="A1649" s="3">
        <f>+'Bloomberg data'!A1635</f>
        <v>42135</v>
      </c>
      <c r="B1649" s="4">
        <f>+'Bloomberg data'!B1635/'Bloomberg data'!B1636-1</f>
        <v>8.3640569525789132E-4</v>
      </c>
      <c r="C1649" s="4">
        <f>+'Bloomberg data'!C1635/'Bloomberg data'!C1636-1</f>
        <v>-7.3287226456930643E-4</v>
      </c>
    </row>
    <row r="1650" spans="1:3" x14ac:dyDescent="0.25">
      <c r="A1650" s="3">
        <f>+'Bloomberg data'!A1636</f>
        <v>42132</v>
      </c>
      <c r="B1650" s="4">
        <f>+'Bloomberg data'!B1636/'Bloomberg data'!B1637-1</f>
        <v>4.0037665974483883E-3</v>
      </c>
      <c r="C1650" s="4">
        <f>+'Bloomberg data'!C1636/'Bloomberg data'!C1637-1</f>
        <v>6.5154812211327684E-3</v>
      </c>
    </row>
    <row r="1651" spans="1:3" x14ac:dyDescent="0.25">
      <c r="A1651" s="3">
        <f>+'Bloomberg data'!A1637</f>
        <v>42131</v>
      </c>
      <c r="B1651" s="4">
        <f>+'Bloomberg data'!B1637/'Bloomberg data'!B1638-1</f>
        <v>-3.1819638513495008E-3</v>
      </c>
      <c r="C1651" s="4">
        <f>+'Bloomberg data'!C1637/'Bloomberg data'!C1638-1</f>
        <v>1.1022428614491098E-3</v>
      </c>
    </row>
    <row r="1652" spans="1:3" x14ac:dyDescent="0.25">
      <c r="A1652" s="3">
        <f>+'Bloomberg data'!A1638</f>
        <v>42130</v>
      </c>
      <c r="B1652" s="4">
        <f>+'Bloomberg data'!B1638/'Bloomberg data'!B1639-1</f>
        <v>-1.6338912278042295E-2</v>
      </c>
      <c r="C1652" s="4">
        <f>+'Bloomberg data'!C1638/'Bloomberg data'!C1639-1</f>
        <v>-4.5953728144563222E-3</v>
      </c>
    </row>
    <row r="1653" spans="1:3" x14ac:dyDescent="0.25">
      <c r="A1653" s="3">
        <f>+'Bloomberg data'!A1639</f>
        <v>42129</v>
      </c>
      <c r="B1653" s="4">
        <f>+'Bloomberg data'!B1639/'Bloomberg data'!B1640-1</f>
        <v>1.2163057502528218E-2</v>
      </c>
      <c r="C1653" s="4">
        <f>+'Bloomberg data'!C1639/'Bloomberg data'!C1640-1</f>
        <v>-2.7926633705067649E-3</v>
      </c>
    </row>
    <row r="1654" spans="1:3" x14ac:dyDescent="0.25">
      <c r="A1654" s="3">
        <f>+'Bloomberg data'!A1640</f>
        <v>42128</v>
      </c>
      <c r="B1654" s="4">
        <f>+'Bloomberg data'!B1640/'Bloomberg data'!B1641-1</f>
        <v>2.0000213411489387E-2</v>
      </c>
      <c r="C1654" s="4">
        <f>+'Bloomberg data'!C1640/'Bloomberg data'!C1641-1</f>
        <v>1.0141097756079631E-2</v>
      </c>
    </row>
    <row r="1655" spans="1:3" x14ac:dyDescent="0.25">
      <c r="A1655" s="3">
        <f>+'Bloomberg data'!A1641</f>
        <v>42125</v>
      </c>
      <c r="B1655" s="4">
        <f>+'Bloomberg data'!B1641/'Bloomberg data'!B1642-1</f>
        <v>0</v>
      </c>
      <c r="C1655" s="4">
        <f>+'Bloomberg data'!C1641/'Bloomberg data'!C1642-1</f>
        <v>0</v>
      </c>
    </row>
    <row r="1656" spans="1:3" x14ac:dyDescent="0.25">
      <c r="A1656" s="3">
        <f>+'Bloomberg data'!A1642</f>
        <v>42124</v>
      </c>
      <c r="B1656" s="4">
        <f>+'Bloomberg data'!B1642/'Bloomberg data'!B1643-1</f>
        <v>1.6341529101514096E-2</v>
      </c>
      <c r="C1656" s="4">
        <f>+'Bloomberg data'!C1642/'Bloomberg data'!C1643-1</f>
        <v>8.8315899555970745E-3</v>
      </c>
    </row>
    <row r="1657" spans="1:3" x14ac:dyDescent="0.25">
      <c r="A1657" s="3">
        <f>+'Bloomberg data'!A1643</f>
        <v>42123</v>
      </c>
      <c r="B1657" s="4">
        <f>+'Bloomberg data'!B1643/'Bloomberg data'!B1644-1</f>
        <v>-8.7203468788074057E-3</v>
      </c>
      <c r="C1657" s="4">
        <f>+'Bloomberg data'!C1643/'Bloomberg data'!C1644-1</f>
        <v>-9.768629669842932E-4</v>
      </c>
    </row>
    <row r="1658" spans="1:3" x14ac:dyDescent="0.25">
      <c r="A1658" s="3">
        <f>+'Bloomberg data'!A1644</f>
        <v>42122</v>
      </c>
      <c r="B1658" s="4">
        <f>+'Bloomberg data'!B1644/'Bloomberg data'!B1645-1</f>
        <v>4.9968938227589188E-3</v>
      </c>
      <c r="C1658" s="4">
        <f>+'Bloomberg data'!C1644/'Bloomberg data'!C1645-1</f>
        <v>-7.206583846983694E-4</v>
      </c>
    </row>
    <row r="1659" spans="1:3" x14ac:dyDescent="0.25">
      <c r="A1659" s="3">
        <f>+'Bloomberg data'!A1645</f>
        <v>42121</v>
      </c>
      <c r="B1659" s="4">
        <f>+'Bloomberg data'!B1645/'Bloomberg data'!B1646-1</f>
        <v>-1.8724533609451144E-2</v>
      </c>
      <c r="C1659" s="4">
        <f>+'Bloomberg data'!C1645/'Bloomberg data'!C1646-1</f>
        <v>-8.6290269802525854E-3</v>
      </c>
    </row>
    <row r="1660" spans="1:3" x14ac:dyDescent="0.25">
      <c r="A1660" s="3">
        <f>+'Bloomberg data'!A1646</f>
        <v>42118</v>
      </c>
      <c r="B1660" s="4">
        <f>+'Bloomberg data'!B1646/'Bloomberg data'!B1647-1</f>
        <v>1.63293819329835E-2</v>
      </c>
      <c r="C1660" s="4">
        <f>+'Bloomberg data'!C1646/'Bloomberg data'!C1647-1</f>
        <v>3.8865958372242826E-3</v>
      </c>
    </row>
    <row r="1661" spans="1:3" x14ac:dyDescent="0.25">
      <c r="A1661" s="3">
        <f>+'Bloomberg data'!A1647</f>
        <v>42117</v>
      </c>
      <c r="B1661" s="4">
        <f>+'Bloomberg data'!B1647/'Bloomberg data'!B1648-1</f>
        <v>1.9545053407888258E-2</v>
      </c>
      <c r="C1661" s="4">
        <f>+'Bloomberg data'!C1647/'Bloomberg data'!C1648-1</f>
        <v>6.9617578055607421E-3</v>
      </c>
    </row>
    <row r="1662" spans="1:3" x14ac:dyDescent="0.25">
      <c r="A1662" s="3">
        <f>+'Bloomberg data'!A1648</f>
        <v>42116</v>
      </c>
      <c r="B1662" s="4">
        <f>+'Bloomberg data'!B1648/'Bloomberg data'!B1649-1</f>
        <v>1.5924094097427011E-2</v>
      </c>
      <c r="C1662" s="4">
        <f>+'Bloomberg data'!C1648/'Bloomberg data'!C1649-1</f>
        <v>3.2047441274523081E-3</v>
      </c>
    </row>
    <row r="1663" spans="1:3" x14ac:dyDescent="0.25">
      <c r="A1663" s="3">
        <f>+'Bloomberg data'!A1649</f>
        <v>42115</v>
      </c>
      <c r="B1663" s="4">
        <f>+'Bloomberg data'!B1649/'Bloomberg data'!B1650-1</f>
        <v>0</v>
      </c>
      <c r="C1663" s="4">
        <f>+'Bloomberg data'!C1649/'Bloomberg data'!C1650-1</f>
        <v>0</v>
      </c>
    </row>
    <row r="1664" spans="1:3" x14ac:dyDescent="0.25">
      <c r="A1664" s="3">
        <f>+'Bloomberg data'!A1650</f>
        <v>42114</v>
      </c>
      <c r="B1664" s="4">
        <f>+'Bloomberg data'!B1650/'Bloomberg data'!B1651-1</f>
        <v>-3.5863352287470729E-3</v>
      </c>
      <c r="C1664" s="4">
        <f>+'Bloomberg data'!C1650/'Bloomberg data'!C1651-1</f>
        <v>-3.1267248598517705E-3</v>
      </c>
    </row>
    <row r="1665" spans="1:3" x14ac:dyDescent="0.25">
      <c r="A1665" s="3">
        <f>+'Bloomberg data'!A1651</f>
        <v>42111</v>
      </c>
      <c r="B1665" s="4">
        <f>+'Bloomberg data'!B1651/'Bloomberg data'!B1652-1</f>
        <v>-1.3157942868848416E-2</v>
      </c>
      <c r="C1665" s="4">
        <f>+'Bloomberg data'!C1651/'Bloomberg data'!C1652-1</f>
        <v>-2.8953301500990181E-3</v>
      </c>
    </row>
    <row r="1666" spans="1:3" x14ac:dyDescent="0.25">
      <c r="A1666" s="3">
        <f>+'Bloomberg data'!A1652</f>
        <v>42110</v>
      </c>
      <c r="B1666" s="4">
        <f>+'Bloomberg data'!B1652/'Bloomberg data'!B1653-1</f>
        <v>-4.4520354633303949E-3</v>
      </c>
      <c r="C1666" s="4">
        <f>+'Bloomberg data'!C1652/'Bloomberg data'!C1653-1</f>
        <v>-3.4908762434154861E-3</v>
      </c>
    </row>
    <row r="1667" spans="1:3" x14ac:dyDescent="0.25">
      <c r="A1667" s="3">
        <f>+'Bloomberg data'!A1653</f>
        <v>42109</v>
      </c>
      <c r="B1667" s="4">
        <f>+'Bloomberg data'!B1653/'Bloomberg data'!B1654-1</f>
        <v>1.7353964940100219E-2</v>
      </c>
      <c r="C1667" s="4">
        <f>+'Bloomberg data'!C1653/'Bloomberg data'!C1654-1</f>
        <v>4.244118414754805E-3</v>
      </c>
    </row>
    <row r="1668" spans="1:3" x14ac:dyDescent="0.25">
      <c r="A1668" s="3">
        <f>+'Bloomberg data'!A1654</f>
        <v>42108</v>
      </c>
      <c r="B1668" s="4">
        <f>+'Bloomberg data'!B1654/'Bloomberg data'!B1655-1</f>
        <v>-4.7548110428136114E-3</v>
      </c>
      <c r="C1668" s="4">
        <f>+'Bloomberg data'!C1654/'Bloomberg data'!C1655-1</f>
        <v>-4.3189103880870716E-3</v>
      </c>
    </row>
    <row r="1669" spans="1:3" x14ac:dyDescent="0.25">
      <c r="A1669" s="3">
        <f>+'Bloomberg data'!A1655</f>
        <v>42107</v>
      </c>
      <c r="B1669" s="4">
        <f>+'Bloomberg data'!B1655/'Bloomberg data'!B1656-1</f>
        <v>4.7404641965842487E-4</v>
      </c>
      <c r="C1669" s="4">
        <f>+'Bloomberg data'!C1655/'Bloomberg data'!C1656-1</f>
        <v>1.0156335676945183E-3</v>
      </c>
    </row>
    <row r="1670" spans="1:3" x14ac:dyDescent="0.25">
      <c r="A1670" s="3">
        <f>+'Bloomberg data'!A1656</f>
        <v>42104</v>
      </c>
      <c r="B1670" s="4">
        <f>+'Bloomberg data'!B1656/'Bloomberg data'!B1657-1</f>
        <v>7.6464564046041517E-3</v>
      </c>
      <c r="C1670" s="4">
        <f>+'Bloomberg data'!C1656/'Bloomberg data'!C1657-1</f>
        <v>4.4736020758491257E-3</v>
      </c>
    </row>
    <row r="1671" spans="1:3" x14ac:dyDescent="0.25">
      <c r="A1671" s="3">
        <f>+'Bloomberg data'!A1657</f>
        <v>42103</v>
      </c>
      <c r="B1671" s="4">
        <f>+'Bloomberg data'!B1657/'Bloomberg data'!B1658-1</f>
        <v>2.638783029047076E-3</v>
      </c>
      <c r="C1671" s="4">
        <f>+'Bloomberg data'!C1657/'Bloomberg data'!C1658-1</f>
        <v>-2.658714124754491E-3</v>
      </c>
    </row>
    <row r="1672" spans="1:3" x14ac:dyDescent="0.25">
      <c r="A1672" s="3">
        <f>+'Bloomberg data'!A1658</f>
        <v>42102</v>
      </c>
      <c r="B1672" s="4">
        <f>+'Bloomberg data'!B1658/'Bloomberg data'!B1659-1</f>
        <v>-1.2674672245259755E-3</v>
      </c>
      <c r="C1672" s="4">
        <f>+'Bloomberg data'!C1658/'Bloomberg data'!C1659-1</f>
        <v>-1.9013016697461138E-3</v>
      </c>
    </row>
    <row r="1673" spans="1:3" x14ac:dyDescent="0.25">
      <c r="A1673" s="3">
        <f>+'Bloomberg data'!A1659</f>
        <v>42101</v>
      </c>
      <c r="B1673" s="4">
        <f>+'Bloomberg data'!B1659/'Bloomberg data'!B1660-1</f>
        <v>-1.5073328954018361E-4</v>
      </c>
      <c r="C1673" s="4">
        <f>+'Bloomberg data'!C1659/'Bloomberg data'!C1660-1</f>
        <v>-2.4587479102770038E-3</v>
      </c>
    </row>
    <row r="1674" spans="1:3" x14ac:dyDescent="0.25">
      <c r="A1674" s="3">
        <f>+'Bloomberg data'!A1660</f>
        <v>42100</v>
      </c>
      <c r="B1674" s="4">
        <f>+'Bloomberg data'!B1660/'Bloomberg data'!B1661-1</f>
        <v>1.1563729458050176E-2</v>
      </c>
      <c r="C1674" s="4">
        <f>+'Bloomberg data'!C1660/'Bloomberg data'!C1661-1</f>
        <v>6.353491148288537E-3</v>
      </c>
    </row>
    <row r="1675" spans="1:3" x14ac:dyDescent="0.25">
      <c r="A1675" s="3">
        <f>+'Bloomberg data'!A1661</f>
        <v>42097</v>
      </c>
      <c r="B1675" s="4">
        <f>+'Bloomberg data'!B1661/'Bloomberg data'!B1662-1</f>
        <v>0</v>
      </c>
      <c r="C1675" s="4">
        <f>+'Bloomberg data'!C1661/'Bloomberg data'!C1662-1</f>
        <v>0</v>
      </c>
    </row>
    <row r="1676" spans="1:3" x14ac:dyDescent="0.25">
      <c r="A1676" s="3">
        <f>+'Bloomberg data'!A1662</f>
        <v>42096</v>
      </c>
      <c r="B1676" s="4">
        <f>+'Bloomberg data'!B1662/'Bloomberg data'!B1663-1</f>
        <v>1.5312928836546114E-2</v>
      </c>
      <c r="C1676" s="4">
        <f>+'Bloomberg data'!C1662/'Bloomberg data'!C1663-1</f>
        <v>4.2820502741691691E-3</v>
      </c>
    </row>
    <row r="1677" spans="1:3" x14ac:dyDescent="0.25">
      <c r="A1677" s="3">
        <f>+'Bloomberg data'!A1663</f>
        <v>42095</v>
      </c>
      <c r="B1677" s="4">
        <f>+'Bloomberg data'!B1663/'Bloomberg data'!B1664-1</f>
        <v>2.2905091280190693E-2</v>
      </c>
      <c r="C1677" s="4">
        <f>+'Bloomberg data'!C1663/'Bloomberg data'!C1664-1</f>
        <v>9.8980669059205439E-3</v>
      </c>
    </row>
    <row r="1678" spans="1:3" x14ac:dyDescent="0.25">
      <c r="A1678" s="3">
        <f>+'Bloomberg data'!A1664</f>
        <v>42094</v>
      </c>
      <c r="B1678" s="4">
        <f>+'Bloomberg data'!B1664/'Bloomberg data'!B1665-1</f>
        <v>-1.818770807557768E-3</v>
      </c>
      <c r="C1678" s="4">
        <f>+'Bloomberg data'!C1664/'Bloomberg data'!C1665-1</f>
        <v>-1.1034593854456487E-3</v>
      </c>
    </row>
    <row r="1679" spans="1:3" x14ac:dyDescent="0.25">
      <c r="A1679" s="3">
        <f>+'Bloomberg data'!A1665</f>
        <v>42093</v>
      </c>
      <c r="B1679" s="4">
        <f>+'Bloomberg data'!B1665/'Bloomberg data'!B1666-1</f>
        <v>2.2930569501364406E-2</v>
      </c>
      <c r="C1679" s="4">
        <f>+'Bloomberg data'!C1665/'Bloomberg data'!C1666-1</f>
        <v>1.2273863319211431E-2</v>
      </c>
    </row>
    <row r="1680" spans="1:3" x14ac:dyDescent="0.25">
      <c r="A1680" s="3">
        <f>+'Bloomberg data'!A1666</f>
        <v>42090</v>
      </c>
      <c r="B1680" s="4">
        <f>+'Bloomberg data'!B1666/'Bloomberg data'!B1667-1</f>
        <v>-9.5927433624820591E-3</v>
      </c>
      <c r="C1680" s="4">
        <f>+'Bloomberg data'!C1666/'Bloomberg data'!C1667-1</f>
        <v>-1.7980150464810274E-3</v>
      </c>
    </row>
    <row r="1681" spans="1:3" x14ac:dyDescent="0.25">
      <c r="A1681" s="3">
        <f>+'Bloomberg data'!A1667</f>
        <v>42089</v>
      </c>
      <c r="B1681" s="4">
        <f>+'Bloomberg data'!B1667/'Bloomberg data'!B1668-1</f>
        <v>-2.4651791516497878E-2</v>
      </c>
      <c r="C1681" s="4">
        <f>+'Bloomberg data'!C1667/'Bloomberg data'!C1668-1</f>
        <v>-9.3936980918645219E-3</v>
      </c>
    </row>
    <row r="1682" spans="1:3" x14ac:dyDescent="0.25">
      <c r="A1682" s="3">
        <f>+'Bloomberg data'!A1668</f>
        <v>42088</v>
      </c>
      <c r="B1682" s="4">
        <f>+'Bloomberg data'!B1668/'Bloomberg data'!B1669-1</f>
        <v>6.8380250106299112E-3</v>
      </c>
      <c r="C1682" s="4">
        <f>+'Bloomberg data'!C1668/'Bloomberg data'!C1669-1</f>
        <v>4.6060267738934346E-3</v>
      </c>
    </row>
    <row r="1683" spans="1:3" x14ac:dyDescent="0.25">
      <c r="A1683" s="3">
        <f>+'Bloomberg data'!A1669</f>
        <v>42087</v>
      </c>
      <c r="B1683" s="4">
        <f>+'Bloomberg data'!B1669/'Bloomberg data'!B1670-1</f>
        <v>-7.7521022568558529E-3</v>
      </c>
      <c r="C1683" s="4">
        <f>+'Bloomberg data'!C1669/'Bloomberg data'!C1670-1</f>
        <v>-9.8900825314618412E-4</v>
      </c>
    </row>
    <row r="1684" spans="1:3" x14ac:dyDescent="0.25">
      <c r="A1684" s="3">
        <f>+'Bloomberg data'!A1670</f>
        <v>42086</v>
      </c>
      <c r="B1684" s="4">
        <f>+'Bloomberg data'!B1670/'Bloomberg data'!B1671-1</f>
        <v>-1.1180258088848705E-3</v>
      </c>
      <c r="C1684" s="4">
        <f>+'Bloomberg data'!C1670/'Bloomberg data'!C1671-1</f>
        <v>-2.2821338417162718E-3</v>
      </c>
    </row>
    <row r="1685" spans="1:3" x14ac:dyDescent="0.25">
      <c r="A1685" s="3">
        <f>+'Bloomberg data'!A1671</f>
        <v>42083</v>
      </c>
      <c r="B1685" s="4">
        <f>+'Bloomberg data'!B1671/'Bloomberg data'!B1672-1</f>
        <v>1.9882834348965206E-2</v>
      </c>
      <c r="C1685" s="4">
        <f>+'Bloomberg data'!C1671/'Bloomberg data'!C1672-1</f>
        <v>4.3483602902152363E-3</v>
      </c>
    </row>
    <row r="1686" spans="1:3" x14ac:dyDescent="0.25">
      <c r="A1686" s="3">
        <f>+'Bloomberg data'!A1672</f>
        <v>42082</v>
      </c>
      <c r="B1686" s="4">
        <f>+'Bloomberg data'!B1672/'Bloomberg data'!B1673-1</f>
        <v>-1.1114733863548998E-2</v>
      </c>
      <c r="C1686" s="4">
        <f>+'Bloomberg data'!C1672/'Bloomberg data'!C1673-1</f>
        <v>-1.1948063921519703E-3</v>
      </c>
    </row>
    <row r="1687" spans="1:3" x14ac:dyDescent="0.25">
      <c r="A1687" s="3">
        <f>+'Bloomberg data'!A1673</f>
        <v>42081</v>
      </c>
      <c r="B1687" s="4">
        <f>+'Bloomberg data'!B1673/'Bloomberg data'!B1674-1</f>
        <v>2.4681267413209751E-2</v>
      </c>
      <c r="C1687" s="4">
        <f>+'Bloomberg data'!C1673/'Bloomberg data'!C1674-1</f>
        <v>1.3115178289681229E-2</v>
      </c>
    </row>
    <row r="1688" spans="1:3" x14ac:dyDescent="0.25">
      <c r="A1688" s="3">
        <f>+'Bloomberg data'!A1674</f>
        <v>42080</v>
      </c>
      <c r="B1688" s="4">
        <f>+'Bloomberg data'!B1674/'Bloomberg data'!B1675-1</f>
        <v>2.9415618180403724E-2</v>
      </c>
      <c r="C1688" s="4">
        <f>+'Bloomberg data'!C1674/'Bloomberg data'!C1675-1</f>
        <v>1.1933729038059449E-2</v>
      </c>
    </row>
    <row r="1689" spans="1:3" x14ac:dyDescent="0.25">
      <c r="A1689" s="3">
        <f>+'Bloomberg data'!A1675</f>
        <v>42079</v>
      </c>
      <c r="B1689" s="4">
        <f>+'Bloomberg data'!B1675/'Bloomberg data'!B1676-1</f>
        <v>5.1938644903468667E-3</v>
      </c>
      <c r="C1689" s="4">
        <f>+'Bloomberg data'!C1675/'Bloomberg data'!C1676-1</f>
        <v>2.4821743770715443E-3</v>
      </c>
    </row>
    <row r="1690" spans="1:3" x14ac:dyDescent="0.25">
      <c r="A1690" s="3">
        <f>+'Bloomberg data'!A1676</f>
        <v>42076</v>
      </c>
      <c r="B1690" s="4">
        <f>+'Bloomberg data'!B1676/'Bloomberg data'!B1677-1</f>
        <v>-5.8223746123190478E-3</v>
      </c>
      <c r="C1690" s="4">
        <f>+'Bloomberg data'!C1676/'Bloomberg data'!C1677-1</f>
        <v>6.0217924826244662E-4</v>
      </c>
    </row>
    <row r="1691" spans="1:3" x14ac:dyDescent="0.25">
      <c r="A1691" s="3">
        <f>+'Bloomberg data'!A1677</f>
        <v>42075</v>
      </c>
      <c r="B1691" s="4">
        <f>+'Bloomberg data'!B1677/'Bloomberg data'!B1678-1</f>
        <v>-5.1527841392395857E-4</v>
      </c>
      <c r="C1691" s="4">
        <f>+'Bloomberg data'!C1677/'Bloomberg data'!C1678-1</f>
        <v>4.6991174592712071E-3</v>
      </c>
    </row>
    <row r="1692" spans="1:3" x14ac:dyDescent="0.25">
      <c r="A1692" s="3">
        <f>+'Bloomberg data'!A1678</f>
        <v>42074</v>
      </c>
      <c r="B1692" s="4">
        <f>+'Bloomberg data'!B1678/'Bloomberg data'!B1679-1</f>
        <v>1.2676680457371026E-2</v>
      </c>
      <c r="C1692" s="4">
        <f>+'Bloomberg data'!C1678/'Bloomberg data'!C1679-1</f>
        <v>8.2499287792272558E-3</v>
      </c>
    </row>
    <row r="1693" spans="1:3" x14ac:dyDescent="0.25">
      <c r="A1693" s="3">
        <f>+'Bloomberg data'!A1679</f>
        <v>42073</v>
      </c>
      <c r="B1693" s="4">
        <f>+'Bloomberg data'!B1679/'Bloomberg data'!B1680-1</f>
        <v>-1.80476200158598E-2</v>
      </c>
      <c r="C1693" s="4">
        <f>+'Bloomberg data'!C1679/'Bloomberg data'!C1680-1</f>
        <v>-7.5372612363350244E-3</v>
      </c>
    </row>
    <row r="1694" spans="1:3" x14ac:dyDescent="0.25">
      <c r="A1694" s="3">
        <f>+'Bloomberg data'!A1680</f>
        <v>42072</v>
      </c>
      <c r="B1694" s="4">
        <f>+'Bloomberg data'!B1680/'Bloomberg data'!B1681-1</f>
        <v>-1.6010019767432548E-2</v>
      </c>
      <c r="C1694" s="4">
        <f>+'Bloomberg data'!C1680/'Bloomberg data'!C1681-1</f>
        <v>-6.9209795670885921E-3</v>
      </c>
    </row>
    <row r="1695" spans="1:3" x14ac:dyDescent="0.25">
      <c r="A1695" s="3">
        <f>+'Bloomberg data'!A1681</f>
        <v>42069</v>
      </c>
      <c r="B1695" s="4">
        <f>+'Bloomberg data'!B1681/'Bloomberg data'!B1682-1</f>
        <v>-7.6243120249696039E-3</v>
      </c>
      <c r="C1695" s="4">
        <f>+'Bloomberg data'!C1681/'Bloomberg data'!C1682-1</f>
        <v>-2.8005648326613342E-3</v>
      </c>
    </row>
    <row r="1696" spans="1:3" x14ac:dyDescent="0.25">
      <c r="A1696" s="3">
        <f>+'Bloomberg data'!A1682</f>
        <v>42068</v>
      </c>
      <c r="B1696" s="4">
        <f>+'Bloomberg data'!B1682/'Bloomberg data'!B1683-1</f>
        <v>-2.0389117085842789E-3</v>
      </c>
      <c r="C1696" s="4">
        <f>+'Bloomberg data'!C1682/'Bloomberg data'!C1683-1</f>
        <v>2.1732210587677159E-3</v>
      </c>
    </row>
    <row r="1697" spans="1:3" x14ac:dyDescent="0.25">
      <c r="A1697" s="3">
        <f>+'Bloomberg data'!A1683</f>
        <v>42067</v>
      </c>
      <c r="B1697" s="4">
        <f>+'Bloomberg data'!B1683/'Bloomberg data'!B1684-1</f>
        <v>-1.6294993967343796E-2</v>
      </c>
      <c r="C1697" s="4">
        <f>+'Bloomberg data'!C1683/'Bloomberg data'!C1684-1</f>
        <v>-1.5922215351313884E-3</v>
      </c>
    </row>
    <row r="1698" spans="1:3" x14ac:dyDescent="0.25">
      <c r="A1698" s="3">
        <f>+'Bloomberg data'!A1684</f>
        <v>42066</v>
      </c>
      <c r="B1698" s="4">
        <f>+'Bloomberg data'!B1684/'Bloomberg data'!B1685-1</f>
        <v>5.5526373557450714E-3</v>
      </c>
      <c r="C1698" s="4">
        <f>+'Bloomberg data'!C1684/'Bloomberg data'!C1685-1</f>
        <v>2.4552907421209191E-3</v>
      </c>
    </row>
    <row r="1699" spans="1:3" x14ac:dyDescent="0.25">
      <c r="A1699" s="3">
        <f>+'Bloomberg data'!A1685</f>
        <v>42065</v>
      </c>
      <c r="B1699" s="4">
        <f>+'Bloomberg data'!B1685/'Bloomberg data'!B1686-1</f>
        <v>-1.0900857063650626E-2</v>
      </c>
      <c r="C1699" s="4">
        <f>+'Bloomberg data'!C1685/'Bloomberg data'!C1686-1</f>
        <v>-3.3880172320905899E-3</v>
      </c>
    </row>
    <row r="1700" spans="1:3" x14ac:dyDescent="0.25">
      <c r="A1700" s="3">
        <f>+'Bloomberg data'!A1686</f>
        <v>42062</v>
      </c>
      <c r="B1700" s="4">
        <f>+'Bloomberg data'!B1686/'Bloomberg data'!B1687-1</f>
        <v>-3.4273239246143117E-3</v>
      </c>
      <c r="C1700" s="4">
        <f>+'Bloomberg data'!C1686/'Bloomberg data'!C1687-1</f>
        <v>-3.6867811364357239E-3</v>
      </c>
    </row>
    <row r="1701" spans="1:3" x14ac:dyDescent="0.25">
      <c r="A1701" s="3">
        <f>+'Bloomberg data'!A1687</f>
        <v>42061</v>
      </c>
      <c r="B1701" s="4">
        <f>+'Bloomberg data'!B1687/'Bloomberg data'!B1688-1</f>
        <v>-9.7469649302273087E-4</v>
      </c>
      <c r="C1701" s="4">
        <f>+'Bloomberg data'!C1687/'Bloomberg data'!C1688-1</f>
        <v>3.1618971637872306E-3</v>
      </c>
    </row>
    <row r="1702" spans="1:3" x14ac:dyDescent="0.25">
      <c r="A1702" s="3">
        <f>+'Bloomberg data'!A1688</f>
        <v>42060</v>
      </c>
      <c r="B1702" s="4">
        <f>+'Bloomberg data'!B1688/'Bloomberg data'!B1689-1</f>
        <v>-1.2183320417470389E-3</v>
      </c>
      <c r="C1702" s="4">
        <f>+'Bloomberg data'!C1688/'Bloomberg data'!C1689-1</f>
        <v>4.8458677259959337E-3</v>
      </c>
    </row>
    <row r="1703" spans="1:3" x14ac:dyDescent="0.25">
      <c r="A1703" s="3">
        <f>+'Bloomberg data'!A1689</f>
        <v>42059</v>
      </c>
      <c r="B1703" s="4">
        <f>+'Bloomberg data'!B1689/'Bloomberg data'!B1690-1</f>
        <v>1.1575527587430745E-2</v>
      </c>
      <c r="C1703" s="4">
        <f>+'Bloomberg data'!C1689/'Bloomberg data'!C1690-1</f>
        <v>4.8617058307653949E-3</v>
      </c>
    </row>
    <row r="1704" spans="1:3" x14ac:dyDescent="0.25">
      <c r="A1704" s="3">
        <f>+'Bloomberg data'!A1690</f>
        <v>42058</v>
      </c>
      <c r="B1704" s="4">
        <f>+'Bloomberg data'!B1690/'Bloomberg data'!B1691-1</f>
        <v>8.3727411651968175E-4</v>
      </c>
      <c r="C1704" s="4">
        <f>+'Bloomberg data'!C1690/'Bloomberg data'!C1691-1</f>
        <v>-3.1453498992717321E-4</v>
      </c>
    </row>
    <row r="1705" spans="1:3" x14ac:dyDescent="0.25">
      <c r="A1705" s="3">
        <f>+'Bloomberg data'!A1691</f>
        <v>42055</v>
      </c>
      <c r="B1705" s="4">
        <f>+'Bloomberg data'!B1691/'Bloomberg data'!B1692-1</f>
        <v>-1.097594260537349E-3</v>
      </c>
      <c r="C1705" s="4">
        <f>+'Bloomberg data'!C1691/'Bloomberg data'!C1692-1</f>
        <v>9.6189628774978608E-4</v>
      </c>
    </row>
    <row r="1706" spans="1:3" x14ac:dyDescent="0.25">
      <c r="A1706" s="3">
        <f>+'Bloomberg data'!A1692</f>
        <v>42054</v>
      </c>
      <c r="B1706" s="4">
        <f>+'Bloomberg data'!B1692/'Bloomberg data'!B1693-1</f>
        <v>2.6520853971501168E-4</v>
      </c>
      <c r="C1706" s="4">
        <f>+'Bloomberg data'!C1692/'Bloomberg data'!C1693-1</f>
        <v>1.5986297827501605E-3</v>
      </c>
    </row>
    <row r="1707" spans="1:3" x14ac:dyDescent="0.25">
      <c r="A1707" s="3">
        <f>+'Bloomberg data'!A1693</f>
        <v>42053</v>
      </c>
      <c r="B1707" s="4">
        <f>+'Bloomberg data'!B1693/'Bloomberg data'!B1694-1</f>
        <v>1.2728123722497209E-2</v>
      </c>
      <c r="C1707" s="4">
        <f>+'Bloomberg data'!C1693/'Bloomberg data'!C1694-1</f>
        <v>7.8105655153588582E-3</v>
      </c>
    </row>
    <row r="1708" spans="1:3" x14ac:dyDescent="0.25">
      <c r="A1708" s="3">
        <f>+'Bloomberg data'!A1694</f>
        <v>42052</v>
      </c>
      <c r="B1708" s="4">
        <f>+'Bloomberg data'!B1694/'Bloomberg data'!B1695-1</f>
        <v>0</v>
      </c>
      <c r="C1708" s="4">
        <f>+'Bloomberg data'!C1694/'Bloomberg data'!C1695-1</f>
        <v>0</v>
      </c>
    </row>
    <row r="1709" spans="1:3" x14ac:dyDescent="0.25">
      <c r="A1709" s="3">
        <f>+'Bloomberg data'!A1695</f>
        <v>42051</v>
      </c>
      <c r="B1709" s="4">
        <f>+'Bloomberg data'!B1695/'Bloomberg data'!B1696-1</f>
        <v>0</v>
      </c>
      <c r="C1709" s="4">
        <f>+'Bloomberg data'!C1695/'Bloomberg data'!C1696-1</f>
        <v>0</v>
      </c>
    </row>
    <row r="1710" spans="1:3" x14ac:dyDescent="0.25">
      <c r="A1710" s="3">
        <f>+'Bloomberg data'!A1696</f>
        <v>42048</v>
      </c>
      <c r="B1710" s="4">
        <f>+'Bloomberg data'!B1696/'Bloomberg data'!B1697-1</f>
        <v>2.2272155565919105E-2</v>
      </c>
      <c r="C1710" s="4">
        <f>+'Bloomberg data'!C1696/'Bloomberg data'!C1697-1</f>
        <v>1.0757342957310456E-2</v>
      </c>
    </row>
    <row r="1711" spans="1:3" x14ac:dyDescent="0.25">
      <c r="A1711" s="3">
        <f>+'Bloomberg data'!A1697</f>
        <v>42047</v>
      </c>
      <c r="B1711" s="4">
        <f>+'Bloomberg data'!B1697/'Bloomberg data'!B1698-1</f>
        <v>2.6803649276425867E-2</v>
      </c>
      <c r="C1711" s="4">
        <f>+'Bloomberg data'!C1697/'Bloomberg data'!C1698-1</f>
        <v>7.2431356617408404E-3</v>
      </c>
    </row>
    <row r="1712" spans="1:3" x14ac:dyDescent="0.25">
      <c r="A1712" s="3">
        <f>+'Bloomberg data'!A1698</f>
        <v>42046</v>
      </c>
      <c r="B1712" s="4">
        <f>+'Bloomberg data'!B1698/'Bloomberg data'!B1699-1</f>
        <v>-5.5781967953199008E-3</v>
      </c>
      <c r="C1712" s="4">
        <f>+'Bloomberg data'!C1698/'Bloomberg data'!C1699-1</f>
        <v>-1.7509757181741747E-3</v>
      </c>
    </row>
    <row r="1713" spans="1:3" x14ac:dyDescent="0.25">
      <c r="A1713" s="3">
        <f>+'Bloomberg data'!A1699</f>
        <v>42045</v>
      </c>
      <c r="B1713" s="4">
        <f>+'Bloomberg data'!B1699/'Bloomberg data'!B1700-1</f>
        <v>-1.7664116510673677E-2</v>
      </c>
      <c r="C1713" s="4">
        <f>+'Bloomberg data'!C1699/'Bloomberg data'!C1700-1</f>
        <v>-1.894669807309346E-3</v>
      </c>
    </row>
    <row r="1714" spans="1:3" x14ac:dyDescent="0.25">
      <c r="A1714" s="3">
        <f>+'Bloomberg data'!A1700</f>
        <v>42044</v>
      </c>
      <c r="B1714" s="4">
        <f>+'Bloomberg data'!B1700/'Bloomberg data'!B1701-1</f>
        <v>1.209822041592612E-2</v>
      </c>
      <c r="C1714" s="4">
        <f>+'Bloomberg data'!C1700/'Bloomberg data'!C1701-1</f>
        <v>2.6538927285322256E-3</v>
      </c>
    </row>
    <row r="1715" spans="1:3" x14ac:dyDescent="0.25">
      <c r="A1715" s="3">
        <f>+'Bloomberg data'!A1701</f>
        <v>42041</v>
      </c>
      <c r="B1715" s="4">
        <f>+'Bloomberg data'!B1701/'Bloomberg data'!B1702-1</f>
        <v>-8.9694296003363094E-3</v>
      </c>
      <c r="C1715" s="4">
        <f>+'Bloomberg data'!C1701/'Bloomberg data'!C1702-1</f>
        <v>-2.6942059739254454E-3</v>
      </c>
    </row>
    <row r="1716" spans="1:3" x14ac:dyDescent="0.25">
      <c r="A1716" s="3">
        <f>+'Bloomberg data'!A1702</f>
        <v>42040</v>
      </c>
      <c r="B1716" s="4">
        <f>+'Bloomberg data'!B1702/'Bloomberg data'!B1703-1</f>
        <v>-1.3630527513583957E-3</v>
      </c>
      <c r="C1716" s="4">
        <f>+'Bloomberg data'!C1702/'Bloomberg data'!C1703-1</f>
        <v>2.2086183021321482E-3</v>
      </c>
    </row>
    <row r="1717" spans="1:3" x14ac:dyDescent="0.25">
      <c r="A1717" s="3">
        <f>+'Bloomberg data'!A1703</f>
        <v>42039</v>
      </c>
      <c r="B1717" s="4">
        <f>+'Bloomberg data'!B1703/'Bloomberg data'!B1704-1</f>
        <v>6.8908191170193867E-3</v>
      </c>
      <c r="C1717" s="4">
        <f>+'Bloomberg data'!C1703/'Bloomberg data'!C1704-1</f>
        <v>3.742775064788928E-3</v>
      </c>
    </row>
    <row r="1718" spans="1:3" x14ac:dyDescent="0.25">
      <c r="A1718" s="3">
        <f>+'Bloomberg data'!A1704</f>
        <v>42038</v>
      </c>
      <c r="B1718" s="4">
        <f>+'Bloomberg data'!B1704/'Bloomberg data'!B1705-1</f>
        <v>2.7554684401278395E-2</v>
      </c>
      <c r="C1718" s="4">
        <f>+'Bloomberg data'!C1704/'Bloomberg data'!C1705-1</f>
        <v>8.7929848785277542E-3</v>
      </c>
    </row>
    <row r="1719" spans="1:3" x14ac:dyDescent="0.25">
      <c r="A1719" s="3">
        <f>+'Bloomberg data'!A1705</f>
        <v>42037</v>
      </c>
      <c r="B1719" s="4">
        <f>+'Bloomberg data'!B1705/'Bloomberg data'!B1706-1</f>
        <v>1.5839616949882451E-2</v>
      </c>
      <c r="C1719" s="4">
        <f>+'Bloomberg data'!C1705/'Bloomberg data'!C1706-1</f>
        <v>6.8195457273272364E-3</v>
      </c>
    </row>
    <row r="1720" spans="1:3" x14ac:dyDescent="0.25">
      <c r="A1720" s="3">
        <f>+'Bloomberg data'!A1706</f>
        <v>42034</v>
      </c>
      <c r="B1720" s="4">
        <f>+'Bloomberg data'!B1706/'Bloomberg data'!B1707-1</f>
        <v>-1.7890716926774686E-2</v>
      </c>
      <c r="C1720" s="4">
        <f>+'Bloomberg data'!C1706/'Bloomberg data'!C1707-1</f>
        <v>-4.4710538155829926E-3</v>
      </c>
    </row>
    <row r="1721" spans="1:3" x14ac:dyDescent="0.25">
      <c r="A1721" s="3">
        <f>+'Bloomberg data'!A1707</f>
        <v>42033</v>
      </c>
      <c r="B1721" s="4">
        <f>+'Bloomberg data'!B1707/'Bloomberg data'!B1708-1</f>
        <v>1.4194508800804417E-3</v>
      </c>
      <c r="C1721" s="4">
        <f>+'Bloomberg data'!C1707/'Bloomberg data'!C1708-1</f>
        <v>5.8440446049317085E-3</v>
      </c>
    </row>
    <row r="1722" spans="1:3" x14ac:dyDescent="0.25">
      <c r="A1722" s="3">
        <f>+'Bloomberg data'!A1708</f>
        <v>42032</v>
      </c>
      <c r="B1722" s="4">
        <f>+'Bloomberg data'!B1708/'Bloomberg data'!B1709-1</f>
        <v>-1.8453958741500465E-2</v>
      </c>
      <c r="C1722" s="4">
        <f>+'Bloomberg data'!C1708/'Bloomberg data'!C1709-1</f>
        <v>-5.2117648479611534E-3</v>
      </c>
    </row>
    <row r="1723" spans="1:3" x14ac:dyDescent="0.25">
      <c r="A1723" s="3">
        <f>+'Bloomberg data'!A1709</f>
        <v>42031</v>
      </c>
      <c r="B1723" s="4">
        <f>+'Bloomberg data'!B1709/'Bloomberg data'!B1710-1</f>
        <v>3.0055623489499972E-4</v>
      </c>
      <c r="C1723" s="4">
        <f>+'Bloomberg data'!C1709/'Bloomberg data'!C1710-1</f>
        <v>-4.2183537958140338E-4</v>
      </c>
    </row>
    <row r="1724" spans="1:3" x14ac:dyDescent="0.25">
      <c r="A1724" s="3">
        <f>+'Bloomberg data'!A1710</f>
        <v>42030</v>
      </c>
      <c r="B1724" s="4">
        <f>+'Bloomberg data'!B1710/'Bloomberg data'!B1711-1</f>
        <v>-4.0737832468483726E-3</v>
      </c>
      <c r="C1724" s="4">
        <f>+'Bloomberg data'!C1710/'Bloomberg data'!C1711-1</f>
        <v>-4.4512842425739052E-3</v>
      </c>
    </row>
    <row r="1725" spans="1:3" x14ac:dyDescent="0.25">
      <c r="A1725" s="3">
        <f>+'Bloomberg data'!A1711</f>
        <v>42027</v>
      </c>
      <c r="B1725" s="4">
        <f>+'Bloomberg data'!B1711/'Bloomberg data'!B1712-1</f>
        <v>-1.3496458519576149E-2</v>
      </c>
      <c r="C1725" s="4">
        <f>+'Bloomberg data'!C1711/'Bloomberg data'!C1712-1</f>
        <v>-1.6251079850260197E-3</v>
      </c>
    </row>
    <row r="1726" spans="1:3" x14ac:dyDescent="0.25">
      <c r="A1726" s="3">
        <f>+'Bloomberg data'!A1712</f>
        <v>42026</v>
      </c>
      <c r="B1726" s="4">
        <f>+'Bloomberg data'!B1712/'Bloomberg data'!B1713-1</f>
        <v>4.4388825798744591E-3</v>
      </c>
      <c r="C1726" s="4">
        <f>+'Bloomberg data'!C1712/'Bloomberg data'!C1713-1</f>
        <v>-5.6094067486089916E-4</v>
      </c>
    </row>
    <row r="1727" spans="1:3" x14ac:dyDescent="0.25">
      <c r="A1727" s="3">
        <f>+'Bloomberg data'!A1713</f>
        <v>42025</v>
      </c>
      <c r="B1727" s="4">
        <f>+'Bloomberg data'!B1713/'Bloomberg data'!B1714-1</f>
        <v>2.8143125988215667E-2</v>
      </c>
      <c r="C1727" s="4">
        <f>+'Bloomberg data'!C1713/'Bloomberg data'!C1714-1</f>
        <v>1.2570020830859896E-2</v>
      </c>
    </row>
    <row r="1728" spans="1:3" x14ac:dyDescent="0.25">
      <c r="A1728" s="3">
        <f>+'Bloomberg data'!A1714</f>
        <v>42024</v>
      </c>
      <c r="B1728" s="4">
        <f>+'Bloomberg data'!B1714/'Bloomberg data'!B1715-1</f>
        <v>2.4854474642990176E-3</v>
      </c>
      <c r="C1728" s="4">
        <f>+'Bloomberg data'!C1714/'Bloomberg data'!C1715-1</f>
        <v>2.2818840045677469E-3</v>
      </c>
    </row>
    <row r="1729" spans="1:3" x14ac:dyDescent="0.25">
      <c r="A1729" s="3">
        <f>+'Bloomberg data'!A1715</f>
        <v>42023</v>
      </c>
      <c r="B1729" s="4">
        <f>+'Bloomberg data'!B1715/'Bloomberg data'!B1716-1</f>
        <v>-2.567502779676234E-2</v>
      </c>
      <c r="C1729" s="4">
        <f>+'Bloomberg data'!C1715/'Bloomberg data'!C1716-1</f>
        <v>-1.1555590604224175E-2</v>
      </c>
    </row>
    <row r="1730" spans="1:3" x14ac:dyDescent="0.25">
      <c r="A1730" s="3">
        <f>+'Bloomberg data'!A1716</f>
        <v>42020</v>
      </c>
      <c r="B1730" s="4">
        <f>+'Bloomberg data'!B1716/'Bloomberg data'!B1717-1</f>
        <v>2.0617869792176391E-2</v>
      </c>
      <c r="C1730" s="4">
        <f>+'Bloomberg data'!C1716/'Bloomberg data'!C1717-1</f>
        <v>8.8762762386165317E-3</v>
      </c>
    </row>
    <row r="1731" spans="1:3" x14ac:dyDescent="0.25">
      <c r="A1731" s="3">
        <f>+'Bloomberg data'!A1717</f>
        <v>42019</v>
      </c>
      <c r="B1731" s="4">
        <f>+'Bloomberg data'!B1717/'Bloomberg data'!B1718-1</f>
        <v>7.9838978799855465E-3</v>
      </c>
      <c r="C1731" s="4">
        <f>+'Bloomberg data'!C1717/'Bloomberg data'!C1718-1</f>
        <v>2.6337297222753797E-3</v>
      </c>
    </row>
    <row r="1732" spans="1:3" x14ac:dyDescent="0.25">
      <c r="A1732" s="3">
        <f>+'Bloomberg data'!A1718</f>
        <v>42018</v>
      </c>
      <c r="B1732" s="4">
        <f>+'Bloomberg data'!B1718/'Bloomberg data'!B1719-1</f>
        <v>-8.2386759835725298E-3</v>
      </c>
      <c r="C1732" s="4">
        <f>+'Bloomberg data'!C1718/'Bloomberg data'!C1719-1</f>
        <v>-1.2288238872560919E-3</v>
      </c>
    </row>
    <row r="1733" spans="1:3" x14ac:dyDescent="0.25">
      <c r="A1733" s="3">
        <f>+'Bloomberg data'!A1719</f>
        <v>42017</v>
      </c>
      <c r="B1733" s="4">
        <f>+'Bloomberg data'!B1719/'Bloomberg data'!B1720-1</f>
        <v>-2.035741809774505E-3</v>
      </c>
      <c r="C1733" s="4">
        <f>+'Bloomberg data'!C1719/'Bloomberg data'!C1720-1</f>
        <v>-2.3024447814059545E-3</v>
      </c>
    </row>
    <row r="1734" spans="1:3" x14ac:dyDescent="0.25">
      <c r="A1734" s="3">
        <f>+'Bloomberg data'!A1720</f>
        <v>42016</v>
      </c>
      <c r="B1734" s="4">
        <f>+'Bloomberg data'!B1720/'Bloomberg data'!B1721-1</f>
        <v>-1.4344711232322616E-2</v>
      </c>
      <c r="C1734" s="4">
        <f>+'Bloomberg data'!C1720/'Bloomberg data'!C1721-1</f>
        <v>-4.8486936749114751E-3</v>
      </c>
    </row>
    <row r="1735" spans="1:3" x14ac:dyDescent="0.25">
      <c r="A1735" s="3">
        <f>+'Bloomberg data'!A1721</f>
        <v>42013</v>
      </c>
      <c r="B1735" s="4">
        <f>+'Bloomberg data'!B1721/'Bloomberg data'!B1722-1</f>
        <v>-2.2085044440395385E-2</v>
      </c>
      <c r="C1735" s="4">
        <f>+'Bloomberg data'!C1721/'Bloomberg data'!C1722-1</f>
        <v>-1.4055444518469296E-2</v>
      </c>
    </row>
    <row r="1736" spans="1:3" x14ac:dyDescent="0.25">
      <c r="A1736" s="3">
        <f>+'Bloomberg data'!A1722</f>
        <v>42012</v>
      </c>
      <c r="B1736" s="4">
        <f>+'Bloomberg data'!B1722/'Bloomberg data'!B1723-1</f>
        <v>9.7123298472188146E-3</v>
      </c>
      <c r="C1736" s="4">
        <f>+'Bloomberg data'!C1722/'Bloomberg data'!C1723-1</f>
        <v>2.8354974051023607E-3</v>
      </c>
    </row>
    <row r="1737" spans="1:3" x14ac:dyDescent="0.25">
      <c r="A1737" s="3">
        <f>+'Bloomberg data'!A1723</f>
        <v>42011</v>
      </c>
      <c r="B1737" s="4">
        <f>+'Bloomberg data'!B1723/'Bloomberg data'!B1724-1</f>
        <v>3.0457762250291065E-2</v>
      </c>
      <c r="C1737" s="4">
        <f>+'Bloomberg data'!C1723/'Bloomberg data'!C1724-1</f>
        <v>8.0491326486635817E-3</v>
      </c>
    </row>
    <row r="1738" spans="1:3" x14ac:dyDescent="0.25">
      <c r="A1738" s="3">
        <f>+'Bloomberg data'!A1724</f>
        <v>42010</v>
      </c>
      <c r="B1738" s="4">
        <f>+'Bloomberg data'!B1724/'Bloomberg data'!B1725-1</f>
        <v>1.0187975621253953E-2</v>
      </c>
      <c r="C1738" s="4">
        <f>+'Bloomberg data'!C1724/'Bloomberg data'!C1725-1</f>
        <v>3.299456146125257E-3</v>
      </c>
    </row>
    <row r="1739" spans="1:3" x14ac:dyDescent="0.25">
      <c r="A1739" s="3">
        <f>+'Bloomberg data'!A1725</f>
        <v>42009</v>
      </c>
      <c r="B1739" s="4">
        <f>+'Bloomberg data'!B1725/'Bloomberg data'!B1726-1</f>
        <v>-2.0518549972996403E-2</v>
      </c>
      <c r="C1739" s="4">
        <f>+'Bloomberg data'!C1725/'Bloomberg data'!C1726-1</f>
        <v>-1.0353152218404715E-2</v>
      </c>
    </row>
    <row r="1740" spans="1:3" x14ac:dyDescent="0.25">
      <c r="A1740" s="3">
        <f>+'Bloomberg data'!A1726</f>
        <v>42006</v>
      </c>
      <c r="B1740" s="4">
        <f>+'Bloomberg data'!B1726/'Bloomberg data'!B1727-1</f>
        <v>-2.9899574862920386E-2</v>
      </c>
      <c r="C1740" s="4">
        <f>+'Bloomberg data'!C1726/'Bloomberg data'!C1727-1</f>
        <v>-1.2211001172345304E-2</v>
      </c>
    </row>
    <row r="1741" spans="1:3" x14ac:dyDescent="0.25">
      <c r="A1741" s="3">
        <f>+'Bloomberg data'!A1727</f>
        <v>42005</v>
      </c>
      <c r="B1741" s="4">
        <f>+'Bloomberg data'!B1727/'Bloomberg data'!B1728-1</f>
        <v>0</v>
      </c>
      <c r="C1741" s="4">
        <f>+'Bloomberg data'!C1727/'Bloomberg data'!C1728-1</f>
        <v>0</v>
      </c>
    </row>
    <row r="1742" spans="1:3" x14ac:dyDescent="0.25">
      <c r="A1742" s="3"/>
      <c r="B1742" s="4"/>
      <c r="C1742" s="4"/>
    </row>
    <row r="1743" spans="1:3" x14ac:dyDescent="0.25">
      <c r="A1743" s="3"/>
      <c r="B1743" s="4"/>
      <c r="C1743" s="4"/>
    </row>
    <row r="1744" spans="1:3" x14ac:dyDescent="0.25">
      <c r="A1744" s="3"/>
      <c r="B1744" s="4"/>
      <c r="C1744" s="4"/>
    </row>
    <row r="1745" spans="1:3" x14ac:dyDescent="0.25">
      <c r="A1745" s="3"/>
      <c r="B1745" s="4"/>
      <c r="C1745" s="4"/>
    </row>
    <row r="1746" spans="1:3" x14ac:dyDescent="0.25">
      <c r="A1746" s="3"/>
      <c r="B1746" s="4"/>
      <c r="C1746" s="4"/>
    </row>
    <row r="1747" spans="1:3" x14ac:dyDescent="0.25">
      <c r="A1747" s="3"/>
      <c r="B1747" s="4"/>
      <c r="C1747" s="4"/>
    </row>
    <row r="1748" spans="1:3" x14ac:dyDescent="0.25">
      <c r="A1748" s="3"/>
      <c r="B1748" s="4"/>
      <c r="C1748" s="4"/>
    </row>
    <row r="1749" spans="1:3" x14ac:dyDescent="0.25">
      <c r="A1749" s="3"/>
      <c r="B1749" s="4"/>
      <c r="C1749" s="4"/>
    </row>
    <row r="1750" spans="1:3" x14ac:dyDescent="0.25">
      <c r="A1750" s="3"/>
      <c r="B1750" s="4"/>
      <c r="C1750" s="4"/>
    </row>
    <row r="1751" spans="1:3" x14ac:dyDescent="0.25">
      <c r="A1751" s="3"/>
      <c r="B1751" s="4"/>
      <c r="C1751" s="4"/>
    </row>
    <row r="1752" spans="1:3" x14ac:dyDescent="0.25">
      <c r="A1752" s="3"/>
      <c r="B1752" s="4"/>
      <c r="C1752" s="4"/>
    </row>
    <row r="1753" spans="1:3" x14ac:dyDescent="0.25">
      <c r="A1753" s="3"/>
      <c r="B1753" s="4"/>
      <c r="C1753" s="4"/>
    </row>
    <row r="1754" spans="1:3" x14ac:dyDescent="0.25">
      <c r="A1754" s="3"/>
      <c r="B1754" s="4"/>
      <c r="C1754" s="4"/>
    </row>
    <row r="1755" spans="1:3" x14ac:dyDescent="0.25">
      <c r="A1755" s="3"/>
      <c r="B1755" s="4"/>
      <c r="C1755" s="4"/>
    </row>
    <row r="1756" spans="1:3" x14ac:dyDescent="0.25">
      <c r="A1756" s="3"/>
      <c r="B1756" s="4"/>
      <c r="C1756" s="4"/>
    </row>
    <row r="1757" spans="1:3" x14ac:dyDescent="0.25">
      <c r="A1757" s="3"/>
      <c r="B1757" s="4"/>
      <c r="C1757" s="4"/>
    </row>
    <row r="1758" spans="1:3" x14ac:dyDescent="0.25">
      <c r="A1758" s="3"/>
      <c r="B1758" s="4"/>
      <c r="C1758" s="4"/>
    </row>
    <row r="1759" spans="1:3" x14ac:dyDescent="0.25">
      <c r="A1759" s="3"/>
      <c r="B1759" s="4"/>
      <c r="C175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27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8.28515625" bestFit="1" customWidth="1"/>
    <col min="3" max="3" width="17.7109375" bestFit="1" customWidth="1"/>
  </cols>
  <sheetData>
    <row r="1" spans="1:3" x14ac:dyDescent="0.25">
      <c r="B1" t="s">
        <v>11</v>
      </c>
      <c r="C1" t="s">
        <v>0</v>
      </c>
    </row>
    <row r="2" spans="1:3" x14ac:dyDescent="0.25">
      <c r="A2" s="3">
        <v>44420</v>
      </c>
      <c r="B2">
        <v>120701</v>
      </c>
      <c r="C2" s="1">
        <v>4.4673990000000003</v>
      </c>
    </row>
    <row r="3" spans="1:3" x14ac:dyDescent="0.25">
      <c r="A3" s="3">
        <v>44419</v>
      </c>
      <c r="B3">
        <v>122056.3</v>
      </c>
      <c r="C3">
        <v>4.4832460000000003</v>
      </c>
    </row>
    <row r="4" spans="1:3" x14ac:dyDescent="0.25">
      <c r="A4" s="3">
        <v>44418</v>
      </c>
      <c r="B4">
        <v>122202.5</v>
      </c>
      <c r="C4">
        <v>4.5016080000000001</v>
      </c>
    </row>
    <row r="5" spans="1:3" x14ac:dyDescent="0.25">
      <c r="A5" s="3">
        <v>44417</v>
      </c>
      <c r="B5">
        <v>123019.4</v>
      </c>
      <c r="C5">
        <v>4.5271600000000003</v>
      </c>
    </row>
    <row r="6" spans="1:3" x14ac:dyDescent="0.25">
      <c r="A6" s="3">
        <v>44414</v>
      </c>
      <c r="B6">
        <v>122810.4</v>
      </c>
      <c r="C6">
        <v>4.5146629999999996</v>
      </c>
    </row>
    <row r="7" spans="1:3" x14ac:dyDescent="0.25">
      <c r="A7" s="3">
        <v>44413</v>
      </c>
      <c r="B7">
        <v>121632.9</v>
      </c>
      <c r="C7">
        <v>4.4949859999999999</v>
      </c>
    </row>
    <row r="8" spans="1:3" x14ac:dyDescent="0.25">
      <c r="A8" s="3">
        <v>44412</v>
      </c>
      <c r="B8">
        <v>121801.2</v>
      </c>
      <c r="C8">
        <v>4.4873830000000003</v>
      </c>
    </row>
    <row r="9" spans="1:3" x14ac:dyDescent="0.25">
      <c r="A9" s="3">
        <v>44411</v>
      </c>
      <c r="B9">
        <v>123576.6</v>
      </c>
      <c r="C9">
        <v>4.517188</v>
      </c>
    </row>
    <row r="10" spans="1:3" x14ac:dyDescent="0.25">
      <c r="A10" s="3">
        <v>44410</v>
      </c>
      <c r="B10">
        <v>122515.7</v>
      </c>
      <c r="C10">
        <v>4.5069669999999995</v>
      </c>
    </row>
    <row r="11" spans="1:3" x14ac:dyDescent="0.25">
      <c r="A11" s="3">
        <v>44407</v>
      </c>
      <c r="B11">
        <v>121800.8</v>
      </c>
      <c r="C11">
        <v>4.4742800000000003</v>
      </c>
    </row>
    <row r="12" spans="1:3" x14ac:dyDescent="0.25">
      <c r="A12" s="3">
        <v>44406</v>
      </c>
      <c r="B12">
        <v>125675.3</v>
      </c>
      <c r="C12">
        <v>4.5925849999999997</v>
      </c>
    </row>
    <row r="13" spans="1:3" x14ac:dyDescent="0.25">
      <c r="A13" s="3">
        <v>44405</v>
      </c>
      <c r="B13">
        <v>126285.6</v>
      </c>
      <c r="C13">
        <v>4.5891279999999997</v>
      </c>
    </row>
    <row r="14" spans="1:3" x14ac:dyDescent="0.25">
      <c r="A14" s="3">
        <v>44404</v>
      </c>
      <c r="B14">
        <v>124612</v>
      </c>
      <c r="C14">
        <v>4.5688250000000004</v>
      </c>
    </row>
    <row r="15" spans="1:3" x14ac:dyDescent="0.25">
      <c r="A15" s="3">
        <v>44403</v>
      </c>
      <c r="B15">
        <v>126003.9</v>
      </c>
      <c r="C15">
        <v>4.6284729999999996</v>
      </c>
    </row>
    <row r="16" spans="1:3" x14ac:dyDescent="0.25">
      <c r="A16" s="3">
        <v>44400</v>
      </c>
      <c r="B16">
        <v>125052.8</v>
      </c>
      <c r="C16">
        <v>4.655227</v>
      </c>
    </row>
    <row r="17" spans="1:3" x14ac:dyDescent="0.25">
      <c r="A17" s="3">
        <v>44399</v>
      </c>
      <c r="B17">
        <v>126146.7</v>
      </c>
      <c r="C17">
        <v>4.6760549999999999</v>
      </c>
    </row>
    <row r="18" spans="1:3" x14ac:dyDescent="0.25">
      <c r="A18" s="3">
        <v>44398</v>
      </c>
      <c r="B18">
        <v>125929.3</v>
      </c>
      <c r="C18">
        <v>4.6337910000000004</v>
      </c>
    </row>
    <row r="19" spans="1:3" x14ac:dyDescent="0.25">
      <c r="A19" s="3">
        <v>44397</v>
      </c>
      <c r="B19">
        <v>125401.4</v>
      </c>
      <c r="C19">
        <v>4.6261070000000002</v>
      </c>
    </row>
    <row r="20" spans="1:3" x14ac:dyDescent="0.25">
      <c r="A20" s="3">
        <v>44396</v>
      </c>
      <c r="B20">
        <v>124394.6</v>
      </c>
      <c r="C20">
        <v>4.6175049999999995</v>
      </c>
    </row>
    <row r="21" spans="1:3" x14ac:dyDescent="0.25">
      <c r="A21" s="3">
        <v>44393</v>
      </c>
      <c r="B21">
        <v>125960.3</v>
      </c>
      <c r="C21">
        <v>4.6695710000000004</v>
      </c>
    </row>
    <row r="22" spans="1:3" x14ac:dyDescent="0.25">
      <c r="A22" s="3">
        <v>44392</v>
      </c>
      <c r="B22">
        <v>127467.9</v>
      </c>
      <c r="C22">
        <v>4.6949480000000001</v>
      </c>
    </row>
    <row r="23" spans="1:3" x14ac:dyDescent="0.25">
      <c r="A23" s="3">
        <v>44391</v>
      </c>
      <c r="B23">
        <v>128406.5</v>
      </c>
      <c r="C23">
        <v>4.7140810000000002</v>
      </c>
    </row>
    <row r="24" spans="1:3" x14ac:dyDescent="0.25">
      <c r="A24" s="3">
        <v>44390</v>
      </c>
      <c r="B24">
        <v>128167.7</v>
      </c>
      <c r="C24">
        <v>4.7089319999999999</v>
      </c>
    </row>
    <row r="25" spans="1:3" x14ac:dyDescent="0.25">
      <c r="A25" s="3">
        <v>44389</v>
      </c>
      <c r="B25">
        <v>127593.8</v>
      </c>
      <c r="C25">
        <v>4.6804759999999996</v>
      </c>
    </row>
    <row r="26" spans="1:3" x14ac:dyDescent="0.25">
      <c r="A26" s="3">
        <v>44386</v>
      </c>
      <c r="B26">
        <v>125427.8</v>
      </c>
      <c r="C26">
        <v>4.6249630000000002</v>
      </c>
    </row>
    <row r="27" spans="1:3" x14ac:dyDescent="0.25">
      <c r="A27" s="3">
        <v>44385</v>
      </c>
      <c r="B27">
        <v>125427.8</v>
      </c>
      <c r="C27">
        <v>4.6209740000000004</v>
      </c>
    </row>
    <row r="28" spans="1:3" x14ac:dyDescent="0.25">
      <c r="A28" s="3">
        <v>44384</v>
      </c>
      <c r="B28">
        <v>127018.7</v>
      </c>
      <c r="C28">
        <v>4.6684570000000001</v>
      </c>
    </row>
    <row r="29" spans="1:3" x14ac:dyDescent="0.25">
      <c r="A29" s="3">
        <v>44383</v>
      </c>
      <c r="B29">
        <v>125094.9</v>
      </c>
      <c r="C29">
        <v>4.6058880000000002</v>
      </c>
    </row>
    <row r="30" spans="1:3" x14ac:dyDescent="0.25">
      <c r="A30" s="3">
        <v>44382</v>
      </c>
      <c r="B30">
        <v>126920.1</v>
      </c>
      <c r="C30">
        <v>4.6505109999999998</v>
      </c>
    </row>
    <row r="31" spans="1:3" x14ac:dyDescent="0.25">
      <c r="A31" s="3">
        <v>44379</v>
      </c>
      <c r="B31">
        <v>127621.7</v>
      </c>
      <c r="C31">
        <v>4.6610860000000001</v>
      </c>
    </row>
    <row r="32" spans="1:3" x14ac:dyDescent="0.25">
      <c r="A32" s="3">
        <v>44378</v>
      </c>
      <c r="B32">
        <v>125666.2</v>
      </c>
      <c r="C32">
        <v>4.5931439999999997</v>
      </c>
    </row>
    <row r="33" spans="1:3" x14ac:dyDescent="0.25">
      <c r="A33" s="3">
        <v>44377</v>
      </c>
      <c r="B33">
        <v>126801.7</v>
      </c>
      <c r="C33">
        <v>4.6234909999999996</v>
      </c>
    </row>
    <row r="34" spans="1:3" x14ac:dyDescent="0.25">
      <c r="A34" s="3">
        <v>44376</v>
      </c>
      <c r="B34">
        <v>127327.4</v>
      </c>
      <c r="C34">
        <v>4.6380150000000002</v>
      </c>
    </row>
    <row r="35" spans="1:3" x14ac:dyDescent="0.25">
      <c r="A35" s="3">
        <v>44375</v>
      </c>
      <c r="B35">
        <v>127429.2</v>
      </c>
      <c r="C35">
        <v>4.6433660000000003</v>
      </c>
    </row>
    <row r="36" spans="1:3" x14ac:dyDescent="0.25">
      <c r="A36" s="3">
        <v>44372</v>
      </c>
      <c r="B36">
        <v>127255.6</v>
      </c>
      <c r="C36">
        <v>4.6152199999999999</v>
      </c>
    </row>
    <row r="37" spans="1:3" x14ac:dyDescent="0.25">
      <c r="A37" s="3">
        <v>44371</v>
      </c>
      <c r="B37">
        <v>129513.60000000001</v>
      </c>
      <c r="C37">
        <v>4.6757299999999997</v>
      </c>
    </row>
    <row r="38" spans="1:3" x14ac:dyDescent="0.25">
      <c r="A38" s="3">
        <v>44370</v>
      </c>
      <c r="B38">
        <v>128428</v>
      </c>
      <c r="C38">
        <v>4.6456179999999998</v>
      </c>
    </row>
    <row r="39" spans="1:3" x14ac:dyDescent="0.25">
      <c r="A39" s="3">
        <v>44369</v>
      </c>
      <c r="B39">
        <v>128767.5</v>
      </c>
      <c r="C39">
        <v>4.655983</v>
      </c>
    </row>
    <row r="40" spans="1:3" x14ac:dyDescent="0.25">
      <c r="A40" s="3">
        <v>44368</v>
      </c>
      <c r="B40">
        <v>129265</v>
      </c>
      <c r="C40">
        <v>4.6520849999999996</v>
      </c>
    </row>
    <row r="41" spans="1:3" x14ac:dyDescent="0.25">
      <c r="A41" s="3">
        <v>44365</v>
      </c>
      <c r="B41">
        <v>128405.4</v>
      </c>
      <c r="C41">
        <v>4.6304100000000004</v>
      </c>
    </row>
    <row r="42" spans="1:3" x14ac:dyDescent="0.25">
      <c r="A42" s="3">
        <v>44364</v>
      </c>
      <c r="B42">
        <v>128057.2</v>
      </c>
      <c r="C42">
        <v>4.6190889999999998</v>
      </c>
    </row>
    <row r="43" spans="1:3" x14ac:dyDescent="0.25">
      <c r="A43" s="3">
        <v>44363</v>
      </c>
      <c r="B43">
        <v>129259.5</v>
      </c>
      <c r="C43">
        <v>4.6196260000000002</v>
      </c>
    </row>
    <row r="44" spans="1:3" x14ac:dyDescent="0.25">
      <c r="A44" s="3">
        <v>44362</v>
      </c>
      <c r="B44">
        <v>130091.1</v>
      </c>
      <c r="C44">
        <v>4.6331569999999997</v>
      </c>
    </row>
    <row r="45" spans="1:3" x14ac:dyDescent="0.25">
      <c r="A45" s="3">
        <v>44361</v>
      </c>
      <c r="B45">
        <v>130208</v>
      </c>
      <c r="C45">
        <v>4.6375830000000002</v>
      </c>
    </row>
    <row r="46" spans="1:3" x14ac:dyDescent="0.25">
      <c r="A46" s="3">
        <v>44358</v>
      </c>
      <c r="B46">
        <v>129441</v>
      </c>
      <c r="C46">
        <v>4.5986739999999999</v>
      </c>
    </row>
    <row r="47" spans="1:3" x14ac:dyDescent="0.25">
      <c r="A47" s="3">
        <v>44357</v>
      </c>
      <c r="B47">
        <v>130076.2</v>
      </c>
      <c r="C47">
        <v>4.6288450000000001</v>
      </c>
    </row>
    <row r="48" spans="1:3" x14ac:dyDescent="0.25">
      <c r="A48" s="3">
        <v>44356</v>
      </c>
      <c r="B48">
        <v>129906.8</v>
      </c>
      <c r="C48">
        <v>4.6091790000000001</v>
      </c>
    </row>
    <row r="49" spans="1:3" x14ac:dyDescent="0.25">
      <c r="A49" s="3">
        <v>44355</v>
      </c>
      <c r="B49">
        <v>129787.1</v>
      </c>
      <c r="C49">
        <v>4.615507</v>
      </c>
    </row>
    <row r="50" spans="1:3" x14ac:dyDescent="0.25">
      <c r="A50" s="3">
        <v>44354</v>
      </c>
      <c r="B50">
        <v>130776.3</v>
      </c>
      <c r="C50">
        <v>4.6350210000000001</v>
      </c>
    </row>
    <row r="51" spans="1:3" x14ac:dyDescent="0.25">
      <c r="A51" s="3">
        <v>44351</v>
      </c>
      <c r="B51">
        <v>130125.8</v>
      </c>
      <c r="C51">
        <v>4.6152059999999997</v>
      </c>
    </row>
    <row r="52" spans="1:3" x14ac:dyDescent="0.25">
      <c r="A52" s="3">
        <v>44350</v>
      </c>
      <c r="B52">
        <v>129601.4</v>
      </c>
      <c r="C52">
        <v>4.6023639999999997</v>
      </c>
    </row>
    <row r="53" spans="1:3" x14ac:dyDescent="0.25">
      <c r="A53" s="3">
        <v>44349</v>
      </c>
      <c r="B53">
        <v>129601.4</v>
      </c>
      <c r="C53">
        <v>4.6023639999999997</v>
      </c>
    </row>
    <row r="54" spans="1:3" x14ac:dyDescent="0.25">
      <c r="A54" s="3">
        <v>44348</v>
      </c>
      <c r="B54">
        <v>128267.1</v>
      </c>
      <c r="C54">
        <v>4.6045699999999998</v>
      </c>
    </row>
    <row r="55" spans="1:3" x14ac:dyDescent="0.25">
      <c r="A55" s="3">
        <v>44347</v>
      </c>
      <c r="B55">
        <v>126215.7</v>
      </c>
      <c r="C55">
        <v>4.5359790000000002</v>
      </c>
    </row>
    <row r="56" spans="1:3" x14ac:dyDescent="0.25">
      <c r="A56" s="3">
        <v>44344</v>
      </c>
      <c r="B56">
        <v>125561.4</v>
      </c>
      <c r="C56">
        <v>4.5020949999999997</v>
      </c>
    </row>
    <row r="57" spans="1:3" x14ac:dyDescent="0.25">
      <c r="A57" s="3">
        <v>44343</v>
      </c>
      <c r="B57">
        <v>124366.6</v>
      </c>
      <c r="C57">
        <v>4.477519</v>
      </c>
    </row>
    <row r="58" spans="1:3" x14ac:dyDescent="0.25">
      <c r="A58" s="3">
        <v>44342</v>
      </c>
      <c r="B58">
        <v>123989.2</v>
      </c>
      <c r="C58">
        <v>4.464963</v>
      </c>
    </row>
    <row r="59" spans="1:3" x14ac:dyDescent="0.25">
      <c r="A59" s="3">
        <v>44341</v>
      </c>
      <c r="B59">
        <v>122987.7</v>
      </c>
      <c r="C59">
        <v>4.4454960000000003</v>
      </c>
    </row>
    <row r="60" spans="1:3" x14ac:dyDescent="0.25">
      <c r="A60" s="3">
        <v>44340</v>
      </c>
      <c r="B60">
        <v>124031.6</v>
      </c>
      <c r="C60">
        <v>4.4583490000000001</v>
      </c>
    </row>
    <row r="61" spans="1:3" x14ac:dyDescent="0.25">
      <c r="A61" s="3">
        <v>44337</v>
      </c>
      <c r="B61">
        <v>122592.5</v>
      </c>
      <c r="C61">
        <v>4.3978999999999999</v>
      </c>
    </row>
    <row r="62" spans="1:3" x14ac:dyDescent="0.25">
      <c r="A62" s="3">
        <v>44336</v>
      </c>
      <c r="B62">
        <v>122700.8</v>
      </c>
      <c r="C62">
        <v>4.4142239999999999</v>
      </c>
    </row>
    <row r="63" spans="1:3" x14ac:dyDescent="0.25">
      <c r="A63" s="3">
        <v>44335</v>
      </c>
      <c r="B63">
        <v>122636.3</v>
      </c>
      <c r="C63">
        <v>4.3814820000000001</v>
      </c>
    </row>
    <row r="64" spans="1:3" x14ac:dyDescent="0.25">
      <c r="A64" s="3">
        <v>44334</v>
      </c>
      <c r="B64">
        <v>122980</v>
      </c>
      <c r="C64">
        <v>4.4012560000000001</v>
      </c>
    </row>
    <row r="65" spans="1:3" x14ac:dyDescent="0.25">
      <c r="A65" s="3">
        <v>44333</v>
      </c>
      <c r="B65">
        <v>122937.9</v>
      </c>
      <c r="C65">
        <v>4.4094340000000001</v>
      </c>
    </row>
    <row r="66" spans="1:3" x14ac:dyDescent="0.25">
      <c r="A66" s="3">
        <v>44330</v>
      </c>
      <c r="B66">
        <v>121880.8</v>
      </c>
      <c r="C66">
        <v>4.3787659999999997</v>
      </c>
    </row>
    <row r="67" spans="1:3" x14ac:dyDescent="0.25">
      <c r="A67" s="3">
        <v>44329</v>
      </c>
      <c r="B67">
        <v>120705.9</v>
      </c>
      <c r="C67">
        <v>4.3251460000000002</v>
      </c>
    </row>
    <row r="68" spans="1:3" x14ac:dyDescent="0.25">
      <c r="A68" s="3">
        <v>44328</v>
      </c>
      <c r="B68">
        <v>119710</v>
      </c>
      <c r="C68">
        <v>4.2850789999999996</v>
      </c>
    </row>
    <row r="69" spans="1:3" x14ac:dyDescent="0.25">
      <c r="A69" s="3">
        <v>44327</v>
      </c>
      <c r="B69">
        <v>122964</v>
      </c>
      <c r="C69">
        <v>4.4135970000000002</v>
      </c>
    </row>
    <row r="70" spans="1:3" x14ac:dyDescent="0.25">
      <c r="A70" s="3">
        <v>44326</v>
      </c>
      <c r="B70">
        <v>121909</v>
      </c>
      <c r="C70">
        <v>4.3923059999999996</v>
      </c>
    </row>
    <row r="71" spans="1:3" x14ac:dyDescent="0.25">
      <c r="A71" s="3">
        <v>44323</v>
      </c>
      <c r="B71">
        <v>122038.1</v>
      </c>
      <c r="C71">
        <v>4.3565570000000005</v>
      </c>
    </row>
    <row r="72" spans="1:3" x14ac:dyDescent="0.25">
      <c r="A72" s="3">
        <v>44322</v>
      </c>
      <c r="B72">
        <v>119920.6</v>
      </c>
      <c r="C72">
        <v>4.3559799999999997</v>
      </c>
    </row>
    <row r="73" spans="1:3" x14ac:dyDescent="0.25">
      <c r="A73" s="3">
        <v>44321</v>
      </c>
      <c r="B73">
        <v>119564.4</v>
      </c>
      <c r="C73">
        <v>4.3676899999999996</v>
      </c>
    </row>
    <row r="74" spans="1:3" x14ac:dyDescent="0.25">
      <c r="A74" s="3">
        <v>44320</v>
      </c>
      <c r="B74">
        <v>117712</v>
      </c>
      <c r="C74">
        <v>4.3220700000000001</v>
      </c>
    </row>
    <row r="75" spans="1:3" x14ac:dyDescent="0.25">
      <c r="A75" s="3">
        <v>44319</v>
      </c>
      <c r="B75">
        <v>119209.5</v>
      </c>
      <c r="C75">
        <v>4.3631510000000002</v>
      </c>
    </row>
    <row r="76" spans="1:3" x14ac:dyDescent="0.25">
      <c r="A76" s="3">
        <v>44316</v>
      </c>
      <c r="B76">
        <v>118893.8</v>
      </c>
      <c r="C76">
        <v>4.3474440000000003</v>
      </c>
    </row>
    <row r="77" spans="1:3" x14ac:dyDescent="0.25">
      <c r="A77" s="3">
        <v>44315</v>
      </c>
      <c r="B77">
        <v>120065.8</v>
      </c>
      <c r="C77">
        <v>4.3716749999999998</v>
      </c>
    </row>
    <row r="78" spans="1:3" x14ac:dyDescent="0.25">
      <c r="A78" s="3">
        <v>44314</v>
      </c>
      <c r="B78">
        <v>121052.5</v>
      </c>
      <c r="C78">
        <v>4.3765900000000002</v>
      </c>
    </row>
    <row r="79" spans="1:3" x14ac:dyDescent="0.25">
      <c r="A79" s="3">
        <v>44313</v>
      </c>
      <c r="B79">
        <v>119388.4</v>
      </c>
      <c r="C79">
        <v>4.3434569999999999</v>
      </c>
    </row>
    <row r="80" spans="1:3" x14ac:dyDescent="0.25">
      <c r="A80" s="3">
        <v>44312</v>
      </c>
      <c r="B80">
        <v>120594.6</v>
      </c>
      <c r="C80">
        <v>4.3790519999999997</v>
      </c>
    </row>
    <row r="81" spans="1:3" x14ac:dyDescent="0.25">
      <c r="A81" s="3">
        <v>44309</v>
      </c>
      <c r="B81">
        <v>120530.1</v>
      </c>
      <c r="C81">
        <v>4.3699899999999996</v>
      </c>
    </row>
    <row r="82" spans="1:3" x14ac:dyDescent="0.25">
      <c r="A82" s="3">
        <v>44308</v>
      </c>
      <c r="B82">
        <v>119371.5</v>
      </c>
      <c r="C82">
        <v>4.3280380000000003</v>
      </c>
    </row>
    <row r="83" spans="1:3" x14ac:dyDescent="0.25">
      <c r="A83" s="3">
        <v>44307</v>
      </c>
      <c r="B83">
        <v>120062</v>
      </c>
      <c r="C83">
        <v>4.3659910000000002</v>
      </c>
    </row>
    <row r="84" spans="1:3" x14ac:dyDescent="0.25">
      <c r="A84" s="3">
        <v>44306</v>
      </c>
      <c r="B84">
        <v>120062</v>
      </c>
      <c r="C84">
        <v>4.3659910000000002</v>
      </c>
    </row>
    <row r="85" spans="1:3" x14ac:dyDescent="0.25">
      <c r="A85" s="3">
        <v>44305</v>
      </c>
      <c r="B85">
        <v>120933.8</v>
      </c>
      <c r="C85">
        <v>4.3896649999999999</v>
      </c>
    </row>
    <row r="86" spans="1:3" x14ac:dyDescent="0.25">
      <c r="A86" s="3">
        <v>44302</v>
      </c>
      <c r="B86">
        <v>121113.9</v>
      </c>
      <c r="C86">
        <v>4.4040429999999997</v>
      </c>
    </row>
    <row r="87" spans="1:3" x14ac:dyDescent="0.25">
      <c r="A87" s="3">
        <v>44301</v>
      </c>
      <c r="B87">
        <v>120700.7</v>
      </c>
      <c r="C87">
        <v>4.3799239999999999</v>
      </c>
    </row>
    <row r="88" spans="1:3" x14ac:dyDescent="0.25">
      <c r="A88" s="3">
        <v>44300</v>
      </c>
      <c r="B88">
        <v>120294.7</v>
      </c>
      <c r="C88">
        <v>4.3855659999999999</v>
      </c>
    </row>
    <row r="89" spans="1:3" x14ac:dyDescent="0.25">
      <c r="A89" s="3">
        <v>44299</v>
      </c>
      <c r="B89">
        <v>119297.1</v>
      </c>
      <c r="C89">
        <v>4.3851110000000002</v>
      </c>
    </row>
    <row r="90" spans="1:3" x14ac:dyDescent="0.25">
      <c r="A90" s="3">
        <v>44298</v>
      </c>
      <c r="B90">
        <v>118811.7</v>
      </c>
      <c r="C90">
        <v>4.3780320000000001</v>
      </c>
    </row>
    <row r="91" spans="1:3" x14ac:dyDescent="0.25">
      <c r="A91" s="3">
        <v>44295</v>
      </c>
      <c r="B91">
        <v>117669.9</v>
      </c>
      <c r="C91">
        <v>4.3438840000000001</v>
      </c>
    </row>
    <row r="92" spans="1:3" x14ac:dyDescent="0.25">
      <c r="A92" s="3">
        <v>44294</v>
      </c>
      <c r="B92">
        <v>118313.2</v>
      </c>
      <c r="C92">
        <v>4.3475570000000001</v>
      </c>
    </row>
    <row r="93" spans="1:3" x14ac:dyDescent="0.25">
      <c r="A93" s="3">
        <v>44293</v>
      </c>
      <c r="B93">
        <v>117623.6</v>
      </c>
      <c r="C93">
        <v>4.3122400000000001</v>
      </c>
    </row>
    <row r="94" spans="1:3" x14ac:dyDescent="0.25">
      <c r="A94" s="3">
        <v>44292</v>
      </c>
      <c r="B94">
        <v>117498.9</v>
      </c>
      <c r="C94">
        <v>4.314082</v>
      </c>
    </row>
    <row r="95" spans="1:3" x14ac:dyDescent="0.25">
      <c r="A95" s="3">
        <v>44291</v>
      </c>
      <c r="B95">
        <v>117518.39999999999</v>
      </c>
      <c r="C95">
        <v>4.2282849999999996</v>
      </c>
    </row>
    <row r="96" spans="1:3" x14ac:dyDescent="0.25">
      <c r="A96" s="3">
        <v>44288</v>
      </c>
      <c r="B96">
        <v>115253.3</v>
      </c>
      <c r="C96">
        <v>4.2278469999999997</v>
      </c>
    </row>
    <row r="97" spans="1:3" x14ac:dyDescent="0.25">
      <c r="A97" s="3">
        <v>44287</v>
      </c>
      <c r="B97">
        <v>115253.3</v>
      </c>
      <c r="C97">
        <v>4.2278469999999997</v>
      </c>
    </row>
    <row r="98" spans="1:3" x14ac:dyDescent="0.25">
      <c r="A98" s="3">
        <v>44286</v>
      </c>
      <c r="B98">
        <v>116633.7</v>
      </c>
      <c r="C98">
        <v>4.232831</v>
      </c>
    </row>
    <row r="99" spans="1:3" x14ac:dyDescent="0.25">
      <c r="A99" s="3">
        <v>44285</v>
      </c>
      <c r="B99">
        <v>116849.7</v>
      </c>
      <c r="C99">
        <v>4.2282510000000002</v>
      </c>
    </row>
    <row r="100" spans="1:3" x14ac:dyDescent="0.25">
      <c r="A100" s="3">
        <v>44284</v>
      </c>
      <c r="B100">
        <v>115418.7</v>
      </c>
      <c r="C100">
        <v>4.160291</v>
      </c>
    </row>
    <row r="101" spans="1:3" x14ac:dyDescent="0.25">
      <c r="A101" s="3">
        <v>44281</v>
      </c>
      <c r="B101">
        <v>114780.6</v>
      </c>
      <c r="C101">
        <v>4.1796920000000002</v>
      </c>
    </row>
    <row r="102" spans="1:3" x14ac:dyDescent="0.25">
      <c r="A102" s="3">
        <v>44280</v>
      </c>
      <c r="B102">
        <v>113749.9</v>
      </c>
      <c r="C102">
        <v>4.1800980000000001</v>
      </c>
    </row>
    <row r="103" spans="1:3" x14ac:dyDescent="0.25">
      <c r="A103" s="3">
        <v>44279</v>
      </c>
      <c r="B103">
        <v>112064.2</v>
      </c>
      <c r="C103">
        <v>4.0977800000000002</v>
      </c>
    </row>
    <row r="104" spans="1:3" x14ac:dyDescent="0.25">
      <c r="A104" s="3">
        <v>44278</v>
      </c>
      <c r="B104">
        <v>113261.8</v>
      </c>
      <c r="C104">
        <v>4.1836500000000001</v>
      </c>
    </row>
    <row r="105" spans="1:3" x14ac:dyDescent="0.25">
      <c r="A105" s="3">
        <v>44277</v>
      </c>
      <c r="B105">
        <v>114978.9</v>
      </c>
      <c r="C105">
        <v>4.2179599999999997</v>
      </c>
    </row>
    <row r="106" spans="1:3" x14ac:dyDescent="0.25">
      <c r="A106" s="3">
        <v>44274</v>
      </c>
      <c r="B106">
        <v>116221.6</v>
      </c>
      <c r="C106">
        <v>4.2445510000000004</v>
      </c>
    </row>
    <row r="107" spans="1:3" x14ac:dyDescent="0.25">
      <c r="A107" s="3">
        <v>44273</v>
      </c>
      <c r="B107">
        <v>114835.4</v>
      </c>
      <c r="C107">
        <v>4.1713820000000004</v>
      </c>
    </row>
    <row r="108" spans="1:3" x14ac:dyDescent="0.25">
      <c r="A108" s="3">
        <v>44272</v>
      </c>
      <c r="B108">
        <v>116549.4</v>
      </c>
      <c r="C108">
        <v>4.2742310000000003</v>
      </c>
    </row>
    <row r="109" spans="1:3" x14ac:dyDescent="0.25">
      <c r="A109" s="3">
        <v>44271</v>
      </c>
      <c r="B109">
        <v>114018.8</v>
      </c>
      <c r="C109">
        <v>4.2041719999999998</v>
      </c>
    </row>
    <row r="110" spans="1:3" x14ac:dyDescent="0.25">
      <c r="A110" s="3">
        <v>44270</v>
      </c>
      <c r="B110">
        <v>114850.7</v>
      </c>
      <c r="C110">
        <v>4.2324099999999998</v>
      </c>
    </row>
    <row r="111" spans="1:3" x14ac:dyDescent="0.25">
      <c r="A111" s="3">
        <v>44267</v>
      </c>
      <c r="B111">
        <v>114160.4</v>
      </c>
      <c r="C111">
        <v>4.1895939999999996</v>
      </c>
    </row>
    <row r="112" spans="1:3" x14ac:dyDescent="0.25">
      <c r="A112" s="3">
        <v>44266</v>
      </c>
      <c r="B112">
        <v>114983.8</v>
      </c>
      <c r="C112">
        <v>4.2135119999999997</v>
      </c>
    </row>
    <row r="113" spans="1:3" x14ac:dyDescent="0.25">
      <c r="A113" s="3">
        <v>44265</v>
      </c>
      <c r="B113">
        <v>112776.5</v>
      </c>
      <c r="C113">
        <v>4.1071619999999998</v>
      </c>
    </row>
    <row r="114" spans="1:3" x14ac:dyDescent="0.25">
      <c r="A114" s="3">
        <v>44264</v>
      </c>
      <c r="B114">
        <v>111330.6</v>
      </c>
      <c r="C114">
        <v>4.0668990000000003</v>
      </c>
    </row>
    <row r="115" spans="1:3" x14ac:dyDescent="0.25">
      <c r="A115" s="3">
        <v>44263</v>
      </c>
      <c r="B115">
        <v>110611.6</v>
      </c>
      <c r="C115">
        <v>4.0518679999999998</v>
      </c>
    </row>
    <row r="116" spans="1:3" x14ac:dyDescent="0.25">
      <c r="A116" s="3">
        <v>44260</v>
      </c>
      <c r="B116">
        <v>115202.2</v>
      </c>
      <c r="C116">
        <v>4.2475149999999999</v>
      </c>
    </row>
    <row r="117" spans="1:3" x14ac:dyDescent="0.25">
      <c r="A117" s="3">
        <v>44259</v>
      </c>
      <c r="B117">
        <v>112690.2</v>
      </c>
      <c r="C117">
        <v>4.1873969999999998</v>
      </c>
    </row>
    <row r="118" spans="1:3" x14ac:dyDescent="0.25">
      <c r="A118" s="3">
        <v>44258</v>
      </c>
      <c r="B118">
        <v>111184</v>
      </c>
      <c r="C118">
        <v>4.1715309999999999</v>
      </c>
    </row>
    <row r="119" spans="1:3" x14ac:dyDescent="0.25">
      <c r="A119" s="3">
        <v>44257</v>
      </c>
      <c r="B119">
        <v>111539.8</v>
      </c>
      <c r="C119">
        <v>4.1989830000000001</v>
      </c>
    </row>
    <row r="120" spans="1:3" x14ac:dyDescent="0.25">
      <c r="A120" s="3">
        <v>44256</v>
      </c>
      <c r="B120">
        <v>110334.8</v>
      </c>
      <c r="C120">
        <v>4.1914680000000004</v>
      </c>
    </row>
    <row r="121" spans="1:3" x14ac:dyDescent="0.25">
      <c r="A121" s="3">
        <v>44253</v>
      </c>
      <c r="B121">
        <v>110035.2</v>
      </c>
      <c r="C121">
        <v>4.1575920000000002</v>
      </c>
    </row>
    <row r="122" spans="1:3" x14ac:dyDescent="0.25">
      <c r="A122" s="3">
        <v>44252</v>
      </c>
      <c r="B122">
        <v>112256.4</v>
      </c>
      <c r="C122">
        <v>4.2235009999999997</v>
      </c>
    </row>
    <row r="123" spans="1:3" x14ac:dyDescent="0.25">
      <c r="A123" s="3">
        <v>44251</v>
      </c>
      <c r="B123">
        <v>115667.8</v>
      </c>
      <c r="C123">
        <v>4.3317920000000001</v>
      </c>
    </row>
    <row r="124" spans="1:3" x14ac:dyDescent="0.25">
      <c r="A124" s="3">
        <v>44250</v>
      </c>
      <c r="B124">
        <v>115227.5</v>
      </c>
      <c r="C124">
        <v>4.3327970000000002</v>
      </c>
    </row>
    <row r="125" spans="1:3" x14ac:dyDescent="0.25">
      <c r="A125" s="3">
        <v>44249</v>
      </c>
      <c r="B125">
        <v>112667.7</v>
      </c>
      <c r="C125">
        <v>4.3024829999999996</v>
      </c>
    </row>
    <row r="126" spans="1:3" x14ac:dyDescent="0.25">
      <c r="A126" s="3">
        <v>44246</v>
      </c>
      <c r="B126">
        <v>118430.5</v>
      </c>
      <c r="C126">
        <v>4.4484890000000004</v>
      </c>
    </row>
    <row r="127" spans="1:3" x14ac:dyDescent="0.25">
      <c r="A127" s="3">
        <v>44245</v>
      </c>
      <c r="B127">
        <v>119199</v>
      </c>
      <c r="C127">
        <v>4.4356299999999997</v>
      </c>
    </row>
    <row r="128" spans="1:3" x14ac:dyDescent="0.25">
      <c r="A128" s="3">
        <v>44244</v>
      </c>
      <c r="B128">
        <v>120355.8</v>
      </c>
      <c r="C128">
        <v>4.482526</v>
      </c>
    </row>
    <row r="129" spans="1:3" x14ac:dyDescent="0.25">
      <c r="A129" s="3">
        <v>44243</v>
      </c>
      <c r="B129">
        <v>119428.7</v>
      </c>
      <c r="C129">
        <v>4.4811750000000004</v>
      </c>
    </row>
    <row r="130" spans="1:3" x14ac:dyDescent="0.25">
      <c r="A130" s="3">
        <v>44242</v>
      </c>
      <c r="B130">
        <v>119428.7</v>
      </c>
      <c r="C130">
        <v>4.4811750000000004</v>
      </c>
    </row>
    <row r="131" spans="1:3" x14ac:dyDescent="0.25">
      <c r="A131" s="3">
        <v>44239</v>
      </c>
      <c r="B131">
        <v>119428.7</v>
      </c>
      <c r="C131">
        <v>4.4811750000000004</v>
      </c>
    </row>
    <row r="132" spans="1:3" x14ac:dyDescent="0.25">
      <c r="A132" s="3">
        <v>44238</v>
      </c>
      <c r="B132">
        <v>119299.8</v>
      </c>
      <c r="C132">
        <v>4.4759789999999997</v>
      </c>
    </row>
    <row r="133" spans="1:3" x14ac:dyDescent="0.25">
      <c r="A133" s="3">
        <v>44237</v>
      </c>
      <c r="B133">
        <v>118435.3</v>
      </c>
      <c r="C133">
        <v>4.4120100000000004</v>
      </c>
    </row>
    <row r="134" spans="1:3" x14ac:dyDescent="0.25">
      <c r="A134" s="3">
        <v>44236</v>
      </c>
      <c r="B134">
        <v>119471.6</v>
      </c>
      <c r="C134">
        <v>4.4665080000000001</v>
      </c>
    </row>
    <row r="135" spans="1:3" x14ac:dyDescent="0.25">
      <c r="A135" s="3">
        <v>44235</v>
      </c>
      <c r="B135">
        <v>119696.4</v>
      </c>
      <c r="C135">
        <v>4.4884300000000001</v>
      </c>
    </row>
    <row r="136" spans="1:3" x14ac:dyDescent="0.25">
      <c r="A136" s="3">
        <v>44232</v>
      </c>
      <c r="B136">
        <v>120240.3</v>
      </c>
      <c r="C136">
        <v>4.4698640000000003</v>
      </c>
    </row>
    <row r="137" spans="1:3" x14ac:dyDescent="0.25">
      <c r="A137" s="3">
        <v>44231</v>
      </c>
      <c r="B137">
        <v>119260.8</v>
      </c>
      <c r="C137">
        <v>4.4430639999999997</v>
      </c>
    </row>
    <row r="138" spans="1:3" x14ac:dyDescent="0.25">
      <c r="A138" s="3">
        <v>44230</v>
      </c>
      <c r="B138">
        <v>119724.7</v>
      </c>
      <c r="C138">
        <v>4.4399860000000002</v>
      </c>
    </row>
    <row r="139" spans="1:3" x14ac:dyDescent="0.25">
      <c r="A139" s="3">
        <v>44229</v>
      </c>
      <c r="B139">
        <v>118233.8</v>
      </c>
      <c r="C139">
        <v>4.3895669999999996</v>
      </c>
    </row>
    <row r="140" spans="1:3" x14ac:dyDescent="0.25">
      <c r="A140" s="3">
        <v>44228</v>
      </c>
      <c r="B140">
        <v>117517.6</v>
      </c>
      <c r="C140">
        <v>4.3281330000000002</v>
      </c>
    </row>
    <row r="141" spans="1:3" x14ac:dyDescent="0.25">
      <c r="A141" s="3">
        <v>44225</v>
      </c>
      <c r="B141">
        <v>115067.6</v>
      </c>
      <c r="C141">
        <v>4.2447929999999996</v>
      </c>
    </row>
    <row r="142" spans="1:3" x14ac:dyDescent="0.25">
      <c r="A142" s="3">
        <v>44224</v>
      </c>
      <c r="B142">
        <v>118883.3</v>
      </c>
      <c r="C142">
        <v>4.3559989999999997</v>
      </c>
    </row>
    <row r="143" spans="1:3" x14ac:dyDescent="0.25">
      <c r="A143" s="3">
        <v>44223</v>
      </c>
      <c r="B143">
        <v>115882.3</v>
      </c>
      <c r="C143">
        <v>4.2427739999999998</v>
      </c>
    </row>
    <row r="144" spans="1:3" x14ac:dyDescent="0.25">
      <c r="A144" s="3">
        <v>44222</v>
      </c>
      <c r="B144">
        <v>116464.1</v>
      </c>
      <c r="C144">
        <v>4.2987719999999996</v>
      </c>
    </row>
    <row r="145" spans="1:3" x14ac:dyDescent="0.25">
      <c r="A145" s="3">
        <v>44221</v>
      </c>
      <c r="B145">
        <v>117380.5</v>
      </c>
      <c r="C145">
        <v>4.3094570000000001</v>
      </c>
    </row>
    <row r="146" spans="1:3" x14ac:dyDescent="0.25">
      <c r="A146" s="3">
        <v>44218</v>
      </c>
      <c r="B146">
        <v>117380.5</v>
      </c>
      <c r="C146">
        <v>4.3208710000000004</v>
      </c>
    </row>
    <row r="147" spans="1:3" x14ac:dyDescent="0.25">
      <c r="A147" s="3">
        <v>44217</v>
      </c>
      <c r="B147">
        <v>118329</v>
      </c>
      <c r="C147">
        <v>4.3500079999999999</v>
      </c>
    </row>
    <row r="148" spans="1:3" x14ac:dyDescent="0.25">
      <c r="A148" s="3">
        <v>44216</v>
      </c>
      <c r="B148">
        <v>119646.39999999999</v>
      </c>
      <c r="C148">
        <v>4.3955250000000001</v>
      </c>
    </row>
    <row r="149" spans="1:3" x14ac:dyDescent="0.25">
      <c r="A149" s="3">
        <v>44215</v>
      </c>
      <c r="B149">
        <v>120636.4</v>
      </c>
      <c r="C149">
        <v>4.4055039999999996</v>
      </c>
    </row>
    <row r="150" spans="1:3" x14ac:dyDescent="0.25">
      <c r="A150" s="3">
        <v>44214</v>
      </c>
      <c r="B150">
        <v>121241.60000000001</v>
      </c>
      <c r="C150">
        <v>4.4000159999999999</v>
      </c>
    </row>
    <row r="151" spans="1:3" x14ac:dyDescent="0.25">
      <c r="A151" s="3">
        <v>44211</v>
      </c>
      <c r="B151">
        <v>120348.8</v>
      </c>
      <c r="C151">
        <v>4.3664719999999999</v>
      </c>
    </row>
    <row r="152" spans="1:3" x14ac:dyDescent="0.25">
      <c r="A152" s="3">
        <v>44210</v>
      </c>
      <c r="B152">
        <v>123480.5</v>
      </c>
      <c r="C152">
        <v>4.4219080000000002</v>
      </c>
    </row>
    <row r="153" spans="1:3" x14ac:dyDescent="0.25">
      <c r="A153" s="3">
        <v>44209</v>
      </c>
      <c r="B153">
        <v>121933.1</v>
      </c>
      <c r="C153">
        <v>4.3807840000000002</v>
      </c>
    </row>
    <row r="154" spans="1:3" x14ac:dyDescent="0.25">
      <c r="A154" s="3">
        <v>44208</v>
      </c>
      <c r="B154">
        <v>123998</v>
      </c>
      <c r="C154">
        <v>4.4113090000000001</v>
      </c>
    </row>
    <row r="155" spans="1:3" x14ac:dyDescent="0.25">
      <c r="A155" s="3">
        <v>44207</v>
      </c>
      <c r="B155">
        <v>123255.1</v>
      </c>
      <c r="C155">
        <v>4.3588230000000001</v>
      </c>
    </row>
    <row r="156" spans="1:3" x14ac:dyDescent="0.25">
      <c r="A156" s="3">
        <v>44204</v>
      </c>
      <c r="B156">
        <v>125076.6</v>
      </c>
      <c r="C156">
        <v>4.3841660000000005</v>
      </c>
    </row>
    <row r="157" spans="1:3" x14ac:dyDescent="0.25">
      <c r="A157" s="3">
        <v>44203</v>
      </c>
      <c r="B157">
        <v>122385.9</v>
      </c>
      <c r="C157">
        <v>4.2097819999999997</v>
      </c>
    </row>
    <row r="158" spans="1:3" x14ac:dyDescent="0.25">
      <c r="A158" s="3">
        <v>44202</v>
      </c>
      <c r="B158">
        <v>119100.1</v>
      </c>
      <c r="C158">
        <v>4.1470979999999997</v>
      </c>
    </row>
    <row r="159" spans="1:3" x14ac:dyDescent="0.25">
      <c r="A159" s="3">
        <v>44201</v>
      </c>
      <c r="B159">
        <v>119376.2</v>
      </c>
      <c r="C159">
        <v>4.2556260000000004</v>
      </c>
    </row>
    <row r="160" spans="1:3" x14ac:dyDescent="0.25">
      <c r="A160" s="3">
        <v>44200</v>
      </c>
      <c r="B160">
        <v>118854.7</v>
      </c>
      <c r="C160">
        <v>4.262238</v>
      </c>
    </row>
    <row r="161" spans="1:3" x14ac:dyDescent="0.25">
      <c r="A161" s="3">
        <v>44197</v>
      </c>
      <c r="B161">
        <v>119017.2</v>
      </c>
      <c r="C161">
        <v>4.2824749999999998</v>
      </c>
    </row>
    <row r="162" spans="1:3" x14ac:dyDescent="0.25">
      <c r="A162" s="3">
        <v>44196</v>
      </c>
      <c r="B162">
        <v>119017.2</v>
      </c>
      <c r="C162">
        <v>4.2824749999999998</v>
      </c>
    </row>
    <row r="163" spans="1:3" x14ac:dyDescent="0.25">
      <c r="A163" s="3">
        <v>44195</v>
      </c>
      <c r="B163">
        <v>119017.2</v>
      </c>
      <c r="C163">
        <v>4.2865019999999996</v>
      </c>
    </row>
    <row r="164" spans="1:3" x14ac:dyDescent="0.25">
      <c r="A164" s="3">
        <v>44194</v>
      </c>
      <c r="B164">
        <v>119409.2</v>
      </c>
      <c r="C164">
        <v>4.2884630000000001</v>
      </c>
    </row>
    <row r="165" spans="1:3" x14ac:dyDescent="0.25">
      <c r="A165" s="3">
        <v>44193</v>
      </c>
      <c r="B165">
        <v>119123.7</v>
      </c>
      <c r="C165">
        <v>4.2775829999999999</v>
      </c>
    </row>
    <row r="166" spans="1:3" x14ac:dyDescent="0.25">
      <c r="A166" s="3">
        <v>44190</v>
      </c>
      <c r="B166">
        <v>117806.9</v>
      </c>
      <c r="C166">
        <v>4.2397140000000002</v>
      </c>
    </row>
    <row r="167" spans="1:3" x14ac:dyDescent="0.25">
      <c r="A167" s="3">
        <v>44189</v>
      </c>
      <c r="B167">
        <v>117806.9</v>
      </c>
      <c r="C167">
        <v>4.2397140000000002</v>
      </c>
    </row>
    <row r="168" spans="1:3" x14ac:dyDescent="0.25">
      <c r="A168" s="3">
        <v>44188</v>
      </c>
      <c r="B168">
        <v>117806.9</v>
      </c>
      <c r="C168">
        <v>4.2379819999999997</v>
      </c>
    </row>
    <row r="169" spans="1:3" x14ac:dyDescent="0.25">
      <c r="A169" s="3">
        <v>44187</v>
      </c>
      <c r="B169">
        <v>116636.2</v>
      </c>
      <c r="C169">
        <v>4.2087690000000002</v>
      </c>
    </row>
    <row r="170" spans="1:3" x14ac:dyDescent="0.25">
      <c r="A170" s="3">
        <v>44186</v>
      </c>
      <c r="B170">
        <v>115822.6</v>
      </c>
      <c r="C170">
        <v>4.2524049999999995</v>
      </c>
    </row>
    <row r="171" spans="1:3" x14ac:dyDescent="0.25">
      <c r="A171" s="3">
        <v>44183</v>
      </c>
      <c r="B171">
        <v>118023.7</v>
      </c>
      <c r="C171">
        <v>4.2520870000000004</v>
      </c>
    </row>
    <row r="172" spans="1:3" x14ac:dyDescent="0.25">
      <c r="A172" s="3">
        <v>44182</v>
      </c>
      <c r="B172">
        <v>118400.6</v>
      </c>
      <c r="C172">
        <v>4.265498</v>
      </c>
    </row>
    <row r="173" spans="1:3" x14ac:dyDescent="0.25">
      <c r="A173" s="3">
        <v>44181</v>
      </c>
      <c r="B173">
        <v>117857.4</v>
      </c>
      <c r="C173">
        <v>4.2517160000000001</v>
      </c>
    </row>
    <row r="174" spans="1:3" x14ac:dyDescent="0.25">
      <c r="A174" s="3">
        <v>44180</v>
      </c>
      <c r="B174">
        <v>116148.6</v>
      </c>
      <c r="C174">
        <v>4.1982910000000002</v>
      </c>
    </row>
    <row r="175" spans="1:3" x14ac:dyDescent="0.25">
      <c r="A175" s="3">
        <v>44179</v>
      </c>
      <c r="B175">
        <v>114611.1</v>
      </c>
      <c r="C175">
        <v>4.1395099999999996</v>
      </c>
    </row>
    <row r="176" spans="1:3" x14ac:dyDescent="0.25">
      <c r="A176" s="3">
        <v>44176</v>
      </c>
      <c r="B176">
        <v>115128</v>
      </c>
      <c r="C176">
        <v>4.1344510000000003</v>
      </c>
    </row>
    <row r="177" spans="1:3" x14ac:dyDescent="0.25">
      <c r="A177" s="3">
        <v>44175</v>
      </c>
      <c r="B177">
        <v>115128.6</v>
      </c>
      <c r="C177">
        <v>4.1201730000000003</v>
      </c>
    </row>
    <row r="178" spans="1:3" x14ac:dyDescent="0.25">
      <c r="A178" s="3">
        <v>44174</v>
      </c>
      <c r="B178">
        <v>113001.2</v>
      </c>
      <c r="C178">
        <v>4.0946619999999996</v>
      </c>
    </row>
    <row r="179" spans="1:3" x14ac:dyDescent="0.25">
      <c r="A179" s="3">
        <v>44173</v>
      </c>
      <c r="B179">
        <v>113793.1</v>
      </c>
      <c r="C179">
        <v>4.1356250000000001</v>
      </c>
    </row>
    <row r="180" spans="1:3" x14ac:dyDescent="0.25">
      <c r="A180" s="3">
        <v>44172</v>
      </c>
      <c r="B180">
        <v>113589.8</v>
      </c>
      <c r="C180">
        <v>4.1112669999999998</v>
      </c>
    </row>
    <row r="181" spans="1:3" x14ac:dyDescent="0.25">
      <c r="A181" s="3">
        <v>44169</v>
      </c>
      <c r="B181">
        <v>113750.2</v>
      </c>
      <c r="C181">
        <v>4.1448999999999998</v>
      </c>
    </row>
    <row r="182" spans="1:3" x14ac:dyDescent="0.25">
      <c r="A182" s="3">
        <v>44168</v>
      </c>
      <c r="B182">
        <v>112291.6</v>
      </c>
      <c r="C182">
        <v>4.0992949999999997</v>
      </c>
    </row>
    <row r="183" spans="1:3" x14ac:dyDescent="0.25">
      <c r="A183" s="3">
        <v>44167</v>
      </c>
      <c r="B183">
        <v>111878.5</v>
      </c>
      <c r="C183">
        <v>4.0981430000000003</v>
      </c>
    </row>
    <row r="184" spans="1:3" x14ac:dyDescent="0.25">
      <c r="A184" s="3">
        <v>44166</v>
      </c>
      <c r="B184">
        <v>111399.9</v>
      </c>
      <c r="C184">
        <v>4.08345</v>
      </c>
    </row>
    <row r="185" spans="1:3" x14ac:dyDescent="0.25">
      <c r="A185" s="3">
        <v>44165</v>
      </c>
      <c r="B185">
        <v>108893.3</v>
      </c>
      <c r="C185">
        <v>4.0704719999999996</v>
      </c>
    </row>
    <row r="186" spans="1:3" x14ac:dyDescent="0.25">
      <c r="A186" s="3">
        <v>44162</v>
      </c>
      <c r="B186">
        <v>110575.5</v>
      </c>
      <c r="C186">
        <v>4.1214040000000001</v>
      </c>
    </row>
    <row r="187" spans="1:3" x14ac:dyDescent="0.25">
      <c r="A187" s="3">
        <v>44161</v>
      </c>
      <c r="B187">
        <v>110227.1</v>
      </c>
      <c r="C187">
        <v>4.100409</v>
      </c>
    </row>
    <row r="188" spans="1:3" x14ac:dyDescent="0.25">
      <c r="A188" s="3">
        <v>44160</v>
      </c>
      <c r="B188">
        <v>110132.5</v>
      </c>
      <c r="C188">
        <v>4.0877040000000004</v>
      </c>
    </row>
    <row r="189" spans="1:3" x14ac:dyDescent="0.25">
      <c r="A189" s="3">
        <v>44159</v>
      </c>
      <c r="B189">
        <v>109786.3</v>
      </c>
      <c r="C189">
        <v>4.0641689999999997</v>
      </c>
    </row>
    <row r="190" spans="1:3" x14ac:dyDescent="0.25">
      <c r="A190" s="3">
        <v>44158</v>
      </c>
      <c r="B190">
        <v>107378.9</v>
      </c>
      <c r="C190">
        <v>4.0263650000000002</v>
      </c>
    </row>
    <row r="191" spans="1:3" x14ac:dyDescent="0.25">
      <c r="A191" s="3">
        <v>44155</v>
      </c>
      <c r="B191">
        <v>106042.5</v>
      </c>
      <c r="C191">
        <v>3.9883950000000001</v>
      </c>
    </row>
    <row r="192" spans="1:3" x14ac:dyDescent="0.25">
      <c r="A192" s="3">
        <v>44154</v>
      </c>
      <c r="B192">
        <v>106669.9</v>
      </c>
      <c r="C192">
        <v>3.9927549999999998</v>
      </c>
    </row>
    <row r="193" spans="1:3" x14ac:dyDescent="0.25">
      <c r="A193" s="3">
        <v>44153</v>
      </c>
      <c r="B193">
        <v>106119.1</v>
      </c>
      <c r="C193">
        <v>3.9772989999999999</v>
      </c>
    </row>
    <row r="194" spans="1:3" x14ac:dyDescent="0.25">
      <c r="A194" s="3">
        <v>44152</v>
      </c>
      <c r="B194">
        <v>107248.6</v>
      </c>
      <c r="C194">
        <v>4.018535</v>
      </c>
    </row>
    <row r="195" spans="1:3" x14ac:dyDescent="0.25">
      <c r="A195" s="3">
        <v>44151</v>
      </c>
      <c r="B195">
        <v>106429.9</v>
      </c>
      <c r="C195">
        <v>4.0195309999999997</v>
      </c>
    </row>
    <row r="196" spans="1:3" x14ac:dyDescent="0.25">
      <c r="A196" s="3">
        <v>44148</v>
      </c>
      <c r="B196">
        <v>104723</v>
      </c>
      <c r="C196">
        <v>3.9850729999999999</v>
      </c>
    </row>
    <row r="197" spans="1:3" x14ac:dyDescent="0.25">
      <c r="A197" s="3">
        <v>44147</v>
      </c>
      <c r="B197">
        <v>102507</v>
      </c>
      <c r="C197">
        <v>3.9036659999999999</v>
      </c>
    </row>
    <row r="198" spans="1:3" x14ac:dyDescent="0.25">
      <c r="A198" s="3">
        <v>44146</v>
      </c>
      <c r="B198">
        <v>104808.8</v>
      </c>
      <c r="C198">
        <v>3.9652859999999999</v>
      </c>
    </row>
    <row r="199" spans="1:3" x14ac:dyDescent="0.25">
      <c r="A199" s="3">
        <v>44145</v>
      </c>
      <c r="B199">
        <v>105067</v>
      </c>
      <c r="C199">
        <v>3.958313</v>
      </c>
    </row>
    <row r="200" spans="1:3" x14ac:dyDescent="0.25">
      <c r="A200" s="3">
        <v>44144</v>
      </c>
      <c r="B200">
        <v>103515.2</v>
      </c>
      <c r="C200">
        <v>3.9751189999999998</v>
      </c>
    </row>
    <row r="201" spans="1:3" x14ac:dyDescent="0.25">
      <c r="A201" s="3">
        <v>44141</v>
      </c>
      <c r="B201">
        <v>100925.1</v>
      </c>
      <c r="C201">
        <v>3.9669340000000002</v>
      </c>
    </row>
    <row r="202" spans="1:3" x14ac:dyDescent="0.25">
      <c r="A202" s="3">
        <v>44140</v>
      </c>
      <c r="B202">
        <v>100751.4</v>
      </c>
      <c r="C202">
        <v>3.9482879999999998</v>
      </c>
    </row>
    <row r="203" spans="1:3" x14ac:dyDescent="0.25">
      <c r="A203" s="3">
        <v>44139</v>
      </c>
      <c r="B203">
        <v>97866.8</v>
      </c>
      <c r="C203">
        <v>3.8267009999999999</v>
      </c>
    </row>
    <row r="204" spans="1:3" x14ac:dyDescent="0.25">
      <c r="A204" s="3">
        <v>44138</v>
      </c>
      <c r="B204">
        <v>95979.7</v>
      </c>
      <c r="C204">
        <v>3.7248619999999999</v>
      </c>
    </row>
    <row r="205" spans="1:3" x14ac:dyDescent="0.25">
      <c r="A205" s="3">
        <v>44137</v>
      </c>
      <c r="B205">
        <v>93952.4</v>
      </c>
      <c r="C205">
        <v>3.6667809999999998</v>
      </c>
    </row>
    <row r="206" spans="1:3" x14ac:dyDescent="0.25">
      <c r="A206" s="3">
        <v>44134</v>
      </c>
      <c r="B206">
        <v>93952.4</v>
      </c>
      <c r="C206">
        <v>3.6667809999999998</v>
      </c>
    </row>
    <row r="207" spans="1:3" x14ac:dyDescent="0.25">
      <c r="A207" s="3">
        <v>44133</v>
      </c>
      <c r="B207">
        <v>96582.2</v>
      </c>
      <c r="C207">
        <v>3.7725780000000002</v>
      </c>
    </row>
    <row r="208" spans="1:3" x14ac:dyDescent="0.25">
      <c r="A208" s="3">
        <v>44132</v>
      </c>
      <c r="B208">
        <v>95368.8</v>
      </c>
      <c r="C208">
        <v>3.7354349999999998</v>
      </c>
    </row>
    <row r="209" spans="1:3" x14ac:dyDescent="0.25">
      <c r="A209" s="3">
        <v>44131</v>
      </c>
      <c r="B209">
        <v>99605.5</v>
      </c>
      <c r="C209">
        <v>3.8652030000000002</v>
      </c>
    </row>
    <row r="210" spans="1:3" x14ac:dyDescent="0.25">
      <c r="A210" s="3">
        <v>44130</v>
      </c>
      <c r="B210">
        <v>101017</v>
      </c>
      <c r="C210">
        <v>3.8857279999999998</v>
      </c>
    </row>
    <row r="211" spans="1:3" x14ac:dyDescent="0.25">
      <c r="A211" s="3">
        <v>44127</v>
      </c>
      <c r="B211">
        <v>101259.8</v>
      </c>
      <c r="C211">
        <v>3.9046080000000001</v>
      </c>
    </row>
    <row r="212" spans="1:3" x14ac:dyDescent="0.25">
      <c r="A212" s="3">
        <v>44126</v>
      </c>
      <c r="B212">
        <v>101917.7</v>
      </c>
      <c r="C212">
        <v>3.9169700000000001</v>
      </c>
    </row>
    <row r="213" spans="1:3" x14ac:dyDescent="0.25">
      <c r="A213" s="3">
        <v>44125</v>
      </c>
      <c r="B213">
        <v>100552.4</v>
      </c>
      <c r="C213">
        <v>3.9039609999999998</v>
      </c>
    </row>
    <row r="214" spans="1:3" x14ac:dyDescent="0.25">
      <c r="A214" s="3">
        <v>44124</v>
      </c>
      <c r="B214">
        <v>100539.8</v>
      </c>
      <c r="C214">
        <v>3.9019599999999999</v>
      </c>
    </row>
    <row r="215" spans="1:3" x14ac:dyDescent="0.25">
      <c r="A215" s="3">
        <v>44123</v>
      </c>
      <c r="B215">
        <v>98657.7</v>
      </c>
      <c r="C215">
        <v>3.839537</v>
      </c>
    </row>
    <row r="216" spans="1:3" x14ac:dyDescent="0.25">
      <c r="A216" s="3">
        <v>44120</v>
      </c>
      <c r="B216">
        <v>98309.1</v>
      </c>
      <c r="C216">
        <v>3.8382239999999999</v>
      </c>
    </row>
    <row r="217" spans="1:3" x14ac:dyDescent="0.25">
      <c r="A217" s="3">
        <v>44119</v>
      </c>
      <c r="B217">
        <v>99054.1</v>
      </c>
      <c r="C217">
        <v>3.853424</v>
      </c>
    </row>
    <row r="218" spans="1:3" x14ac:dyDescent="0.25">
      <c r="A218" s="3">
        <v>44118</v>
      </c>
      <c r="B218">
        <v>99334.399999999994</v>
      </c>
      <c r="C218">
        <v>3.8423590000000001</v>
      </c>
    </row>
    <row r="219" spans="1:3" x14ac:dyDescent="0.25">
      <c r="A219" s="3">
        <v>44117</v>
      </c>
      <c r="B219">
        <v>98502.8</v>
      </c>
      <c r="C219">
        <v>3.8057090000000002</v>
      </c>
    </row>
    <row r="220" spans="1:3" x14ac:dyDescent="0.25">
      <c r="A220" s="3">
        <v>44116</v>
      </c>
      <c r="B220">
        <v>97483.3</v>
      </c>
      <c r="C220">
        <v>3.7729759999999999</v>
      </c>
    </row>
    <row r="221" spans="1:3" x14ac:dyDescent="0.25">
      <c r="A221" s="3">
        <v>44113</v>
      </c>
      <c r="B221">
        <v>97483.3</v>
      </c>
      <c r="C221">
        <v>3.7729759999999999</v>
      </c>
    </row>
    <row r="222" spans="1:3" x14ac:dyDescent="0.25">
      <c r="A222" s="3">
        <v>44112</v>
      </c>
      <c r="B222">
        <v>97919.7</v>
      </c>
      <c r="C222">
        <v>3.770143</v>
      </c>
    </row>
    <row r="223" spans="1:3" x14ac:dyDescent="0.25">
      <c r="A223" s="3">
        <v>44111</v>
      </c>
      <c r="B223">
        <v>95526.3</v>
      </c>
      <c r="C223">
        <v>3.712955</v>
      </c>
    </row>
    <row r="224" spans="1:3" x14ac:dyDescent="0.25">
      <c r="A224" s="3">
        <v>44110</v>
      </c>
      <c r="B224">
        <v>95615</v>
      </c>
      <c r="C224">
        <v>3.7156630000000002</v>
      </c>
    </row>
    <row r="225" spans="1:3" x14ac:dyDescent="0.25">
      <c r="A225" s="3">
        <v>44109</v>
      </c>
      <c r="B225">
        <v>96089.2</v>
      </c>
      <c r="C225">
        <v>3.727611</v>
      </c>
    </row>
    <row r="226" spans="1:3" x14ac:dyDescent="0.25">
      <c r="A226" s="3">
        <v>44106</v>
      </c>
      <c r="B226">
        <v>94015.7</v>
      </c>
      <c r="C226">
        <v>3.6766529999999999</v>
      </c>
    </row>
    <row r="227" spans="1:3" x14ac:dyDescent="0.25">
      <c r="A227" s="3">
        <v>44105</v>
      </c>
      <c r="B227">
        <v>95478.5</v>
      </c>
      <c r="C227">
        <v>3.7275140000000002</v>
      </c>
    </row>
    <row r="228" spans="1:3" x14ac:dyDescent="0.25">
      <c r="A228" s="3">
        <v>44104</v>
      </c>
      <c r="B228">
        <v>94603.4</v>
      </c>
      <c r="C228">
        <v>3.6921580000000001</v>
      </c>
    </row>
    <row r="229" spans="1:3" x14ac:dyDescent="0.25">
      <c r="A229" s="3">
        <v>44103</v>
      </c>
      <c r="B229">
        <v>93580.4</v>
      </c>
      <c r="C229">
        <v>3.649178</v>
      </c>
    </row>
    <row r="230" spans="1:3" x14ac:dyDescent="0.25">
      <c r="A230" s="3">
        <v>44102</v>
      </c>
      <c r="B230">
        <v>94666.4</v>
      </c>
      <c r="C230">
        <v>3.677435</v>
      </c>
    </row>
    <row r="231" spans="1:3" x14ac:dyDescent="0.25">
      <c r="A231" s="3">
        <v>44099</v>
      </c>
      <c r="B231">
        <v>96999.4</v>
      </c>
      <c r="C231">
        <v>3.761701</v>
      </c>
    </row>
    <row r="232" spans="1:3" x14ac:dyDescent="0.25">
      <c r="A232" s="3">
        <v>44098</v>
      </c>
      <c r="B232">
        <v>97012.1</v>
      </c>
      <c r="C232">
        <v>3.7537630000000002</v>
      </c>
    </row>
    <row r="233" spans="1:3" x14ac:dyDescent="0.25">
      <c r="A233" s="3">
        <v>44097</v>
      </c>
      <c r="B233">
        <v>95734.8</v>
      </c>
      <c r="C233">
        <v>3.724774</v>
      </c>
    </row>
    <row r="234" spans="1:3" x14ac:dyDescent="0.25">
      <c r="A234" s="3">
        <v>44096</v>
      </c>
      <c r="B234">
        <v>97293.5</v>
      </c>
      <c r="C234">
        <v>3.7698109999999998</v>
      </c>
    </row>
    <row r="235" spans="1:3" x14ac:dyDescent="0.25">
      <c r="A235" s="3">
        <v>44095</v>
      </c>
      <c r="B235">
        <v>96990.7</v>
      </c>
      <c r="C235">
        <v>3.7504179999999998</v>
      </c>
    </row>
    <row r="236" spans="1:3" x14ac:dyDescent="0.25">
      <c r="A236" s="3">
        <v>44092</v>
      </c>
      <c r="B236">
        <v>98289.7</v>
      </c>
      <c r="C236">
        <v>3.7855449999999999</v>
      </c>
    </row>
    <row r="237" spans="1:3" x14ac:dyDescent="0.25">
      <c r="A237" s="3">
        <v>44091</v>
      </c>
      <c r="B237">
        <v>100097.8</v>
      </c>
      <c r="C237">
        <v>3.8420510000000001</v>
      </c>
    </row>
    <row r="238" spans="1:3" x14ac:dyDescent="0.25">
      <c r="A238" s="3">
        <v>44090</v>
      </c>
      <c r="B238">
        <v>99675.7</v>
      </c>
      <c r="C238">
        <v>3.8450009999999999</v>
      </c>
    </row>
    <row r="239" spans="1:3" x14ac:dyDescent="0.25">
      <c r="A239" s="3">
        <v>44089</v>
      </c>
      <c r="B239">
        <v>100297.9</v>
      </c>
      <c r="C239">
        <v>3.8675950000000001</v>
      </c>
    </row>
    <row r="240" spans="1:3" x14ac:dyDescent="0.25">
      <c r="A240" s="3">
        <v>44088</v>
      </c>
      <c r="B240">
        <v>100274.5</v>
      </c>
      <c r="C240">
        <v>3.8644560000000001</v>
      </c>
    </row>
    <row r="241" spans="1:3" x14ac:dyDescent="0.25">
      <c r="A241" s="3">
        <v>44085</v>
      </c>
      <c r="B241">
        <v>98363.199999999997</v>
      </c>
      <c r="C241">
        <v>3.7853699999999999</v>
      </c>
    </row>
    <row r="242" spans="1:3" x14ac:dyDescent="0.25">
      <c r="A242" s="3">
        <v>44084</v>
      </c>
      <c r="B242">
        <v>98834.6</v>
      </c>
      <c r="C242">
        <v>3.8112870000000001</v>
      </c>
    </row>
    <row r="243" spans="1:3" x14ac:dyDescent="0.25">
      <c r="A243" s="3">
        <v>44083</v>
      </c>
      <c r="B243">
        <v>101292</v>
      </c>
      <c r="C243">
        <v>3.8950909999999999</v>
      </c>
    </row>
    <row r="244" spans="1:3" x14ac:dyDescent="0.25">
      <c r="A244" s="3">
        <v>44082</v>
      </c>
      <c r="B244">
        <v>100050.4</v>
      </c>
      <c r="C244">
        <v>3.845796</v>
      </c>
    </row>
    <row r="245" spans="1:3" x14ac:dyDescent="0.25">
      <c r="A245" s="3">
        <v>44081</v>
      </c>
      <c r="B245">
        <v>101241.7</v>
      </c>
      <c r="C245">
        <v>3.8739479999999999</v>
      </c>
    </row>
    <row r="246" spans="1:3" x14ac:dyDescent="0.25">
      <c r="A246" s="3">
        <v>44078</v>
      </c>
      <c r="B246">
        <v>101241.7</v>
      </c>
      <c r="C246">
        <v>3.8739479999999999</v>
      </c>
    </row>
    <row r="247" spans="1:3" x14ac:dyDescent="0.25">
      <c r="A247" s="3">
        <v>44077</v>
      </c>
      <c r="B247">
        <v>100721.4</v>
      </c>
      <c r="C247">
        <v>3.8658160000000001</v>
      </c>
    </row>
    <row r="248" spans="1:3" x14ac:dyDescent="0.25">
      <c r="A248" s="3">
        <v>44076</v>
      </c>
      <c r="B248">
        <v>101911.1</v>
      </c>
      <c r="C248">
        <v>3.9360499999999998</v>
      </c>
    </row>
    <row r="249" spans="1:3" x14ac:dyDescent="0.25">
      <c r="A249" s="3">
        <v>44075</v>
      </c>
      <c r="B249">
        <v>102167.6</v>
      </c>
      <c r="C249">
        <v>3.9411860000000001</v>
      </c>
    </row>
    <row r="250" spans="1:3" x14ac:dyDescent="0.25">
      <c r="A250" s="3">
        <v>44074</v>
      </c>
      <c r="B250">
        <v>99369.2</v>
      </c>
      <c r="C250">
        <v>3.8579750000000002</v>
      </c>
    </row>
    <row r="251" spans="1:3" x14ac:dyDescent="0.25">
      <c r="A251" s="3">
        <v>44071</v>
      </c>
      <c r="B251">
        <v>102142.9</v>
      </c>
      <c r="C251">
        <v>3.929144</v>
      </c>
    </row>
    <row r="252" spans="1:3" x14ac:dyDescent="0.25">
      <c r="A252" s="3">
        <v>44070</v>
      </c>
      <c r="B252">
        <v>100623.6</v>
      </c>
      <c r="C252">
        <v>3.8799039999999998</v>
      </c>
    </row>
    <row r="253" spans="1:3" x14ac:dyDescent="0.25">
      <c r="A253" s="3">
        <v>44069</v>
      </c>
      <c r="B253">
        <v>100627.3</v>
      </c>
      <c r="C253">
        <v>3.87419</v>
      </c>
    </row>
    <row r="254" spans="1:3" x14ac:dyDescent="0.25">
      <c r="A254" s="3">
        <v>44068</v>
      </c>
      <c r="B254">
        <v>102117.6</v>
      </c>
      <c r="C254">
        <v>3.9142600000000001</v>
      </c>
    </row>
    <row r="255" spans="1:3" x14ac:dyDescent="0.25">
      <c r="A255" s="3">
        <v>44067</v>
      </c>
      <c r="B255">
        <v>102298</v>
      </c>
      <c r="C255">
        <v>3.9042870000000001</v>
      </c>
    </row>
    <row r="256" spans="1:3" x14ac:dyDescent="0.25">
      <c r="A256" s="3">
        <v>44064</v>
      </c>
      <c r="B256">
        <v>101521.3</v>
      </c>
      <c r="C256">
        <v>3.8790300000000002</v>
      </c>
    </row>
    <row r="257" spans="1:3" x14ac:dyDescent="0.25">
      <c r="A257" s="3">
        <v>44063</v>
      </c>
      <c r="B257">
        <v>101467.9</v>
      </c>
      <c r="C257">
        <v>3.864687</v>
      </c>
    </row>
    <row r="258" spans="1:3" x14ac:dyDescent="0.25">
      <c r="A258" s="3">
        <v>44062</v>
      </c>
      <c r="B258">
        <v>100853.7</v>
      </c>
      <c r="C258">
        <v>3.8349489999999999</v>
      </c>
    </row>
    <row r="259" spans="1:3" x14ac:dyDescent="0.25">
      <c r="A259" s="3">
        <v>44061</v>
      </c>
      <c r="B259">
        <v>102065.4</v>
      </c>
      <c r="C259">
        <v>3.8654269999999999</v>
      </c>
    </row>
    <row r="260" spans="1:3" x14ac:dyDescent="0.25">
      <c r="A260" s="3">
        <v>44060</v>
      </c>
      <c r="B260">
        <v>99595.4</v>
      </c>
      <c r="C260">
        <v>3.7685710000000001</v>
      </c>
    </row>
    <row r="261" spans="1:3" x14ac:dyDescent="0.25">
      <c r="A261" s="3">
        <v>44057</v>
      </c>
      <c r="B261">
        <v>101353.5</v>
      </c>
      <c r="C261">
        <v>3.844973</v>
      </c>
    </row>
    <row r="262" spans="1:3" x14ac:dyDescent="0.25">
      <c r="A262" s="3">
        <v>44056</v>
      </c>
      <c r="B262">
        <v>100460.6</v>
      </c>
      <c r="C262">
        <v>3.7977499999999997</v>
      </c>
    </row>
    <row r="263" spans="1:3" x14ac:dyDescent="0.25">
      <c r="A263" s="3">
        <v>44055</v>
      </c>
      <c r="B263">
        <v>102117.8</v>
      </c>
      <c r="C263">
        <v>3.830759</v>
      </c>
    </row>
    <row r="264" spans="1:3" x14ac:dyDescent="0.25">
      <c r="A264" s="3">
        <v>44054</v>
      </c>
      <c r="B264">
        <v>102174.39999999999</v>
      </c>
      <c r="C264">
        <v>3.849923</v>
      </c>
    </row>
    <row r="265" spans="1:3" x14ac:dyDescent="0.25">
      <c r="A265" s="3">
        <v>44053</v>
      </c>
      <c r="B265">
        <v>103444.5</v>
      </c>
      <c r="C265">
        <v>3.8816139999999999</v>
      </c>
    </row>
    <row r="266" spans="1:3" x14ac:dyDescent="0.25">
      <c r="A266" s="3">
        <v>44050</v>
      </c>
      <c r="B266">
        <v>102775.5</v>
      </c>
      <c r="C266">
        <v>3.8970289999999999</v>
      </c>
    </row>
    <row r="267" spans="1:3" x14ac:dyDescent="0.25">
      <c r="A267" s="3">
        <v>44049</v>
      </c>
      <c r="B267">
        <v>104125.6</v>
      </c>
      <c r="C267">
        <v>3.9409540000000001</v>
      </c>
    </row>
    <row r="268" spans="1:3" x14ac:dyDescent="0.25">
      <c r="A268" s="3">
        <v>44048</v>
      </c>
      <c r="B268">
        <v>102801.8</v>
      </c>
      <c r="C268">
        <v>3.8868130000000001</v>
      </c>
    </row>
    <row r="269" spans="1:3" x14ac:dyDescent="0.25">
      <c r="A269" s="3">
        <v>44047</v>
      </c>
      <c r="B269">
        <v>101215.9</v>
      </c>
      <c r="C269">
        <v>3.8337979999999998</v>
      </c>
    </row>
    <row r="270" spans="1:3" x14ac:dyDescent="0.25">
      <c r="A270" s="3">
        <v>44046</v>
      </c>
      <c r="B270">
        <v>102830</v>
      </c>
      <c r="C270">
        <v>3.8809390000000001</v>
      </c>
    </row>
    <row r="271" spans="1:3" x14ac:dyDescent="0.25">
      <c r="A271" s="3">
        <v>44043</v>
      </c>
      <c r="B271">
        <v>102912.2</v>
      </c>
      <c r="C271">
        <v>3.878857</v>
      </c>
    </row>
    <row r="272" spans="1:3" x14ac:dyDescent="0.25">
      <c r="A272" s="3">
        <v>44042</v>
      </c>
      <c r="B272">
        <v>105008.7</v>
      </c>
      <c r="C272">
        <v>3.9266619999999999</v>
      </c>
    </row>
    <row r="273" spans="1:3" x14ac:dyDescent="0.25">
      <c r="A273" s="3">
        <v>44041</v>
      </c>
      <c r="B273">
        <v>105605.2</v>
      </c>
      <c r="C273">
        <v>3.8938869999999999</v>
      </c>
    </row>
    <row r="274" spans="1:3" x14ac:dyDescent="0.25">
      <c r="A274" s="3">
        <v>44040</v>
      </c>
      <c r="B274">
        <v>104109.1</v>
      </c>
      <c r="C274">
        <v>3.835839</v>
      </c>
    </row>
    <row r="275" spans="1:3" x14ac:dyDescent="0.25">
      <c r="A275" s="3">
        <v>44039</v>
      </c>
      <c r="B275">
        <v>104477.1</v>
      </c>
      <c r="C275">
        <v>3.8375900000000001</v>
      </c>
    </row>
    <row r="276" spans="1:3" x14ac:dyDescent="0.25">
      <c r="A276" s="3">
        <v>44036</v>
      </c>
      <c r="B276">
        <v>102381.6</v>
      </c>
      <c r="C276">
        <v>3.7918699999999999</v>
      </c>
    </row>
    <row r="277" spans="1:3" x14ac:dyDescent="0.25">
      <c r="A277" s="3">
        <v>44035</v>
      </c>
      <c r="B277">
        <v>102293.3</v>
      </c>
      <c r="C277">
        <v>3.8011949999999999</v>
      </c>
    </row>
    <row r="278" spans="1:3" x14ac:dyDescent="0.25">
      <c r="A278" s="3">
        <v>44034</v>
      </c>
      <c r="B278">
        <v>104289.60000000001</v>
      </c>
      <c r="C278">
        <v>3.8597090000000001</v>
      </c>
    </row>
    <row r="279" spans="1:3" x14ac:dyDescent="0.25">
      <c r="A279" s="3">
        <v>44033</v>
      </c>
      <c r="B279">
        <v>104309.7</v>
      </c>
      <c r="C279">
        <v>3.8602289999999999</v>
      </c>
    </row>
    <row r="280" spans="1:3" x14ac:dyDescent="0.25">
      <c r="A280" s="3">
        <v>44032</v>
      </c>
      <c r="B280">
        <v>104426.4</v>
      </c>
      <c r="C280">
        <v>3.8865940000000001</v>
      </c>
    </row>
    <row r="281" spans="1:3" x14ac:dyDescent="0.25">
      <c r="A281" s="3">
        <v>44029</v>
      </c>
      <c r="B281">
        <v>102888.3</v>
      </c>
      <c r="C281">
        <v>3.8208280000000001</v>
      </c>
    </row>
    <row r="282" spans="1:3" x14ac:dyDescent="0.25">
      <c r="A282" s="3">
        <v>44028</v>
      </c>
      <c r="B282">
        <v>100553.3</v>
      </c>
      <c r="C282">
        <v>3.7356280000000002</v>
      </c>
    </row>
    <row r="283" spans="1:3" x14ac:dyDescent="0.25">
      <c r="A283" s="3">
        <v>44027</v>
      </c>
      <c r="B283">
        <v>101790.5</v>
      </c>
      <c r="C283">
        <v>3.7628189999999999</v>
      </c>
    </row>
    <row r="284" spans="1:3" x14ac:dyDescent="0.25">
      <c r="A284" s="3">
        <v>44026</v>
      </c>
      <c r="B284">
        <v>100440.2</v>
      </c>
      <c r="C284">
        <v>3.7198199999999999</v>
      </c>
    </row>
    <row r="285" spans="1:3" x14ac:dyDescent="0.25">
      <c r="A285" s="3">
        <v>44025</v>
      </c>
      <c r="B285">
        <v>98697.1</v>
      </c>
      <c r="C285">
        <v>3.6903199999999998</v>
      </c>
    </row>
    <row r="286" spans="1:3" x14ac:dyDescent="0.25">
      <c r="A286" s="3">
        <v>44022</v>
      </c>
      <c r="B286">
        <v>100031.8</v>
      </c>
      <c r="C286">
        <v>3.7500109999999998</v>
      </c>
    </row>
    <row r="287" spans="1:3" x14ac:dyDescent="0.25">
      <c r="A287" s="3">
        <v>44021</v>
      </c>
      <c r="B287">
        <v>99160.3</v>
      </c>
      <c r="C287">
        <v>3.7252610000000002</v>
      </c>
    </row>
    <row r="288" spans="1:3" x14ac:dyDescent="0.25">
      <c r="A288" s="3">
        <v>44020</v>
      </c>
      <c r="B288">
        <v>99769.9</v>
      </c>
      <c r="C288">
        <v>3.7317689999999999</v>
      </c>
    </row>
    <row r="289" spans="1:3" x14ac:dyDescent="0.25">
      <c r="A289" s="3">
        <v>44019</v>
      </c>
      <c r="B289">
        <v>97761</v>
      </c>
      <c r="C289">
        <v>3.6698019999999998</v>
      </c>
    </row>
    <row r="290" spans="1:3" x14ac:dyDescent="0.25">
      <c r="A290" s="3">
        <v>44018</v>
      </c>
      <c r="B290">
        <v>98937.2</v>
      </c>
      <c r="C290">
        <v>3.6923339999999998</v>
      </c>
    </row>
    <row r="291" spans="1:3" x14ac:dyDescent="0.25">
      <c r="A291" s="3">
        <v>44015</v>
      </c>
      <c r="B291">
        <v>96764.9</v>
      </c>
      <c r="C291">
        <v>3.6172140000000002</v>
      </c>
    </row>
    <row r="292" spans="1:3" x14ac:dyDescent="0.25">
      <c r="A292" s="3">
        <v>44014</v>
      </c>
      <c r="B292">
        <v>96235</v>
      </c>
      <c r="C292">
        <v>3.5905499999999999</v>
      </c>
    </row>
    <row r="293" spans="1:3" x14ac:dyDescent="0.25">
      <c r="A293" s="3">
        <v>44013</v>
      </c>
      <c r="B293">
        <v>96203.199999999997</v>
      </c>
      <c r="C293">
        <v>3.5967959999999999</v>
      </c>
    </row>
    <row r="294" spans="1:3" x14ac:dyDescent="0.25">
      <c r="A294" s="3">
        <v>44012</v>
      </c>
      <c r="B294">
        <v>95055.8</v>
      </c>
      <c r="C294">
        <v>3.5446089999999999</v>
      </c>
    </row>
    <row r="295" spans="1:3" x14ac:dyDescent="0.25">
      <c r="A295" s="3">
        <v>44011</v>
      </c>
      <c r="B295">
        <v>95735.4</v>
      </c>
      <c r="C295">
        <v>3.4874209999999999</v>
      </c>
    </row>
    <row r="296" spans="1:3" x14ac:dyDescent="0.25">
      <c r="A296" s="3">
        <v>44008</v>
      </c>
      <c r="B296">
        <v>93834.5</v>
      </c>
      <c r="C296">
        <v>3.4871970000000001</v>
      </c>
    </row>
    <row r="297" spans="1:3" x14ac:dyDescent="0.25">
      <c r="A297" s="3">
        <v>44007</v>
      </c>
      <c r="B297">
        <v>95983.1</v>
      </c>
      <c r="C297">
        <v>3.5642179999999999</v>
      </c>
    </row>
    <row r="298" spans="1:3" x14ac:dyDescent="0.25">
      <c r="A298" s="3">
        <v>44006</v>
      </c>
      <c r="B298">
        <v>94377.4</v>
      </c>
      <c r="C298">
        <v>3.516839</v>
      </c>
    </row>
    <row r="299" spans="1:3" x14ac:dyDescent="0.25">
      <c r="A299" s="3">
        <v>44005</v>
      </c>
      <c r="B299">
        <v>95975.2</v>
      </c>
      <c r="C299">
        <v>3.5680649999999998</v>
      </c>
    </row>
    <row r="300" spans="1:3" x14ac:dyDescent="0.25">
      <c r="A300" s="3">
        <v>44004</v>
      </c>
      <c r="B300">
        <v>95336</v>
      </c>
      <c r="C300">
        <v>3.550729</v>
      </c>
    </row>
    <row r="301" spans="1:3" x14ac:dyDescent="0.25">
      <c r="A301" s="3">
        <v>44001</v>
      </c>
      <c r="B301">
        <v>96572.1</v>
      </c>
      <c r="C301">
        <v>3.570773</v>
      </c>
    </row>
    <row r="302" spans="1:3" x14ac:dyDescent="0.25">
      <c r="A302" s="3">
        <v>44000</v>
      </c>
      <c r="B302">
        <v>96125.2</v>
      </c>
      <c r="C302">
        <v>3.547739</v>
      </c>
    </row>
    <row r="303" spans="1:3" x14ac:dyDescent="0.25">
      <c r="A303" s="3">
        <v>43999</v>
      </c>
      <c r="B303">
        <v>95547.3</v>
      </c>
      <c r="C303">
        <v>3.5300440000000002</v>
      </c>
    </row>
    <row r="304" spans="1:3" x14ac:dyDescent="0.25">
      <c r="A304" s="3">
        <v>43998</v>
      </c>
      <c r="B304">
        <v>93531.199999999997</v>
      </c>
      <c r="C304">
        <v>3.447695</v>
      </c>
    </row>
    <row r="305" spans="1:3" x14ac:dyDescent="0.25">
      <c r="A305" s="3">
        <v>43997</v>
      </c>
      <c r="B305">
        <v>92375.5</v>
      </c>
      <c r="C305">
        <v>3.4270700000000001</v>
      </c>
    </row>
    <row r="306" spans="1:3" x14ac:dyDescent="0.25">
      <c r="A306" s="3">
        <v>43994</v>
      </c>
      <c r="B306">
        <v>92795.3</v>
      </c>
      <c r="C306">
        <v>3.418221</v>
      </c>
    </row>
    <row r="307" spans="1:3" x14ac:dyDescent="0.25">
      <c r="A307" s="3">
        <v>43993</v>
      </c>
      <c r="B307">
        <v>94686</v>
      </c>
      <c r="C307">
        <v>3.4610310000000002</v>
      </c>
    </row>
    <row r="308" spans="1:3" x14ac:dyDescent="0.25">
      <c r="A308" s="3">
        <v>43992</v>
      </c>
      <c r="B308">
        <v>94686</v>
      </c>
      <c r="C308">
        <v>3.4610310000000002</v>
      </c>
    </row>
    <row r="309" spans="1:3" x14ac:dyDescent="0.25">
      <c r="A309" s="3">
        <v>43991</v>
      </c>
      <c r="B309">
        <v>96746.6</v>
      </c>
      <c r="C309">
        <v>3.5164080000000002</v>
      </c>
    </row>
    <row r="310" spans="1:3" x14ac:dyDescent="0.25">
      <c r="A310" s="3">
        <v>43990</v>
      </c>
      <c r="B310">
        <v>97644.7</v>
      </c>
      <c r="C310">
        <v>3.5428920000000002</v>
      </c>
    </row>
    <row r="311" spans="1:3" x14ac:dyDescent="0.25">
      <c r="A311" s="3">
        <v>43987</v>
      </c>
      <c r="B311">
        <v>94637.1</v>
      </c>
      <c r="C311">
        <v>3.443066</v>
      </c>
    </row>
    <row r="312" spans="1:3" x14ac:dyDescent="0.25">
      <c r="A312" s="3">
        <v>43986</v>
      </c>
      <c r="B312">
        <v>93828.6</v>
      </c>
      <c r="C312">
        <v>3.405383</v>
      </c>
    </row>
    <row r="313" spans="1:3" x14ac:dyDescent="0.25">
      <c r="A313" s="3">
        <v>43985</v>
      </c>
      <c r="B313">
        <v>93002.1</v>
      </c>
      <c r="C313">
        <v>3.3970340000000001</v>
      </c>
    </row>
    <row r="314" spans="1:3" x14ac:dyDescent="0.25">
      <c r="A314" s="3">
        <v>43984</v>
      </c>
      <c r="B314">
        <v>91046.399999999994</v>
      </c>
      <c r="C314">
        <v>3.3059720000000001</v>
      </c>
    </row>
    <row r="315" spans="1:3" x14ac:dyDescent="0.25">
      <c r="A315" s="3">
        <v>43983</v>
      </c>
      <c r="B315">
        <v>88620.1</v>
      </c>
      <c r="C315">
        <v>3.2525279999999999</v>
      </c>
    </row>
    <row r="316" spans="1:3" x14ac:dyDescent="0.25">
      <c r="A316" s="3">
        <v>43980</v>
      </c>
      <c r="B316">
        <v>87402.6</v>
      </c>
      <c r="C316">
        <v>3.1956769999999999</v>
      </c>
    </row>
    <row r="317" spans="1:3" x14ac:dyDescent="0.25">
      <c r="A317" s="3">
        <v>43979</v>
      </c>
      <c r="B317">
        <v>86949.1</v>
      </c>
      <c r="C317">
        <v>3.1961080000000002</v>
      </c>
    </row>
    <row r="318" spans="1:3" x14ac:dyDescent="0.25">
      <c r="A318" s="3">
        <v>43978</v>
      </c>
      <c r="B318">
        <v>87946.3</v>
      </c>
      <c r="C318">
        <v>3.235687</v>
      </c>
    </row>
    <row r="319" spans="1:3" x14ac:dyDescent="0.25">
      <c r="A319" s="3">
        <v>43977</v>
      </c>
      <c r="B319">
        <v>85468.9</v>
      </c>
      <c r="C319">
        <v>3.1340819999999998</v>
      </c>
    </row>
    <row r="320" spans="1:3" x14ac:dyDescent="0.25">
      <c r="A320" s="3">
        <v>43976</v>
      </c>
      <c r="B320">
        <v>85663.5</v>
      </c>
      <c r="C320">
        <v>3.1181160000000001</v>
      </c>
    </row>
    <row r="321" spans="1:3" x14ac:dyDescent="0.25">
      <c r="A321" s="3">
        <v>43973</v>
      </c>
      <c r="B321">
        <v>82173.2</v>
      </c>
      <c r="C321">
        <v>3.0109170000000001</v>
      </c>
    </row>
    <row r="322" spans="1:3" x14ac:dyDescent="0.25">
      <c r="A322" s="3">
        <v>43972</v>
      </c>
      <c r="B322">
        <v>83027.100000000006</v>
      </c>
      <c r="C322">
        <v>3.0289760000000001</v>
      </c>
    </row>
    <row r="323" spans="1:3" x14ac:dyDescent="0.25">
      <c r="A323" s="3">
        <v>43971</v>
      </c>
      <c r="B323">
        <v>81319.5</v>
      </c>
      <c r="C323">
        <v>2.960655</v>
      </c>
    </row>
    <row r="324" spans="1:3" x14ac:dyDescent="0.25">
      <c r="A324" s="3">
        <v>43970</v>
      </c>
      <c r="B324">
        <v>80742.399999999994</v>
      </c>
      <c r="C324">
        <v>2.941595</v>
      </c>
    </row>
    <row r="325" spans="1:3" x14ac:dyDescent="0.25">
      <c r="A325" s="3">
        <v>43969</v>
      </c>
      <c r="B325">
        <v>81194.3</v>
      </c>
      <c r="C325">
        <v>2.9453879999999999</v>
      </c>
    </row>
    <row r="326" spans="1:3" x14ac:dyDescent="0.25">
      <c r="A326" s="3">
        <v>43966</v>
      </c>
      <c r="B326">
        <v>77556.600000000006</v>
      </c>
      <c r="C326">
        <v>2.8227130000000002</v>
      </c>
    </row>
    <row r="327" spans="1:3" x14ac:dyDescent="0.25">
      <c r="A327" s="3">
        <v>43965</v>
      </c>
      <c r="B327">
        <v>79010.8</v>
      </c>
      <c r="C327">
        <v>2.8525740000000002</v>
      </c>
    </row>
    <row r="328" spans="1:3" x14ac:dyDescent="0.25">
      <c r="A328" s="3">
        <v>43964</v>
      </c>
      <c r="B328">
        <v>77772.2</v>
      </c>
      <c r="C328">
        <v>2.816411</v>
      </c>
    </row>
    <row r="329" spans="1:3" x14ac:dyDescent="0.25">
      <c r="A329" s="3">
        <v>43963</v>
      </c>
      <c r="B329">
        <v>77872</v>
      </c>
      <c r="C329">
        <v>2.8244259999999999</v>
      </c>
    </row>
    <row r="330" spans="1:3" x14ac:dyDescent="0.25">
      <c r="A330" s="3">
        <v>43962</v>
      </c>
      <c r="B330">
        <v>79064.600000000006</v>
      </c>
      <c r="C330">
        <v>2.8786510000000001</v>
      </c>
    </row>
    <row r="331" spans="1:3" x14ac:dyDescent="0.25">
      <c r="A331" s="3">
        <v>43959</v>
      </c>
      <c r="B331">
        <v>80263.399999999994</v>
      </c>
      <c r="C331">
        <v>2.921176</v>
      </c>
    </row>
    <row r="332" spans="1:3" x14ac:dyDescent="0.25">
      <c r="A332" s="3">
        <v>43958</v>
      </c>
      <c r="B332">
        <v>78118.600000000006</v>
      </c>
      <c r="C332">
        <v>2.900506</v>
      </c>
    </row>
    <row r="333" spans="1:3" x14ac:dyDescent="0.25">
      <c r="A333" s="3">
        <v>43957</v>
      </c>
      <c r="B333">
        <v>79063.7</v>
      </c>
      <c r="C333">
        <v>2.9355519999999999</v>
      </c>
    </row>
    <row r="334" spans="1:3" x14ac:dyDescent="0.25">
      <c r="A334" s="3">
        <v>43956</v>
      </c>
      <c r="B334">
        <v>79470.8</v>
      </c>
      <c r="C334">
        <v>2.917103</v>
      </c>
    </row>
    <row r="335" spans="1:3" x14ac:dyDescent="0.25">
      <c r="A335" s="3">
        <v>43955</v>
      </c>
      <c r="B335">
        <v>78876.2</v>
      </c>
      <c r="C335">
        <v>2.9083100000000002</v>
      </c>
    </row>
    <row r="336" spans="1:3" x14ac:dyDescent="0.25">
      <c r="A336" s="3">
        <v>43952</v>
      </c>
      <c r="B336">
        <v>80505.899999999994</v>
      </c>
      <c r="C336">
        <v>2.9714420000000001</v>
      </c>
    </row>
    <row r="337" spans="1:3" x14ac:dyDescent="0.25">
      <c r="A337" s="3">
        <v>43951</v>
      </c>
      <c r="B337">
        <v>80505.899999999994</v>
      </c>
      <c r="C337">
        <v>2.9714420000000001</v>
      </c>
    </row>
    <row r="338" spans="1:3" x14ac:dyDescent="0.25">
      <c r="A338" s="3">
        <v>43950</v>
      </c>
      <c r="B338">
        <v>83170.8</v>
      </c>
      <c r="C338">
        <v>3.055196</v>
      </c>
    </row>
    <row r="339" spans="1:3" x14ac:dyDescent="0.25">
      <c r="A339" s="3">
        <v>43949</v>
      </c>
      <c r="B339">
        <v>81312.2</v>
      </c>
      <c r="C339">
        <v>2.9938219999999998</v>
      </c>
    </row>
    <row r="340" spans="1:3" x14ac:dyDescent="0.25">
      <c r="A340" s="3">
        <v>43948</v>
      </c>
      <c r="B340">
        <v>78238.600000000006</v>
      </c>
      <c r="C340">
        <v>2.8884699999999999</v>
      </c>
    </row>
    <row r="341" spans="1:3" x14ac:dyDescent="0.25">
      <c r="A341" s="3">
        <v>43945</v>
      </c>
      <c r="B341">
        <v>75330.600000000006</v>
      </c>
      <c r="C341">
        <v>2.7709510000000002</v>
      </c>
    </row>
    <row r="342" spans="1:3" x14ac:dyDescent="0.25">
      <c r="A342" s="3">
        <v>43944</v>
      </c>
      <c r="B342">
        <v>79673.3</v>
      </c>
      <c r="C342">
        <v>2.9359199999999999</v>
      </c>
    </row>
    <row r="343" spans="1:3" x14ac:dyDescent="0.25">
      <c r="A343" s="3">
        <v>43943</v>
      </c>
      <c r="B343">
        <v>80687.199999999997</v>
      </c>
      <c r="C343">
        <v>2.9697740000000001</v>
      </c>
    </row>
    <row r="344" spans="1:3" x14ac:dyDescent="0.25">
      <c r="A344" s="3">
        <v>43942</v>
      </c>
      <c r="B344">
        <v>78972.800000000003</v>
      </c>
      <c r="C344">
        <v>2.8819219999999999</v>
      </c>
    </row>
    <row r="345" spans="1:3" x14ac:dyDescent="0.25">
      <c r="A345" s="3">
        <v>43941</v>
      </c>
      <c r="B345">
        <v>78972.800000000003</v>
      </c>
      <c r="C345">
        <v>2.8819219999999999</v>
      </c>
    </row>
    <row r="346" spans="1:3" x14ac:dyDescent="0.25">
      <c r="A346" s="3">
        <v>43938</v>
      </c>
      <c r="B346">
        <v>78990.3</v>
      </c>
      <c r="C346">
        <v>2.8467180000000001</v>
      </c>
    </row>
    <row r="347" spans="1:3" x14ac:dyDescent="0.25">
      <c r="A347" s="3">
        <v>43937</v>
      </c>
      <c r="B347">
        <v>77811.899999999994</v>
      </c>
      <c r="C347">
        <v>2.8146269999999998</v>
      </c>
    </row>
    <row r="348" spans="1:3" x14ac:dyDescent="0.25">
      <c r="A348" s="3">
        <v>43936</v>
      </c>
      <c r="B348">
        <v>78831.5</v>
      </c>
      <c r="C348">
        <v>2.8193589999999999</v>
      </c>
    </row>
    <row r="349" spans="1:3" x14ac:dyDescent="0.25">
      <c r="A349" s="3">
        <v>43935</v>
      </c>
      <c r="B349">
        <v>79918.399999999994</v>
      </c>
      <c r="C349">
        <v>2.81921</v>
      </c>
    </row>
    <row r="350" spans="1:3" x14ac:dyDescent="0.25">
      <c r="A350" s="3">
        <v>43934</v>
      </c>
      <c r="B350">
        <v>78835.8</v>
      </c>
      <c r="C350">
        <v>2.7477809999999998</v>
      </c>
    </row>
    <row r="351" spans="1:3" x14ac:dyDescent="0.25">
      <c r="A351" s="3">
        <v>43931</v>
      </c>
      <c r="B351">
        <v>77681.899999999994</v>
      </c>
      <c r="C351">
        <v>2.7295769999999999</v>
      </c>
    </row>
    <row r="352" spans="1:3" x14ac:dyDescent="0.25">
      <c r="A352" s="3">
        <v>43930</v>
      </c>
      <c r="B352">
        <v>77681.899999999994</v>
      </c>
      <c r="C352">
        <v>2.7295769999999999</v>
      </c>
    </row>
    <row r="353" spans="1:3" x14ac:dyDescent="0.25">
      <c r="A353" s="3">
        <v>43929</v>
      </c>
      <c r="B353">
        <v>78624.600000000006</v>
      </c>
      <c r="C353">
        <v>2.7538080000000003</v>
      </c>
    </row>
    <row r="354" spans="1:3" x14ac:dyDescent="0.25">
      <c r="A354" s="3">
        <v>43928</v>
      </c>
      <c r="B354">
        <v>76358.100000000006</v>
      </c>
      <c r="C354">
        <v>2.6659869999999999</v>
      </c>
    </row>
    <row r="355" spans="1:3" x14ac:dyDescent="0.25">
      <c r="A355" s="3">
        <v>43927</v>
      </c>
      <c r="B355">
        <v>74073</v>
      </c>
      <c r="C355">
        <v>2.5705559999999998</v>
      </c>
    </row>
    <row r="356" spans="1:3" x14ac:dyDescent="0.25">
      <c r="A356" s="3">
        <v>43924</v>
      </c>
      <c r="B356">
        <v>69537.600000000006</v>
      </c>
      <c r="C356">
        <v>2.407324</v>
      </c>
    </row>
    <row r="357" spans="1:3" x14ac:dyDescent="0.25">
      <c r="A357" s="3">
        <v>43923</v>
      </c>
      <c r="B357">
        <v>72253.5</v>
      </c>
      <c r="C357">
        <v>2.491063</v>
      </c>
    </row>
    <row r="358" spans="1:3" x14ac:dyDescent="0.25">
      <c r="A358" s="3">
        <v>43922</v>
      </c>
      <c r="B358">
        <v>70966.7</v>
      </c>
      <c r="C358">
        <v>2.4597600000000002</v>
      </c>
    </row>
    <row r="359" spans="1:3" x14ac:dyDescent="0.25">
      <c r="A359" s="3">
        <v>43921</v>
      </c>
      <c r="B359">
        <v>73019.8</v>
      </c>
      <c r="C359">
        <v>2.5820959999999999</v>
      </c>
    </row>
    <row r="360" spans="1:3" x14ac:dyDescent="0.25">
      <c r="A360" s="3">
        <v>43920</v>
      </c>
      <c r="B360">
        <v>74639.5</v>
      </c>
      <c r="C360">
        <v>2.6665299999999998</v>
      </c>
    </row>
    <row r="361" spans="1:3" x14ac:dyDescent="0.25">
      <c r="A361" s="3">
        <v>43917</v>
      </c>
      <c r="B361">
        <v>73428.800000000003</v>
      </c>
      <c r="C361">
        <v>2.673432</v>
      </c>
    </row>
    <row r="362" spans="1:3" x14ac:dyDescent="0.25">
      <c r="A362" s="3">
        <v>43916</v>
      </c>
      <c r="B362">
        <v>77709.7</v>
      </c>
      <c r="C362">
        <v>2.8338140000000003</v>
      </c>
    </row>
    <row r="363" spans="1:3" x14ac:dyDescent="0.25">
      <c r="A363" s="3">
        <v>43915</v>
      </c>
      <c r="B363">
        <v>74955.600000000006</v>
      </c>
      <c r="C363">
        <v>2.6939679999999999</v>
      </c>
    </row>
    <row r="364" spans="1:3" x14ac:dyDescent="0.25">
      <c r="A364" s="3">
        <v>43914</v>
      </c>
      <c r="B364">
        <v>69729.3</v>
      </c>
      <c r="C364">
        <v>2.4862660000000001</v>
      </c>
    </row>
    <row r="365" spans="1:3" x14ac:dyDescent="0.25">
      <c r="A365" s="3">
        <v>43913</v>
      </c>
      <c r="B365">
        <v>63569.599999999999</v>
      </c>
      <c r="C365">
        <v>2.2578849999999999</v>
      </c>
    </row>
    <row r="366" spans="1:3" x14ac:dyDescent="0.25">
      <c r="A366" s="3">
        <v>43910</v>
      </c>
      <c r="B366">
        <v>67069.399999999994</v>
      </c>
      <c r="C366">
        <v>2.3869549999999999</v>
      </c>
    </row>
    <row r="367" spans="1:3" x14ac:dyDescent="0.25">
      <c r="A367" s="3">
        <v>43909</v>
      </c>
      <c r="B367">
        <v>68331.8</v>
      </c>
      <c r="C367">
        <v>2.391883</v>
      </c>
    </row>
    <row r="368" spans="1:3" x14ac:dyDescent="0.25">
      <c r="A368" s="3">
        <v>43908</v>
      </c>
      <c r="B368">
        <v>66895</v>
      </c>
      <c r="C368">
        <v>2.270429</v>
      </c>
    </row>
    <row r="369" spans="1:3" x14ac:dyDescent="0.25">
      <c r="A369" s="3">
        <v>43907</v>
      </c>
      <c r="B369">
        <v>74617.2</v>
      </c>
      <c r="C369">
        <v>2.6258499999999998</v>
      </c>
    </row>
    <row r="370" spans="1:3" x14ac:dyDescent="0.25">
      <c r="A370" s="3">
        <v>43906</v>
      </c>
      <c r="B370">
        <v>71168.100000000006</v>
      </c>
      <c r="C370">
        <v>2.547828</v>
      </c>
    </row>
    <row r="371" spans="1:3" x14ac:dyDescent="0.25">
      <c r="A371" s="3">
        <v>43903</v>
      </c>
      <c r="B371">
        <v>82677.899999999994</v>
      </c>
      <c r="C371">
        <v>3.0002149999999999</v>
      </c>
    </row>
    <row r="372" spans="1:3" x14ac:dyDescent="0.25">
      <c r="A372" s="3">
        <v>43902</v>
      </c>
      <c r="B372">
        <v>72582.5</v>
      </c>
      <c r="C372">
        <v>2.6740080000000002</v>
      </c>
    </row>
    <row r="373" spans="1:3" x14ac:dyDescent="0.25">
      <c r="A373" s="3">
        <v>43901</v>
      </c>
      <c r="B373">
        <v>85171.1</v>
      </c>
      <c r="C373">
        <v>3.164952</v>
      </c>
    </row>
    <row r="374" spans="1:3" x14ac:dyDescent="0.25">
      <c r="A374" s="3">
        <v>43900</v>
      </c>
      <c r="B374">
        <v>92214.5</v>
      </c>
      <c r="C374">
        <v>3.420909</v>
      </c>
    </row>
    <row r="375" spans="1:3" x14ac:dyDescent="0.25">
      <c r="A375" s="3">
        <v>43899</v>
      </c>
      <c r="B375">
        <v>86067.199999999997</v>
      </c>
      <c r="C375">
        <v>3.1846589999999999</v>
      </c>
    </row>
    <row r="376" spans="1:3" x14ac:dyDescent="0.25">
      <c r="A376" s="3">
        <v>43896</v>
      </c>
      <c r="B376">
        <v>97996.800000000003</v>
      </c>
      <c r="C376">
        <v>3.595996</v>
      </c>
    </row>
    <row r="377" spans="1:3" x14ac:dyDescent="0.25">
      <c r="A377" s="3">
        <v>43895</v>
      </c>
      <c r="B377">
        <v>102233.2</v>
      </c>
      <c r="C377">
        <v>3.7546879999999998</v>
      </c>
    </row>
    <row r="378" spans="1:3" x14ac:dyDescent="0.25">
      <c r="A378" s="3">
        <v>43894</v>
      </c>
      <c r="B378">
        <v>107224.2</v>
      </c>
      <c r="C378">
        <v>3.9671089999999998</v>
      </c>
    </row>
    <row r="379" spans="1:3" x14ac:dyDescent="0.25">
      <c r="A379" s="3">
        <v>43893</v>
      </c>
      <c r="B379">
        <v>105537.1</v>
      </c>
      <c r="C379">
        <v>3.9004159999999999</v>
      </c>
    </row>
    <row r="380" spans="1:3" x14ac:dyDescent="0.25">
      <c r="A380" s="3">
        <v>43892</v>
      </c>
      <c r="B380">
        <v>106625.4</v>
      </c>
      <c r="C380">
        <v>3.9340380000000001</v>
      </c>
    </row>
    <row r="381" spans="1:3" x14ac:dyDescent="0.25">
      <c r="A381" s="3">
        <v>43889</v>
      </c>
      <c r="B381">
        <v>104171.6</v>
      </c>
      <c r="C381">
        <v>3.8374009999999998</v>
      </c>
    </row>
    <row r="382" spans="1:3" x14ac:dyDescent="0.25">
      <c r="A382" s="3">
        <v>43888</v>
      </c>
      <c r="B382">
        <v>102983.5</v>
      </c>
      <c r="C382">
        <v>3.8056809999999999</v>
      </c>
    </row>
    <row r="383" spans="1:3" x14ac:dyDescent="0.25">
      <c r="A383" s="3">
        <v>43887</v>
      </c>
      <c r="B383">
        <v>105718.3</v>
      </c>
      <c r="C383">
        <v>3.9125740000000002</v>
      </c>
    </row>
    <row r="384" spans="1:3" x14ac:dyDescent="0.25">
      <c r="A384" s="3">
        <v>43886</v>
      </c>
      <c r="B384">
        <v>113681.4</v>
      </c>
      <c r="C384">
        <v>4.1650359999999997</v>
      </c>
    </row>
    <row r="385" spans="1:3" x14ac:dyDescent="0.25">
      <c r="A385" s="3">
        <v>43885</v>
      </c>
      <c r="B385">
        <v>113681.4</v>
      </c>
      <c r="C385">
        <v>4.1650359999999997</v>
      </c>
    </row>
    <row r="386" spans="1:3" x14ac:dyDescent="0.25">
      <c r="A386" s="3">
        <v>43882</v>
      </c>
      <c r="B386">
        <v>113681.4</v>
      </c>
      <c r="C386">
        <v>4.1650359999999997</v>
      </c>
    </row>
    <row r="387" spans="1:3" x14ac:dyDescent="0.25">
      <c r="A387" s="3">
        <v>43881</v>
      </c>
      <c r="B387">
        <v>114586.2</v>
      </c>
      <c r="C387">
        <v>4.1882609999999998</v>
      </c>
    </row>
    <row r="388" spans="1:3" x14ac:dyDescent="0.25">
      <c r="A388" s="3">
        <v>43880</v>
      </c>
      <c r="B388">
        <v>116517.6</v>
      </c>
      <c r="C388">
        <v>4.2429459999999999</v>
      </c>
    </row>
    <row r="389" spans="1:3" x14ac:dyDescent="0.25">
      <c r="A389" s="3">
        <v>43879</v>
      </c>
      <c r="B389">
        <v>114977.3</v>
      </c>
      <c r="C389">
        <v>4.1869940000000003</v>
      </c>
    </row>
    <row r="390" spans="1:3" x14ac:dyDescent="0.25">
      <c r="A390" s="3">
        <v>43878</v>
      </c>
      <c r="B390">
        <v>115309.1</v>
      </c>
      <c r="C390">
        <v>4.2018000000000004</v>
      </c>
    </row>
    <row r="391" spans="1:3" x14ac:dyDescent="0.25">
      <c r="A391" s="3">
        <v>43875</v>
      </c>
      <c r="B391">
        <v>114380.7</v>
      </c>
      <c r="C391">
        <v>4.16784</v>
      </c>
    </row>
    <row r="392" spans="1:3" x14ac:dyDescent="0.25">
      <c r="A392" s="3">
        <v>43874</v>
      </c>
      <c r="B392">
        <v>115662.39999999999</v>
      </c>
      <c r="C392">
        <v>4.1897820000000001</v>
      </c>
    </row>
    <row r="393" spans="1:3" x14ac:dyDescent="0.25">
      <c r="A393" s="3">
        <v>43873</v>
      </c>
      <c r="B393">
        <v>116674.1</v>
      </c>
      <c r="C393">
        <v>4.2017850000000001</v>
      </c>
    </row>
    <row r="394" spans="1:3" x14ac:dyDescent="0.25">
      <c r="A394" s="3">
        <v>43872</v>
      </c>
      <c r="B394">
        <v>115370.6</v>
      </c>
      <c r="C394">
        <v>4.1335759999999997</v>
      </c>
    </row>
    <row r="395" spans="1:3" x14ac:dyDescent="0.25">
      <c r="A395" s="3">
        <v>43871</v>
      </c>
      <c r="B395">
        <v>112570.3</v>
      </c>
      <c r="C395">
        <v>4.0271470000000003</v>
      </c>
    </row>
    <row r="396" spans="1:3" x14ac:dyDescent="0.25">
      <c r="A396" s="3">
        <v>43868</v>
      </c>
      <c r="B396">
        <v>113770.3</v>
      </c>
      <c r="C396">
        <v>4.0876890000000001</v>
      </c>
    </row>
    <row r="397" spans="1:3" x14ac:dyDescent="0.25">
      <c r="A397" s="3">
        <v>43867</v>
      </c>
      <c r="B397">
        <v>115190</v>
      </c>
      <c r="C397">
        <v>4.1596719999999996</v>
      </c>
    </row>
    <row r="398" spans="1:3" x14ac:dyDescent="0.25">
      <c r="A398" s="3">
        <v>43866</v>
      </c>
      <c r="B398">
        <v>116028.3</v>
      </c>
      <c r="C398">
        <v>4.209835</v>
      </c>
    </row>
    <row r="399" spans="1:3" x14ac:dyDescent="0.25">
      <c r="A399" s="3">
        <v>43865</v>
      </c>
      <c r="B399">
        <v>115556.7</v>
      </c>
      <c r="C399">
        <v>4.2036150000000001</v>
      </c>
    </row>
    <row r="400" spans="1:3" x14ac:dyDescent="0.25">
      <c r="A400" s="3">
        <v>43864</v>
      </c>
      <c r="B400">
        <v>114629.2</v>
      </c>
      <c r="C400">
        <v>4.1700660000000003</v>
      </c>
    </row>
    <row r="401" spans="1:3" x14ac:dyDescent="0.25">
      <c r="A401" s="3">
        <v>43861</v>
      </c>
      <c r="B401">
        <v>113760.6</v>
      </c>
      <c r="C401">
        <v>4.1183589999999999</v>
      </c>
    </row>
    <row r="402" spans="1:3" x14ac:dyDescent="0.25">
      <c r="A402" s="3">
        <v>43860</v>
      </c>
      <c r="B402">
        <v>115528</v>
      </c>
      <c r="C402">
        <v>4.1727270000000001</v>
      </c>
    </row>
    <row r="403" spans="1:3" x14ac:dyDescent="0.25">
      <c r="A403" s="3">
        <v>43859</v>
      </c>
      <c r="B403">
        <v>115384.8</v>
      </c>
      <c r="C403">
        <v>4.1774789999999999</v>
      </c>
    </row>
    <row r="404" spans="1:3" x14ac:dyDescent="0.25">
      <c r="A404" s="3">
        <v>43858</v>
      </c>
      <c r="B404">
        <v>116479</v>
      </c>
      <c r="C404">
        <v>4.1953990000000001</v>
      </c>
    </row>
    <row r="405" spans="1:3" x14ac:dyDescent="0.25">
      <c r="A405" s="3">
        <v>43857</v>
      </c>
      <c r="B405">
        <v>114481.8</v>
      </c>
      <c r="C405">
        <v>4.1077500000000002</v>
      </c>
    </row>
    <row r="406" spans="1:3" x14ac:dyDescent="0.25">
      <c r="A406" s="3">
        <v>43854</v>
      </c>
      <c r="B406">
        <v>118376.4</v>
      </c>
      <c r="C406">
        <v>4.2263469999999996</v>
      </c>
    </row>
    <row r="407" spans="1:3" x14ac:dyDescent="0.25">
      <c r="A407" s="3">
        <v>43853</v>
      </c>
      <c r="B407">
        <v>119527.6</v>
      </c>
      <c r="C407">
        <v>4.2588179999999998</v>
      </c>
    </row>
    <row r="408" spans="1:3" x14ac:dyDescent="0.25">
      <c r="A408" s="3">
        <v>43852</v>
      </c>
      <c r="B408">
        <v>118391.4</v>
      </c>
      <c r="C408">
        <v>4.2246090000000001</v>
      </c>
    </row>
    <row r="409" spans="1:3" x14ac:dyDescent="0.25">
      <c r="A409" s="3">
        <v>43851</v>
      </c>
      <c r="B409">
        <v>117026</v>
      </c>
      <c r="C409">
        <v>4.1790880000000001</v>
      </c>
    </row>
    <row r="410" spans="1:3" x14ac:dyDescent="0.25">
      <c r="A410" s="3">
        <v>43850</v>
      </c>
      <c r="B410">
        <v>118861.6</v>
      </c>
      <c r="C410">
        <v>4.2148099999999999</v>
      </c>
    </row>
    <row r="411" spans="1:3" x14ac:dyDescent="0.25">
      <c r="A411" s="3">
        <v>43847</v>
      </c>
      <c r="B411">
        <v>118478.3</v>
      </c>
      <c r="C411">
        <v>4.1890470000000004</v>
      </c>
    </row>
    <row r="412" spans="1:3" x14ac:dyDescent="0.25">
      <c r="A412" s="3">
        <v>43846</v>
      </c>
      <c r="B412">
        <v>116704.2</v>
      </c>
      <c r="C412">
        <v>4.1568490000000002</v>
      </c>
    </row>
    <row r="413" spans="1:3" x14ac:dyDescent="0.25">
      <c r="A413" s="3">
        <v>43845</v>
      </c>
      <c r="B413">
        <v>116414.39999999999</v>
      </c>
      <c r="C413">
        <v>4.1432130000000003</v>
      </c>
    </row>
    <row r="414" spans="1:3" x14ac:dyDescent="0.25">
      <c r="A414" s="3">
        <v>43844</v>
      </c>
      <c r="B414">
        <v>117632.4</v>
      </c>
      <c r="C414">
        <v>4.1559150000000002</v>
      </c>
    </row>
    <row r="415" spans="1:3" x14ac:dyDescent="0.25">
      <c r="A415" s="3">
        <v>43843</v>
      </c>
      <c r="B415">
        <v>117325.3</v>
      </c>
      <c r="C415">
        <v>4.1407439999999998</v>
      </c>
    </row>
    <row r="416" spans="1:3" x14ac:dyDescent="0.25">
      <c r="A416" s="3">
        <v>43840</v>
      </c>
      <c r="B416">
        <v>115503.4</v>
      </c>
      <c r="C416">
        <v>4.083056</v>
      </c>
    </row>
    <row r="417" spans="1:3" x14ac:dyDescent="0.25">
      <c r="A417" s="3">
        <v>43839</v>
      </c>
      <c r="B417">
        <v>115947.1</v>
      </c>
      <c r="C417">
        <v>4.0749110000000002</v>
      </c>
    </row>
    <row r="418" spans="1:3" x14ac:dyDescent="0.25">
      <c r="A418" s="3">
        <v>43838</v>
      </c>
      <c r="B418">
        <v>116247</v>
      </c>
      <c r="C418">
        <v>4.052244</v>
      </c>
    </row>
    <row r="419" spans="1:3" x14ac:dyDescent="0.25">
      <c r="A419" s="3">
        <v>43837</v>
      </c>
      <c r="B419">
        <v>116661.9</v>
      </c>
      <c r="C419">
        <v>4.0630629999999996</v>
      </c>
    </row>
    <row r="420" spans="1:3" x14ac:dyDescent="0.25">
      <c r="A420" s="3">
        <v>43836</v>
      </c>
      <c r="B420">
        <v>116877.9</v>
      </c>
      <c r="C420">
        <v>4.0517729999999998</v>
      </c>
    </row>
    <row r="421" spans="1:3" x14ac:dyDescent="0.25">
      <c r="A421" s="3">
        <v>43833</v>
      </c>
      <c r="B421">
        <v>117706.7</v>
      </c>
      <c r="C421">
        <v>4.0769650000000004</v>
      </c>
    </row>
    <row r="422" spans="1:3" x14ac:dyDescent="0.25">
      <c r="A422" s="3">
        <v>43832</v>
      </c>
      <c r="B422">
        <v>118573.1</v>
      </c>
      <c r="C422">
        <v>4.0694629999999998</v>
      </c>
    </row>
    <row r="423" spans="1:3" x14ac:dyDescent="0.25">
      <c r="A423" s="3">
        <v>43831</v>
      </c>
      <c r="B423">
        <v>115645.3</v>
      </c>
      <c r="C423">
        <v>3.9888520000000001</v>
      </c>
    </row>
    <row r="424" spans="1:3" x14ac:dyDescent="0.25">
      <c r="A424" s="3">
        <v>43830</v>
      </c>
      <c r="B424">
        <v>115645.3</v>
      </c>
      <c r="C424">
        <v>3.9888520000000001</v>
      </c>
    </row>
    <row r="425" spans="1:3" x14ac:dyDescent="0.25">
      <c r="A425" s="3">
        <v>43829</v>
      </c>
      <c r="B425">
        <v>115645.3</v>
      </c>
      <c r="C425">
        <v>3.9897200000000002</v>
      </c>
    </row>
    <row r="426" spans="1:3" x14ac:dyDescent="0.25">
      <c r="A426" s="3">
        <v>43826</v>
      </c>
      <c r="B426">
        <v>116534</v>
      </c>
      <c r="C426">
        <v>4.0090310000000002</v>
      </c>
    </row>
    <row r="427" spans="1:3" x14ac:dyDescent="0.25">
      <c r="A427" s="3">
        <v>43825</v>
      </c>
      <c r="B427">
        <v>117203.2</v>
      </c>
      <c r="C427">
        <v>4.0251099999999997</v>
      </c>
    </row>
    <row r="428" spans="1:3" x14ac:dyDescent="0.25">
      <c r="A428" s="3">
        <v>43824</v>
      </c>
      <c r="B428">
        <v>115863.3</v>
      </c>
      <c r="C428">
        <v>3.9887589999999999</v>
      </c>
    </row>
    <row r="429" spans="1:3" x14ac:dyDescent="0.25">
      <c r="A429" s="3">
        <v>43823</v>
      </c>
      <c r="B429">
        <v>115863.3</v>
      </c>
      <c r="C429">
        <v>3.9887589999999999</v>
      </c>
    </row>
    <row r="430" spans="1:3" x14ac:dyDescent="0.25">
      <c r="A430" s="3">
        <v>43822</v>
      </c>
      <c r="B430">
        <v>115863.3</v>
      </c>
      <c r="C430">
        <v>3.9833289999999999</v>
      </c>
    </row>
    <row r="431" spans="1:3" x14ac:dyDescent="0.25">
      <c r="A431" s="3">
        <v>43819</v>
      </c>
      <c r="B431">
        <v>115121.1</v>
      </c>
      <c r="C431">
        <v>3.9552510000000001</v>
      </c>
    </row>
    <row r="432" spans="1:3" x14ac:dyDescent="0.25">
      <c r="A432" s="3">
        <v>43818</v>
      </c>
      <c r="B432">
        <v>115131.3</v>
      </c>
      <c r="C432">
        <v>3.9491830000000001</v>
      </c>
    </row>
    <row r="433" spans="1:3" x14ac:dyDescent="0.25">
      <c r="A433" s="3">
        <v>43817</v>
      </c>
      <c r="B433">
        <v>114314.7</v>
      </c>
      <c r="C433">
        <v>3.9108890000000001</v>
      </c>
    </row>
    <row r="434" spans="1:3" x14ac:dyDescent="0.25">
      <c r="A434" s="3">
        <v>43816</v>
      </c>
      <c r="B434">
        <v>112615.7</v>
      </c>
      <c r="C434">
        <v>3.8599329999999998</v>
      </c>
    </row>
    <row r="435" spans="1:3" x14ac:dyDescent="0.25">
      <c r="A435" s="3">
        <v>43815</v>
      </c>
      <c r="B435">
        <v>111896</v>
      </c>
      <c r="C435">
        <v>3.8680400000000001</v>
      </c>
    </row>
    <row r="436" spans="1:3" x14ac:dyDescent="0.25">
      <c r="A436" s="3">
        <v>43812</v>
      </c>
      <c r="B436">
        <v>112564.9</v>
      </c>
      <c r="C436">
        <v>3.857024</v>
      </c>
    </row>
    <row r="437" spans="1:3" x14ac:dyDescent="0.25">
      <c r="A437" s="3">
        <v>43811</v>
      </c>
      <c r="B437">
        <v>112199.7</v>
      </c>
      <c r="C437">
        <v>3.811026</v>
      </c>
    </row>
    <row r="438" spans="1:3" x14ac:dyDescent="0.25">
      <c r="A438" s="3">
        <v>43810</v>
      </c>
      <c r="B438">
        <v>110963.9</v>
      </c>
      <c r="C438">
        <v>3.783283</v>
      </c>
    </row>
    <row r="439" spans="1:3" x14ac:dyDescent="0.25">
      <c r="A439" s="3">
        <v>43809</v>
      </c>
      <c r="B439">
        <v>110672</v>
      </c>
      <c r="C439">
        <v>3.7412450000000002</v>
      </c>
    </row>
    <row r="440" spans="1:3" x14ac:dyDescent="0.25">
      <c r="A440" s="3">
        <v>43808</v>
      </c>
      <c r="B440">
        <v>110977.2</v>
      </c>
      <c r="C440">
        <v>3.7377340000000001</v>
      </c>
    </row>
    <row r="441" spans="1:3" x14ac:dyDescent="0.25">
      <c r="A441" s="3">
        <v>43805</v>
      </c>
      <c r="B441">
        <v>111125.8</v>
      </c>
      <c r="C441">
        <v>3.7468509999999999</v>
      </c>
    </row>
    <row r="442" spans="1:3" x14ac:dyDescent="0.25">
      <c r="A442" s="3">
        <v>43804</v>
      </c>
      <c r="B442">
        <v>110622.3</v>
      </c>
      <c r="C442">
        <v>3.7073679999999998</v>
      </c>
    </row>
    <row r="443" spans="1:3" x14ac:dyDescent="0.25">
      <c r="A443" s="3">
        <v>43803</v>
      </c>
      <c r="B443">
        <v>110300.9</v>
      </c>
      <c r="C443">
        <v>3.6939090000000001</v>
      </c>
    </row>
    <row r="444" spans="1:3" x14ac:dyDescent="0.25">
      <c r="A444" s="3">
        <v>43802</v>
      </c>
      <c r="B444">
        <v>108956</v>
      </c>
      <c r="C444">
        <v>3.6721539999999999</v>
      </c>
    </row>
    <row r="445" spans="1:3" x14ac:dyDescent="0.25">
      <c r="A445" s="3">
        <v>43801</v>
      </c>
      <c r="B445">
        <v>108927.8</v>
      </c>
      <c r="C445">
        <v>3.652663</v>
      </c>
    </row>
    <row r="446" spans="1:3" x14ac:dyDescent="0.25">
      <c r="A446" s="3">
        <v>43798</v>
      </c>
      <c r="B446">
        <v>108233.3</v>
      </c>
      <c r="C446">
        <v>3.6407959999999999</v>
      </c>
    </row>
    <row r="447" spans="1:3" x14ac:dyDescent="0.25">
      <c r="A447" s="3">
        <v>43797</v>
      </c>
      <c r="B447">
        <v>108290.1</v>
      </c>
      <c r="C447">
        <v>3.636371</v>
      </c>
    </row>
    <row r="448" spans="1:3" x14ac:dyDescent="0.25">
      <c r="A448" s="3">
        <v>43796</v>
      </c>
      <c r="B448">
        <v>107707.8</v>
      </c>
      <c r="C448">
        <v>3.6090010000000001</v>
      </c>
    </row>
    <row r="449" spans="1:3" x14ac:dyDescent="0.25">
      <c r="A449" s="3">
        <v>43795</v>
      </c>
      <c r="B449">
        <v>107059.4</v>
      </c>
      <c r="C449">
        <v>3.5939199999999998</v>
      </c>
    </row>
    <row r="450" spans="1:3" x14ac:dyDescent="0.25">
      <c r="A450" s="3">
        <v>43794</v>
      </c>
      <c r="B450">
        <v>108423.9</v>
      </c>
      <c r="C450">
        <v>3.6184690000000002</v>
      </c>
    </row>
    <row r="451" spans="1:3" x14ac:dyDescent="0.25">
      <c r="A451" s="3">
        <v>43791</v>
      </c>
      <c r="B451">
        <v>108692.3</v>
      </c>
      <c r="C451">
        <v>3.6171350000000002</v>
      </c>
    </row>
    <row r="452" spans="1:3" x14ac:dyDescent="0.25">
      <c r="A452" s="3">
        <v>43790</v>
      </c>
      <c r="B452">
        <v>107496.7</v>
      </c>
      <c r="C452">
        <v>3.5808910000000003</v>
      </c>
    </row>
    <row r="453" spans="1:3" x14ac:dyDescent="0.25">
      <c r="A453" s="3">
        <v>43789</v>
      </c>
      <c r="B453">
        <v>105864.2</v>
      </c>
      <c r="C453">
        <v>3.524041</v>
      </c>
    </row>
    <row r="454" spans="1:3" x14ac:dyDescent="0.25">
      <c r="A454" s="3">
        <v>43788</v>
      </c>
      <c r="B454">
        <v>105864.2</v>
      </c>
      <c r="C454">
        <v>3.5212789999999998</v>
      </c>
    </row>
    <row r="455" spans="1:3" x14ac:dyDescent="0.25">
      <c r="A455" s="3">
        <v>43787</v>
      </c>
      <c r="B455">
        <v>106269.3</v>
      </c>
      <c r="C455">
        <v>3.5332859999999999</v>
      </c>
    </row>
    <row r="456" spans="1:3" x14ac:dyDescent="0.25">
      <c r="A456" s="3">
        <v>43784</v>
      </c>
      <c r="B456">
        <v>106556.9</v>
      </c>
      <c r="C456">
        <v>3.5475659999999998</v>
      </c>
    </row>
    <row r="457" spans="1:3" x14ac:dyDescent="0.25">
      <c r="A457" s="3">
        <v>43783</v>
      </c>
      <c r="B457">
        <v>106556.9</v>
      </c>
      <c r="C457">
        <v>3.5475659999999998</v>
      </c>
    </row>
    <row r="458" spans="1:3" x14ac:dyDescent="0.25">
      <c r="A458" s="3">
        <v>43782</v>
      </c>
      <c r="B458">
        <v>106060</v>
      </c>
      <c r="C458">
        <v>3.49363</v>
      </c>
    </row>
    <row r="459" spans="1:3" x14ac:dyDescent="0.25">
      <c r="A459" s="3">
        <v>43781</v>
      </c>
      <c r="B459">
        <v>106751.1</v>
      </c>
      <c r="C459">
        <v>3.505414</v>
      </c>
    </row>
    <row r="460" spans="1:3" x14ac:dyDescent="0.25">
      <c r="A460" s="3">
        <v>43780</v>
      </c>
      <c r="B460">
        <v>108367.4</v>
      </c>
      <c r="C460">
        <v>3.5611359999999999</v>
      </c>
    </row>
    <row r="461" spans="1:3" x14ac:dyDescent="0.25">
      <c r="A461" s="3">
        <v>43777</v>
      </c>
      <c r="B461">
        <v>107629</v>
      </c>
      <c r="C461">
        <v>3.5357069999999999</v>
      </c>
    </row>
    <row r="462" spans="1:3" x14ac:dyDescent="0.25">
      <c r="A462" s="3">
        <v>43776</v>
      </c>
      <c r="B462">
        <v>109580.6</v>
      </c>
      <c r="C462">
        <v>3.580104</v>
      </c>
    </row>
    <row r="463" spans="1:3" x14ac:dyDescent="0.25">
      <c r="A463" s="3">
        <v>43775</v>
      </c>
      <c r="B463">
        <v>108360.2</v>
      </c>
      <c r="C463">
        <v>3.5418940000000001</v>
      </c>
    </row>
    <row r="464" spans="1:3" x14ac:dyDescent="0.25">
      <c r="A464" s="3">
        <v>43774</v>
      </c>
      <c r="B464">
        <v>108719</v>
      </c>
      <c r="C464">
        <v>3.530462</v>
      </c>
    </row>
    <row r="465" spans="1:3" x14ac:dyDescent="0.25">
      <c r="A465" s="3">
        <v>43773</v>
      </c>
      <c r="B465">
        <v>108779.3</v>
      </c>
      <c r="C465">
        <v>3.5561479999999999</v>
      </c>
    </row>
    <row r="466" spans="1:3" x14ac:dyDescent="0.25">
      <c r="A466" s="3">
        <v>43770</v>
      </c>
      <c r="B466">
        <v>108195.6</v>
      </c>
      <c r="C466">
        <v>3.5600019999999999</v>
      </c>
    </row>
    <row r="467" spans="1:3" x14ac:dyDescent="0.25">
      <c r="A467" s="3">
        <v>43769</v>
      </c>
      <c r="B467">
        <v>107219.8</v>
      </c>
      <c r="C467">
        <v>3.5169350000000001</v>
      </c>
    </row>
    <row r="468" spans="1:3" x14ac:dyDescent="0.25">
      <c r="A468" s="3">
        <v>43768</v>
      </c>
      <c r="B468">
        <v>108407.5</v>
      </c>
      <c r="C468">
        <v>3.5338850000000002</v>
      </c>
    </row>
    <row r="469" spans="1:3" x14ac:dyDescent="0.25">
      <c r="A469" s="3">
        <v>43767</v>
      </c>
      <c r="B469">
        <v>107556.3</v>
      </c>
      <c r="C469">
        <v>3.4979610000000001</v>
      </c>
    </row>
    <row r="470" spans="1:3" x14ac:dyDescent="0.25">
      <c r="A470" s="3">
        <v>43766</v>
      </c>
      <c r="B470">
        <v>108187.1</v>
      </c>
      <c r="C470">
        <v>3.5024760000000001</v>
      </c>
    </row>
    <row r="471" spans="1:3" x14ac:dyDescent="0.25">
      <c r="A471" s="3">
        <v>43763</v>
      </c>
      <c r="B471">
        <v>107363.8</v>
      </c>
      <c r="C471">
        <v>3.4908790000000001</v>
      </c>
    </row>
    <row r="472" spans="1:3" x14ac:dyDescent="0.25">
      <c r="A472" s="3">
        <v>43762</v>
      </c>
      <c r="B472">
        <v>106986.1</v>
      </c>
      <c r="C472">
        <v>3.4875579999999999</v>
      </c>
    </row>
    <row r="473" spans="1:3" x14ac:dyDescent="0.25">
      <c r="A473" s="3">
        <v>43761</v>
      </c>
      <c r="B473">
        <v>107543.6</v>
      </c>
      <c r="C473">
        <v>3.505217</v>
      </c>
    </row>
    <row r="474" spans="1:3" x14ac:dyDescent="0.25">
      <c r="A474" s="3">
        <v>43760</v>
      </c>
      <c r="B474">
        <v>107381.1</v>
      </c>
      <c r="C474">
        <v>3.5208379999999999</v>
      </c>
    </row>
    <row r="475" spans="1:3" x14ac:dyDescent="0.25">
      <c r="A475" s="3">
        <v>43759</v>
      </c>
      <c r="B475">
        <v>106022.3</v>
      </c>
      <c r="C475">
        <v>3.5105379999999999</v>
      </c>
    </row>
    <row r="476" spans="1:3" x14ac:dyDescent="0.25">
      <c r="A476" s="3">
        <v>43756</v>
      </c>
      <c r="B476">
        <v>104728.9</v>
      </c>
      <c r="C476">
        <v>3.481233</v>
      </c>
    </row>
    <row r="477" spans="1:3" x14ac:dyDescent="0.25">
      <c r="A477" s="3">
        <v>43755</v>
      </c>
      <c r="B477">
        <v>105015.8</v>
      </c>
      <c r="C477">
        <v>3.4755910000000001</v>
      </c>
    </row>
    <row r="478" spans="1:3" x14ac:dyDescent="0.25">
      <c r="A478" s="3">
        <v>43754</v>
      </c>
      <c r="B478">
        <v>105422.8</v>
      </c>
      <c r="C478">
        <v>3.4704959999999998</v>
      </c>
    </row>
    <row r="479" spans="1:3" x14ac:dyDescent="0.25">
      <c r="A479" s="3">
        <v>43753</v>
      </c>
      <c r="B479">
        <v>104489.60000000001</v>
      </c>
      <c r="C479">
        <v>3.4494730000000002</v>
      </c>
    </row>
    <row r="480" spans="1:3" x14ac:dyDescent="0.25">
      <c r="A480" s="3">
        <v>43752</v>
      </c>
      <c r="B480">
        <v>104301.6</v>
      </c>
      <c r="C480">
        <v>3.4573999999999998</v>
      </c>
    </row>
    <row r="481" spans="1:3" x14ac:dyDescent="0.25">
      <c r="A481" s="3">
        <v>43749</v>
      </c>
      <c r="B481">
        <v>103831.9</v>
      </c>
      <c r="C481">
        <v>3.434787</v>
      </c>
    </row>
    <row r="482" spans="1:3" x14ac:dyDescent="0.25">
      <c r="A482" s="3">
        <v>43748</v>
      </c>
      <c r="B482">
        <v>101817.1</v>
      </c>
      <c r="C482">
        <v>3.374266</v>
      </c>
    </row>
    <row r="483" spans="1:3" x14ac:dyDescent="0.25">
      <c r="A483" s="3">
        <v>43747</v>
      </c>
      <c r="B483">
        <v>101248.8</v>
      </c>
      <c r="C483">
        <v>3.3684690000000002</v>
      </c>
    </row>
    <row r="484" spans="1:3" x14ac:dyDescent="0.25">
      <c r="A484" s="3">
        <v>43746</v>
      </c>
      <c r="B484">
        <v>99981.4</v>
      </c>
      <c r="C484">
        <v>3.3396560000000002</v>
      </c>
    </row>
    <row r="485" spans="1:3" x14ac:dyDescent="0.25">
      <c r="A485" s="3">
        <v>43745</v>
      </c>
      <c r="B485">
        <v>100572.8</v>
      </c>
      <c r="C485">
        <v>3.3678699999999999</v>
      </c>
    </row>
    <row r="486" spans="1:3" x14ac:dyDescent="0.25">
      <c r="A486" s="3">
        <v>43742</v>
      </c>
      <c r="B486">
        <v>102551.3</v>
      </c>
      <c r="C486">
        <v>3.4236059999999999</v>
      </c>
    </row>
    <row r="487" spans="1:3" x14ac:dyDescent="0.25">
      <c r="A487" s="3">
        <v>43741</v>
      </c>
      <c r="B487">
        <v>101516</v>
      </c>
      <c r="C487">
        <v>3.3881359999999998</v>
      </c>
    </row>
    <row r="488" spans="1:3" x14ac:dyDescent="0.25">
      <c r="A488" s="3">
        <v>43740</v>
      </c>
      <c r="B488">
        <v>101031.4</v>
      </c>
      <c r="C488">
        <v>3.359369</v>
      </c>
    </row>
    <row r="489" spans="1:3" x14ac:dyDescent="0.25">
      <c r="A489" s="3">
        <v>43739</v>
      </c>
      <c r="B489">
        <v>104053.4</v>
      </c>
      <c r="C489">
        <v>3.4285570000000001</v>
      </c>
    </row>
    <row r="490" spans="1:3" x14ac:dyDescent="0.25">
      <c r="A490" s="3">
        <v>43738</v>
      </c>
      <c r="B490">
        <v>104745.3</v>
      </c>
      <c r="C490">
        <v>3.4465379999999999</v>
      </c>
    </row>
    <row r="491" spans="1:3" x14ac:dyDescent="0.25">
      <c r="A491" s="3">
        <v>43735</v>
      </c>
      <c r="B491">
        <v>105077.6</v>
      </c>
      <c r="C491">
        <v>3.4356429999999998</v>
      </c>
    </row>
    <row r="492" spans="1:3" x14ac:dyDescent="0.25">
      <c r="A492" s="3">
        <v>43734</v>
      </c>
      <c r="B492">
        <v>105319.4</v>
      </c>
      <c r="C492">
        <v>3.440175</v>
      </c>
    </row>
    <row r="493" spans="1:3" x14ac:dyDescent="0.25">
      <c r="A493" s="3">
        <v>43733</v>
      </c>
      <c r="B493">
        <v>104481</v>
      </c>
      <c r="C493">
        <v>3.412264</v>
      </c>
    </row>
    <row r="494" spans="1:3" x14ac:dyDescent="0.25">
      <c r="A494" s="3">
        <v>43732</v>
      </c>
      <c r="B494">
        <v>103875.7</v>
      </c>
      <c r="C494">
        <v>3.4090189999999998</v>
      </c>
    </row>
    <row r="495" spans="1:3" x14ac:dyDescent="0.25">
      <c r="A495" s="3">
        <v>43731</v>
      </c>
      <c r="B495">
        <v>104637.8</v>
      </c>
      <c r="C495">
        <v>3.4234689999999999</v>
      </c>
    </row>
    <row r="496" spans="1:3" x14ac:dyDescent="0.25">
      <c r="A496" s="3">
        <v>43728</v>
      </c>
      <c r="B496">
        <v>104817.4</v>
      </c>
      <c r="C496">
        <v>3.4339110000000002</v>
      </c>
    </row>
    <row r="497" spans="1:3" x14ac:dyDescent="0.25">
      <c r="A497" s="3">
        <v>43727</v>
      </c>
      <c r="B497">
        <v>104339.2</v>
      </c>
      <c r="C497">
        <v>3.4315950000000002</v>
      </c>
    </row>
    <row r="498" spans="1:3" x14ac:dyDescent="0.25">
      <c r="A498" s="3">
        <v>43726</v>
      </c>
      <c r="B498">
        <v>104531.9</v>
      </c>
      <c r="C498">
        <v>3.4074</v>
      </c>
    </row>
    <row r="499" spans="1:3" x14ac:dyDescent="0.25">
      <c r="A499" s="3">
        <v>43725</v>
      </c>
      <c r="B499">
        <v>104616.9</v>
      </c>
      <c r="C499">
        <v>3.397475</v>
      </c>
    </row>
    <row r="500" spans="1:3" x14ac:dyDescent="0.25">
      <c r="A500" s="3">
        <v>43724</v>
      </c>
      <c r="B500">
        <v>103680.4</v>
      </c>
      <c r="C500">
        <v>3.361002</v>
      </c>
    </row>
    <row r="501" spans="1:3" x14ac:dyDescent="0.25">
      <c r="A501" s="3">
        <v>43721</v>
      </c>
      <c r="B501">
        <v>103501.2</v>
      </c>
      <c r="C501">
        <v>3.36598</v>
      </c>
    </row>
    <row r="502" spans="1:3" x14ac:dyDescent="0.25">
      <c r="A502" s="3">
        <v>43720</v>
      </c>
      <c r="B502">
        <v>104370.9</v>
      </c>
      <c r="C502">
        <v>3.3965290000000001</v>
      </c>
    </row>
    <row r="503" spans="1:3" x14ac:dyDescent="0.25">
      <c r="A503" s="3">
        <v>43719</v>
      </c>
      <c r="B503">
        <v>103445.6</v>
      </c>
      <c r="C503">
        <v>3.3784480000000001</v>
      </c>
    </row>
    <row r="504" spans="1:3" x14ac:dyDescent="0.25">
      <c r="A504" s="3">
        <v>43718</v>
      </c>
      <c r="B504">
        <v>103031.5</v>
      </c>
      <c r="C504">
        <v>3.3127339999999998</v>
      </c>
    </row>
    <row r="505" spans="1:3" x14ac:dyDescent="0.25">
      <c r="A505" s="3">
        <v>43717</v>
      </c>
      <c r="B505">
        <v>103180.6</v>
      </c>
      <c r="C505">
        <v>3.3184589999999998</v>
      </c>
    </row>
    <row r="506" spans="1:3" x14ac:dyDescent="0.25">
      <c r="A506" s="3">
        <v>43714</v>
      </c>
      <c r="B506">
        <v>102935.4</v>
      </c>
      <c r="C506">
        <v>3.3656579999999998</v>
      </c>
    </row>
    <row r="507" spans="1:3" x14ac:dyDescent="0.25">
      <c r="A507" s="3">
        <v>43713</v>
      </c>
      <c r="B507">
        <v>102243</v>
      </c>
      <c r="C507">
        <v>3.3757199999999998</v>
      </c>
    </row>
    <row r="508" spans="1:3" x14ac:dyDescent="0.25">
      <c r="A508" s="3">
        <v>43712</v>
      </c>
      <c r="B508">
        <v>101200.9</v>
      </c>
      <c r="C508">
        <v>3.3650030000000002</v>
      </c>
    </row>
    <row r="509" spans="1:3" x14ac:dyDescent="0.25">
      <c r="A509" s="3">
        <v>43711</v>
      </c>
      <c r="B509">
        <v>99680.8</v>
      </c>
      <c r="C509">
        <v>3.3488289999999998</v>
      </c>
    </row>
    <row r="510" spans="1:3" x14ac:dyDescent="0.25">
      <c r="A510" s="3">
        <v>43710</v>
      </c>
      <c r="B510">
        <v>100625.7</v>
      </c>
      <c r="C510">
        <v>3.3849670000000001</v>
      </c>
    </row>
    <row r="511" spans="1:3" x14ac:dyDescent="0.25">
      <c r="A511" s="3">
        <v>43707</v>
      </c>
      <c r="B511">
        <v>101134.6</v>
      </c>
      <c r="C511">
        <v>3.3784369999999999</v>
      </c>
    </row>
    <row r="512" spans="1:3" x14ac:dyDescent="0.25">
      <c r="A512" s="3">
        <v>43706</v>
      </c>
      <c r="B512">
        <v>100524.4</v>
      </c>
      <c r="C512">
        <v>3.3453460000000002</v>
      </c>
    </row>
    <row r="513" spans="1:3" x14ac:dyDescent="0.25">
      <c r="A513" s="3">
        <v>43705</v>
      </c>
      <c r="B513">
        <v>98193.5</v>
      </c>
      <c r="C513">
        <v>3.2797999999999998</v>
      </c>
    </row>
    <row r="514" spans="1:3" x14ac:dyDescent="0.25">
      <c r="A514" s="3">
        <v>43704</v>
      </c>
      <c r="B514">
        <v>97276.2</v>
      </c>
      <c r="C514">
        <v>3.246219</v>
      </c>
    </row>
    <row r="515" spans="1:3" x14ac:dyDescent="0.25">
      <c r="A515" s="3">
        <v>43703</v>
      </c>
      <c r="B515">
        <v>96429.6</v>
      </c>
      <c r="C515">
        <v>3.2164320000000002</v>
      </c>
    </row>
    <row r="516" spans="1:3" x14ac:dyDescent="0.25">
      <c r="A516" s="3">
        <v>43700</v>
      </c>
      <c r="B516">
        <v>97667.5</v>
      </c>
      <c r="C516">
        <v>3.266133</v>
      </c>
    </row>
    <row r="517" spans="1:3" x14ac:dyDescent="0.25">
      <c r="A517" s="3">
        <v>43699</v>
      </c>
      <c r="B517">
        <v>100011.3</v>
      </c>
      <c r="C517">
        <v>3.3374220000000001</v>
      </c>
    </row>
    <row r="518" spans="1:3" x14ac:dyDescent="0.25">
      <c r="A518" s="3">
        <v>43698</v>
      </c>
      <c r="B518">
        <v>101201.9</v>
      </c>
      <c r="C518">
        <v>3.3697309999999998</v>
      </c>
    </row>
    <row r="519" spans="1:3" x14ac:dyDescent="0.25">
      <c r="A519" s="3">
        <v>43697</v>
      </c>
      <c r="B519">
        <v>99222.3</v>
      </c>
      <c r="C519">
        <v>3.3105989999999998</v>
      </c>
    </row>
    <row r="520" spans="1:3" x14ac:dyDescent="0.25">
      <c r="A520" s="3">
        <v>43696</v>
      </c>
      <c r="B520">
        <v>99468.7</v>
      </c>
      <c r="C520">
        <v>3.31203</v>
      </c>
    </row>
    <row r="521" spans="1:3" x14ac:dyDescent="0.25">
      <c r="A521" s="3">
        <v>43693</v>
      </c>
      <c r="B521">
        <v>99805.8</v>
      </c>
      <c r="C521">
        <v>3.3265380000000002</v>
      </c>
    </row>
    <row r="522" spans="1:3" x14ac:dyDescent="0.25">
      <c r="A522" s="3">
        <v>43692</v>
      </c>
      <c r="B522">
        <v>99056.9</v>
      </c>
      <c r="C522">
        <v>3.2959670000000001</v>
      </c>
    </row>
    <row r="523" spans="1:3" x14ac:dyDescent="0.25">
      <c r="A523" s="3">
        <v>43691</v>
      </c>
      <c r="B523">
        <v>100258</v>
      </c>
      <c r="C523">
        <v>3.3426469999999999</v>
      </c>
    </row>
    <row r="524" spans="1:3" x14ac:dyDescent="0.25">
      <c r="A524" s="3">
        <v>43690</v>
      </c>
      <c r="B524">
        <v>103299.5</v>
      </c>
      <c r="C524">
        <v>3.4236179999999998</v>
      </c>
    </row>
    <row r="525" spans="1:3" x14ac:dyDescent="0.25">
      <c r="A525" s="3">
        <v>43689</v>
      </c>
      <c r="B525">
        <v>101915.2</v>
      </c>
      <c r="C525">
        <v>3.3903660000000002</v>
      </c>
    </row>
    <row r="526" spans="1:3" x14ac:dyDescent="0.25">
      <c r="A526" s="3">
        <v>43686</v>
      </c>
      <c r="B526">
        <v>103996.2</v>
      </c>
      <c r="C526">
        <v>3.4541010000000001</v>
      </c>
    </row>
    <row r="527" spans="1:3" x14ac:dyDescent="0.25">
      <c r="A527" s="3">
        <v>43685</v>
      </c>
      <c r="B527">
        <v>104115.2</v>
      </c>
      <c r="C527">
        <v>3.435438</v>
      </c>
    </row>
    <row r="528" spans="1:3" x14ac:dyDescent="0.25">
      <c r="A528" s="3">
        <v>43684</v>
      </c>
      <c r="B528">
        <v>102782.39999999999</v>
      </c>
      <c r="C528">
        <v>3.3761010000000002</v>
      </c>
    </row>
    <row r="529" spans="1:3" x14ac:dyDescent="0.25">
      <c r="A529" s="3">
        <v>43683</v>
      </c>
      <c r="B529">
        <v>102163.7</v>
      </c>
      <c r="C529">
        <v>3.359127</v>
      </c>
    </row>
    <row r="530" spans="1:3" x14ac:dyDescent="0.25">
      <c r="A530" s="3">
        <v>43682</v>
      </c>
      <c r="B530">
        <v>100097.8</v>
      </c>
      <c r="C530">
        <v>3.2906719999999998</v>
      </c>
    </row>
    <row r="531" spans="1:3" x14ac:dyDescent="0.25">
      <c r="A531" s="3">
        <v>43679</v>
      </c>
      <c r="B531">
        <v>102673.7</v>
      </c>
      <c r="C531">
        <v>3.364398</v>
      </c>
    </row>
    <row r="532" spans="1:3" x14ac:dyDescent="0.25">
      <c r="A532" s="3">
        <v>43678</v>
      </c>
      <c r="B532">
        <v>102125.9</v>
      </c>
      <c r="C532">
        <v>3.3499020000000002</v>
      </c>
    </row>
    <row r="533" spans="1:3" x14ac:dyDescent="0.25">
      <c r="A533" s="3">
        <v>43677</v>
      </c>
      <c r="B533">
        <v>101812.1</v>
      </c>
      <c r="C533">
        <v>3.3183370000000001</v>
      </c>
    </row>
    <row r="534" spans="1:3" x14ac:dyDescent="0.25">
      <c r="A534" s="3">
        <v>43676</v>
      </c>
      <c r="B534">
        <v>102932.8</v>
      </c>
      <c r="C534">
        <v>3.3304990000000001</v>
      </c>
    </row>
    <row r="535" spans="1:3" x14ac:dyDescent="0.25">
      <c r="A535" s="3">
        <v>43675</v>
      </c>
      <c r="B535">
        <v>103482.6</v>
      </c>
      <c r="C535">
        <v>3.3110400000000002</v>
      </c>
    </row>
    <row r="536" spans="1:3" x14ac:dyDescent="0.25">
      <c r="A536" s="3">
        <v>43672</v>
      </c>
      <c r="B536">
        <v>102818.9</v>
      </c>
      <c r="C536">
        <v>3.2835580000000002</v>
      </c>
    </row>
    <row r="537" spans="1:3" x14ac:dyDescent="0.25">
      <c r="A537" s="3">
        <v>43671</v>
      </c>
      <c r="B537">
        <v>102654.6</v>
      </c>
      <c r="C537">
        <v>3.2632810000000001</v>
      </c>
    </row>
    <row r="538" spans="1:3" x14ac:dyDescent="0.25">
      <c r="A538" s="3">
        <v>43670</v>
      </c>
      <c r="B538">
        <v>104119.5</v>
      </c>
      <c r="C538">
        <v>3.2962020000000001</v>
      </c>
    </row>
    <row r="539" spans="1:3" x14ac:dyDescent="0.25">
      <c r="A539" s="3">
        <v>43669</v>
      </c>
      <c r="B539">
        <v>103704.3</v>
      </c>
      <c r="C539">
        <v>3.2861509999999998</v>
      </c>
    </row>
    <row r="540" spans="1:3" x14ac:dyDescent="0.25">
      <c r="A540" s="3">
        <v>43668</v>
      </c>
      <c r="B540">
        <v>103949.5</v>
      </c>
      <c r="C540">
        <v>3.2993380000000001</v>
      </c>
    </row>
    <row r="541" spans="1:3" x14ac:dyDescent="0.25">
      <c r="A541" s="3">
        <v>43665</v>
      </c>
      <c r="B541">
        <v>103451.9</v>
      </c>
      <c r="C541">
        <v>3.2984960000000001</v>
      </c>
    </row>
    <row r="542" spans="1:3" x14ac:dyDescent="0.25">
      <c r="A542" s="3">
        <v>43664</v>
      </c>
      <c r="B542">
        <v>104716.6</v>
      </c>
      <c r="C542">
        <v>3.333866</v>
      </c>
    </row>
    <row r="543" spans="1:3" x14ac:dyDescent="0.25">
      <c r="A543" s="3">
        <v>43663</v>
      </c>
      <c r="B543">
        <v>103855.5</v>
      </c>
      <c r="C543">
        <v>3.315957</v>
      </c>
    </row>
    <row r="544" spans="1:3" x14ac:dyDescent="0.25">
      <c r="A544" s="3">
        <v>43662</v>
      </c>
      <c r="B544">
        <v>103775.4</v>
      </c>
      <c r="C544">
        <v>3.3033329999999999</v>
      </c>
    </row>
    <row r="545" spans="1:3" x14ac:dyDescent="0.25">
      <c r="A545" s="3">
        <v>43661</v>
      </c>
      <c r="B545">
        <v>103802.7</v>
      </c>
      <c r="C545">
        <v>3.2940990000000001</v>
      </c>
    </row>
    <row r="546" spans="1:3" x14ac:dyDescent="0.25">
      <c r="A546" s="3">
        <v>43658</v>
      </c>
      <c r="B546">
        <v>103906</v>
      </c>
      <c r="C546">
        <v>3.2985679999999999</v>
      </c>
    </row>
    <row r="547" spans="1:3" x14ac:dyDescent="0.25">
      <c r="A547" s="3">
        <v>43657</v>
      </c>
      <c r="B547">
        <v>105146.4</v>
      </c>
      <c r="C547">
        <v>3.3277000000000001</v>
      </c>
    </row>
    <row r="548" spans="1:3" x14ac:dyDescent="0.25">
      <c r="A548" s="3">
        <v>43656</v>
      </c>
      <c r="B548">
        <v>105817.1</v>
      </c>
      <c r="C548">
        <v>3.3513380000000002</v>
      </c>
    </row>
    <row r="549" spans="1:3" x14ac:dyDescent="0.25">
      <c r="A549" s="3">
        <v>43655</v>
      </c>
      <c r="B549">
        <v>104530.2</v>
      </c>
      <c r="C549">
        <v>3.3027290000000002</v>
      </c>
    </row>
    <row r="550" spans="1:3" x14ac:dyDescent="0.25">
      <c r="A550" s="3">
        <v>43654</v>
      </c>
      <c r="B550">
        <v>104530.2</v>
      </c>
      <c r="C550">
        <v>3.3010609999999998</v>
      </c>
    </row>
    <row r="551" spans="1:3" x14ac:dyDescent="0.25">
      <c r="A551" s="3">
        <v>43651</v>
      </c>
      <c r="B551">
        <v>104089.5</v>
      </c>
      <c r="C551">
        <v>3.27345</v>
      </c>
    </row>
    <row r="552" spans="1:3" x14ac:dyDescent="0.25">
      <c r="A552" s="3">
        <v>43650</v>
      </c>
      <c r="B552">
        <v>103636.2</v>
      </c>
      <c r="C552">
        <v>3.245485</v>
      </c>
    </row>
    <row r="553" spans="1:3" x14ac:dyDescent="0.25">
      <c r="A553" s="3">
        <v>43649</v>
      </c>
      <c r="B553">
        <v>102043.1</v>
      </c>
      <c r="C553">
        <v>3.1966559999999999</v>
      </c>
    </row>
    <row r="554" spans="1:3" x14ac:dyDescent="0.25">
      <c r="A554" s="3">
        <v>43648</v>
      </c>
      <c r="B554">
        <v>100605.2</v>
      </c>
      <c r="C554">
        <v>3.1553390000000001</v>
      </c>
    </row>
    <row r="555" spans="1:3" x14ac:dyDescent="0.25">
      <c r="A555" s="3">
        <v>43647</v>
      </c>
      <c r="B555">
        <v>101339.7</v>
      </c>
      <c r="C555">
        <v>3.1640229999999998</v>
      </c>
    </row>
    <row r="556" spans="1:3" x14ac:dyDescent="0.25">
      <c r="A556" s="3">
        <v>43644</v>
      </c>
      <c r="B556">
        <v>100967.2</v>
      </c>
      <c r="C556">
        <v>3.1669499999999999</v>
      </c>
    </row>
    <row r="557" spans="1:3" x14ac:dyDescent="0.25">
      <c r="A557" s="3">
        <v>43643</v>
      </c>
      <c r="B557">
        <v>100724</v>
      </c>
      <c r="C557">
        <v>3.1414430000000002</v>
      </c>
    </row>
    <row r="558" spans="1:3" x14ac:dyDescent="0.25">
      <c r="A558" s="3">
        <v>43642</v>
      </c>
      <c r="B558">
        <v>100688.6</v>
      </c>
      <c r="C558">
        <v>3.1241129999999999</v>
      </c>
    </row>
    <row r="559" spans="1:3" x14ac:dyDescent="0.25">
      <c r="A559" s="3">
        <v>43641</v>
      </c>
      <c r="B559">
        <v>100093</v>
      </c>
      <c r="C559">
        <v>3.1181760000000001</v>
      </c>
    </row>
    <row r="560" spans="1:3" x14ac:dyDescent="0.25">
      <c r="A560" s="3">
        <v>43640</v>
      </c>
      <c r="B560">
        <v>102062.3</v>
      </c>
      <c r="C560">
        <v>3.1760640000000002</v>
      </c>
    </row>
    <row r="561" spans="1:3" x14ac:dyDescent="0.25">
      <c r="A561" s="3">
        <v>43637</v>
      </c>
      <c r="B561">
        <v>102012.6</v>
      </c>
      <c r="C561">
        <v>3.173063</v>
      </c>
    </row>
    <row r="562" spans="1:3" x14ac:dyDescent="0.25">
      <c r="A562" s="3">
        <v>43636</v>
      </c>
      <c r="B562">
        <v>100303.4</v>
      </c>
      <c r="C562">
        <v>3.1403470000000002</v>
      </c>
    </row>
    <row r="563" spans="1:3" x14ac:dyDescent="0.25">
      <c r="A563" s="3">
        <v>43635</v>
      </c>
      <c r="B563">
        <v>100303.4</v>
      </c>
      <c r="C563">
        <v>3.1403470000000002</v>
      </c>
    </row>
    <row r="564" spans="1:3" x14ac:dyDescent="0.25">
      <c r="A564" s="3">
        <v>43634</v>
      </c>
      <c r="B564">
        <v>99404.4</v>
      </c>
      <c r="C564">
        <v>3.1170939999999998</v>
      </c>
    </row>
    <row r="565" spans="1:3" x14ac:dyDescent="0.25">
      <c r="A565" s="3">
        <v>43633</v>
      </c>
      <c r="B565">
        <v>97623.3</v>
      </c>
      <c r="C565">
        <v>3.0829800000000001</v>
      </c>
    </row>
    <row r="566" spans="1:3" x14ac:dyDescent="0.25">
      <c r="A566" s="3">
        <v>43630</v>
      </c>
      <c r="B566">
        <v>98040.1</v>
      </c>
      <c r="C566">
        <v>3.086325</v>
      </c>
    </row>
    <row r="567" spans="1:3" x14ac:dyDescent="0.25">
      <c r="A567" s="3">
        <v>43629</v>
      </c>
      <c r="B567">
        <v>98773.7</v>
      </c>
      <c r="C567">
        <v>3.1021079999999999</v>
      </c>
    </row>
    <row r="568" spans="1:3" x14ac:dyDescent="0.25">
      <c r="A568" s="3">
        <v>43628</v>
      </c>
      <c r="B568">
        <v>98320.9</v>
      </c>
      <c r="C568">
        <v>3.0664889999999998</v>
      </c>
    </row>
    <row r="569" spans="1:3" x14ac:dyDescent="0.25">
      <c r="A569" s="3">
        <v>43627</v>
      </c>
      <c r="B569">
        <v>98960</v>
      </c>
      <c r="C569">
        <v>3.0849929999999999</v>
      </c>
    </row>
    <row r="570" spans="1:3" x14ac:dyDescent="0.25">
      <c r="A570" s="3">
        <v>43626</v>
      </c>
      <c r="B570">
        <v>97466.7</v>
      </c>
      <c r="C570">
        <v>3.0524260000000001</v>
      </c>
    </row>
    <row r="571" spans="1:3" x14ac:dyDescent="0.25">
      <c r="A571" s="3">
        <v>43623</v>
      </c>
      <c r="B571">
        <v>97821.3</v>
      </c>
      <c r="C571">
        <v>3.0607060000000001</v>
      </c>
    </row>
    <row r="572" spans="1:3" x14ac:dyDescent="0.25">
      <c r="A572" s="3">
        <v>43622</v>
      </c>
      <c r="B572">
        <v>97204.9</v>
      </c>
      <c r="C572">
        <v>3.0305499999999999</v>
      </c>
    </row>
    <row r="573" spans="1:3" x14ac:dyDescent="0.25">
      <c r="A573" s="3">
        <v>43621</v>
      </c>
      <c r="B573">
        <v>95998.8</v>
      </c>
      <c r="C573">
        <v>3.0035120000000002</v>
      </c>
    </row>
    <row r="574" spans="1:3" x14ac:dyDescent="0.25">
      <c r="A574" s="3">
        <v>43620</v>
      </c>
      <c r="B574">
        <v>97380.3</v>
      </c>
      <c r="C574">
        <v>3.029245</v>
      </c>
    </row>
    <row r="575" spans="1:3" x14ac:dyDescent="0.25">
      <c r="A575" s="3">
        <v>43619</v>
      </c>
      <c r="B575">
        <v>97020.5</v>
      </c>
      <c r="C575">
        <v>3.0227089999999999</v>
      </c>
    </row>
    <row r="576" spans="1:3" x14ac:dyDescent="0.25">
      <c r="A576" s="3">
        <v>43616</v>
      </c>
      <c r="B576">
        <v>97030.3</v>
      </c>
      <c r="C576">
        <v>3.0257540000000001</v>
      </c>
    </row>
    <row r="577" spans="1:3" x14ac:dyDescent="0.25">
      <c r="A577" s="3">
        <v>43615</v>
      </c>
      <c r="B577">
        <v>97457.4</v>
      </c>
      <c r="C577">
        <v>3.0244239999999998</v>
      </c>
    </row>
    <row r="578" spans="1:3" x14ac:dyDescent="0.25">
      <c r="A578" s="3">
        <v>43614</v>
      </c>
      <c r="B578">
        <v>96566.6</v>
      </c>
      <c r="C578">
        <v>2.998186</v>
      </c>
    </row>
    <row r="579" spans="1:3" x14ac:dyDescent="0.25">
      <c r="A579" s="3">
        <v>43613</v>
      </c>
      <c r="B579">
        <v>96392.8</v>
      </c>
      <c r="C579">
        <v>2.9913880000000002</v>
      </c>
    </row>
    <row r="580" spans="1:3" x14ac:dyDescent="0.25">
      <c r="A580" s="3">
        <v>43612</v>
      </c>
      <c r="B580">
        <v>94864.3</v>
      </c>
      <c r="C580">
        <v>2.9490370000000001</v>
      </c>
    </row>
    <row r="581" spans="1:3" x14ac:dyDescent="0.25">
      <c r="A581" s="3">
        <v>43609</v>
      </c>
      <c r="B581">
        <v>93627.8</v>
      </c>
      <c r="C581">
        <v>2.9146700000000001</v>
      </c>
    </row>
    <row r="582" spans="1:3" x14ac:dyDescent="0.25">
      <c r="A582" s="3">
        <v>43608</v>
      </c>
      <c r="B582">
        <v>93910</v>
      </c>
      <c r="C582">
        <v>2.9253429999999998</v>
      </c>
    </row>
    <row r="583" spans="1:3" x14ac:dyDescent="0.25">
      <c r="A583" s="3">
        <v>43607</v>
      </c>
      <c r="B583">
        <v>94360.7</v>
      </c>
      <c r="C583">
        <v>2.9414709999999999</v>
      </c>
    </row>
    <row r="584" spans="1:3" x14ac:dyDescent="0.25">
      <c r="A584" s="3">
        <v>43606</v>
      </c>
      <c r="B584">
        <v>94484.6</v>
      </c>
      <c r="C584">
        <v>2.9393389999999999</v>
      </c>
    </row>
    <row r="585" spans="1:3" x14ac:dyDescent="0.25">
      <c r="A585" s="3">
        <v>43605</v>
      </c>
      <c r="B585">
        <v>91946.2</v>
      </c>
      <c r="C585">
        <v>2.8730250000000002</v>
      </c>
    </row>
    <row r="586" spans="1:3" x14ac:dyDescent="0.25">
      <c r="A586" s="3">
        <v>43602</v>
      </c>
      <c r="B586">
        <v>89992.7</v>
      </c>
      <c r="C586">
        <v>2.8133179999999998</v>
      </c>
    </row>
    <row r="587" spans="1:3" x14ac:dyDescent="0.25">
      <c r="A587" s="3">
        <v>43601</v>
      </c>
      <c r="B587">
        <v>90024.5</v>
      </c>
      <c r="C587">
        <v>2.831839</v>
      </c>
    </row>
    <row r="588" spans="1:3" x14ac:dyDescent="0.25">
      <c r="A588" s="3">
        <v>43600</v>
      </c>
      <c r="B588">
        <v>91623.4</v>
      </c>
      <c r="C588">
        <v>2.8691309999999999</v>
      </c>
    </row>
    <row r="589" spans="1:3" x14ac:dyDescent="0.25">
      <c r="A589" s="3">
        <v>43599</v>
      </c>
      <c r="B589">
        <v>92092.4</v>
      </c>
      <c r="C589">
        <v>2.8837229999999998</v>
      </c>
    </row>
    <row r="590" spans="1:3" x14ac:dyDescent="0.25">
      <c r="A590" s="3">
        <v>43598</v>
      </c>
      <c r="B590">
        <v>91726.5</v>
      </c>
      <c r="C590">
        <v>2.8737089999999998</v>
      </c>
    </row>
    <row r="591" spans="1:3" x14ac:dyDescent="0.25">
      <c r="A591" s="3">
        <v>43595</v>
      </c>
      <c r="B591">
        <v>94257.600000000006</v>
      </c>
      <c r="C591">
        <v>2.9397700000000002</v>
      </c>
    </row>
    <row r="592" spans="1:3" x14ac:dyDescent="0.25">
      <c r="A592" s="3">
        <v>43594</v>
      </c>
      <c r="B592">
        <v>94807.9</v>
      </c>
      <c r="C592">
        <v>2.9446129999999999</v>
      </c>
    </row>
    <row r="593" spans="1:3" x14ac:dyDescent="0.25">
      <c r="A593" s="3">
        <v>43593</v>
      </c>
      <c r="B593">
        <v>95596.6</v>
      </c>
      <c r="C593">
        <v>2.952032</v>
      </c>
    </row>
    <row r="594" spans="1:3" x14ac:dyDescent="0.25">
      <c r="A594" s="3">
        <v>43592</v>
      </c>
      <c r="B594">
        <v>94388.7</v>
      </c>
      <c r="C594">
        <v>2.9196819999999999</v>
      </c>
    </row>
    <row r="595" spans="1:3" x14ac:dyDescent="0.25">
      <c r="A595" s="3">
        <v>43591</v>
      </c>
      <c r="B595">
        <v>95008.7</v>
      </c>
      <c r="C595">
        <v>2.930571</v>
      </c>
    </row>
    <row r="596" spans="1:3" x14ac:dyDescent="0.25">
      <c r="A596" s="3">
        <v>43588</v>
      </c>
      <c r="B596">
        <v>96007.9</v>
      </c>
      <c r="C596">
        <v>2.9501559999999998</v>
      </c>
    </row>
    <row r="597" spans="1:3" x14ac:dyDescent="0.25">
      <c r="A597" s="3">
        <v>43587</v>
      </c>
      <c r="B597">
        <v>95527.6</v>
      </c>
      <c r="C597">
        <v>2.9285429999999999</v>
      </c>
    </row>
    <row r="598" spans="1:3" x14ac:dyDescent="0.25">
      <c r="A598" s="3">
        <v>43586</v>
      </c>
      <c r="B598">
        <v>96353.3</v>
      </c>
      <c r="C598">
        <v>2.9449689999999999</v>
      </c>
    </row>
    <row r="599" spans="1:3" x14ac:dyDescent="0.25">
      <c r="A599" s="3">
        <v>43585</v>
      </c>
      <c r="B599">
        <v>96353.3</v>
      </c>
      <c r="C599">
        <v>2.9449689999999999</v>
      </c>
    </row>
    <row r="600" spans="1:3" x14ac:dyDescent="0.25">
      <c r="A600" s="3">
        <v>43584</v>
      </c>
      <c r="B600">
        <v>96187.8</v>
      </c>
      <c r="C600">
        <v>2.9394330000000002</v>
      </c>
    </row>
    <row r="601" spans="1:3" x14ac:dyDescent="0.25">
      <c r="A601" s="3">
        <v>43581</v>
      </c>
      <c r="B601">
        <v>96236</v>
      </c>
      <c r="C601">
        <v>2.932375</v>
      </c>
    </row>
    <row r="602" spans="1:3" x14ac:dyDescent="0.25">
      <c r="A602" s="3">
        <v>43580</v>
      </c>
      <c r="B602">
        <v>96552</v>
      </c>
      <c r="C602">
        <v>2.9287739999999998</v>
      </c>
    </row>
    <row r="603" spans="1:3" x14ac:dyDescent="0.25">
      <c r="A603" s="3">
        <v>43579</v>
      </c>
      <c r="B603">
        <v>95045.4</v>
      </c>
      <c r="C603">
        <v>2.8809070000000001</v>
      </c>
    </row>
    <row r="604" spans="1:3" x14ac:dyDescent="0.25">
      <c r="A604" s="3">
        <v>43578</v>
      </c>
      <c r="B604">
        <v>95923.199999999997</v>
      </c>
      <c r="C604">
        <v>2.8957470000000001</v>
      </c>
    </row>
    <row r="605" spans="1:3" x14ac:dyDescent="0.25">
      <c r="A605" s="3">
        <v>43577</v>
      </c>
      <c r="B605">
        <v>94588.1</v>
      </c>
      <c r="C605">
        <v>2.8673899999999999</v>
      </c>
    </row>
    <row r="606" spans="1:3" x14ac:dyDescent="0.25">
      <c r="A606" s="3">
        <v>43574</v>
      </c>
      <c r="B606">
        <v>94578.3</v>
      </c>
      <c r="C606">
        <v>2.8631820000000001</v>
      </c>
    </row>
    <row r="607" spans="1:3" x14ac:dyDescent="0.25">
      <c r="A607" s="3">
        <v>43573</v>
      </c>
      <c r="B607">
        <v>94578.3</v>
      </c>
      <c r="C607">
        <v>2.8631820000000001</v>
      </c>
    </row>
    <row r="608" spans="1:3" x14ac:dyDescent="0.25">
      <c r="A608" s="3">
        <v>43572</v>
      </c>
      <c r="B608">
        <v>93284.800000000003</v>
      </c>
      <c r="C608">
        <v>2.8218000000000001</v>
      </c>
    </row>
    <row r="609" spans="1:3" x14ac:dyDescent="0.25">
      <c r="A609" s="3">
        <v>43571</v>
      </c>
      <c r="B609">
        <v>94333.3</v>
      </c>
      <c r="C609">
        <v>2.8407719999999999</v>
      </c>
    </row>
    <row r="610" spans="1:3" x14ac:dyDescent="0.25">
      <c r="A610" s="3">
        <v>43570</v>
      </c>
      <c r="B610">
        <v>93083</v>
      </c>
      <c r="C610">
        <v>2.8241839999999998</v>
      </c>
    </row>
    <row r="611" spans="1:3" x14ac:dyDescent="0.25">
      <c r="A611" s="3">
        <v>43567</v>
      </c>
      <c r="B611">
        <v>92875</v>
      </c>
      <c r="C611">
        <v>2.8120720000000001</v>
      </c>
    </row>
    <row r="612" spans="1:3" x14ac:dyDescent="0.25">
      <c r="A612" s="3">
        <v>43566</v>
      </c>
      <c r="B612">
        <v>94754.7</v>
      </c>
      <c r="C612">
        <v>2.8510720000000003</v>
      </c>
    </row>
    <row r="613" spans="1:3" x14ac:dyDescent="0.25">
      <c r="A613" s="3">
        <v>43565</v>
      </c>
      <c r="B613">
        <v>95953.5</v>
      </c>
      <c r="C613">
        <v>2.8811100000000001</v>
      </c>
    </row>
    <row r="614" spans="1:3" x14ac:dyDescent="0.25">
      <c r="A614" s="3">
        <v>43564</v>
      </c>
      <c r="B614">
        <v>96291.8</v>
      </c>
      <c r="C614">
        <v>2.875575</v>
      </c>
    </row>
    <row r="615" spans="1:3" x14ac:dyDescent="0.25">
      <c r="A615" s="3">
        <v>43563</v>
      </c>
      <c r="B615">
        <v>97369.3</v>
      </c>
      <c r="C615">
        <v>2.9081739999999998</v>
      </c>
    </row>
    <row r="616" spans="1:3" x14ac:dyDescent="0.25">
      <c r="A616" s="3">
        <v>43560</v>
      </c>
      <c r="B616">
        <v>97108.2</v>
      </c>
      <c r="C616">
        <v>2.9219379999999999</v>
      </c>
    </row>
    <row r="617" spans="1:3" x14ac:dyDescent="0.25">
      <c r="A617" s="3">
        <v>43559</v>
      </c>
      <c r="B617">
        <v>96313.1</v>
      </c>
      <c r="C617">
        <v>2.9026360000000002</v>
      </c>
    </row>
    <row r="618" spans="1:3" x14ac:dyDescent="0.25">
      <c r="A618" s="3">
        <v>43558</v>
      </c>
      <c r="B618">
        <v>94491.5</v>
      </c>
      <c r="C618">
        <v>2.8703570000000003</v>
      </c>
    </row>
    <row r="619" spans="1:3" x14ac:dyDescent="0.25">
      <c r="A619" s="3">
        <v>43557</v>
      </c>
      <c r="B619">
        <v>95386.8</v>
      </c>
      <c r="C619">
        <v>2.8925269999999998</v>
      </c>
    </row>
    <row r="620" spans="1:3" x14ac:dyDescent="0.25">
      <c r="A620" s="3">
        <v>43556</v>
      </c>
      <c r="B620">
        <v>96054.5</v>
      </c>
      <c r="C620">
        <v>2.8971260000000001</v>
      </c>
    </row>
    <row r="621" spans="1:3" x14ac:dyDescent="0.25">
      <c r="A621" s="3">
        <v>43553</v>
      </c>
      <c r="B621">
        <v>95414.6</v>
      </c>
      <c r="C621">
        <v>2.879054</v>
      </c>
    </row>
    <row r="622" spans="1:3" x14ac:dyDescent="0.25">
      <c r="A622" s="3">
        <v>43552</v>
      </c>
      <c r="B622">
        <v>94388.9</v>
      </c>
      <c r="C622">
        <v>2.8446549999999999</v>
      </c>
    </row>
    <row r="623" spans="1:3" x14ac:dyDescent="0.25">
      <c r="A623" s="3">
        <v>43551</v>
      </c>
      <c r="B623">
        <v>91903.4</v>
      </c>
      <c r="C623">
        <v>2.7935210000000001</v>
      </c>
    </row>
    <row r="624" spans="1:3" x14ac:dyDescent="0.25">
      <c r="A624" s="3">
        <v>43550</v>
      </c>
      <c r="B624">
        <v>95306.8</v>
      </c>
      <c r="C624">
        <v>2.8843179999999999</v>
      </c>
    </row>
    <row r="625" spans="1:3" x14ac:dyDescent="0.25">
      <c r="A625" s="3">
        <v>43549</v>
      </c>
      <c r="B625">
        <v>93662</v>
      </c>
      <c r="C625">
        <v>2.842692</v>
      </c>
    </row>
    <row r="626" spans="1:3" x14ac:dyDescent="0.25">
      <c r="A626" s="3">
        <v>43546</v>
      </c>
      <c r="B626">
        <v>93735.2</v>
      </c>
      <c r="C626">
        <v>2.844681</v>
      </c>
    </row>
    <row r="627" spans="1:3" x14ac:dyDescent="0.25">
      <c r="A627" s="3">
        <v>43545</v>
      </c>
      <c r="B627">
        <v>96729.1</v>
      </c>
      <c r="C627">
        <v>2.9156390000000001</v>
      </c>
    </row>
    <row r="628" spans="1:3" x14ac:dyDescent="0.25">
      <c r="A628" s="3">
        <v>43544</v>
      </c>
      <c r="B628">
        <v>98041.4</v>
      </c>
      <c r="C628">
        <v>2.9388540000000001</v>
      </c>
    </row>
    <row r="629" spans="1:3" x14ac:dyDescent="0.25">
      <c r="A629" s="3">
        <v>43543</v>
      </c>
      <c r="B629">
        <v>99588.4</v>
      </c>
      <c r="C629">
        <v>2.9656599999999997</v>
      </c>
    </row>
    <row r="630" spans="1:3" x14ac:dyDescent="0.25">
      <c r="A630" s="3">
        <v>43542</v>
      </c>
      <c r="B630">
        <v>99993.9</v>
      </c>
      <c r="C630">
        <v>2.9610690000000002</v>
      </c>
    </row>
    <row r="631" spans="1:3" x14ac:dyDescent="0.25">
      <c r="A631" s="3">
        <v>43539</v>
      </c>
      <c r="B631">
        <v>99136.7</v>
      </c>
      <c r="C631">
        <v>2.9430800000000001</v>
      </c>
    </row>
    <row r="632" spans="1:3" x14ac:dyDescent="0.25">
      <c r="A632" s="3">
        <v>43538</v>
      </c>
      <c r="B632">
        <v>98604.7</v>
      </c>
      <c r="C632">
        <v>2.9442189999999999</v>
      </c>
    </row>
    <row r="633" spans="1:3" x14ac:dyDescent="0.25">
      <c r="A633" s="3">
        <v>43537</v>
      </c>
      <c r="B633">
        <v>98903.9</v>
      </c>
      <c r="C633">
        <v>2.9527549999999998</v>
      </c>
    </row>
    <row r="634" spans="1:3" x14ac:dyDescent="0.25">
      <c r="A634" s="3">
        <v>43536</v>
      </c>
      <c r="B634">
        <v>97828</v>
      </c>
      <c r="C634">
        <v>2.93885</v>
      </c>
    </row>
    <row r="635" spans="1:3" x14ac:dyDescent="0.25">
      <c r="A635" s="3">
        <v>43535</v>
      </c>
      <c r="B635">
        <v>98026.6</v>
      </c>
      <c r="C635">
        <v>2.941662</v>
      </c>
    </row>
    <row r="636" spans="1:3" x14ac:dyDescent="0.25">
      <c r="A636" s="3">
        <v>43532</v>
      </c>
      <c r="B636">
        <v>95364.9</v>
      </c>
      <c r="C636">
        <v>2.8847830000000001</v>
      </c>
    </row>
    <row r="637" spans="1:3" x14ac:dyDescent="0.25">
      <c r="A637" s="3">
        <v>43531</v>
      </c>
      <c r="B637">
        <v>94340.2</v>
      </c>
      <c r="C637">
        <v>2.8443680000000002</v>
      </c>
    </row>
    <row r="638" spans="1:3" x14ac:dyDescent="0.25">
      <c r="A638" s="3">
        <v>43530</v>
      </c>
      <c r="B638">
        <v>94216.9</v>
      </c>
      <c r="C638">
        <v>2.8509349999999998</v>
      </c>
    </row>
    <row r="639" spans="1:3" x14ac:dyDescent="0.25">
      <c r="A639" s="3">
        <v>43529</v>
      </c>
      <c r="B639">
        <v>94603.8</v>
      </c>
      <c r="C639">
        <v>2.8677859999999997</v>
      </c>
    </row>
    <row r="640" spans="1:3" x14ac:dyDescent="0.25">
      <c r="A640" s="3">
        <v>43528</v>
      </c>
      <c r="B640">
        <v>94603.8</v>
      </c>
      <c r="C640">
        <v>2.8677859999999997</v>
      </c>
    </row>
    <row r="641" spans="1:3" x14ac:dyDescent="0.25">
      <c r="A641" s="3">
        <v>43525</v>
      </c>
      <c r="B641">
        <v>94603.8</v>
      </c>
      <c r="C641">
        <v>2.8677859999999997</v>
      </c>
    </row>
    <row r="642" spans="1:3" x14ac:dyDescent="0.25">
      <c r="A642" s="3">
        <v>43524</v>
      </c>
      <c r="B642">
        <v>95584.4</v>
      </c>
      <c r="C642">
        <v>2.8898200000000003</v>
      </c>
    </row>
    <row r="643" spans="1:3" x14ac:dyDescent="0.25">
      <c r="A643" s="3">
        <v>43523</v>
      </c>
      <c r="B643">
        <v>97307.3</v>
      </c>
      <c r="C643">
        <v>2.9153150000000001</v>
      </c>
    </row>
    <row r="644" spans="1:3" x14ac:dyDescent="0.25">
      <c r="A644" s="3">
        <v>43522</v>
      </c>
      <c r="B644">
        <v>97602.5</v>
      </c>
      <c r="C644">
        <v>2.915219</v>
      </c>
    </row>
    <row r="645" spans="1:3" x14ac:dyDescent="0.25">
      <c r="A645" s="3">
        <v>43521</v>
      </c>
      <c r="B645">
        <v>97239.9</v>
      </c>
      <c r="C645">
        <v>2.9110939999999998</v>
      </c>
    </row>
    <row r="646" spans="1:3" x14ac:dyDescent="0.25">
      <c r="A646" s="3">
        <v>43518</v>
      </c>
      <c r="B646">
        <v>97885.6</v>
      </c>
      <c r="C646">
        <v>2.9159220000000001</v>
      </c>
    </row>
    <row r="647" spans="1:3" x14ac:dyDescent="0.25">
      <c r="A647" s="3">
        <v>43517</v>
      </c>
      <c r="B647">
        <v>96932.3</v>
      </c>
      <c r="C647">
        <v>2.8880179999999998</v>
      </c>
    </row>
    <row r="648" spans="1:3" x14ac:dyDescent="0.25">
      <c r="A648" s="3">
        <v>43516</v>
      </c>
      <c r="B648">
        <v>96544.8</v>
      </c>
      <c r="C648">
        <v>2.8876729999999999</v>
      </c>
    </row>
    <row r="649" spans="1:3" x14ac:dyDescent="0.25">
      <c r="A649" s="3">
        <v>43515</v>
      </c>
      <c r="B649">
        <v>97659.199999999997</v>
      </c>
      <c r="C649">
        <v>2.9174609999999999</v>
      </c>
    </row>
    <row r="650" spans="1:3" x14ac:dyDescent="0.25">
      <c r="A650" s="3">
        <v>43514</v>
      </c>
      <c r="B650">
        <v>96509.9</v>
      </c>
      <c r="C650">
        <v>2.8945650000000001</v>
      </c>
    </row>
    <row r="651" spans="1:3" x14ac:dyDescent="0.25">
      <c r="A651" s="3">
        <v>43511</v>
      </c>
      <c r="B651">
        <v>97525.9</v>
      </c>
      <c r="C651">
        <v>2.9028390000000002</v>
      </c>
    </row>
    <row r="652" spans="1:3" x14ac:dyDescent="0.25">
      <c r="A652" s="3">
        <v>43510</v>
      </c>
      <c r="B652">
        <v>98015.1</v>
      </c>
      <c r="C652">
        <v>2.9121869999999999</v>
      </c>
    </row>
    <row r="653" spans="1:3" x14ac:dyDescent="0.25">
      <c r="A653" s="3">
        <v>43509</v>
      </c>
      <c r="B653">
        <v>95842.4</v>
      </c>
      <c r="C653">
        <v>2.8677479999999997</v>
      </c>
    </row>
    <row r="654" spans="1:3" x14ac:dyDescent="0.25">
      <c r="A654" s="3">
        <v>43508</v>
      </c>
      <c r="B654">
        <v>96168.4</v>
      </c>
      <c r="C654">
        <v>2.8718189999999999</v>
      </c>
    </row>
    <row r="655" spans="1:3" x14ac:dyDescent="0.25">
      <c r="A655" s="3">
        <v>43507</v>
      </c>
      <c r="B655">
        <v>94412.9</v>
      </c>
      <c r="C655">
        <v>2.8489960000000001</v>
      </c>
    </row>
    <row r="656" spans="1:3" x14ac:dyDescent="0.25">
      <c r="A656" s="3">
        <v>43504</v>
      </c>
      <c r="B656">
        <v>95343.1</v>
      </c>
      <c r="C656">
        <v>2.8707609999999999</v>
      </c>
    </row>
    <row r="657" spans="1:3" x14ac:dyDescent="0.25">
      <c r="A657" s="3">
        <v>43503</v>
      </c>
      <c r="B657">
        <v>94405.6</v>
      </c>
      <c r="C657">
        <v>2.8555999999999999</v>
      </c>
    </row>
    <row r="658" spans="1:3" x14ac:dyDescent="0.25">
      <c r="A658" s="3">
        <v>43502</v>
      </c>
      <c r="B658">
        <v>94635.6</v>
      </c>
      <c r="C658">
        <v>2.873856</v>
      </c>
    </row>
    <row r="659" spans="1:3" x14ac:dyDescent="0.25">
      <c r="A659" s="3">
        <v>43501</v>
      </c>
      <c r="B659">
        <v>98311.2</v>
      </c>
      <c r="C659">
        <v>2.9444110000000001</v>
      </c>
    </row>
    <row r="660" spans="1:3" x14ac:dyDescent="0.25">
      <c r="A660" s="3">
        <v>43500</v>
      </c>
      <c r="B660">
        <v>98588.6</v>
      </c>
      <c r="C660">
        <v>2.9457680000000002</v>
      </c>
    </row>
    <row r="661" spans="1:3" x14ac:dyDescent="0.25">
      <c r="A661" s="3">
        <v>43497</v>
      </c>
      <c r="B661">
        <v>97861.3</v>
      </c>
      <c r="C661">
        <v>2.9315560000000001</v>
      </c>
    </row>
    <row r="662" spans="1:3" x14ac:dyDescent="0.25">
      <c r="A662" s="3">
        <v>43496</v>
      </c>
      <c r="B662">
        <v>97393.7</v>
      </c>
      <c r="C662">
        <v>2.927861</v>
      </c>
    </row>
    <row r="663" spans="1:3" x14ac:dyDescent="0.25">
      <c r="A663" s="3">
        <v>43495</v>
      </c>
      <c r="B663">
        <v>96996.2</v>
      </c>
      <c r="C663">
        <v>2.9229240000000001</v>
      </c>
    </row>
    <row r="664" spans="1:3" x14ac:dyDescent="0.25">
      <c r="A664" s="3">
        <v>43494</v>
      </c>
      <c r="B664">
        <v>95639.3</v>
      </c>
      <c r="C664">
        <v>2.8916360000000001</v>
      </c>
    </row>
    <row r="665" spans="1:3" x14ac:dyDescent="0.25">
      <c r="A665" s="3">
        <v>43493</v>
      </c>
      <c r="B665">
        <v>95443.9</v>
      </c>
      <c r="C665">
        <v>2.8827199999999999</v>
      </c>
    </row>
    <row r="666" spans="1:3" x14ac:dyDescent="0.25">
      <c r="A666" s="3">
        <v>43490</v>
      </c>
      <c r="B666">
        <v>97677.2</v>
      </c>
      <c r="C666">
        <v>2.902377</v>
      </c>
    </row>
    <row r="667" spans="1:3" x14ac:dyDescent="0.25">
      <c r="A667" s="3">
        <v>43489</v>
      </c>
      <c r="B667">
        <v>97677.2</v>
      </c>
      <c r="C667">
        <v>2.9017530000000002</v>
      </c>
    </row>
    <row r="668" spans="1:3" x14ac:dyDescent="0.25">
      <c r="A668" s="3">
        <v>43488</v>
      </c>
      <c r="B668">
        <v>96558.399999999994</v>
      </c>
      <c r="C668">
        <v>2.868414</v>
      </c>
    </row>
    <row r="669" spans="1:3" x14ac:dyDescent="0.25">
      <c r="A669" s="3">
        <v>43487</v>
      </c>
      <c r="B669">
        <v>95103.4</v>
      </c>
      <c r="C669">
        <v>2.826403</v>
      </c>
    </row>
    <row r="670" spans="1:3" x14ac:dyDescent="0.25">
      <c r="A670" s="3">
        <v>43486</v>
      </c>
      <c r="B670">
        <v>96009.8</v>
      </c>
      <c r="C670">
        <v>2.850187</v>
      </c>
    </row>
    <row r="671" spans="1:3" x14ac:dyDescent="0.25">
      <c r="A671" s="3">
        <v>43483</v>
      </c>
      <c r="B671">
        <v>96096.8</v>
      </c>
      <c r="C671">
        <v>2.8471729999999997</v>
      </c>
    </row>
    <row r="672" spans="1:3" x14ac:dyDescent="0.25">
      <c r="A672" s="3">
        <v>43482</v>
      </c>
      <c r="B672">
        <v>95351.1</v>
      </c>
      <c r="C672">
        <v>2.832935</v>
      </c>
    </row>
    <row r="673" spans="1:3" x14ac:dyDescent="0.25">
      <c r="A673" s="3">
        <v>43481</v>
      </c>
      <c r="B673">
        <v>94393.1</v>
      </c>
      <c r="C673">
        <v>2.8012959999999998</v>
      </c>
    </row>
    <row r="674" spans="1:3" x14ac:dyDescent="0.25">
      <c r="A674" s="3">
        <v>43480</v>
      </c>
      <c r="B674">
        <v>94055.7</v>
      </c>
      <c r="C674">
        <v>2.787547</v>
      </c>
    </row>
    <row r="675" spans="1:3" x14ac:dyDescent="0.25">
      <c r="A675" s="3">
        <v>43479</v>
      </c>
      <c r="B675">
        <v>94474.1</v>
      </c>
      <c r="C675">
        <v>2.7933520000000001</v>
      </c>
    </row>
    <row r="676" spans="1:3" x14ac:dyDescent="0.25">
      <c r="A676" s="3">
        <v>43476</v>
      </c>
      <c r="B676">
        <v>93658.3</v>
      </c>
      <c r="C676">
        <v>2.7753709999999998</v>
      </c>
    </row>
    <row r="677" spans="1:3" x14ac:dyDescent="0.25">
      <c r="A677" s="3">
        <v>43475</v>
      </c>
      <c r="B677">
        <v>93805.9</v>
      </c>
      <c r="C677">
        <v>2.7794340000000002</v>
      </c>
    </row>
    <row r="678" spans="1:3" x14ac:dyDescent="0.25">
      <c r="A678" s="3">
        <v>43474</v>
      </c>
      <c r="B678">
        <v>93613</v>
      </c>
      <c r="C678">
        <v>2.771398</v>
      </c>
    </row>
    <row r="679" spans="1:3" x14ac:dyDescent="0.25">
      <c r="A679" s="3">
        <v>43473</v>
      </c>
      <c r="B679">
        <v>92031.9</v>
      </c>
      <c r="C679">
        <v>2.7254779999999998</v>
      </c>
    </row>
    <row r="680" spans="1:3" x14ac:dyDescent="0.25">
      <c r="A680" s="3">
        <v>43472</v>
      </c>
      <c r="B680">
        <v>91699.1</v>
      </c>
      <c r="C680">
        <v>2.7244640000000002</v>
      </c>
    </row>
    <row r="681" spans="1:3" x14ac:dyDescent="0.25">
      <c r="A681" s="3">
        <v>43469</v>
      </c>
      <c r="B681">
        <v>91840.8</v>
      </c>
      <c r="C681">
        <v>2.7410610000000002</v>
      </c>
    </row>
    <row r="682" spans="1:3" x14ac:dyDescent="0.25">
      <c r="A682" s="3">
        <v>43468</v>
      </c>
      <c r="B682">
        <v>91564.3</v>
      </c>
      <c r="C682">
        <v>2.74308</v>
      </c>
    </row>
    <row r="683" spans="1:3" x14ac:dyDescent="0.25">
      <c r="A683" s="3">
        <v>43467</v>
      </c>
      <c r="B683">
        <v>91012.3</v>
      </c>
      <c r="C683">
        <v>2.7288540000000001</v>
      </c>
    </row>
    <row r="684" spans="1:3" x14ac:dyDescent="0.25">
      <c r="A684" s="3">
        <v>43466</v>
      </c>
      <c r="B684">
        <v>87887.3</v>
      </c>
      <c r="C684">
        <v>2.660952</v>
      </c>
    </row>
    <row r="685" spans="1:3" x14ac:dyDescent="0.25">
      <c r="A685" s="3">
        <v>43465</v>
      </c>
      <c r="B685">
        <v>87887.3</v>
      </c>
      <c r="C685">
        <v>2.660952</v>
      </c>
    </row>
    <row r="686" spans="1:3" x14ac:dyDescent="0.25">
      <c r="A686" s="3">
        <v>43462</v>
      </c>
      <c r="B686">
        <v>87887.3</v>
      </c>
      <c r="C686">
        <v>2.6619839999999999</v>
      </c>
    </row>
    <row r="687" spans="1:3" x14ac:dyDescent="0.25">
      <c r="A687" s="3">
        <v>43461</v>
      </c>
      <c r="B687">
        <v>85460.2</v>
      </c>
      <c r="C687">
        <v>2.60426</v>
      </c>
    </row>
    <row r="688" spans="1:3" x14ac:dyDescent="0.25">
      <c r="A688" s="3">
        <v>43460</v>
      </c>
      <c r="B688">
        <v>85136.1</v>
      </c>
      <c r="C688">
        <v>2.5882389999999997</v>
      </c>
    </row>
    <row r="689" spans="1:3" x14ac:dyDescent="0.25">
      <c r="A689" s="3">
        <v>43459</v>
      </c>
      <c r="B689">
        <v>85697.2</v>
      </c>
      <c r="C689">
        <v>2.5916800000000002</v>
      </c>
    </row>
    <row r="690" spans="1:3" x14ac:dyDescent="0.25">
      <c r="A690" s="3">
        <v>43458</v>
      </c>
      <c r="B690">
        <v>85697.2</v>
      </c>
      <c r="C690">
        <v>2.5916800000000002</v>
      </c>
    </row>
    <row r="691" spans="1:3" x14ac:dyDescent="0.25">
      <c r="A691" s="3">
        <v>43455</v>
      </c>
      <c r="B691">
        <v>85697.2</v>
      </c>
      <c r="C691">
        <v>2.5955789999999999</v>
      </c>
    </row>
    <row r="692" spans="1:3" x14ac:dyDescent="0.25">
      <c r="A692" s="3">
        <v>43454</v>
      </c>
      <c r="B692">
        <v>85269.3</v>
      </c>
      <c r="C692">
        <v>2.580581</v>
      </c>
    </row>
    <row r="693" spans="1:3" x14ac:dyDescent="0.25">
      <c r="A693" s="3">
        <v>43453</v>
      </c>
      <c r="B693">
        <v>85673.5</v>
      </c>
      <c r="C693">
        <v>2.5885880000000001</v>
      </c>
    </row>
    <row r="694" spans="1:3" x14ac:dyDescent="0.25">
      <c r="A694" s="3">
        <v>43452</v>
      </c>
      <c r="B694">
        <v>86610.5</v>
      </c>
      <c r="C694">
        <v>2.6020279999999998</v>
      </c>
    </row>
    <row r="695" spans="1:3" x14ac:dyDescent="0.25">
      <c r="A695" s="3">
        <v>43451</v>
      </c>
      <c r="B695">
        <v>86399.7</v>
      </c>
      <c r="C695">
        <v>2.5951599999999999</v>
      </c>
    </row>
    <row r="696" spans="1:3" x14ac:dyDescent="0.25">
      <c r="A696" s="3">
        <v>43448</v>
      </c>
      <c r="B696">
        <v>87449.5</v>
      </c>
      <c r="C696">
        <v>2.6303840000000003</v>
      </c>
    </row>
    <row r="697" spans="1:3" x14ac:dyDescent="0.25">
      <c r="A697" s="3">
        <v>43447</v>
      </c>
      <c r="B697">
        <v>87837.6</v>
      </c>
      <c r="C697">
        <v>2.6375250000000001</v>
      </c>
    </row>
    <row r="698" spans="1:3" x14ac:dyDescent="0.25">
      <c r="A698" s="3">
        <v>43446</v>
      </c>
      <c r="B698">
        <v>86977.5</v>
      </c>
      <c r="C698">
        <v>2.6302349999999999</v>
      </c>
    </row>
    <row r="699" spans="1:3" x14ac:dyDescent="0.25">
      <c r="A699" s="3">
        <v>43445</v>
      </c>
      <c r="B699">
        <v>86419.6</v>
      </c>
      <c r="C699">
        <v>2.6055139999999999</v>
      </c>
    </row>
    <row r="700" spans="1:3" x14ac:dyDescent="0.25">
      <c r="A700" s="3">
        <v>43444</v>
      </c>
      <c r="B700">
        <v>85914.7</v>
      </c>
      <c r="C700">
        <v>2.5891130000000002</v>
      </c>
    </row>
    <row r="701" spans="1:3" x14ac:dyDescent="0.25">
      <c r="A701" s="3">
        <v>43441</v>
      </c>
      <c r="B701">
        <v>88115.1</v>
      </c>
      <c r="C701">
        <v>2.6289660000000001</v>
      </c>
    </row>
    <row r="702" spans="1:3" x14ac:dyDescent="0.25">
      <c r="A702" s="3">
        <v>43440</v>
      </c>
      <c r="B702">
        <v>88846.5</v>
      </c>
      <c r="C702">
        <v>2.6434169999999999</v>
      </c>
    </row>
    <row r="703" spans="1:3" x14ac:dyDescent="0.25">
      <c r="A703" s="3">
        <v>43439</v>
      </c>
      <c r="B703">
        <v>89039.8</v>
      </c>
      <c r="C703">
        <v>2.6410930000000001</v>
      </c>
    </row>
    <row r="704" spans="1:3" x14ac:dyDescent="0.25">
      <c r="A704" s="3">
        <v>43438</v>
      </c>
      <c r="B704">
        <v>88624.5</v>
      </c>
      <c r="C704">
        <v>2.6266500000000002</v>
      </c>
    </row>
    <row r="705" spans="1:3" x14ac:dyDescent="0.25">
      <c r="A705" s="3">
        <v>43437</v>
      </c>
      <c r="B705">
        <v>89820.1</v>
      </c>
      <c r="C705">
        <v>2.6579190000000001</v>
      </c>
    </row>
    <row r="706" spans="1:3" x14ac:dyDescent="0.25">
      <c r="A706" s="3">
        <v>43434</v>
      </c>
      <c r="B706">
        <v>89504</v>
      </c>
      <c r="C706">
        <v>2.6459000000000001</v>
      </c>
    </row>
    <row r="707" spans="1:3" x14ac:dyDescent="0.25">
      <c r="A707" s="3">
        <v>43433</v>
      </c>
      <c r="B707">
        <v>89709.6</v>
      </c>
      <c r="C707">
        <v>2.647071</v>
      </c>
    </row>
    <row r="708" spans="1:3" x14ac:dyDescent="0.25">
      <c r="A708" s="3">
        <v>43432</v>
      </c>
      <c r="B708">
        <v>89250.8</v>
      </c>
      <c r="C708">
        <v>2.6300179999999997</v>
      </c>
    </row>
    <row r="709" spans="1:3" x14ac:dyDescent="0.25">
      <c r="A709" s="3">
        <v>43431</v>
      </c>
      <c r="B709">
        <v>87891.199999999997</v>
      </c>
      <c r="C709">
        <v>2.5987420000000001</v>
      </c>
    </row>
    <row r="710" spans="1:3" x14ac:dyDescent="0.25">
      <c r="A710" s="3">
        <v>43430</v>
      </c>
      <c r="B710">
        <v>85546.5</v>
      </c>
      <c r="C710">
        <v>2.542322</v>
      </c>
    </row>
    <row r="711" spans="1:3" x14ac:dyDescent="0.25">
      <c r="A711" s="3">
        <v>43427</v>
      </c>
      <c r="B711">
        <v>86230.2</v>
      </c>
      <c r="C711">
        <v>2.5550440000000001</v>
      </c>
    </row>
    <row r="712" spans="1:3" x14ac:dyDescent="0.25">
      <c r="A712" s="3">
        <v>43426</v>
      </c>
      <c r="B712">
        <v>87477.4</v>
      </c>
      <c r="C712">
        <v>2.5754989999999998</v>
      </c>
    </row>
    <row r="713" spans="1:3" x14ac:dyDescent="0.25">
      <c r="A713" s="3">
        <v>43425</v>
      </c>
      <c r="B713">
        <v>87268.800000000003</v>
      </c>
      <c r="C713">
        <v>2.564924</v>
      </c>
    </row>
    <row r="714" spans="1:3" x14ac:dyDescent="0.25">
      <c r="A714" s="3">
        <v>43424</v>
      </c>
      <c r="B714">
        <v>87900.800000000003</v>
      </c>
      <c r="C714">
        <v>2.5729150000000001</v>
      </c>
    </row>
    <row r="715" spans="1:3" x14ac:dyDescent="0.25">
      <c r="A715" s="3">
        <v>43423</v>
      </c>
      <c r="B715">
        <v>87900.800000000003</v>
      </c>
      <c r="C715">
        <v>2.5788359999999999</v>
      </c>
    </row>
    <row r="716" spans="1:3" x14ac:dyDescent="0.25">
      <c r="A716" s="3">
        <v>43420</v>
      </c>
      <c r="B716">
        <v>88515.3</v>
      </c>
      <c r="C716">
        <v>2.5972840000000001</v>
      </c>
    </row>
    <row r="717" spans="1:3" x14ac:dyDescent="0.25">
      <c r="A717" s="3">
        <v>43419</v>
      </c>
      <c r="B717">
        <v>85973.1</v>
      </c>
      <c r="C717">
        <v>2.5377879999999999</v>
      </c>
    </row>
    <row r="718" spans="1:3" x14ac:dyDescent="0.25">
      <c r="A718" s="3">
        <v>43418</v>
      </c>
      <c r="B718">
        <v>85973.1</v>
      </c>
      <c r="C718">
        <v>2.5377879999999999</v>
      </c>
    </row>
    <row r="719" spans="1:3" x14ac:dyDescent="0.25">
      <c r="A719" s="3">
        <v>43417</v>
      </c>
      <c r="B719">
        <v>84914.1</v>
      </c>
      <c r="C719">
        <v>2.498472</v>
      </c>
    </row>
    <row r="720" spans="1:3" x14ac:dyDescent="0.25">
      <c r="A720" s="3">
        <v>43416</v>
      </c>
      <c r="B720">
        <v>85524.7</v>
      </c>
      <c r="C720">
        <v>2.5044019999999998</v>
      </c>
    </row>
    <row r="721" spans="1:3" x14ac:dyDescent="0.25">
      <c r="A721" s="3">
        <v>43413</v>
      </c>
      <c r="B721">
        <v>85641.2</v>
      </c>
      <c r="C721">
        <v>2.5151680000000001</v>
      </c>
    </row>
    <row r="722" spans="1:3" x14ac:dyDescent="0.25">
      <c r="A722" s="3">
        <v>43412</v>
      </c>
      <c r="B722">
        <v>85620.1</v>
      </c>
      <c r="C722">
        <v>2.507838</v>
      </c>
    </row>
    <row r="723" spans="1:3" x14ac:dyDescent="0.25">
      <c r="A723" s="3">
        <v>43411</v>
      </c>
      <c r="B723">
        <v>87714.4</v>
      </c>
      <c r="C723">
        <v>2.5562240000000003</v>
      </c>
    </row>
    <row r="724" spans="1:3" x14ac:dyDescent="0.25">
      <c r="A724" s="3">
        <v>43410</v>
      </c>
      <c r="B724">
        <v>88668.9</v>
      </c>
      <c r="C724">
        <v>2.583663</v>
      </c>
    </row>
    <row r="725" spans="1:3" x14ac:dyDescent="0.25">
      <c r="A725" s="3">
        <v>43409</v>
      </c>
      <c r="B725">
        <v>89598.2</v>
      </c>
      <c r="C725">
        <v>2.605728</v>
      </c>
    </row>
    <row r="726" spans="1:3" x14ac:dyDescent="0.25">
      <c r="A726" s="3">
        <v>43406</v>
      </c>
      <c r="B726">
        <v>88419.1</v>
      </c>
      <c r="C726">
        <v>2.580165</v>
      </c>
    </row>
    <row r="727" spans="1:3" x14ac:dyDescent="0.25">
      <c r="A727" s="3">
        <v>43405</v>
      </c>
      <c r="B727">
        <v>88419.1</v>
      </c>
      <c r="C727">
        <v>2.580165</v>
      </c>
    </row>
    <row r="728" spans="1:3" x14ac:dyDescent="0.25">
      <c r="A728" s="3">
        <v>43404</v>
      </c>
      <c r="B728">
        <v>87423.6</v>
      </c>
      <c r="C728">
        <v>2.5571440000000001</v>
      </c>
    </row>
    <row r="729" spans="1:3" x14ac:dyDescent="0.25">
      <c r="A729" s="3">
        <v>43403</v>
      </c>
      <c r="B729">
        <v>86885.7</v>
      </c>
      <c r="C729">
        <v>2.5377000000000001</v>
      </c>
    </row>
    <row r="730" spans="1:3" x14ac:dyDescent="0.25">
      <c r="A730" s="3">
        <v>43402</v>
      </c>
      <c r="B730">
        <v>83796.7</v>
      </c>
      <c r="C730">
        <v>2.4634499999999999</v>
      </c>
    </row>
    <row r="731" spans="1:3" x14ac:dyDescent="0.25">
      <c r="A731" s="3">
        <v>43399</v>
      </c>
      <c r="B731">
        <v>85719.9</v>
      </c>
      <c r="C731">
        <v>2.5075659999999997</v>
      </c>
    </row>
    <row r="732" spans="1:3" x14ac:dyDescent="0.25">
      <c r="A732" s="3">
        <v>43398</v>
      </c>
      <c r="B732">
        <v>84083.5</v>
      </c>
      <c r="C732">
        <v>2.476089</v>
      </c>
    </row>
    <row r="733" spans="1:3" x14ac:dyDescent="0.25">
      <c r="A733" s="3">
        <v>43397</v>
      </c>
      <c r="B733">
        <v>83063.600000000006</v>
      </c>
      <c r="C733">
        <v>2.4529299999999998</v>
      </c>
    </row>
    <row r="734" spans="1:3" x14ac:dyDescent="0.25">
      <c r="A734" s="3">
        <v>43396</v>
      </c>
      <c r="B734">
        <v>85300</v>
      </c>
      <c r="C734">
        <v>2.4979819999999999</v>
      </c>
    </row>
    <row r="735" spans="1:3" x14ac:dyDescent="0.25">
      <c r="A735" s="3">
        <v>43395</v>
      </c>
      <c r="B735">
        <v>85596.7</v>
      </c>
      <c r="C735">
        <v>2.4919500000000001</v>
      </c>
    </row>
    <row r="736" spans="1:3" x14ac:dyDescent="0.25">
      <c r="A736" s="3">
        <v>43392</v>
      </c>
      <c r="B736">
        <v>84219.7</v>
      </c>
      <c r="C736">
        <v>2.4567320000000001</v>
      </c>
    </row>
    <row r="737" spans="1:3" x14ac:dyDescent="0.25">
      <c r="A737" s="3">
        <v>43391</v>
      </c>
      <c r="B737">
        <v>83847.100000000006</v>
      </c>
      <c r="C737">
        <v>2.4368989999999999</v>
      </c>
    </row>
    <row r="738" spans="1:3" x14ac:dyDescent="0.25">
      <c r="A738" s="3">
        <v>43390</v>
      </c>
      <c r="B738">
        <v>85764</v>
      </c>
      <c r="C738">
        <v>2.462888</v>
      </c>
    </row>
    <row r="739" spans="1:3" x14ac:dyDescent="0.25">
      <c r="A739" s="3">
        <v>43389</v>
      </c>
      <c r="B739">
        <v>85717.6</v>
      </c>
      <c r="C739">
        <v>2.444652</v>
      </c>
    </row>
    <row r="740" spans="1:3" x14ac:dyDescent="0.25">
      <c r="A740" s="3">
        <v>43388</v>
      </c>
      <c r="B740">
        <v>83359.8</v>
      </c>
      <c r="C740">
        <v>2.381491</v>
      </c>
    </row>
    <row r="741" spans="1:3" x14ac:dyDescent="0.25">
      <c r="A741" s="3">
        <v>43385</v>
      </c>
      <c r="B741">
        <v>82921.100000000006</v>
      </c>
      <c r="C741">
        <v>2.3967459999999998</v>
      </c>
    </row>
    <row r="742" spans="1:3" x14ac:dyDescent="0.25">
      <c r="A742" s="3">
        <v>43384</v>
      </c>
      <c r="B742">
        <v>82921.100000000006</v>
      </c>
      <c r="C742">
        <v>2.3967459999999998</v>
      </c>
    </row>
    <row r="743" spans="1:3" x14ac:dyDescent="0.25">
      <c r="A743" s="3">
        <v>43383</v>
      </c>
      <c r="B743">
        <v>83679.100000000006</v>
      </c>
      <c r="C743">
        <v>2.4131320000000001</v>
      </c>
    </row>
    <row r="744" spans="1:3" x14ac:dyDescent="0.25">
      <c r="A744" s="3">
        <v>43382</v>
      </c>
      <c r="B744">
        <v>86087.6</v>
      </c>
      <c r="C744">
        <v>2.4652060000000002</v>
      </c>
    </row>
    <row r="745" spans="1:3" x14ac:dyDescent="0.25">
      <c r="A745" s="3">
        <v>43381</v>
      </c>
      <c r="B745">
        <v>86083.9</v>
      </c>
      <c r="C745">
        <v>2.459003</v>
      </c>
    </row>
    <row r="746" spans="1:3" x14ac:dyDescent="0.25">
      <c r="A746" s="3">
        <v>43378</v>
      </c>
      <c r="B746">
        <v>82321.5</v>
      </c>
      <c r="C746">
        <v>2.3743650000000001</v>
      </c>
    </row>
    <row r="747" spans="1:3" x14ac:dyDescent="0.25">
      <c r="A747" s="3">
        <v>43377</v>
      </c>
      <c r="B747">
        <v>82952.800000000003</v>
      </c>
      <c r="C747">
        <v>2.3789929999999999</v>
      </c>
    </row>
    <row r="748" spans="1:3" x14ac:dyDescent="0.25">
      <c r="A748" s="3">
        <v>43376</v>
      </c>
      <c r="B748">
        <v>83273.399999999994</v>
      </c>
      <c r="C748">
        <v>2.3850910000000001</v>
      </c>
    </row>
    <row r="749" spans="1:3" x14ac:dyDescent="0.25">
      <c r="A749" s="3">
        <v>43375</v>
      </c>
      <c r="B749">
        <v>81612.3</v>
      </c>
      <c r="C749">
        <v>2.3386049999999998</v>
      </c>
    </row>
    <row r="750" spans="1:3" x14ac:dyDescent="0.25">
      <c r="A750" s="3">
        <v>43374</v>
      </c>
      <c r="B750">
        <v>78623.7</v>
      </c>
      <c r="C750">
        <v>2.266394</v>
      </c>
    </row>
    <row r="751" spans="1:3" x14ac:dyDescent="0.25">
      <c r="A751" s="3">
        <v>43371</v>
      </c>
      <c r="B751">
        <v>79342.399999999994</v>
      </c>
      <c r="C751">
        <v>2.3105150000000001</v>
      </c>
    </row>
    <row r="752" spans="1:3" x14ac:dyDescent="0.25">
      <c r="A752" s="3">
        <v>43370</v>
      </c>
      <c r="B752">
        <v>80000.100000000006</v>
      </c>
      <c r="C752">
        <v>2.3237909999999999</v>
      </c>
    </row>
    <row r="753" spans="1:3" x14ac:dyDescent="0.25">
      <c r="A753" s="3">
        <v>43369</v>
      </c>
      <c r="B753">
        <v>78656.2</v>
      </c>
      <c r="C753">
        <v>2.2967650000000002</v>
      </c>
    </row>
    <row r="754" spans="1:3" x14ac:dyDescent="0.25">
      <c r="A754" s="3">
        <v>43368</v>
      </c>
      <c r="B754">
        <v>78630.100000000006</v>
      </c>
      <c r="C754">
        <v>2.2982239999999998</v>
      </c>
    </row>
    <row r="755" spans="1:3" x14ac:dyDescent="0.25">
      <c r="A755" s="3">
        <v>43367</v>
      </c>
      <c r="B755">
        <v>77984.2</v>
      </c>
      <c r="C755">
        <v>2.2958439999999998</v>
      </c>
    </row>
    <row r="756" spans="1:3" x14ac:dyDescent="0.25">
      <c r="A756" s="3">
        <v>43364</v>
      </c>
      <c r="B756">
        <v>79444.3</v>
      </c>
      <c r="C756">
        <v>2.3251110000000001</v>
      </c>
    </row>
    <row r="757" spans="1:3" x14ac:dyDescent="0.25">
      <c r="A757" s="3">
        <v>43363</v>
      </c>
      <c r="B757">
        <v>78116</v>
      </c>
      <c r="C757">
        <v>2.2905639999999998</v>
      </c>
    </row>
    <row r="758" spans="1:3" x14ac:dyDescent="0.25">
      <c r="A758" s="3">
        <v>43362</v>
      </c>
      <c r="B758">
        <v>78168.7</v>
      </c>
      <c r="C758">
        <v>2.2858520000000002</v>
      </c>
    </row>
    <row r="759" spans="1:3" x14ac:dyDescent="0.25">
      <c r="A759" s="3">
        <v>43361</v>
      </c>
      <c r="B759">
        <v>78314</v>
      </c>
      <c r="C759">
        <v>2.2931360000000001</v>
      </c>
    </row>
    <row r="760" spans="1:3" x14ac:dyDescent="0.25">
      <c r="A760" s="3">
        <v>43360</v>
      </c>
      <c r="B760">
        <v>76788.899999999994</v>
      </c>
      <c r="C760">
        <v>2.2622040000000001</v>
      </c>
    </row>
    <row r="761" spans="1:3" x14ac:dyDescent="0.25">
      <c r="A761" s="3">
        <v>43357</v>
      </c>
      <c r="B761">
        <v>75429.100000000006</v>
      </c>
      <c r="C761">
        <v>2.2236790000000002</v>
      </c>
    </row>
    <row r="762" spans="1:3" x14ac:dyDescent="0.25">
      <c r="A762" s="3">
        <v>43356</v>
      </c>
      <c r="B762">
        <v>74686.7</v>
      </c>
      <c r="C762">
        <v>2.2096179999999999</v>
      </c>
    </row>
    <row r="763" spans="1:3" x14ac:dyDescent="0.25">
      <c r="A763" s="3">
        <v>43355</v>
      </c>
      <c r="B763">
        <v>75124.800000000003</v>
      </c>
      <c r="C763">
        <v>2.223649</v>
      </c>
    </row>
    <row r="764" spans="1:3" x14ac:dyDescent="0.25">
      <c r="A764" s="3">
        <v>43354</v>
      </c>
      <c r="B764">
        <v>74656.5</v>
      </c>
      <c r="C764">
        <v>2.2230620000000001</v>
      </c>
    </row>
    <row r="765" spans="1:3" x14ac:dyDescent="0.25">
      <c r="A765" s="3">
        <v>43353</v>
      </c>
      <c r="B765">
        <v>76436.399999999994</v>
      </c>
      <c r="C765">
        <v>2.264046</v>
      </c>
    </row>
    <row r="766" spans="1:3" x14ac:dyDescent="0.25">
      <c r="A766" s="3">
        <v>43350</v>
      </c>
      <c r="B766">
        <v>76416</v>
      </c>
      <c r="C766">
        <v>2.2667030000000001</v>
      </c>
    </row>
    <row r="767" spans="1:3" x14ac:dyDescent="0.25">
      <c r="A767" s="3">
        <v>43349</v>
      </c>
      <c r="B767">
        <v>76416</v>
      </c>
      <c r="C767">
        <v>2.2667030000000001</v>
      </c>
    </row>
    <row r="768" spans="1:3" x14ac:dyDescent="0.25">
      <c r="A768" s="3">
        <v>43348</v>
      </c>
      <c r="B768">
        <v>75092.3</v>
      </c>
      <c r="C768">
        <v>2.245546</v>
      </c>
    </row>
    <row r="769" spans="1:3" x14ac:dyDescent="0.25">
      <c r="A769" s="3">
        <v>43347</v>
      </c>
      <c r="B769">
        <v>74711.8</v>
      </c>
      <c r="C769">
        <v>2.2393749999999999</v>
      </c>
    </row>
    <row r="770" spans="1:3" x14ac:dyDescent="0.25">
      <c r="A770" s="3">
        <v>43346</v>
      </c>
      <c r="B770">
        <v>76192.7</v>
      </c>
      <c r="C770">
        <v>2.2791220000000001</v>
      </c>
    </row>
    <row r="771" spans="1:3" x14ac:dyDescent="0.25">
      <c r="A771" s="3">
        <v>43343</v>
      </c>
      <c r="B771">
        <v>76677.5</v>
      </c>
      <c r="C771">
        <v>2.283798</v>
      </c>
    </row>
    <row r="772" spans="1:3" x14ac:dyDescent="0.25">
      <c r="A772" s="3">
        <v>43342</v>
      </c>
      <c r="B772">
        <v>76404.100000000006</v>
      </c>
      <c r="C772">
        <v>2.2774070000000002</v>
      </c>
    </row>
    <row r="773" spans="1:3" x14ac:dyDescent="0.25">
      <c r="A773" s="3">
        <v>43341</v>
      </c>
      <c r="B773">
        <v>78388.800000000003</v>
      </c>
      <c r="C773">
        <v>2.3327</v>
      </c>
    </row>
    <row r="774" spans="1:3" x14ac:dyDescent="0.25">
      <c r="A774" s="3">
        <v>43340</v>
      </c>
      <c r="B774">
        <v>77473.2</v>
      </c>
      <c r="C774">
        <v>2.3156249999999998</v>
      </c>
    </row>
    <row r="775" spans="1:3" x14ac:dyDescent="0.25">
      <c r="A775" s="3">
        <v>43339</v>
      </c>
      <c r="B775">
        <v>77929.7</v>
      </c>
      <c r="C775">
        <v>2.3237220000000001</v>
      </c>
    </row>
    <row r="776" spans="1:3" x14ac:dyDescent="0.25">
      <c r="A776" s="3">
        <v>43336</v>
      </c>
      <c r="B776">
        <v>76262.2</v>
      </c>
      <c r="C776">
        <v>2.2841429999999998</v>
      </c>
    </row>
    <row r="777" spans="1:3" x14ac:dyDescent="0.25">
      <c r="A777" s="3">
        <v>43335</v>
      </c>
      <c r="B777">
        <v>75633.8</v>
      </c>
      <c r="C777">
        <v>2.2682690000000001</v>
      </c>
    </row>
    <row r="778" spans="1:3" x14ac:dyDescent="0.25">
      <c r="A778" s="3">
        <v>43334</v>
      </c>
      <c r="B778">
        <v>76902.3</v>
      </c>
      <c r="C778">
        <v>2.3116279999999998</v>
      </c>
    </row>
    <row r="779" spans="1:3" x14ac:dyDescent="0.25">
      <c r="A779" s="3">
        <v>43333</v>
      </c>
      <c r="B779">
        <v>75180.399999999994</v>
      </c>
      <c r="C779">
        <v>2.269936</v>
      </c>
    </row>
    <row r="780" spans="1:3" x14ac:dyDescent="0.25">
      <c r="A780" s="3">
        <v>43332</v>
      </c>
      <c r="B780">
        <v>76327.899999999994</v>
      </c>
      <c r="C780">
        <v>2.3121200000000002</v>
      </c>
    </row>
    <row r="781" spans="1:3" x14ac:dyDescent="0.25">
      <c r="A781" s="3">
        <v>43329</v>
      </c>
      <c r="B781">
        <v>76028.5</v>
      </c>
      <c r="C781">
        <v>2.3036639999999999</v>
      </c>
    </row>
    <row r="782" spans="1:3" x14ac:dyDescent="0.25">
      <c r="A782" s="3">
        <v>43328</v>
      </c>
      <c r="B782">
        <v>76818.7</v>
      </c>
      <c r="C782">
        <v>2.3256990000000002</v>
      </c>
    </row>
    <row r="783" spans="1:3" x14ac:dyDescent="0.25">
      <c r="A783" s="3">
        <v>43327</v>
      </c>
      <c r="B783">
        <v>77078</v>
      </c>
      <c r="C783">
        <v>2.3312759999999999</v>
      </c>
    </row>
    <row r="784" spans="1:3" x14ac:dyDescent="0.25">
      <c r="A784" s="3">
        <v>43326</v>
      </c>
      <c r="B784">
        <v>78602.100000000006</v>
      </c>
      <c r="C784">
        <v>2.3677260000000002</v>
      </c>
    </row>
    <row r="785" spans="1:3" x14ac:dyDescent="0.25">
      <c r="A785" s="3">
        <v>43325</v>
      </c>
      <c r="B785">
        <v>77496.5</v>
      </c>
      <c r="C785">
        <v>2.3337669999999999</v>
      </c>
    </row>
    <row r="786" spans="1:3" x14ac:dyDescent="0.25">
      <c r="A786" s="3">
        <v>43322</v>
      </c>
      <c r="B786">
        <v>76514.399999999994</v>
      </c>
      <c r="C786">
        <v>2.3134429999999999</v>
      </c>
    </row>
    <row r="787" spans="1:3" x14ac:dyDescent="0.25">
      <c r="A787" s="3">
        <v>43321</v>
      </c>
      <c r="B787">
        <v>78768</v>
      </c>
      <c r="C787">
        <v>2.373262</v>
      </c>
    </row>
    <row r="788" spans="1:3" x14ac:dyDescent="0.25">
      <c r="A788" s="3">
        <v>43320</v>
      </c>
      <c r="B788">
        <v>79151.7</v>
      </c>
      <c r="C788">
        <v>2.3911709999999999</v>
      </c>
    </row>
    <row r="789" spans="1:3" x14ac:dyDescent="0.25">
      <c r="A789" s="3">
        <v>43319</v>
      </c>
      <c r="B789">
        <v>80346.5</v>
      </c>
      <c r="C789">
        <v>2.4143729999999999</v>
      </c>
    </row>
    <row r="790" spans="1:3" x14ac:dyDescent="0.25">
      <c r="A790" s="3">
        <v>43318</v>
      </c>
      <c r="B790">
        <v>81050.8</v>
      </c>
      <c r="C790">
        <v>2.4313859999999998</v>
      </c>
    </row>
    <row r="791" spans="1:3" x14ac:dyDescent="0.25">
      <c r="A791" s="3">
        <v>43315</v>
      </c>
      <c r="B791">
        <v>81435</v>
      </c>
      <c r="C791">
        <v>2.4397769999999999</v>
      </c>
    </row>
    <row r="792" spans="1:3" x14ac:dyDescent="0.25">
      <c r="A792" s="3">
        <v>43314</v>
      </c>
      <c r="B792">
        <v>79636.7</v>
      </c>
      <c r="C792">
        <v>2.4015879999999998</v>
      </c>
    </row>
    <row r="793" spans="1:3" x14ac:dyDescent="0.25">
      <c r="A793" s="3">
        <v>43313</v>
      </c>
      <c r="B793">
        <v>79301.7</v>
      </c>
      <c r="C793">
        <v>2.3985379999999998</v>
      </c>
    </row>
    <row r="794" spans="1:3" x14ac:dyDescent="0.25">
      <c r="A794" s="3">
        <v>43312</v>
      </c>
      <c r="B794">
        <v>79220.399999999994</v>
      </c>
      <c r="C794">
        <v>2.3854600000000001</v>
      </c>
    </row>
    <row r="795" spans="1:3" x14ac:dyDescent="0.25">
      <c r="A795" s="3">
        <v>43311</v>
      </c>
      <c r="B795">
        <v>80275.600000000006</v>
      </c>
      <c r="C795">
        <v>2.407931</v>
      </c>
    </row>
    <row r="796" spans="1:3" x14ac:dyDescent="0.25">
      <c r="A796" s="3">
        <v>43308</v>
      </c>
      <c r="B796">
        <v>79866.100000000006</v>
      </c>
      <c r="C796">
        <v>2.4066290000000001</v>
      </c>
    </row>
    <row r="797" spans="1:3" x14ac:dyDescent="0.25">
      <c r="A797" s="3">
        <v>43307</v>
      </c>
      <c r="B797">
        <v>79405.3</v>
      </c>
      <c r="C797">
        <v>2.4134820000000001</v>
      </c>
    </row>
    <row r="798" spans="1:3" x14ac:dyDescent="0.25">
      <c r="A798" s="3">
        <v>43306</v>
      </c>
      <c r="B798">
        <v>80218</v>
      </c>
      <c r="C798">
        <v>2.4288180000000001</v>
      </c>
    </row>
    <row r="799" spans="1:3" x14ac:dyDescent="0.25">
      <c r="A799" s="3">
        <v>43305</v>
      </c>
      <c r="B799">
        <v>79155</v>
      </c>
      <c r="C799">
        <v>2.4103129999999999</v>
      </c>
    </row>
    <row r="800" spans="1:3" x14ac:dyDescent="0.25">
      <c r="A800" s="3">
        <v>43304</v>
      </c>
      <c r="B800">
        <v>77996.100000000006</v>
      </c>
      <c r="C800">
        <v>2.3854929999999999</v>
      </c>
    </row>
    <row r="801" spans="1:3" x14ac:dyDescent="0.25">
      <c r="A801" s="3">
        <v>43301</v>
      </c>
      <c r="B801">
        <v>78571.3</v>
      </c>
      <c r="C801">
        <v>2.4119679999999999</v>
      </c>
    </row>
    <row r="802" spans="1:3" x14ac:dyDescent="0.25">
      <c r="A802" s="3">
        <v>43300</v>
      </c>
      <c r="B802">
        <v>77486.8</v>
      </c>
      <c r="C802">
        <v>2.381697</v>
      </c>
    </row>
    <row r="803" spans="1:3" x14ac:dyDescent="0.25">
      <c r="A803" s="3">
        <v>43299</v>
      </c>
      <c r="B803">
        <v>77362.600000000006</v>
      </c>
      <c r="C803">
        <v>2.374069</v>
      </c>
    </row>
    <row r="804" spans="1:3" x14ac:dyDescent="0.25">
      <c r="A804" s="3">
        <v>43298</v>
      </c>
      <c r="B804">
        <v>78130.3</v>
      </c>
      <c r="C804">
        <v>2.38815</v>
      </c>
    </row>
    <row r="805" spans="1:3" x14ac:dyDescent="0.25">
      <c r="A805" s="3">
        <v>43297</v>
      </c>
      <c r="B805">
        <v>76652.600000000006</v>
      </c>
      <c r="C805">
        <v>2.3511649999999999</v>
      </c>
    </row>
    <row r="806" spans="1:3" x14ac:dyDescent="0.25">
      <c r="A806" s="3">
        <v>43294</v>
      </c>
      <c r="B806">
        <v>76594.399999999994</v>
      </c>
      <c r="C806">
        <v>2.3502079999999999</v>
      </c>
    </row>
    <row r="807" spans="1:3" x14ac:dyDescent="0.25">
      <c r="A807" s="3">
        <v>43293</v>
      </c>
      <c r="B807">
        <v>75856.2</v>
      </c>
      <c r="C807">
        <v>2.3244600000000002</v>
      </c>
    </row>
    <row r="808" spans="1:3" x14ac:dyDescent="0.25">
      <c r="A808" s="3">
        <v>43292</v>
      </c>
      <c r="B808">
        <v>74398.600000000006</v>
      </c>
      <c r="C808">
        <v>2.2939479999999999</v>
      </c>
    </row>
    <row r="809" spans="1:3" x14ac:dyDescent="0.25">
      <c r="A809" s="3">
        <v>43291</v>
      </c>
      <c r="B809">
        <v>74862.399999999994</v>
      </c>
      <c r="C809">
        <v>2.3041719999999999</v>
      </c>
    </row>
    <row r="810" spans="1:3" x14ac:dyDescent="0.25">
      <c r="A810" s="3">
        <v>43290</v>
      </c>
      <c r="B810">
        <v>75010.399999999994</v>
      </c>
      <c r="C810">
        <v>2.3045040000000001</v>
      </c>
    </row>
    <row r="811" spans="1:3" x14ac:dyDescent="0.25">
      <c r="A811" s="3">
        <v>43287</v>
      </c>
      <c r="B811">
        <v>75010.399999999994</v>
      </c>
      <c r="C811">
        <v>2.3020170000000002</v>
      </c>
    </row>
    <row r="812" spans="1:3" x14ac:dyDescent="0.25">
      <c r="A812" s="3">
        <v>43286</v>
      </c>
      <c r="B812">
        <v>74553.100000000006</v>
      </c>
      <c r="C812">
        <v>2.2862399999999998</v>
      </c>
    </row>
    <row r="813" spans="1:3" x14ac:dyDescent="0.25">
      <c r="A813" s="3">
        <v>43285</v>
      </c>
      <c r="B813">
        <v>74743.100000000006</v>
      </c>
      <c r="C813">
        <v>2.2910710000000001</v>
      </c>
    </row>
    <row r="814" spans="1:3" x14ac:dyDescent="0.25">
      <c r="A814" s="3">
        <v>43284</v>
      </c>
      <c r="B814">
        <v>73667.8</v>
      </c>
      <c r="C814">
        <v>2.2683930000000001</v>
      </c>
    </row>
    <row r="815" spans="1:3" x14ac:dyDescent="0.25">
      <c r="A815" s="3">
        <v>43283</v>
      </c>
      <c r="B815">
        <v>72839.7</v>
      </c>
      <c r="C815">
        <v>2.2466249999999999</v>
      </c>
    </row>
    <row r="816" spans="1:3" x14ac:dyDescent="0.25">
      <c r="A816" s="3">
        <v>43280</v>
      </c>
      <c r="B816">
        <v>72762.5</v>
      </c>
      <c r="C816">
        <v>2.2479830000000001</v>
      </c>
    </row>
    <row r="817" spans="1:3" x14ac:dyDescent="0.25">
      <c r="A817" s="3">
        <v>43279</v>
      </c>
      <c r="B817">
        <v>71766.5</v>
      </c>
      <c r="C817">
        <v>2.2318470000000001</v>
      </c>
    </row>
    <row r="818" spans="1:3" x14ac:dyDescent="0.25">
      <c r="A818" s="3">
        <v>43278</v>
      </c>
      <c r="B818">
        <v>70609</v>
      </c>
      <c r="C818">
        <v>2.2041170000000001</v>
      </c>
    </row>
    <row r="819" spans="1:3" x14ac:dyDescent="0.25">
      <c r="A819" s="3">
        <v>43277</v>
      </c>
      <c r="B819">
        <v>71404.600000000006</v>
      </c>
      <c r="C819">
        <v>2.239754</v>
      </c>
    </row>
    <row r="820" spans="1:3" x14ac:dyDescent="0.25">
      <c r="A820" s="3">
        <v>43276</v>
      </c>
      <c r="B820">
        <v>70953</v>
      </c>
      <c r="C820">
        <v>2.227573</v>
      </c>
    </row>
    <row r="821" spans="1:3" x14ac:dyDescent="0.25">
      <c r="A821" s="3">
        <v>43273</v>
      </c>
      <c r="B821">
        <v>70640.7</v>
      </c>
      <c r="C821">
        <v>2.2175940000000001</v>
      </c>
    </row>
    <row r="822" spans="1:3" x14ac:dyDescent="0.25">
      <c r="A822" s="3">
        <v>43272</v>
      </c>
      <c r="B822">
        <v>70074.899999999994</v>
      </c>
      <c r="C822">
        <v>2.2020849999999998</v>
      </c>
    </row>
    <row r="823" spans="1:3" x14ac:dyDescent="0.25">
      <c r="A823" s="3">
        <v>43271</v>
      </c>
      <c r="B823">
        <v>72123.399999999994</v>
      </c>
      <c r="C823">
        <v>2.2427139999999999</v>
      </c>
    </row>
    <row r="824" spans="1:3" x14ac:dyDescent="0.25">
      <c r="A824" s="3">
        <v>43270</v>
      </c>
      <c r="B824">
        <v>71394.3</v>
      </c>
      <c r="C824">
        <v>2.2303890000000002</v>
      </c>
    </row>
    <row r="825" spans="1:3" x14ac:dyDescent="0.25">
      <c r="A825" s="3">
        <v>43269</v>
      </c>
      <c r="B825">
        <v>69814.7</v>
      </c>
      <c r="C825">
        <v>2.1906620000000001</v>
      </c>
    </row>
    <row r="826" spans="1:3" x14ac:dyDescent="0.25">
      <c r="A826" s="3">
        <v>43266</v>
      </c>
      <c r="B826">
        <v>70757.7</v>
      </c>
      <c r="C826">
        <v>2.211538</v>
      </c>
    </row>
    <row r="827" spans="1:3" x14ac:dyDescent="0.25">
      <c r="A827" s="3">
        <v>43265</v>
      </c>
      <c r="B827">
        <v>71421.2</v>
      </c>
      <c r="C827">
        <v>2.2346550000000001</v>
      </c>
    </row>
    <row r="828" spans="1:3" x14ac:dyDescent="0.25">
      <c r="A828" s="3">
        <v>43264</v>
      </c>
      <c r="B828">
        <v>72122.100000000006</v>
      </c>
      <c r="C828">
        <v>2.2527159999999999</v>
      </c>
    </row>
    <row r="829" spans="1:3" x14ac:dyDescent="0.25">
      <c r="A829" s="3">
        <v>43263</v>
      </c>
      <c r="B829">
        <v>72754.100000000006</v>
      </c>
      <c r="C829">
        <v>2.2610399999999999</v>
      </c>
    </row>
    <row r="830" spans="1:3" x14ac:dyDescent="0.25">
      <c r="A830" s="3">
        <v>43262</v>
      </c>
      <c r="B830">
        <v>72307.8</v>
      </c>
      <c r="C830">
        <v>2.250165</v>
      </c>
    </row>
    <row r="831" spans="1:3" x14ac:dyDescent="0.25">
      <c r="A831" s="3">
        <v>43259</v>
      </c>
      <c r="B831">
        <v>72942.100000000006</v>
      </c>
      <c r="C831">
        <v>2.2713420000000002</v>
      </c>
    </row>
    <row r="832" spans="1:3" x14ac:dyDescent="0.25">
      <c r="A832" s="3">
        <v>43258</v>
      </c>
      <c r="B832">
        <v>73851.5</v>
      </c>
      <c r="C832">
        <v>2.2647059999999999</v>
      </c>
    </row>
    <row r="833" spans="1:3" x14ac:dyDescent="0.25">
      <c r="A833" s="3">
        <v>43257</v>
      </c>
      <c r="B833">
        <v>76117.2</v>
      </c>
      <c r="C833">
        <v>2.3356849999999998</v>
      </c>
    </row>
    <row r="834" spans="1:3" x14ac:dyDescent="0.25">
      <c r="A834" s="3">
        <v>43256</v>
      </c>
      <c r="B834">
        <v>76641.7</v>
      </c>
      <c r="C834">
        <v>2.375454</v>
      </c>
    </row>
    <row r="835" spans="1:3" x14ac:dyDescent="0.25">
      <c r="A835" s="3">
        <v>43255</v>
      </c>
      <c r="B835">
        <v>78596.100000000006</v>
      </c>
      <c r="C835">
        <v>2.4243969999999999</v>
      </c>
    </row>
    <row r="836" spans="1:3" x14ac:dyDescent="0.25">
      <c r="A836" s="3">
        <v>43252</v>
      </c>
      <c r="B836">
        <v>77239.8</v>
      </c>
      <c r="C836">
        <v>2.392614</v>
      </c>
    </row>
    <row r="837" spans="1:3" x14ac:dyDescent="0.25">
      <c r="A837" s="3">
        <v>43251</v>
      </c>
      <c r="B837">
        <v>76753.600000000006</v>
      </c>
      <c r="C837">
        <v>2.3514979999999999</v>
      </c>
    </row>
    <row r="838" spans="1:3" x14ac:dyDescent="0.25">
      <c r="A838" s="3">
        <v>43250</v>
      </c>
      <c r="B838">
        <v>76753.600000000006</v>
      </c>
      <c r="C838">
        <v>2.3514979999999999</v>
      </c>
    </row>
    <row r="839" spans="1:3" x14ac:dyDescent="0.25">
      <c r="A839" s="3">
        <v>43249</v>
      </c>
      <c r="B839">
        <v>76072</v>
      </c>
      <c r="C839">
        <v>2.3213699999999999</v>
      </c>
    </row>
    <row r="840" spans="1:3" x14ac:dyDescent="0.25">
      <c r="A840" s="3">
        <v>43248</v>
      </c>
      <c r="B840">
        <v>75355.8</v>
      </c>
      <c r="C840">
        <v>2.3169729999999999</v>
      </c>
    </row>
    <row r="841" spans="1:3" x14ac:dyDescent="0.25">
      <c r="A841" s="3">
        <v>43245</v>
      </c>
      <c r="B841">
        <v>78897.7</v>
      </c>
      <c r="C841">
        <v>2.39351</v>
      </c>
    </row>
    <row r="842" spans="1:3" x14ac:dyDescent="0.25">
      <c r="A842" s="3">
        <v>43244</v>
      </c>
      <c r="B842">
        <v>80122.3</v>
      </c>
      <c r="C842">
        <v>2.423969</v>
      </c>
    </row>
    <row r="843" spans="1:3" x14ac:dyDescent="0.25">
      <c r="A843" s="3">
        <v>43243</v>
      </c>
      <c r="B843">
        <v>80867.3</v>
      </c>
      <c r="C843">
        <v>2.4210380000000002</v>
      </c>
    </row>
    <row r="844" spans="1:3" x14ac:dyDescent="0.25">
      <c r="A844" s="3">
        <v>43242</v>
      </c>
      <c r="B844">
        <v>82738.899999999994</v>
      </c>
      <c r="C844">
        <v>2.4652319999999999</v>
      </c>
    </row>
    <row r="845" spans="1:3" x14ac:dyDescent="0.25">
      <c r="A845" s="3">
        <v>43241</v>
      </c>
      <c r="B845">
        <v>81815.3</v>
      </c>
      <c r="C845">
        <v>2.4150320000000001</v>
      </c>
    </row>
    <row r="846" spans="1:3" x14ac:dyDescent="0.25">
      <c r="A846" s="3">
        <v>43238</v>
      </c>
      <c r="B846">
        <v>83081.899999999994</v>
      </c>
      <c r="C846">
        <v>2.4251689999999999</v>
      </c>
    </row>
    <row r="847" spans="1:3" x14ac:dyDescent="0.25">
      <c r="A847" s="3">
        <v>43237</v>
      </c>
      <c r="B847">
        <v>83622</v>
      </c>
      <c r="C847">
        <v>2.4400539999999999</v>
      </c>
    </row>
    <row r="848" spans="1:3" x14ac:dyDescent="0.25">
      <c r="A848" s="3">
        <v>43236</v>
      </c>
      <c r="B848">
        <v>86537</v>
      </c>
      <c r="C848">
        <v>2.5019780000000003</v>
      </c>
    </row>
    <row r="849" spans="1:3" x14ac:dyDescent="0.25">
      <c r="A849" s="3">
        <v>43235</v>
      </c>
      <c r="B849">
        <v>85130.4</v>
      </c>
      <c r="C849">
        <v>2.475168</v>
      </c>
    </row>
    <row r="850" spans="1:3" x14ac:dyDescent="0.25">
      <c r="A850" s="3">
        <v>43234</v>
      </c>
      <c r="B850">
        <v>85232.2</v>
      </c>
      <c r="C850">
        <v>2.4880949999999999</v>
      </c>
    </row>
    <row r="851" spans="1:3" x14ac:dyDescent="0.25">
      <c r="A851" s="3">
        <v>43231</v>
      </c>
      <c r="B851">
        <v>85220.2</v>
      </c>
      <c r="C851">
        <v>2.5135239999999999</v>
      </c>
    </row>
    <row r="852" spans="1:3" x14ac:dyDescent="0.25">
      <c r="A852" s="3">
        <v>43230</v>
      </c>
      <c r="B852">
        <v>85861.2</v>
      </c>
      <c r="C852">
        <v>2.5408219999999999</v>
      </c>
    </row>
    <row r="853" spans="1:3" x14ac:dyDescent="0.25">
      <c r="A853" s="3">
        <v>43229</v>
      </c>
      <c r="B853">
        <v>84265.5</v>
      </c>
      <c r="C853">
        <v>2.5146790000000001</v>
      </c>
    </row>
    <row r="854" spans="1:3" x14ac:dyDescent="0.25">
      <c r="A854" s="3">
        <v>43228</v>
      </c>
      <c r="B854">
        <v>82956.100000000006</v>
      </c>
      <c r="C854">
        <v>2.492594</v>
      </c>
    </row>
    <row r="855" spans="1:3" x14ac:dyDescent="0.25">
      <c r="A855" s="3">
        <v>43227</v>
      </c>
      <c r="B855">
        <v>82714.399999999994</v>
      </c>
      <c r="C855">
        <v>2.4884430000000002</v>
      </c>
    </row>
    <row r="856" spans="1:3" x14ac:dyDescent="0.25">
      <c r="A856" s="3">
        <v>43224</v>
      </c>
      <c r="B856">
        <v>83118</v>
      </c>
      <c r="C856">
        <v>2.496759</v>
      </c>
    </row>
    <row r="857" spans="1:3" x14ac:dyDescent="0.25">
      <c r="A857" s="3">
        <v>43223</v>
      </c>
      <c r="B857">
        <v>83288.100000000006</v>
      </c>
      <c r="C857">
        <v>2.4971649999999999</v>
      </c>
    </row>
    <row r="858" spans="1:3" x14ac:dyDescent="0.25">
      <c r="A858" s="3">
        <v>43222</v>
      </c>
      <c r="B858">
        <v>84547.1</v>
      </c>
      <c r="C858">
        <v>2.527644</v>
      </c>
    </row>
    <row r="859" spans="1:3" x14ac:dyDescent="0.25">
      <c r="A859" s="3">
        <v>43221</v>
      </c>
      <c r="B859">
        <v>86115.5</v>
      </c>
      <c r="C859">
        <v>2.562621</v>
      </c>
    </row>
    <row r="860" spans="1:3" x14ac:dyDescent="0.25">
      <c r="A860" s="3">
        <v>43220</v>
      </c>
      <c r="B860">
        <v>86115.5</v>
      </c>
      <c r="C860">
        <v>2.562621</v>
      </c>
    </row>
    <row r="861" spans="1:3" x14ac:dyDescent="0.25">
      <c r="A861" s="3">
        <v>43217</v>
      </c>
      <c r="B861">
        <v>86444.7</v>
      </c>
      <c r="C861">
        <v>2.5661429999999998</v>
      </c>
    </row>
    <row r="862" spans="1:3" x14ac:dyDescent="0.25">
      <c r="A862" s="3">
        <v>43216</v>
      </c>
      <c r="B862">
        <v>86383.2</v>
      </c>
      <c r="C862">
        <v>2.5653809999999999</v>
      </c>
    </row>
    <row r="863" spans="1:3" x14ac:dyDescent="0.25">
      <c r="A863" s="3">
        <v>43215</v>
      </c>
      <c r="B863">
        <v>85044.4</v>
      </c>
      <c r="C863">
        <v>2.5452909999999997</v>
      </c>
    </row>
    <row r="864" spans="1:3" x14ac:dyDescent="0.25">
      <c r="A864" s="3">
        <v>43214</v>
      </c>
      <c r="B864">
        <v>85469.1</v>
      </c>
      <c r="C864">
        <v>2.5437620000000001</v>
      </c>
    </row>
    <row r="865" spans="1:3" x14ac:dyDescent="0.25">
      <c r="A865" s="3">
        <v>43213</v>
      </c>
      <c r="B865">
        <v>85602.5</v>
      </c>
      <c r="C865">
        <v>2.5506709999999999</v>
      </c>
    </row>
    <row r="866" spans="1:3" x14ac:dyDescent="0.25">
      <c r="A866" s="3">
        <v>43210</v>
      </c>
      <c r="B866">
        <v>85550.1</v>
      </c>
      <c r="C866">
        <v>2.5396130000000001</v>
      </c>
    </row>
    <row r="867" spans="1:3" x14ac:dyDescent="0.25">
      <c r="A867" s="3">
        <v>43209</v>
      </c>
      <c r="B867">
        <v>85824.3</v>
      </c>
      <c r="C867">
        <v>2.5420540000000003</v>
      </c>
    </row>
    <row r="868" spans="1:3" x14ac:dyDescent="0.25">
      <c r="A868" s="3">
        <v>43208</v>
      </c>
      <c r="B868">
        <v>85776.5</v>
      </c>
      <c r="C868">
        <v>2.5429310000000003</v>
      </c>
    </row>
    <row r="869" spans="1:3" x14ac:dyDescent="0.25">
      <c r="A869" s="3">
        <v>43207</v>
      </c>
      <c r="B869">
        <v>84086.1</v>
      </c>
      <c r="C869">
        <v>2.518402</v>
      </c>
    </row>
    <row r="870" spans="1:3" x14ac:dyDescent="0.25">
      <c r="A870" s="3">
        <v>43206</v>
      </c>
      <c r="B870">
        <v>82861.600000000006</v>
      </c>
      <c r="C870">
        <v>2.4910890000000001</v>
      </c>
    </row>
    <row r="871" spans="1:3" x14ac:dyDescent="0.25">
      <c r="A871" s="3">
        <v>43203</v>
      </c>
      <c r="B871">
        <v>84334.399999999994</v>
      </c>
      <c r="C871">
        <v>2.5236650000000003</v>
      </c>
    </row>
    <row r="872" spans="1:3" x14ac:dyDescent="0.25">
      <c r="A872" s="3">
        <v>43202</v>
      </c>
      <c r="B872">
        <v>85443.5</v>
      </c>
      <c r="C872">
        <v>2.543936</v>
      </c>
    </row>
    <row r="873" spans="1:3" x14ac:dyDescent="0.25">
      <c r="A873" s="3">
        <v>43201</v>
      </c>
      <c r="B873">
        <v>85245.6</v>
      </c>
      <c r="C873">
        <v>2.5277219999999998</v>
      </c>
    </row>
    <row r="874" spans="1:3" x14ac:dyDescent="0.25">
      <c r="A874" s="3">
        <v>43200</v>
      </c>
      <c r="B874">
        <v>84510.399999999994</v>
      </c>
      <c r="C874">
        <v>2.5217270000000003</v>
      </c>
    </row>
    <row r="875" spans="1:3" x14ac:dyDescent="0.25">
      <c r="A875" s="3">
        <v>43199</v>
      </c>
      <c r="B875">
        <v>83307.199999999997</v>
      </c>
      <c r="C875">
        <v>2.503946</v>
      </c>
    </row>
    <row r="876" spans="1:3" x14ac:dyDescent="0.25">
      <c r="A876" s="3">
        <v>43196</v>
      </c>
      <c r="B876">
        <v>84820.4</v>
      </c>
      <c r="C876">
        <v>2.5355499999999997</v>
      </c>
    </row>
    <row r="877" spans="1:3" x14ac:dyDescent="0.25">
      <c r="A877" s="3">
        <v>43195</v>
      </c>
      <c r="B877">
        <v>85209.7</v>
      </c>
      <c r="C877">
        <v>2.5408539999999999</v>
      </c>
    </row>
    <row r="878" spans="1:3" x14ac:dyDescent="0.25">
      <c r="A878" s="3">
        <v>43194</v>
      </c>
      <c r="B878">
        <v>84359.7</v>
      </c>
      <c r="C878">
        <v>2.5201210000000001</v>
      </c>
    </row>
    <row r="879" spans="1:3" x14ac:dyDescent="0.25">
      <c r="A879" s="3">
        <v>43193</v>
      </c>
      <c r="B879">
        <v>84623.5</v>
      </c>
      <c r="C879">
        <v>2.5275499999999997</v>
      </c>
    </row>
    <row r="880" spans="1:3" x14ac:dyDescent="0.25">
      <c r="A880" s="3">
        <v>43192</v>
      </c>
      <c r="B880">
        <v>84666.4</v>
      </c>
      <c r="C880">
        <v>2.5346440000000001</v>
      </c>
    </row>
    <row r="881" spans="1:3" x14ac:dyDescent="0.25">
      <c r="A881" s="3">
        <v>43189</v>
      </c>
      <c r="B881">
        <v>85365.6</v>
      </c>
      <c r="C881">
        <v>2.556263</v>
      </c>
    </row>
    <row r="882" spans="1:3" x14ac:dyDescent="0.25">
      <c r="A882" s="3">
        <v>43188</v>
      </c>
      <c r="B882">
        <v>85365.6</v>
      </c>
      <c r="C882">
        <v>2.556263</v>
      </c>
    </row>
    <row r="883" spans="1:3" x14ac:dyDescent="0.25">
      <c r="A883" s="3">
        <v>43187</v>
      </c>
      <c r="B883">
        <v>83874.100000000006</v>
      </c>
      <c r="C883">
        <v>2.5273300000000001</v>
      </c>
    </row>
    <row r="884" spans="1:3" x14ac:dyDescent="0.25">
      <c r="A884" s="3">
        <v>43186</v>
      </c>
      <c r="B884">
        <v>83808.100000000006</v>
      </c>
      <c r="C884">
        <v>2.5369090000000001</v>
      </c>
    </row>
    <row r="885" spans="1:3" x14ac:dyDescent="0.25">
      <c r="A885" s="3">
        <v>43185</v>
      </c>
      <c r="B885">
        <v>85087.9</v>
      </c>
      <c r="C885">
        <v>2.5636079999999999</v>
      </c>
    </row>
    <row r="886" spans="1:3" x14ac:dyDescent="0.25">
      <c r="A886" s="3">
        <v>43182</v>
      </c>
      <c r="B886">
        <v>84377.2</v>
      </c>
      <c r="C886">
        <v>2.5512169999999998</v>
      </c>
    </row>
    <row r="887" spans="1:3" x14ac:dyDescent="0.25">
      <c r="A887" s="3">
        <v>43181</v>
      </c>
      <c r="B887">
        <v>84767.9</v>
      </c>
      <c r="C887">
        <v>2.5729630000000001</v>
      </c>
    </row>
    <row r="888" spans="1:3" x14ac:dyDescent="0.25">
      <c r="A888" s="3">
        <v>43180</v>
      </c>
      <c r="B888">
        <v>84976.6</v>
      </c>
      <c r="C888">
        <v>2.5690469999999999</v>
      </c>
    </row>
    <row r="889" spans="1:3" x14ac:dyDescent="0.25">
      <c r="A889" s="3">
        <v>43179</v>
      </c>
      <c r="B889">
        <v>84163.8</v>
      </c>
      <c r="C889">
        <v>2.5544980000000002</v>
      </c>
    </row>
    <row r="890" spans="1:3" x14ac:dyDescent="0.25">
      <c r="A890" s="3">
        <v>43178</v>
      </c>
      <c r="B890">
        <v>83913.1</v>
      </c>
      <c r="C890">
        <v>2.5489790000000001</v>
      </c>
    </row>
    <row r="891" spans="1:3" x14ac:dyDescent="0.25">
      <c r="A891" s="3">
        <v>43175</v>
      </c>
      <c r="B891">
        <v>84886.5</v>
      </c>
      <c r="C891">
        <v>2.5633340000000002</v>
      </c>
    </row>
    <row r="892" spans="1:3" x14ac:dyDescent="0.25">
      <c r="A892" s="3">
        <v>43174</v>
      </c>
      <c r="B892">
        <v>84928.2</v>
      </c>
      <c r="C892">
        <v>2.5650309999999998</v>
      </c>
    </row>
    <row r="893" spans="1:3" x14ac:dyDescent="0.25">
      <c r="A893" s="3">
        <v>43173</v>
      </c>
      <c r="B893">
        <v>86051</v>
      </c>
      <c r="C893">
        <v>2.5884040000000001</v>
      </c>
    </row>
    <row r="894" spans="1:3" x14ac:dyDescent="0.25">
      <c r="A894" s="3">
        <v>43172</v>
      </c>
      <c r="B894">
        <v>86383.8</v>
      </c>
      <c r="C894">
        <v>2.6004300000000002</v>
      </c>
    </row>
    <row r="895" spans="1:3" x14ac:dyDescent="0.25">
      <c r="A895" s="3">
        <v>43171</v>
      </c>
      <c r="B895">
        <v>86900.4</v>
      </c>
      <c r="C895">
        <v>2.60948</v>
      </c>
    </row>
    <row r="896" spans="1:3" x14ac:dyDescent="0.25">
      <c r="A896" s="3">
        <v>43168</v>
      </c>
      <c r="B896">
        <v>86371.4</v>
      </c>
      <c r="C896">
        <v>2.593448</v>
      </c>
    </row>
    <row r="897" spans="1:3" x14ac:dyDescent="0.25">
      <c r="A897" s="3">
        <v>43167</v>
      </c>
      <c r="B897">
        <v>84984.6</v>
      </c>
      <c r="C897">
        <v>2.5655320000000001</v>
      </c>
    </row>
    <row r="898" spans="1:3" x14ac:dyDescent="0.25">
      <c r="A898" s="3">
        <v>43166</v>
      </c>
      <c r="B898">
        <v>85483.6</v>
      </c>
      <c r="C898">
        <v>2.5700539999999998</v>
      </c>
    </row>
    <row r="899" spans="1:3" x14ac:dyDescent="0.25">
      <c r="A899" s="3">
        <v>43165</v>
      </c>
      <c r="B899">
        <v>85653</v>
      </c>
      <c r="C899">
        <v>2.5719370000000001</v>
      </c>
    </row>
    <row r="900" spans="1:3" x14ac:dyDescent="0.25">
      <c r="A900" s="3">
        <v>43164</v>
      </c>
      <c r="B900">
        <v>86022.8</v>
      </c>
      <c r="C900">
        <v>2.5791909999999998</v>
      </c>
    </row>
    <row r="901" spans="1:3" x14ac:dyDescent="0.25">
      <c r="A901" s="3">
        <v>43161</v>
      </c>
      <c r="B901">
        <v>85761.3</v>
      </c>
      <c r="C901">
        <v>2.5669469999999999</v>
      </c>
    </row>
    <row r="902" spans="1:3" x14ac:dyDescent="0.25">
      <c r="A902" s="3">
        <v>43160</v>
      </c>
      <c r="B902">
        <v>85377.8</v>
      </c>
      <c r="C902">
        <v>2.5578919999999998</v>
      </c>
    </row>
    <row r="903" spans="1:3" x14ac:dyDescent="0.25">
      <c r="A903" s="3">
        <v>43159</v>
      </c>
      <c r="B903">
        <v>85353.600000000006</v>
      </c>
      <c r="C903">
        <v>2.5561249999999998</v>
      </c>
    </row>
    <row r="904" spans="1:3" x14ac:dyDescent="0.25">
      <c r="A904" s="3">
        <v>43158</v>
      </c>
      <c r="B904">
        <v>86935.4</v>
      </c>
      <c r="C904">
        <v>2.578827</v>
      </c>
    </row>
    <row r="905" spans="1:3" x14ac:dyDescent="0.25">
      <c r="A905" s="3">
        <v>43157</v>
      </c>
      <c r="B905">
        <v>87652.6</v>
      </c>
      <c r="C905">
        <v>2.5947519999999997</v>
      </c>
    </row>
    <row r="906" spans="1:3" x14ac:dyDescent="0.25">
      <c r="A906" s="3">
        <v>43154</v>
      </c>
      <c r="B906">
        <v>87293.2</v>
      </c>
      <c r="C906">
        <v>2.5934650000000001</v>
      </c>
    </row>
    <row r="907" spans="1:3" x14ac:dyDescent="0.25">
      <c r="A907" s="3">
        <v>43153</v>
      </c>
      <c r="B907">
        <v>86686.5</v>
      </c>
      <c r="C907">
        <v>2.582544</v>
      </c>
    </row>
    <row r="908" spans="1:3" x14ac:dyDescent="0.25">
      <c r="A908" s="3">
        <v>43152</v>
      </c>
      <c r="B908">
        <v>86051.8</v>
      </c>
      <c r="C908">
        <v>2.5758839999999998</v>
      </c>
    </row>
    <row r="909" spans="1:3" x14ac:dyDescent="0.25">
      <c r="A909" s="3">
        <v>43151</v>
      </c>
      <c r="B909">
        <v>85804</v>
      </c>
      <c r="C909">
        <v>2.5611549999999998</v>
      </c>
    </row>
    <row r="910" spans="1:3" x14ac:dyDescent="0.25">
      <c r="A910" s="3">
        <v>43150</v>
      </c>
      <c r="B910">
        <v>84792.7</v>
      </c>
      <c r="C910">
        <v>2.5426630000000001</v>
      </c>
    </row>
    <row r="911" spans="1:3" x14ac:dyDescent="0.25">
      <c r="A911" s="3">
        <v>43147</v>
      </c>
      <c r="B911">
        <v>84524.6</v>
      </c>
      <c r="C911">
        <v>2.5339999999999998</v>
      </c>
    </row>
    <row r="912" spans="1:3" x14ac:dyDescent="0.25">
      <c r="A912" s="3">
        <v>43146</v>
      </c>
      <c r="B912">
        <v>84290.6</v>
      </c>
      <c r="C912">
        <v>2.527606</v>
      </c>
    </row>
    <row r="913" spans="1:3" x14ac:dyDescent="0.25">
      <c r="A913" s="3">
        <v>43145</v>
      </c>
      <c r="B913">
        <v>83542.8</v>
      </c>
      <c r="C913">
        <v>2.5167269999999999</v>
      </c>
    </row>
    <row r="914" spans="1:3" x14ac:dyDescent="0.25">
      <c r="A914" s="3">
        <v>43144</v>
      </c>
      <c r="B914">
        <v>80898.7</v>
      </c>
      <c r="C914">
        <v>2.4687320000000001</v>
      </c>
    </row>
    <row r="915" spans="1:3" x14ac:dyDescent="0.25">
      <c r="A915" s="3">
        <v>43143</v>
      </c>
      <c r="B915">
        <v>80898.7</v>
      </c>
      <c r="C915">
        <v>2.4687320000000001</v>
      </c>
    </row>
    <row r="916" spans="1:3" x14ac:dyDescent="0.25">
      <c r="A916" s="3">
        <v>43140</v>
      </c>
      <c r="B916">
        <v>80898.7</v>
      </c>
      <c r="C916">
        <v>2.4687320000000001</v>
      </c>
    </row>
    <row r="917" spans="1:3" x14ac:dyDescent="0.25">
      <c r="A917" s="3">
        <v>43139</v>
      </c>
      <c r="B917">
        <v>81532.5</v>
      </c>
      <c r="C917">
        <v>2.4872030000000001</v>
      </c>
    </row>
    <row r="918" spans="1:3" x14ac:dyDescent="0.25">
      <c r="A918" s="3">
        <v>43138</v>
      </c>
      <c r="B918">
        <v>82766.7</v>
      </c>
      <c r="C918">
        <v>2.5131449999999997</v>
      </c>
    </row>
    <row r="919" spans="1:3" x14ac:dyDescent="0.25">
      <c r="A919" s="3">
        <v>43137</v>
      </c>
      <c r="B919">
        <v>83894</v>
      </c>
      <c r="C919">
        <v>2.5280770000000001</v>
      </c>
    </row>
    <row r="920" spans="1:3" x14ac:dyDescent="0.25">
      <c r="A920" s="3">
        <v>43136</v>
      </c>
      <c r="B920">
        <v>81861.100000000006</v>
      </c>
      <c r="C920">
        <v>2.506078</v>
      </c>
    </row>
    <row r="921" spans="1:3" x14ac:dyDescent="0.25">
      <c r="A921" s="3">
        <v>43133</v>
      </c>
      <c r="B921">
        <v>84041.3</v>
      </c>
      <c r="C921">
        <v>2.5524290000000001</v>
      </c>
    </row>
    <row r="922" spans="1:3" x14ac:dyDescent="0.25">
      <c r="A922" s="3">
        <v>43132</v>
      </c>
      <c r="B922">
        <v>85495.2</v>
      </c>
      <c r="C922">
        <v>2.5801319999999999</v>
      </c>
    </row>
    <row r="923" spans="1:3" x14ac:dyDescent="0.25">
      <c r="A923" s="3">
        <v>43131</v>
      </c>
      <c r="B923">
        <v>84912.7</v>
      </c>
      <c r="C923">
        <v>2.5591189999999999</v>
      </c>
    </row>
    <row r="924" spans="1:3" x14ac:dyDescent="0.25">
      <c r="A924" s="3">
        <v>43130</v>
      </c>
      <c r="B924">
        <v>84482.5</v>
      </c>
      <c r="C924">
        <v>2.5456690000000002</v>
      </c>
    </row>
    <row r="925" spans="1:3" x14ac:dyDescent="0.25">
      <c r="A925" s="3">
        <v>43129</v>
      </c>
      <c r="B925">
        <v>84698</v>
      </c>
      <c r="C925">
        <v>2.555418</v>
      </c>
    </row>
    <row r="926" spans="1:3" x14ac:dyDescent="0.25">
      <c r="A926" s="3">
        <v>43126</v>
      </c>
      <c r="B926">
        <v>85530.8</v>
      </c>
      <c r="C926">
        <v>2.5663279999999999</v>
      </c>
    </row>
    <row r="927" spans="1:3" x14ac:dyDescent="0.25">
      <c r="A927" s="3">
        <v>43125</v>
      </c>
      <c r="B927">
        <v>83680</v>
      </c>
      <c r="C927">
        <v>2.5238239999999998</v>
      </c>
    </row>
    <row r="928" spans="1:3" x14ac:dyDescent="0.25">
      <c r="A928" s="3">
        <v>43124</v>
      </c>
      <c r="B928">
        <v>83680</v>
      </c>
      <c r="C928">
        <v>2.5234490000000003</v>
      </c>
    </row>
    <row r="929" spans="1:3" x14ac:dyDescent="0.25">
      <c r="A929" s="3">
        <v>43123</v>
      </c>
      <c r="B929">
        <v>80678.3</v>
      </c>
      <c r="C929">
        <v>2.4574349999999998</v>
      </c>
    </row>
    <row r="930" spans="1:3" x14ac:dyDescent="0.25">
      <c r="A930" s="3">
        <v>43122</v>
      </c>
      <c r="B930">
        <v>81675.399999999994</v>
      </c>
      <c r="C930">
        <v>2.4765920000000001</v>
      </c>
    </row>
    <row r="931" spans="1:3" x14ac:dyDescent="0.25">
      <c r="A931" s="3">
        <v>43119</v>
      </c>
      <c r="B931">
        <v>81219.5</v>
      </c>
      <c r="C931">
        <v>2.47465</v>
      </c>
    </row>
    <row r="932" spans="1:3" x14ac:dyDescent="0.25">
      <c r="A932" s="3">
        <v>43118</v>
      </c>
      <c r="B932">
        <v>80962.7</v>
      </c>
      <c r="C932">
        <v>2.4657119999999999</v>
      </c>
    </row>
    <row r="933" spans="1:3" x14ac:dyDescent="0.25">
      <c r="A933" s="3">
        <v>43117</v>
      </c>
      <c r="B933">
        <v>81189.2</v>
      </c>
      <c r="C933">
        <v>2.4694150000000001</v>
      </c>
    </row>
    <row r="934" spans="1:3" x14ac:dyDescent="0.25">
      <c r="A934" s="3">
        <v>43116</v>
      </c>
      <c r="B934">
        <v>79831.8</v>
      </c>
      <c r="C934">
        <v>2.4468640000000001</v>
      </c>
    </row>
    <row r="935" spans="1:3" x14ac:dyDescent="0.25">
      <c r="A935" s="3">
        <v>43115</v>
      </c>
      <c r="B935">
        <v>79752.399999999994</v>
      </c>
      <c r="C935">
        <v>2.4480729999999999</v>
      </c>
    </row>
    <row r="936" spans="1:3" x14ac:dyDescent="0.25">
      <c r="A936" s="3">
        <v>43112</v>
      </c>
      <c r="B936">
        <v>79349.100000000006</v>
      </c>
      <c r="C936">
        <v>2.4349829999999999</v>
      </c>
    </row>
    <row r="937" spans="1:3" x14ac:dyDescent="0.25">
      <c r="A937" s="3">
        <v>43111</v>
      </c>
      <c r="B937">
        <v>79365.399999999994</v>
      </c>
      <c r="C937">
        <v>2.440321</v>
      </c>
    </row>
    <row r="938" spans="1:3" x14ac:dyDescent="0.25">
      <c r="A938" s="3">
        <v>43110</v>
      </c>
      <c r="B938">
        <v>78200.600000000006</v>
      </c>
      <c r="C938">
        <v>2.4172850000000001</v>
      </c>
    </row>
    <row r="939" spans="1:3" x14ac:dyDescent="0.25">
      <c r="A939" s="3">
        <v>43109</v>
      </c>
      <c r="B939">
        <v>78863.5</v>
      </c>
      <c r="C939">
        <v>2.4309539999999998</v>
      </c>
    </row>
    <row r="940" spans="1:3" x14ac:dyDescent="0.25">
      <c r="A940" s="3">
        <v>43108</v>
      </c>
      <c r="B940">
        <v>79378.5</v>
      </c>
      <c r="C940">
        <v>2.4459049999999998</v>
      </c>
    </row>
    <row r="941" spans="1:3" x14ac:dyDescent="0.25">
      <c r="A941" s="3">
        <v>43105</v>
      </c>
      <c r="B941">
        <v>79071.5</v>
      </c>
      <c r="C941">
        <v>2.446132</v>
      </c>
    </row>
    <row r="942" spans="1:3" x14ac:dyDescent="0.25">
      <c r="A942" s="3">
        <v>43104</v>
      </c>
      <c r="B942">
        <v>78647.399999999994</v>
      </c>
      <c r="C942">
        <v>2.4331969999999998</v>
      </c>
    </row>
    <row r="943" spans="1:3" x14ac:dyDescent="0.25">
      <c r="A943" s="3">
        <v>43103</v>
      </c>
      <c r="B943">
        <v>77995.199999999997</v>
      </c>
      <c r="C943">
        <v>2.4297399999999998</v>
      </c>
    </row>
    <row r="944" spans="1:3" x14ac:dyDescent="0.25">
      <c r="A944" s="3">
        <v>43102</v>
      </c>
      <c r="B944">
        <v>77891</v>
      </c>
      <c r="C944">
        <v>2.4279229999999998</v>
      </c>
    </row>
    <row r="945" spans="1:3" x14ac:dyDescent="0.25">
      <c r="A945" s="3">
        <v>43101</v>
      </c>
      <c r="B945">
        <v>76402.100000000006</v>
      </c>
      <c r="C945">
        <v>2.405945</v>
      </c>
    </row>
    <row r="946" spans="1:3" x14ac:dyDescent="0.25">
      <c r="A946" s="3">
        <v>43098</v>
      </c>
      <c r="B946">
        <v>76402.100000000006</v>
      </c>
      <c r="C946">
        <v>2.405945</v>
      </c>
    </row>
    <row r="947" spans="1:3" x14ac:dyDescent="0.25">
      <c r="A947" s="3">
        <v>43097</v>
      </c>
      <c r="B947">
        <v>76402.100000000006</v>
      </c>
      <c r="C947">
        <v>2.4063470000000002</v>
      </c>
    </row>
    <row r="948" spans="1:3" x14ac:dyDescent="0.25">
      <c r="A948" s="3">
        <v>43096</v>
      </c>
      <c r="B948">
        <v>76072.5</v>
      </c>
      <c r="C948">
        <v>2.3909219999999998</v>
      </c>
    </row>
    <row r="949" spans="1:3" x14ac:dyDescent="0.25">
      <c r="A949" s="3">
        <v>43095</v>
      </c>
      <c r="B949">
        <v>75707.7</v>
      </c>
      <c r="C949">
        <v>2.3744749999999999</v>
      </c>
    </row>
    <row r="950" spans="1:3" x14ac:dyDescent="0.25">
      <c r="A950" s="3">
        <v>43094</v>
      </c>
      <c r="B950">
        <v>75186.5</v>
      </c>
      <c r="C950">
        <v>2.3612510000000002</v>
      </c>
    </row>
    <row r="951" spans="1:3" x14ac:dyDescent="0.25">
      <c r="A951" s="3">
        <v>43091</v>
      </c>
      <c r="B951">
        <v>75186.5</v>
      </c>
      <c r="C951">
        <v>2.3612510000000002</v>
      </c>
    </row>
    <row r="952" spans="1:3" x14ac:dyDescent="0.25">
      <c r="A952" s="3">
        <v>43090</v>
      </c>
      <c r="B952">
        <v>75133.399999999994</v>
      </c>
      <c r="C952">
        <v>2.3578229999999998</v>
      </c>
    </row>
    <row r="953" spans="1:3" x14ac:dyDescent="0.25">
      <c r="A953" s="3">
        <v>43089</v>
      </c>
      <c r="B953">
        <v>73367</v>
      </c>
      <c r="C953">
        <v>2.3273790000000001</v>
      </c>
    </row>
    <row r="954" spans="1:3" x14ac:dyDescent="0.25">
      <c r="A954" s="3">
        <v>43088</v>
      </c>
      <c r="B954">
        <v>72680.399999999994</v>
      </c>
      <c r="C954">
        <v>2.3125339999999999</v>
      </c>
    </row>
    <row r="955" spans="1:3" x14ac:dyDescent="0.25">
      <c r="A955" s="3">
        <v>43087</v>
      </c>
      <c r="B955">
        <v>73115.5</v>
      </c>
      <c r="C955">
        <v>2.3233739999999998</v>
      </c>
    </row>
    <row r="956" spans="1:3" x14ac:dyDescent="0.25">
      <c r="A956" s="3">
        <v>43084</v>
      </c>
      <c r="B956">
        <v>72607.7</v>
      </c>
      <c r="C956">
        <v>2.3172579999999998</v>
      </c>
    </row>
    <row r="957" spans="1:3" x14ac:dyDescent="0.25">
      <c r="A957" s="3">
        <v>43083</v>
      </c>
      <c r="B957">
        <v>72428.899999999994</v>
      </c>
      <c r="C957">
        <v>2.3047439999999999</v>
      </c>
    </row>
    <row r="958" spans="1:3" x14ac:dyDescent="0.25">
      <c r="A958" s="3">
        <v>43082</v>
      </c>
      <c r="B958">
        <v>72914.3</v>
      </c>
      <c r="C958">
        <v>2.3151250000000001</v>
      </c>
    </row>
    <row r="959" spans="1:3" x14ac:dyDescent="0.25">
      <c r="A959" s="3">
        <v>43081</v>
      </c>
      <c r="B959">
        <v>73813.5</v>
      </c>
      <c r="C959">
        <v>2.3261430000000001</v>
      </c>
    </row>
    <row r="960" spans="1:3" x14ac:dyDescent="0.25">
      <c r="A960" s="3">
        <v>43080</v>
      </c>
      <c r="B960">
        <v>72800</v>
      </c>
      <c r="C960">
        <v>2.3084609999999999</v>
      </c>
    </row>
    <row r="961" spans="1:3" x14ac:dyDescent="0.25">
      <c r="A961" s="3">
        <v>43077</v>
      </c>
      <c r="B961">
        <v>72731.8</v>
      </c>
      <c r="C961">
        <v>2.307693</v>
      </c>
    </row>
    <row r="962" spans="1:3" x14ac:dyDescent="0.25">
      <c r="A962" s="3">
        <v>43076</v>
      </c>
      <c r="B962">
        <v>72487.5</v>
      </c>
      <c r="C962">
        <v>2.304306</v>
      </c>
    </row>
    <row r="963" spans="1:3" x14ac:dyDescent="0.25">
      <c r="A963" s="3">
        <v>43075</v>
      </c>
      <c r="B963">
        <v>73268.399999999994</v>
      </c>
      <c r="C963">
        <v>2.3208730000000002</v>
      </c>
    </row>
    <row r="964" spans="1:3" x14ac:dyDescent="0.25">
      <c r="A964" s="3">
        <v>43074</v>
      </c>
      <c r="B964">
        <v>72546.2</v>
      </c>
      <c r="C964">
        <v>2.309323</v>
      </c>
    </row>
    <row r="965" spans="1:3" x14ac:dyDescent="0.25">
      <c r="A965" s="3">
        <v>43073</v>
      </c>
      <c r="B965">
        <v>73090.2</v>
      </c>
      <c r="C965">
        <v>2.317777</v>
      </c>
    </row>
    <row r="966" spans="1:3" x14ac:dyDescent="0.25">
      <c r="A966" s="3">
        <v>43070</v>
      </c>
      <c r="B966">
        <v>72264.5</v>
      </c>
      <c r="C966">
        <v>2.3069540000000002</v>
      </c>
    </row>
    <row r="967" spans="1:3" x14ac:dyDescent="0.25">
      <c r="A967" s="3">
        <v>43069</v>
      </c>
      <c r="B967">
        <v>71971</v>
      </c>
      <c r="C967">
        <v>2.305059</v>
      </c>
    </row>
    <row r="968" spans="1:3" x14ac:dyDescent="0.25">
      <c r="A968" s="3">
        <v>43068</v>
      </c>
      <c r="B968">
        <v>72700.5</v>
      </c>
      <c r="C968">
        <v>2.3242189999999998</v>
      </c>
    </row>
    <row r="969" spans="1:3" x14ac:dyDescent="0.25">
      <c r="A969" s="3">
        <v>43067</v>
      </c>
      <c r="B969">
        <v>74139.7</v>
      </c>
      <c r="C969">
        <v>2.3566050000000001</v>
      </c>
    </row>
    <row r="970" spans="1:3" x14ac:dyDescent="0.25">
      <c r="A970" s="3">
        <v>43066</v>
      </c>
      <c r="B970">
        <v>74058.899999999994</v>
      </c>
      <c r="C970">
        <v>2.3589929999999999</v>
      </c>
    </row>
    <row r="971" spans="1:3" x14ac:dyDescent="0.25">
      <c r="A971" s="3">
        <v>43063</v>
      </c>
      <c r="B971">
        <v>74157.399999999994</v>
      </c>
      <c r="C971">
        <v>2.3642530000000002</v>
      </c>
    </row>
    <row r="972" spans="1:3" x14ac:dyDescent="0.25">
      <c r="A972" s="3">
        <v>43062</v>
      </c>
      <c r="B972">
        <v>74486.600000000006</v>
      </c>
      <c r="C972">
        <v>2.3631630000000001</v>
      </c>
    </row>
    <row r="973" spans="1:3" x14ac:dyDescent="0.25">
      <c r="A973" s="3">
        <v>43061</v>
      </c>
      <c r="B973">
        <v>74518.8</v>
      </c>
      <c r="C973">
        <v>2.3643520000000002</v>
      </c>
    </row>
    <row r="974" spans="1:3" x14ac:dyDescent="0.25">
      <c r="A974" s="3">
        <v>43060</v>
      </c>
      <c r="B974">
        <v>74594.600000000006</v>
      </c>
      <c r="C974">
        <v>2.3617729999999999</v>
      </c>
    </row>
    <row r="975" spans="1:3" x14ac:dyDescent="0.25">
      <c r="A975" s="3">
        <v>43059</v>
      </c>
      <c r="B975">
        <v>73437.3</v>
      </c>
      <c r="C975">
        <v>2.3367089999999999</v>
      </c>
    </row>
    <row r="976" spans="1:3" x14ac:dyDescent="0.25">
      <c r="A976" s="3">
        <v>43056</v>
      </c>
      <c r="B976">
        <v>73437.3</v>
      </c>
      <c r="C976">
        <v>2.335137</v>
      </c>
    </row>
    <row r="977" spans="1:3" x14ac:dyDescent="0.25">
      <c r="A977" s="3">
        <v>43055</v>
      </c>
      <c r="B977">
        <v>72511.8</v>
      </c>
      <c r="C977">
        <v>2.3066629999999999</v>
      </c>
    </row>
    <row r="978" spans="1:3" x14ac:dyDescent="0.25">
      <c r="A978" s="3">
        <v>43054</v>
      </c>
      <c r="B978">
        <v>70826.600000000006</v>
      </c>
      <c r="C978">
        <v>2.2617189999999998</v>
      </c>
    </row>
    <row r="979" spans="1:3" x14ac:dyDescent="0.25">
      <c r="A979" s="3">
        <v>43053</v>
      </c>
      <c r="B979">
        <v>70826.600000000006</v>
      </c>
      <c r="C979">
        <v>2.2617189999999998</v>
      </c>
    </row>
    <row r="980" spans="1:3" x14ac:dyDescent="0.25">
      <c r="A980" s="3">
        <v>43052</v>
      </c>
      <c r="B980">
        <v>72475.199999999997</v>
      </c>
      <c r="C980">
        <v>2.2853249999999998</v>
      </c>
    </row>
    <row r="981" spans="1:3" x14ac:dyDescent="0.25">
      <c r="A981" s="3">
        <v>43049</v>
      </c>
      <c r="B981">
        <v>72165.600000000006</v>
      </c>
      <c r="C981">
        <v>2.2787069999999998</v>
      </c>
    </row>
    <row r="982" spans="1:3" x14ac:dyDescent="0.25">
      <c r="A982" s="3">
        <v>43048</v>
      </c>
      <c r="B982">
        <v>72930.7</v>
      </c>
      <c r="C982">
        <v>2.3016830000000001</v>
      </c>
    </row>
    <row r="983" spans="1:3" x14ac:dyDescent="0.25">
      <c r="A983" s="3">
        <v>43047</v>
      </c>
      <c r="B983">
        <v>74363.100000000006</v>
      </c>
      <c r="C983">
        <v>2.3343690000000001</v>
      </c>
    </row>
    <row r="984" spans="1:3" x14ac:dyDescent="0.25">
      <c r="A984" s="3">
        <v>43046</v>
      </c>
      <c r="B984">
        <v>72414.899999999994</v>
      </c>
      <c r="C984">
        <v>2.2958059999999998</v>
      </c>
    </row>
    <row r="985" spans="1:3" x14ac:dyDescent="0.25">
      <c r="A985" s="3">
        <v>43045</v>
      </c>
      <c r="B985">
        <v>74310.8</v>
      </c>
      <c r="C985">
        <v>2.3370929999999999</v>
      </c>
    </row>
    <row r="986" spans="1:3" x14ac:dyDescent="0.25">
      <c r="A986" s="3">
        <v>43042</v>
      </c>
      <c r="B986">
        <v>73915.399999999994</v>
      </c>
      <c r="C986">
        <v>2.3368389999999999</v>
      </c>
    </row>
    <row r="987" spans="1:3" x14ac:dyDescent="0.25">
      <c r="A987" s="3">
        <v>43041</v>
      </c>
      <c r="B987">
        <v>73823.7</v>
      </c>
      <c r="C987">
        <v>2.346959</v>
      </c>
    </row>
    <row r="988" spans="1:3" x14ac:dyDescent="0.25">
      <c r="A988" s="3">
        <v>43040</v>
      </c>
      <c r="B988">
        <v>73823.7</v>
      </c>
      <c r="C988">
        <v>2.346959</v>
      </c>
    </row>
    <row r="989" spans="1:3" x14ac:dyDescent="0.25">
      <c r="A989" s="3">
        <v>43039</v>
      </c>
      <c r="B989">
        <v>74308.5</v>
      </c>
      <c r="C989">
        <v>2.352519</v>
      </c>
    </row>
    <row r="990" spans="1:3" x14ac:dyDescent="0.25">
      <c r="A990" s="3">
        <v>43038</v>
      </c>
      <c r="B990">
        <v>74800.3</v>
      </c>
      <c r="C990">
        <v>2.3625289999999999</v>
      </c>
    </row>
    <row r="991" spans="1:3" x14ac:dyDescent="0.25">
      <c r="A991" s="3">
        <v>43035</v>
      </c>
      <c r="B991">
        <v>75975.7</v>
      </c>
      <c r="C991">
        <v>2.395025</v>
      </c>
    </row>
    <row r="992" spans="1:3" x14ac:dyDescent="0.25">
      <c r="A992" s="3">
        <v>43034</v>
      </c>
      <c r="B992">
        <v>75896.399999999994</v>
      </c>
      <c r="C992">
        <v>2.390209</v>
      </c>
    </row>
    <row r="993" spans="1:3" x14ac:dyDescent="0.25">
      <c r="A993" s="3">
        <v>43033</v>
      </c>
      <c r="B993">
        <v>76671.100000000006</v>
      </c>
      <c r="C993">
        <v>2.4093040000000001</v>
      </c>
    </row>
    <row r="994" spans="1:3" x14ac:dyDescent="0.25">
      <c r="A994" s="3">
        <v>43032</v>
      </c>
      <c r="B994">
        <v>76350.2</v>
      </c>
      <c r="C994">
        <v>2.401179</v>
      </c>
    </row>
    <row r="995" spans="1:3" x14ac:dyDescent="0.25">
      <c r="A995" s="3">
        <v>43031</v>
      </c>
      <c r="B995">
        <v>75413.100000000006</v>
      </c>
      <c r="C995">
        <v>2.3830439999999999</v>
      </c>
    </row>
    <row r="996" spans="1:3" x14ac:dyDescent="0.25">
      <c r="A996" s="3">
        <v>43028</v>
      </c>
      <c r="B996">
        <v>76390.5</v>
      </c>
      <c r="C996">
        <v>2.4102359999999998</v>
      </c>
    </row>
    <row r="997" spans="1:3" x14ac:dyDescent="0.25">
      <c r="A997" s="3">
        <v>43027</v>
      </c>
      <c r="B997">
        <v>76283.199999999997</v>
      </c>
      <c r="C997">
        <v>2.406352</v>
      </c>
    </row>
    <row r="998" spans="1:3" x14ac:dyDescent="0.25">
      <c r="A998" s="3">
        <v>43026</v>
      </c>
      <c r="B998">
        <v>76591.100000000006</v>
      </c>
      <c r="C998">
        <v>2.415816</v>
      </c>
    </row>
    <row r="999" spans="1:3" x14ac:dyDescent="0.25">
      <c r="A999" s="3">
        <v>43025</v>
      </c>
      <c r="B999">
        <v>76201.3</v>
      </c>
      <c r="C999">
        <v>2.392563</v>
      </c>
    </row>
    <row r="1000" spans="1:3" x14ac:dyDescent="0.25">
      <c r="A1000" s="3">
        <v>43024</v>
      </c>
      <c r="B1000">
        <v>76891.8</v>
      </c>
      <c r="C1000">
        <v>2.4092980000000002</v>
      </c>
    </row>
    <row r="1001" spans="1:3" x14ac:dyDescent="0.25">
      <c r="A1001" s="3">
        <v>43021</v>
      </c>
      <c r="B1001">
        <v>76989.8</v>
      </c>
      <c r="C1001">
        <v>2.4260429999999999</v>
      </c>
    </row>
    <row r="1002" spans="1:3" x14ac:dyDescent="0.25">
      <c r="A1002" s="3">
        <v>43020</v>
      </c>
      <c r="B1002">
        <v>76659.8</v>
      </c>
      <c r="C1002">
        <v>2.428779</v>
      </c>
    </row>
    <row r="1003" spans="1:3" x14ac:dyDescent="0.25">
      <c r="A1003" s="3">
        <v>43019</v>
      </c>
      <c r="B1003">
        <v>76659.8</v>
      </c>
      <c r="C1003">
        <v>2.428779</v>
      </c>
    </row>
    <row r="1004" spans="1:3" x14ac:dyDescent="0.25">
      <c r="A1004" s="3">
        <v>43018</v>
      </c>
      <c r="B1004">
        <v>76897.2</v>
      </c>
      <c r="C1004">
        <v>2.4330340000000001</v>
      </c>
    </row>
    <row r="1005" spans="1:3" x14ac:dyDescent="0.25">
      <c r="A1005" s="3">
        <v>43017</v>
      </c>
      <c r="B1005">
        <v>75726.8</v>
      </c>
      <c r="C1005">
        <v>2.407159</v>
      </c>
    </row>
    <row r="1006" spans="1:3" x14ac:dyDescent="0.25">
      <c r="A1006" s="3">
        <v>43014</v>
      </c>
      <c r="B1006">
        <v>76054.7</v>
      </c>
      <c r="C1006">
        <v>2.4118900000000001</v>
      </c>
    </row>
    <row r="1007" spans="1:3" x14ac:dyDescent="0.25">
      <c r="A1007" s="3">
        <v>43013</v>
      </c>
      <c r="B1007">
        <v>76617.5</v>
      </c>
      <c r="C1007">
        <v>2.4205230000000002</v>
      </c>
    </row>
    <row r="1008" spans="1:3" x14ac:dyDescent="0.25">
      <c r="A1008" s="3">
        <v>43012</v>
      </c>
      <c r="B1008">
        <v>76591.399999999994</v>
      </c>
      <c r="C1008">
        <v>2.421087</v>
      </c>
    </row>
    <row r="1009" spans="1:3" x14ac:dyDescent="0.25">
      <c r="A1009" s="3">
        <v>43011</v>
      </c>
      <c r="B1009">
        <v>76762.899999999994</v>
      </c>
      <c r="C1009">
        <v>2.4198189999999999</v>
      </c>
    </row>
    <row r="1010" spans="1:3" x14ac:dyDescent="0.25">
      <c r="A1010" s="3">
        <v>43010</v>
      </c>
      <c r="B1010">
        <v>74359.8</v>
      </c>
      <c r="C1010">
        <v>2.3777569999999999</v>
      </c>
    </row>
    <row r="1011" spans="1:3" x14ac:dyDescent="0.25">
      <c r="A1011" s="3">
        <v>43007</v>
      </c>
      <c r="B1011">
        <v>74293.5</v>
      </c>
      <c r="C1011">
        <v>2.378285</v>
      </c>
    </row>
    <row r="1012" spans="1:3" x14ac:dyDescent="0.25">
      <c r="A1012" s="3">
        <v>43006</v>
      </c>
      <c r="B1012">
        <v>73567.3</v>
      </c>
      <c r="C1012">
        <v>2.355715</v>
      </c>
    </row>
    <row r="1013" spans="1:3" x14ac:dyDescent="0.25">
      <c r="A1013" s="3">
        <v>43005</v>
      </c>
      <c r="B1013">
        <v>73796.7</v>
      </c>
      <c r="C1013">
        <v>2.3572160000000002</v>
      </c>
    </row>
    <row r="1014" spans="1:3" x14ac:dyDescent="0.25">
      <c r="A1014" s="3">
        <v>43004</v>
      </c>
      <c r="B1014">
        <v>74318.7</v>
      </c>
      <c r="C1014">
        <v>2.3778839999999999</v>
      </c>
    </row>
    <row r="1015" spans="1:3" x14ac:dyDescent="0.25">
      <c r="A1015" s="3">
        <v>43003</v>
      </c>
      <c r="B1015">
        <v>74443.5</v>
      </c>
      <c r="C1015">
        <v>2.3807740000000002</v>
      </c>
    </row>
    <row r="1016" spans="1:3" x14ac:dyDescent="0.25">
      <c r="A1016" s="3">
        <v>43000</v>
      </c>
      <c r="B1016">
        <v>75389.8</v>
      </c>
      <c r="C1016">
        <v>2.4124629999999998</v>
      </c>
    </row>
    <row r="1017" spans="1:3" x14ac:dyDescent="0.25">
      <c r="A1017" s="3">
        <v>42999</v>
      </c>
      <c r="B1017">
        <v>75604.3</v>
      </c>
      <c r="C1017">
        <v>2.4148519999999998</v>
      </c>
    </row>
    <row r="1018" spans="1:3" x14ac:dyDescent="0.25">
      <c r="A1018" s="3">
        <v>42998</v>
      </c>
      <c r="B1018">
        <v>76004.2</v>
      </c>
      <c r="C1018">
        <v>2.4261910000000002</v>
      </c>
    </row>
    <row r="1019" spans="1:3" x14ac:dyDescent="0.25">
      <c r="A1019" s="3">
        <v>42997</v>
      </c>
      <c r="B1019">
        <v>75974.2</v>
      </c>
      <c r="C1019">
        <v>2.4253040000000001</v>
      </c>
    </row>
    <row r="1020" spans="1:3" x14ac:dyDescent="0.25">
      <c r="A1020" s="3">
        <v>42996</v>
      </c>
      <c r="B1020">
        <v>75990.399999999994</v>
      </c>
      <c r="C1020">
        <v>2.4245839999999999</v>
      </c>
    </row>
    <row r="1021" spans="1:3" x14ac:dyDescent="0.25">
      <c r="A1021" s="3">
        <v>42993</v>
      </c>
      <c r="B1021">
        <v>75756.5</v>
      </c>
      <c r="C1021">
        <v>2.417319</v>
      </c>
    </row>
    <row r="1022" spans="1:3" x14ac:dyDescent="0.25">
      <c r="A1022" s="3">
        <v>42992</v>
      </c>
      <c r="B1022">
        <v>74656.7</v>
      </c>
      <c r="C1022">
        <v>2.3935969999999998</v>
      </c>
    </row>
    <row r="1023" spans="1:3" x14ac:dyDescent="0.25">
      <c r="A1023" s="3">
        <v>42991</v>
      </c>
      <c r="B1023">
        <v>74787.600000000006</v>
      </c>
      <c r="C1023">
        <v>2.3832810000000002</v>
      </c>
    </row>
    <row r="1024" spans="1:3" x14ac:dyDescent="0.25">
      <c r="A1024" s="3">
        <v>42990</v>
      </c>
      <c r="B1024">
        <v>74538.600000000006</v>
      </c>
      <c r="C1024">
        <v>2.37784</v>
      </c>
    </row>
    <row r="1025" spans="1:3" x14ac:dyDescent="0.25">
      <c r="A1025" s="3">
        <v>42989</v>
      </c>
      <c r="B1025">
        <v>74319.199999999997</v>
      </c>
      <c r="C1025">
        <v>2.3744209999999999</v>
      </c>
    </row>
    <row r="1026" spans="1:3" x14ac:dyDescent="0.25">
      <c r="A1026" s="3">
        <v>42986</v>
      </c>
      <c r="B1026">
        <v>73078.899999999994</v>
      </c>
      <c r="C1026">
        <v>2.3544350000000001</v>
      </c>
    </row>
    <row r="1027" spans="1:3" x14ac:dyDescent="0.25">
      <c r="A1027" s="3">
        <v>42985</v>
      </c>
      <c r="B1027">
        <v>73412.399999999994</v>
      </c>
      <c r="C1027">
        <v>2.3462429999999999</v>
      </c>
    </row>
    <row r="1028" spans="1:3" x14ac:dyDescent="0.25">
      <c r="A1028" s="3">
        <v>42984</v>
      </c>
      <c r="B1028">
        <v>73412.399999999994</v>
      </c>
      <c r="C1028">
        <v>2.3462429999999999</v>
      </c>
    </row>
    <row r="1029" spans="1:3" x14ac:dyDescent="0.25">
      <c r="A1029" s="3">
        <v>42983</v>
      </c>
      <c r="B1029">
        <v>72150.899999999994</v>
      </c>
      <c r="C1029">
        <v>2.3151809999999999</v>
      </c>
    </row>
    <row r="1030" spans="1:3" x14ac:dyDescent="0.25">
      <c r="A1030" s="3">
        <v>42982</v>
      </c>
      <c r="B1030">
        <v>72128.800000000003</v>
      </c>
      <c r="C1030">
        <v>2.3069169999999999</v>
      </c>
    </row>
    <row r="1031" spans="1:3" x14ac:dyDescent="0.25">
      <c r="A1031" s="3">
        <v>42979</v>
      </c>
      <c r="B1031">
        <v>71923.100000000006</v>
      </c>
      <c r="C1031">
        <v>2.2988569999999999</v>
      </c>
    </row>
    <row r="1032" spans="1:3" x14ac:dyDescent="0.25">
      <c r="A1032" s="3">
        <v>42978</v>
      </c>
      <c r="B1032">
        <v>70835.100000000006</v>
      </c>
      <c r="C1032">
        <v>2.2831030000000001</v>
      </c>
    </row>
    <row r="1033" spans="1:3" x14ac:dyDescent="0.25">
      <c r="A1033" s="3">
        <v>42977</v>
      </c>
      <c r="B1033">
        <v>70886.3</v>
      </c>
      <c r="C1033">
        <v>2.2832319999999999</v>
      </c>
    </row>
    <row r="1034" spans="1:3" x14ac:dyDescent="0.25">
      <c r="A1034" s="3">
        <v>42976</v>
      </c>
      <c r="B1034">
        <v>71329.899999999994</v>
      </c>
      <c r="C1034">
        <v>2.2836340000000002</v>
      </c>
    </row>
    <row r="1035" spans="1:3" x14ac:dyDescent="0.25">
      <c r="A1035" s="3">
        <v>42975</v>
      </c>
      <c r="B1035">
        <v>71016.600000000006</v>
      </c>
      <c r="C1035">
        <v>2.2773720000000002</v>
      </c>
    </row>
    <row r="1036" spans="1:3" x14ac:dyDescent="0.25">
      <c r="A1036" s="3">
        <v>42972</v>
      </c>
      <c r="B1036">
        <v>71073.7</v>
      </c>
      <c r="C1036">
        <v>2.2781729999999998</v>
      </c>
    </row>
    <row r="1037" spans="1:3" x14ac:dyDescent="0.25">
      <c r="A1037" s="3">
        <v>42971</v>
      </c>
      <c r="B1037">
        <v>71132.800000000003</v>
      </c>
      <c r="C1037">
        <v>2.2735129999999999</v>
      </c>
    </row>
    <row r="1038" spans="1:3" x14ac:dyDescent="0.25">
      <c r="A1038" s="3">
        <v>42970</v>
      </c>
      <c r="B1038">
        <v>70477.600000000006</v>
      </c>
      <c r="C1038">
        <v>2.2600630000000002</v>
      </c>
    </row>
    <row r="1039" spans="1:3" x14ac:dyDescent="0.25">
      <c r="A1039" s="3">
        <v>42969</v>
      </c>
      <c r="B1039">
        <v>70011.3</v>
      </c>
      <c r="C1039">
        <v>2.251881</v>
      </c>
    </row>
    <row r="1040" spans="1:3" x14ac:dyDescent="0.25">
      <c r="A1040" s="3">
        <v>42968</v>
      </c>
      <c r="B1040">
        <v>68634.7</v>
      </c>
      <c r="C1040">
        <v>2.2182529999999998</v>
      </c>
    </row>
    <row r="1041" spans="1:3" x14ac:dyDescent="0.25">
      <c r="A1041" s="3">
        <v>42965</v>
      </c>
      <c r="B1041">
        <v>68714.7</v>
      </c>
      <c r="C1041">
        <v>2.2165059999999999</v>
      </c>
    </row>
    <row r="1042" spans="1:3" x14ac:dyDescent="0.25">
      <c r="A1042" s="3">
        <v>42964</v>
      </c>
      <c r="B1042">
        <v>67976.800000000003</v>
      </c>
      <c r="C1042">
        <v>2.2039439999999999</v>
      </c>
    </row>
    <row r="1043" spans="1:3" x14ac:dyDescent="0.25">
      <c r="A1043" s="3">
        <v>42963</v>
      </c>
      <c r="B1043">
        <v>68594.3</v>
      </c>
      <c r="C1043">
        <v>2.2132849999999999</v>
      </c>
    </row>
    <row r="1044" spans="1:3" x14ac:dyDescent="0.25">
      <c r="A1044" s="3">
        <v>42962</v>
      </c>
      <c r="B1044">
        <v>68355.100000000006</v>
      </c>
      <c r="C1044">
        <v>2.2116980000000002</v>
      </c>
    </row>
    <row r="1045" spans="1:3" x14ac:dyDescent="0.25">
      <c r="A1045" s="3">
        <v>42961</v>
      </c>
      <c r="B1045">
        <v>68284.7</v>
      </c>
      <c r="C1045">
        <v>2.2064719999999998</v>
      </c>
    </row>
    <row r="1046" spans="1:3" x14ac:dyDescent="0.25">
      <c r="A1046" s="3">
        <v>42958</v>
      </c>
      <c r="B1046">
        <v>67358.600000000006</v>
      </c>
      <c r="C1046">
        <v>2.1881529999999998</v>
      </c>
    </row>
    <row r="1047" spans="1:3" x14ac:dyDescent="0.25">
      <c r="A1047" s="3">
        <v>42957</v>
      </c>
      <c r="B1047">
        <v>66992.100000000006</v>
      </c>
      <c r="C1047">
        <v>2.1753439999999999</v>
      </c>
    </row>
    <row r="1048" spans="1:3" x14ac:dyDescent="0.25">
      <c r="A1048" s="3">
        <v>42956</v>
      </c>
      <c r="B1048">
        <v>67671.100000000006</v>
      </c>
      <c r="C1048">
        <v>2.1905410000000001</v>
      </c>
    </row>
    <row r="1049" spans="1:3" x14ac:dyDescent="0.25">
      <c r="A1049" s="3">
        <v>42955</v>
      </c>
      <c r="B1049">
        <v>67898.899999999994</v>
      </c>
      <c r="C1049">
        <v>2.1955429999999998</v>
      </c>
    </row>
    <row r="1050" spans="1:3" x14ac:dyDescent="0.25">
      <c r="A1050" s="3">
        <v>42954</v>
      </c>
      <c r="B1050">
        <v>67939.7</v>
      </c>
      <c r="C1050">
        <v>2.2010269999999998</v>
      </c>
    </row>
    <row r="1051" spans="1:3" x14ac:dyDescent="0.25">
      <c r="A1051" s="3">
        <v>42951</v>
      </c>
      <c r="B1051">
        <v>66898</v>
      </c>
      <c r="C1051">
        <v>2.183551</v>
      </c>
    </row>
    <row r="1052" spans="1:3" x14ac:dyDescent="0.25">
      <c r="A1052" s="3">
        <v>42950</v>
      </c>
      <c r="B1052">
        <v>66777.100000000006</v>
      </c>
      <c r="C1052">
        <v>2.1906340000000002</v>
      </c>
    </row>
    <row r="1053" spans="1:3" x14ac:dyDescent="0.25">
      <c r="A1053" s="3">
        <v>42949</v>
      </c>
      <c r="B1053">
        <v>67136</v>
      </c>
      <c r="C1053">
        <v>2.195074</v>
      </c>
    </row>
    <row r="1054" spans="1:3" x14ac:dyDescent="0.25">
      <c r="A1054" s="3">
        <v>42948</v>
      </c>
      <c r="B1054">
        <v>66516.2</v>
      </c>
      <c r="C1054">
        <v>2.17916</v>
      </c>
    </row>
    <row r="1055" spans="1:3" x14ac:dyDescent="0.25">
      <c r="A1055" s="3">
        <v>42947</v>
      </c>
      <c r="B1055">
        <v>65920.399999999994</v>
      </c>
      <c r="C1055">
        <v>2.1689449999999999</v>
      </c>
    </row>
    <row r="1056" spans="1:3" x14ac:dyDescent="0.25">
      <c r="A1056" s="3">
        <v>42944</v>
      </c>
      <c r="B1056">
        <v>65497.1</v>
      </c>
      <c r="C1056">
        <v>2.1656209999999998</v>
      </c>
    </row>
    <row r="1057" spans="1:3" x14ac:dyDescent="0.25">
      <c r="A1057" s="3">
        <v>42943</v>
      </c>
      <c r="B1057">
        <v>65277.4</v>
      </c>
      <c r="C1057">
        <v>2.166296</v>
      </c>
    </row>
    <row r="1058" spans="1:3" x14ac:dyDescent="0.25">
      <c r="A1058" s="3">
        <v>42942</v>
      </c>
      <c r="B1058">
        <v>65010.6</v>
      </c>
      <c r="C1058">
        <v>2.154855</v>
      </c>
    </row>
    <row r="1059" spans="1:3" x14ac:dyDescent="0.25">
      <c r="A1059" s="3">
        <v>42941</v>
      </c>
      <c r="B1059">
        <v>65667.600000000006</v>
      </c>
      <c r="C1059">
        <v>2.1666159999999999</v>
      </c>
    </row>
    <row r="1060" spans="1:3" x14ac:dyDescent="0.25">
      <c r="A1060" s="3">
        <v>42940</v>
      </c>
      <c r="B1060">
        <v>65099.6</v>
      </c>
      <c r="C1060">
        <v>2.162353</v>
      </c>
    </row>
    <row r="1061" spans="1:3" x14ac:dyDescent="0.25">
      <c r="A1061" s="3">
        <v>42937</v>
      </c>
      <c r="B1061">
        <v>64684.2</v>
      </c>
      <c r="C1061">
        <v>2.1532789999999999</v>
      </c>
    </row>
    <row r="1062" spans="1:3" x14ac:dyDescent="0.25">
      <c r="A1062" s="3">
        <v>42936</v>
      </c>
      <c r="B1062">
        <v>64938</v>
      </c>
      <c r="C1062">
        <v>2.1528399999999999</v>
      </c>
    </row>
    <row r="1063" spans="1:3" x14ac:dyDescent="0.25">
      <c r="A1063" s="3">
        <v>42935</v>
      </c>
      <c r="B1063">
        <v>65179.9</v>
      </c>
      <c r="C1063">
        <v>2.1511089999999999</v>
      </c>
    </row>
    <row r="1064" spans="1:3" x14ac:dyDescent="0.25">
      <c r="A1064" s="3">
        <v>42934</v>
      </c>
      <c r="B1064">
        <v>65337.7</v>
      </c>
      <c r="C1064">
        <v>2.1579199999999998</v>
      </c>
    </row>
    <row r="1065" spans="1:3" x14ac:dyDescent="0.25">
      <c r="A1065" s="3">
        <v>42933</v>
      </c>
      <c r="B1065">
        <v>65212.3</v>
      </c>
      <c r="C1065">
        <v>2.1560579999999998</v>
      </c>
    </row>
    <row r="1066" spans="1:3" x14ac:dyDescent="0.25">
      <c r="A1066" s="3">
        <v>42930</v>
      </c>
      <c r="B1066">
        <v>65436.2</v>
      </c>
      <c r="C1066">
        <v>2.158029</v>
      </c>
    </row>
    <row r="1067" spans="1:3" x14ac:dyDescent="0.25">
      <c r="A1067" s="3">
        <v>42929</v>
      </c>
      <c r="B1067">
        <v>65178.400000000001</v>
      </c>
      <c r="C1067">
        <v>2.1545920000000001</v>
      </c>
    </row>
    <row r="1068" spans="1:3" x14ac:dyDescent="0.25">
      <c r="A1068" s="3">
        <v>42928</v>
      </c>
      <c r="B1068">
        <v>64835.6</v>
      </c>
      <c r="C1068">
        <v>2.1385960000000002</v>
      </c>
    </row>
    <row r="1069" spans="1:3" x14ac:dyDescent="0.25">
      <c r="A1069" s="3">
        <v>42927</v>
      </c>
      <c r="B1069">
        <v>63832.2</v>
      </c>
      <c r="C1069">
        <v>2.109496</v>
      </c>
    </row>
    <row r="1070" spans="1:3" x14ac:dyDescent="0.25">
      <c r="A1070" s="3">
        <v>42926</v>
      </c>
      <c r="B1070">
        <v>63025.5</v>
      </c>
      <c r="C1070">
        <v>2.0942959999999999</v>
      </c>
    </row>
    <row r="1071" spans="1:3" x14ac:dyDescent="0.25">
      <c r="A1071" s="3">
        <v>42923</v>
      </c>
      <c r="B1071">
        <v>62322.400000000001</v>
      </c>
      <c r="C1071">
        <v>2.0837750000000002</v>
      </c>
    </row>
    <row r="1072" spans="1:3" x14ac:dyDescent="0.25">
      <c r="A1072" s="3">
        <v>42922</v>
      </c>
      <c r="B1072">
        <v>62470.3</v>
      </c>
      <c r="C1072">
        <v>2.0825170000000002</v>
      </c>
    </row>
    <row r="1073" spans="1:3" x14ac:dyDescent="0.25">
      <c r="A1073" s="3">
        <v>42921</v>
      </c>
      <c r="B1073">
        <v>63154.2</v>
      </c>
      <c r="C1073">
        <v>2.0964119999999999</v>
      </c>
    </row>
    <row r="1074" spans="1:3" x14ac:dyDescent="0.25">
      <c r="A1074" s="3">
        <v>42920</v>
      </c>
      <c r="B1074">
        <v>63231.6</v>
      </c>
      <c r="C1074">
        <v>2.0935969999999999</v>
      </c>
    </row>
    <row r="1075" spans="1:3" x14ac:dyDescent="0.25">
      <c r="A1075" s="3">
        <v>42919</v>
      </c>
      <c r="B1075">
        <v>63279.6</v>
      </c>
      <c r="C1075">
        <v>2.0921859999999999</v>
      </c>
    </row>
    <row r="1076" spans="1:3" x14ac:dyDescent="0.25">
      <c r="A1076" s="3">
        <v>42916</v>
      </c>
      <c r="B1076">
        <v>62900</v>
      </c>
      <c r="C1076">
        <v>2.0843389999999999</v>
      </c>
    </row>
    <row r="1077" spans="1:3" x14ac:dyDescent="0.25">
      <c r="A1077" s="3">
        <v>42915</v>
      </c>
      <c r="B1077">
        <v>62239</v>
      </c>
      <c r="C1077">
        <v>2.0622449999999999</v>
      </c>
    </row>
    <row r="1078" spans="1:3" x14ac:dyDescent="0.25">
      <c r="A1078" s="3">
        <v>42914</v>
      </c>
      <c r="B1078">
        <v>62018</v>
      </c>
      <c r="C1078">
        <v>2.0587089999999999</v>
      </c>
    </row>
    <row r="1079" spans="1:3" x14ac:dyDescent="0.25">
      <c r="A1079" s="3">
        <v>42913</v>
      </c>
      <c r="B1079">
        <v>61675.5</v>
      </c>
      <c r="C1079">
        <v>2.0556350000000001</v>
      </c>
    </row>
    <row r="1080" spans="1:3" x14ac:dyDescent="0.25">
      <c r="A1080" s="3">
        <v>42912</v>
      </c>
      <c r="B1080">
        <v>62188.1</v>
      </c>
      <c r="C1080">
        <v>2.067577</v>
      </c>
    </row>
    <row r="1081" spans="1:3" x14ac:dyDescent="0.25">
      <c r="A1081" s="3">
        <v>42909</v>
      </c>
      <c r="B1081">
        <v>61087.1</v>
      </c>
      <c r="C1081">
        <v>2.0448949999999999</v>
      </c>
    </row>
    <row r="1082" spans="1:3" x14ac:dyDescent="0.25">
      <c r="A1082" s="3">
        <v>42908</v>
      </c>
      <c r="B1082">
        <v>61272.2</v>
      </c>
      <c r="C1082">
        <v>2.0466500000000001</v>
      </c>
    </row>
    <row r="1083" spans="1:3" x14ac:dyDescent="0.25">
      <c r="A1083" s="3">
        <v>42907</v>
      </c>
      <c r="B1083">
        <v>60761.7</v>
      </c>
      <c r="C1083">
        <v>2.0395340000000002</v>
      </c>
    </row>
    <row r="1084" spans="1:3" x14ac:dyDescent="0.25">
      <c r="A1084" s="3">
        <v>42906</v>
      </c>
      <c r="B1084">
        <v>60766.2</v>
      </c>
      <c r="C1084">
        <v>2.046576</v>
      </c>
    </row>
    <row r="1085" spans="1:3" x14ac:dyDescent="0.25">
      <c r="A1085" s="3">
        <v>42905</v>
      </c>
      <c r="B1085">
        <v>62014</v>
      </c>
      <c r="C1085">
        <v>2.0773489999999999</v>
      </c>
    </row>
    <row r="1086" spans="1:3" x14ac:dyDescent="0.25">
      <c r="A1086" s="3">
        <v>42902</v>
      </c>
      <c r="B1086">
        <v>61626.400000000001</v>
      </c>
      <c r="C1086">
        <v>2.069922</v>
      </c>
    </row>
    <row r="1087" spans="1:3" x14ac:dyDescent="0.25">
      <c r="A1087" s="3">
        <v>42901</v>
      </c>
      <c r="B1087">
        <v>61922.9</v>
      </c>
      <c r="C1087">
        <v>2.0678990000000002</v>
      </c>
    </row>
    <row r="1088" spans="1:3" x14ac:dyDescent="0.25">
      <c r="A1088" s="3">
        <v>42900</v>
      </c>
      <c r="B1088">
        <v>61922.9</v>
      </c>
      <c r="C1088">
        <v>2.0678990000000002</v>
      </c>
    </row>
    <row r="1089" spans="1:3" x14ac:dyDescent="0.25">
      <c r="A1089" s="3">
        <v>42899</v>
      </c>
      <c r="B1089">
        <v>61829</v>
      </c>
      <c r="C1089">
        <v>2.0630449999999998</v>
      </c>
    </row>
    <row r="1090" spans="1:3" x14ac:dyDescent="0.25">
      <c r="A1090" s="3">
        <v>42898</v>
      </c>
      <c r="B1090">
        <v>61700.2</v>
      </c>
      <c r="C1090">
        <v>2.0551270000000001</v>
      </c>
    </row>
    <row r="1091" spans="1:3" x14ac:dyDescent="0.25">
      <c r="A1091" s="3">
        <v>42895</v>
      </c>
      <c r="B1091">
        <v>62210.6</v>
      </c>
      <c r="C1091">
        <v>2.0710190000000002</v>
      </c>
    </row>
    <row r="1092" spans="1:3" x14ac:dyDescent="0.25">
      <c r="A1092" s="3">
        <v>42894</v>
      </c>
      <c r="B1092">
        <v>62755.6</v>
      </c>
      <c r="C1092">
        <v>2.075555</v>
      </c>
    </row>
    <row r="1093" spans="1:3" x14ac:dyDescent="0.25">
      <c r="A1093" s="3">
        <v>42893</v>
      </c>
      <c r="B1093">
        <v>63170.7</v>
      </c>
      <c r="C1093">
        <v>2.0876399999999999</v>
      </c>
    </row>
    <row r="1094" spans="1:3" x14ac:dyDescent="0.25">
      <c r="A1094" s="3">
        <v>42892</v>
      </c>
      <c r="B1094">
        <v>62954.7</v>
      </c>
      <c r="C1094">
        <v>2.076775</v>
      </c>
    </row>
    <row r="1095" spans="1:3" x14ac:dyDescent="0.25">
      <c r="A1095" s="3">
        <v>42891</v>
      </c>
      <c r="B1095">
        <v>62450.5</v>
      </c>
      <c r="C1095">
        <v>2.0631179999999998</v>
      </c>
    </row>
    <row r="1096" spans="1:3" x14ac:dyDescent="0.25">
      <c r="A1096" s="3">
        <v>42888</v>
      </c>
      <c r="B1096">
        <v>62510.7</v>
      </c>
      <c r="C1096">
        <v>2.0646420000000001</v>
      </c>
    </row>
    <row r="1097" spans="1:3" x14ac:dyDescent="0.25">
      <c r="A1097" s="3">
        <v>42887</v>
      </c>
      <c r="B1097">
        <v>62288.5</v>
      </c>
      <c r="C1097">
        <v>2.0588690000000001</v>
      </c>
    </row>
    <row r="1098" spans="1:3" x14ac:dyDescent="0.25">
      <c r="A1098" s="3">
        <v>42886</v>
      </c>
      <c r="B1098">
        <v>62711.5</v>
      </c>
      <c r="C1098">
        <v>2.0641159999999998</v>
      </c>
    </row>
    <row r="1099" spans="1:3" x14ac:dyDescent="0.25">
      <c r="A1099" s="3">
        <v>42885</v>
      </c>
      <c r="B1099">
        <v>63962.3</v>
      </c>
      <c r="C1099">
        <v>2.0889880000000001</v>
      </c>
    </row>
    <row r="1100" spans="1:3" x14ac:dyDescent="0.25">
      <c r="A1100" s="3">
        <v>42884</v>
      </c>
      <c r="B1100">
        <v>63760.9</v>
      </c>
      <c r="C1100">
        <v>2.0902919999999998</v>
      </c>
    </row>
    <row r="1101" spans="1:3" x14ac:dyDescent="0.25">
      <c r="A1101" s="3">
        <v>42881</v>
      </c>
      <c r="B1101">
        <v>64085.4</v>
      </c>
      <c r="C1101">
        <v>2.0948959999999999</v>
      </c>
    </row>
    <row r="1102" spans="1:3" x14ac:dyDescent="0.25">
      <c r="A1102" s="3">
        <v>42880</v>
      </c>
      <c r="B1102">
        <v>63226.8</v>
      </c>
      <c r="C1102">
        <v>2.0713200000000001</v>
      </c>
    </row>
    <row r="1103" spans="1:3" x14ac:dyDescent="0.25">
      <c r="A1103" s="3">
        <v>42879</v>
      </c>
      <c r="B1103">
        <v>63257.4</v>
      </c>
      <c r="C1103">
        <v>2.0775969999999999</v>
      </c>
    </row>
    <row r="1104" spans="1:3" x14ac:dyDescent="0.25">
      <c r="A1104" s="3">
        <v>42878</v>
      </c>
      <c r="B1104">
        <v>62662.5</v>
      </c>
      <c r="C1104">
        <v>2.0473129999999999</v>
      </c>
    </row>
    <row r="1105" spans="1:3" x14ac:dyDescent="0.25">
      <c r="A1105" s="3">
        <v>42877</v>
      </c>
      <c r="B1105">
        <v>61673.5</v>
      </c>
      <c r="C1105">
        <v>2.019803</v>
      </c>
    </row>
    <row r="1106" spans="1:3" x14ac:dyDescent="0.25">
      <c r="A1106" s="3">
        <v>42874</v>
      </c>
      <c r="B1106">
        <v>62639.3</v>
      </c>
      <c r="C1106">
        <v>2.0580229999999999</v>
      </c>
    </row>
    <row r="1107" spans="1:3" x14ac:dyDescent="0.25">
      <c r="A1107" s="3">
        <v>42873</v>
      </c>
      <c r="B1107">
        <v>61597.1</v>
      </c>
      <c r="C1107">
        <v>2.0306989999999998</v>
      </c>
    </row>
    <row r="1108" spans="1:3" x14ac:dyDescent="0.25">
      <c r="A1108" s="3">
        <v>42872</v>
      </c>
      <c r="B1108">
        <v>67540.3</v>
      </c>
      <c r="C1108">
        <v>2.1853069999999999</v>
      </c>
    </row>
    <row r="1109" spans="1:3" x14ac:dyDescent="0.25">
      <c r="A1109" s="3">
        <v>42871</v>
      </c>
      <c r="B1109">
        <v>68684.5</v>
      </c>
      <c r="C1109">
        <v>2.208761</v>
      </c>
    </row>
    <row r="1110" spans="1:3" x14ac:dyDescent="0.25">
      <c r="A1110" s="3">
        <v>42870</v>
      </c>
      <c r="B1110">
        <v>68474.2</v>
      </c>
      <c r="C1110">
        <v>2.1905760000000001</v>
      </c>
    </row>
    <row r="1111" spans="1:3" x14ac:dyDescent="0.25">
      <c r="A1111" s="3">
        <v>42867</v>
      </c>
      <c r="B1111">
        <v>68221.899999999994</v>
      </c>
      <c r="C1111">
        <v>2.1897660000000001</v>
      </c>
    </row>
    <row r="1112" spans="1:3" x14ac:dyDescent="0.25">
      <c r="A1112" s="3">
        <v>42866</v>
      </c>
      <c r="B1112">
        <v>67537.600000000006</v>
      </c>
      <c r="C1112">
        <v>2.1775009999999999</v>
      </c>
    </row>
    <row r="1113" spans="1:3" x14ac:dyDescent="0.25">
      <c r="A1113" s="3">
        <v>42865</v>
      </c>
      <c r="B1113">
        <v>67349.7</v>
      </c>
      <c r="C1113">
        <v>2.169546</v>
      </c>
    </row>
    <row r="1114" spans="1:3" x14ac:dyDescent="0.25">
      <c r="A1114" s="3">
        <v>42864</v>
      </c>
      <c r="B1114">
        <v>66277.7</v>
      </c>
      <c r="C1114">
        <v>2.1489980000000002</v>
      </c>
    </row>
    <row r="1115" spans="1:3" x14ac:dyDescent="0.25">
      <c r="A1115" s="3">
        <v>42863</v>
      </c>
      <c r="B1115">
        <v>65526</v>
      </c>
      <c r="C1115">
        <v>2.1314669999999998</v>
      </c>
    </row>
    <row r="1116" spans="1:3" x14ac:dyDescent="0.25">
      <c r="A1116" s="3">
        <v>42860</v>
      </c>
      <c r="B1116">
        <v>65709.7</v>
      </c>
      <c r="C1116">
        <v>2.1307990000000001</v>
      </c>
    </row>
    <row r="1117" spans="1:3" x14ac:dyDescent="0.25">
      <c r="A1117" s="3">
        <v>42859</v>
      </c>
      <c r="B1117">
        <v>64862.6</v>
      </c>
      <c r="C1117">
        <v>2.1102560000000001</v>
      </c>
    </row>
    <row r="1118" spans="1:3" x14ac:dyDescent="0.25">
      <c r="A1118" s="3">
        <v>42858</v>
      </c>
      <c r="B1118">
        <v>66093.8</v>
      </c>
      <c r="C1118">
        <v>2.1333159999999998</v>
      </c>
    </row>
    <row r="1119" spans="1:3" x14ac:dyDescent="0.25">
      <c r="A1119" s="3">
        <v>42857</v>
      </c>
      <c r="B1119">
        <v>66721.8</v>
      </c>
      <c r="C1119">
        <v>2.1353569999999999</v>
      </c>
    </row>
    <row r="1120" spans="1:3" x14ac:dyDescent="0.25">
      <c r="A1120" s="3">
        <v>42856</v>
      </c>
      <c r="B1120">
        <v>65403.199999999997</v>
      </c>
      <c r="C1120">
        <v>2.104968</v>
      </c>
    </row>
    <row r="1121" spans="1:3" x14ac:dyDescent="0.25">
      <c r="A1121" s="3">
        <v>42853</v>
      </c>
      <c r="B1121">
        <v>65403.199999999997</v>
      </c>
      <c r="C1121">
        <v>2.104968</v>
      </c>
    </row>
    <row r="1122" spans="1:3" x14ac:dyDescent="0.25">
      <c r="A1122" s="3">
        <v>42852</v>
      </c>
      <c r="B1122">
        <v>64676.6</v>
      </c>
      <c r="C1122">
        <v>2.0800200000000002</v>
      </c>
    </row>
    <row r="1123" spans="1:3" x14ac:dyDescent="0.25">
      <c r="A1123" s="3">
        <v>42851</v>
      </c>
      <c r="B1123">
        <v>64861.9</v>
      </c>
      <c r="C1123">
        <v>2.084006</v>
      </c>
    </row>
    <row r="1124" spans="1:3" x14ac:dyDescent="0.25">
      <c r="A1124" s="3">
        <v>42850</v>
      </c>
      <c r="B1124">
        <v>65148.3</v>
      </c>
      <c r="C1124">
        <v>2.0883690000000001</v>
      </c>
    </row>
    <row r="1125" spans="1:3" x14ac:dyDescent="0.25">
      <c r="A1125" s="3">
        <v>42849</v>
      </c>
      <c r="B1125">
        <v>64389</v>
      </c>
      <c r="C1125">
        <v>2.0735549999999998</v>
      </c>
    </row>
    <row r="1126" spans="1:3" x14ac:dyDescent="0.25">
      <c r="A1126" s="3">
        <v>42846</v>
      </c>
      <c r="B1126">
        <v>63760.6</v>
      </c>
      <c r="C1126">
        <v>2.0703390000000002</v>
      </c>
    </row>
    <row r="1127" spans="1:3" x14ac:dyDescent="0.25">
      <c r="A1127" s="3">
        <v>42845</v>
      </c>
      <c r="B1127">
        <v>63760.6</v>
      </c>
      <c r="C1127">
        <v>2.0703390000000002</v>
      </c>
    </row>
    <row r="1128" spans="1:3" x14ac:dyDescent="0.25">
      <c r="A1128" s="3">
        <v>42844</v>
      </c>
      <c r="B1128">
        <v>63407</v>
      </c>
      <c r="C1128">
        <v>2.0664739999999999</v>
      </c>
    </row>
    <row r="1129" spans="1:3" x14ac:dyDescent="0.25">
      <c r="A1129" s="3">
        <v>42843</v>
      </c>
      <c r="B1129">
        <v>64158.8</v>
      </c>
      <c r="C1129">
        <v>2.0863770000000001</v>
      </c>
    </row>
    <row r="1130" spans="1:3" x14ac:dyDescent="0.25">
      <c r="A1130" s="3">
        <v>42842</v>
      </c>
      <c r="B1130">
        <v>64334.9</v>
      </c>
      <c r="C1130">
        <v>2.0861339999999999</v>
      </c>
    </row>
    <row r="1131" spans="1:3" x14ac:dyDescent="0.25">
      <c r="A1131" s="3">
        <v>42839</v>
      </c>
      <c r="B1131">
        <v>62826.3</v>
      </c>
      <c r="C1131">
        <v>2.0516100000000002</v>
      </c>
    </row>
    <row r="1132" spans="1:3" x14ac:dyDescent="0.25">
      <c r="A1132" s="3">
        <v>42838</v>
      </c>
      <c r="B1132">
        <v>62826.3</v>
      </c>
      <c r="C1132">
        <v>2.0516100000000002</v>
      </c>
    </row>
    <row r="1133" spans="1:3" x14ac:dyDescent="0.25">
      <c r="A1133" s="3">
        <v>42837</v>
      </c>
      <c r="B1133">
        <v>63891.7</v>
      </c>
      <c r="C1133">
        <v>2.06731</v>
      </c>
    </row>
    <row r="1134" spans="1:3" x14ac:dyDescent="0.25">
      <c r="A1134" s="3">
        <v>42836</v>
      </c>
      <c r="B1134">
        <v>64359.8</v>
      </c>
      <c r="C1134">
        <v>2.0686140000000002</v>
      </c>
    </row>
    <row r="1135" spans="1:3" x14ac:dyDescent="0.25">
      <c r="A1135" s="3">
        <v>42835</v>
      </c>
      <c r="B1135">
        <v>64649.8</v>
      </c>
      <c r="C1135">
        <v>2.0709170000000001</v>
      </c>
    </row>
    <row r="1136" spans="1:3" x14ac:dyDescent="0.25">
      <c r="A1136" s="3">
        <v>42832</v>
      </c>
      <c r="B1136">
        <v>64593.1</v>
      </c>
      <c r="C1136">
        <v>2.0683560000000001</v>
      </c>
    </row>
    <row r="1137" spans="1:3" x14ac:dyDescent="0.25">
      <c r="A1137" s="3">
        <v>42831</v>
      </c>
      <c r="B1137">
        <v>64222.7</v>
      </c>
      <c r="C1137">
        <v>2.0603720000000001</v>
      </c>
    </row>
    <row r="1138" spans="1:3" x14ac:dyDescent="0.25">
      <c r="A1138" s="3">
        <v>42830</v>
      </c>
      <c r="B1138">
        <v>64774.8</v>
      </c>
      <c r="C1138">
        <v>2.068638</v>
      </c>
    </row>
    <row r="1139" spans="1:3" x14ac:dyDescent="0.25">
      <c r="A1139" s="3">
        <v>42829</v>
      </c>
      <c r="B1139">
        <v>65768.899999999994</v>
      </c>
      <c r="C1139">
        <v>2.0795710000000001</v>
      </c>
    </row>
    <row r="1140" spans="1:3" x14ac:dyDescent="0.25">
      <c r="A1140" s="3">
        <v>42828</v>
      </c>
      <c r="B1140">
        <v>65211.5</v>
      </c>
      <c r="C1140">
        <v>2.07151</v>
      </c>
    </row>
    <row r="1141" spans="1:3" x14ac:dyDescent="0.25">
      <c r="A1141" s="3">
        <v>42825</v>
      </c>
      <c r="B1141">
        <v>64984.1</v>
      </c>
      <c r="C1141">
        <v>2.0672649999999999</v>
      </c>
    </row>
    <row r="1142" spans="1:3" x14ac:dyDescent="0.25">
      <c r="A1142" s="3">
        <v>42824</v>
      </c>
      <c r="B1142">
        <v>65266</v>
      </c>
      <c r="C1142">
        <v>2.0646409999999999</v>
      </c>
    </row>
    <row r="1143" spans="1:3" x14ac:dyDescent="0.25">
      <c r="A1143" s="3">
        <v>42823</v>
      </c>
      <c r="B1143">
        <v>65528.3</v>
      </c>
      <c r="C1143">
        <v>2.0634790000000001</v>
      </c>
    </row>
    <row r="1144" spans="1:3" x14ac:dyDescent="0.25">
      <c r="A1144" s="3">
        <v>42822</v>
      </c>
      <c r="B1144">
        <v>64640.4</v>
      </c>
      <c r="C1144">
        <v>2.042977</v>
      </c>
    </row>
    <row r="1145" spans="1:3" x14ac:dyDescent="0.25">
      <c r="A1145" s="3">
        <v>42821</v>
      </c>
      <c r="B1145">
        <v>64308.4</v>
      </c>
      <c r="C1145">
        <v>2.0333209999999999</v>
      </c>
    </row>
    <row r="1146" spans="1:3" x14ac:dyDescent="0.25">
      <c r="A1146" s="3">
        <v>42818</v>
      </c>
      <c r="B1146">
        <v>63853.8</v>
      </c>
      <c r="C1146">
        <v>2.0324970000000002</v>
      </c>
    </row>
    <row r="1147" spans="1:3" x14ac:dyDescent="0.25">
      <c r="A1147" s="3">
        <v>42817</v>
      </c>
      <c r="B1147">
        <v>63530.8</v>
      </c>
      <c r="C1147">
        <v>2.0250689999999998</v>
      </c>
    </row>
    <row r="1148" spans="1:3" x14ac:dyDescent="0.25">
      <c r="A1148" s="3">
        <v>42816</v>
      </c>
      <c r="B1148">
        <v>63521.3</v>
      </c>
      <c r="C1148">
        <v>2.022532</v>
      </c>
    </row>
    <row r="1149" spans="1:3" x14ac:dyDescent="0.25">
      <c r="A1149" s="3">
        <v>42815</v>
      </c>
      <c r="B1149">
        <v>62980.4</v>
      </c>
      <c r="C1149">
        <v>2.0124</v>
      </c>
    </row>
    <row r="1150" spans="1:3" x14ac:dyDescent="0.25">
      <c r="A1150" s="3">
        <v>42814</v>
      </c>
      <c r="B1150">
        <v>64884.3</v>
      </c>
      <c r="C1150">
        <v>2.0421369999999999</v>
      </c>
    </row>
    <row r="1151" spans="1:3" x14ac:dyDescent="0.25">
      <c r="A1151" s="3">
        <v>42811</v>
      </c>
      <c r="B1151">
        <v>64209.9</v>
      </c>
      <c r="C1151">
        <v>2.037242</v>
      </c>
    </row>
    <row r="1152" spans="1:3" x14ac:dyDescent="0.25">
      <c r="A1152" s="3">
        <v>42810</v>
      </c>
      <c r="B1152">
        <v>65782.899999999994</v>
      </c>
      <c r="C1152">
        <v>2.0616859999999999</v>
      </c>
    </row>
    <row r="1153" spans="1:3" x14ac:dyDescent="0.25">
      <c r="A1153" s="3">
        <v>42809</v>
      </c>
      <c r="B1153">
        <v>66234.899999999994</v>
      </c>
      <c r="C1153">
        <v>2.07043</v>
      </c>
    </row>
    <row r="1154" spans="1:3" x14ac:dyDescent="0.25">
      <c r="A1154" s="3">
        <v>42808</v>
      </c>
      <c r="B1154">
        <v>64699.5</v>
      </c>
      <c r="C1154">
        <v>2.041407</v>
      </c>
    </row>
    <row r="1155" spans="1:3" x14ac:dyDescent="0.25">
      <c r="A1155" s="3">
        <v>42807</v>
      </c>
      <c r="B1155">
        <v>65534.3</v>
      </c>
      <c r="C1155">
        <v>2.0573649999999999</v>
      </c>
    </row>
    <row r="1156" spans="1:3" x14ac:dyDescent="0.25">
      <c r="A1156" s="3">
        <v>42804</v>
      </c>
      <c r="B1156">
        <v>64675.5</v>
      </c>
      <c r="C1156">
        <v>2.042605</v>
      </c>
    </row>
    <row r="1157" spans="1:3" x14ac:dyDescent="0.25">
      <c r="A1157" s="3">
        <v>42803</v>
      </c>
      <c r="B1157">
        <v>64585.2</v>
      </c>
      <c r="C1157">
        <v>2.0293770000000002</v>
      </c>
    </row>
    <row r="1158" spans="1:3" x14ac:dyDescent="0.25">
      <c r="A1158" s="3">
        <v>42802</v>
      </c>
      <c r="B1158">
        <v>64718</v>
      </c>
      <c r="C1158">
        <v>2.0450599999999999</v>
      </c>
    </row>
    <row r="1159" spans="1:3" x14ac:dyDescent="0.25">
      <c r="A1159" s="3">
        <v>42801</v>
      </c>
      <c r="B1159">
        <v>65742.3</v>
      </c>
      <c r="C1159">
        <v>2.0677270000000001</v>
      </c>
    </row>
    <row r="1160" spans="1:3" x14ac:dyDescent="0.25">
      <c r="A1160" s="3">
        <v>42800</v>
      </c>
      <c r="B1160">
        <v>66341.399999999994</v>
      </c>
      <c r="C1160">
        <v>2.0792299999999999</v>
      </c>
    </row>
    <row r="1161" spans="1:3" x14ac:dyDescent="0.25">
      <c r="A1161" s="3">
        <v>42797</v>
      </c>
      <c r="B1161">
        <v>66785.5</v>
      </c>
      <c r="C1161">
        <v>2.072908</v>
      </c>
    </row>
    <row r="1162" spans="1:3" x14ac:dyDescent="0.25">
      <c r="A1162" s="3">
        <v>42796</v>
      </c>
      <c r="B1162">
        <v>65854.899999999994</v>
      </c>
      <c r="C1162">
        <v>2.055723</v>
      </c>
    </row>
    <row r="1163" spans="1:3" x14ac:dyDescent="0.25">
      <c r="A1163" s="3">
        <v>42795</v>
      </c>
      <c r="B1163">
        <v>66988.899999999994</v>
      </c>
      <c r="C1163">
        <v>2.073194</v>
      </c>
    </row>
    <row r="1164" spans="1:3" x14ac:dyDescent="0.25">
      <c r="A1164" s="3">
        <v>42794</v>
      </c>
      <c r="B1164">
        <v>66662.100000000006</v>
      </c>
      <c r="C1164">
        <v>2.063904</v>
      </c>
    </row>
    <row r="1165" spans="1:3" x14ac:dyDescent="0.25">
      <c r="A1165" s="3">
        <v>42793</v>
      </c>
      <c r="B1165">
        <v>66662.100000000006</v>
      </c>
      <c r="C1165">
        <v>2.063904</v>
      </c>
    </row>
    <row r="1166" spans="1:3" x14ac:dyDescent="0.25">
      <c r="A1166" s="3">
        <v>42790</v>
      </c>
      <c r="B1166">
        <v>66662.100000000006</v>
      </c>
      <c r="C1166">
        <v>2.063904</v>
      </c>
    </row>
    <row r="1167" spans="1:3" x14ac:dyDescent="0.25">
      <c r="A1167" s="3">
        <v>42789</v>
      </c>
      <c r="B1167">
        <v>67461.399999999994</v>
      </c>
      <c r="C1167">
        <v>2.0829770000000001</v>
      </c>
    </row>
    <row r="1168" spans="1:3" x14ac:dyDescent="0.25">
      <c r="A1168" s="3">
        <v>42788</v>
      </c>
      <c r="B1168">
        <v>68589.5</v>
      </c>
      <c r="C1168">
        <v>2.099202</v>
      </c>
    </row>
    <row r="1169" spans="1:3" x14ac:dyDescent="0.25">
      <c r="A1169" s="3">
        <v>42787</v>
      </c>
      <c r="B1169">
        <v>69052</v>
      </c>
      <c r="C1169">
        <v>2.107837</v>
      </c>
    </row>
    <row r="1170" spans="1:3" x14ac:dyDescent="0.25">
      <c r="A1170" s="3">
        <v>42786</v>
      </c>
      <c r="B1170">
        <v>68532.899999999994</v>
      </c>
      <c r="C1170">
        <v>2.0867689999999999</v>
      </c>
    </row>
    <row r="1171" spans="1:3" x14ac:dyDescent="0.25">
      <c r="A1171" s="3">
        <v>42783</v>
      </c>
      <c r="B1171">
        <v>67748.399999999994</v>
      </c>
      <c r="C1171">
        <v>2.072622</v>
      </c>
    </row>
    <row r="1172" spans="1:3" x14ac:dyDescent="0.25">
      <c r="A1172" s="3">
        <v>42782</v>
      </c>
      <c r="B1172">
        <v>67814.2</v>
      </c>
      <c r="C1172">
        <v>2.071583</v>
      </c>
    </row>
    <row r="1173" spans="1:3" x14ac:dyDescent="0.25">
      <c r="A1173" s="3">
        <v>42781</v>
      </c>
      <c r="B1173">
        <v>67975.600000000006</v>
      </c>
      <c r="C1173">
        <v>2.0724800000000001</v>
      </c>
    </row>
    <row r="1174" spans="1:3" x14ac:dyDescent="0.25">
      <c r="A1174" s="3">
        <v>42780</v>
      </c>
      <c r="B1174">
        <v>66712.899999999994</v>
      </c>
      <c r="C1174">
        <v>2.0416370000000001</v>
      </c>
    </row>
    <row r="1175" spans="1:3" x14ac:dyDescent="0.25">
      <c r="A1175" s="3">
        <v>42779</v>
      </c>
      <c r="B1175">
        <v>66967.600000000006</v>
      </c>
      <c r="C1175">
        <v>2.0434169999999998</v>
      </c>
    </row>
    <row r="1176" spans="1:3" x14ac:dyDescent="0.25">
      <c r="A1176" s="3">
        <v>42776</v>
      </c>
      <c r="B1176">
        <v>66124.5</v>
      </c>
      <c r="C1176">
        <v>2.0360510000000001</v>
      </c>
    </row>
    <row r="1177" spans="1:3" x14ac:dyDescent="0.25">
      <c r="A1177" s="3">
        <v>42775</v>
      </c>
      <c r="B1177">
        <v>64964.9</v>
      </c>
      <c r="C1177">
        <v>2.0203699999999998</v>
      </c>
    </row>
    <row r="1178" spans="1:3" x14ac:dyDescent="0.25">
      <c r="A1178" s="3">
        <v>42774</v>
      </c>
      <c r="B1178">
        <v>64835.4</v>
      </c>
      <c r="C1178">
        <v>2.0170729999999999</v>
      </c>
    </row>
    <row r="1179" spans="1:3" x14ac:dyDescent="0.25">
      <c r="A1179" s="3">
        <v>42773</v>
      </c>
      <c r="B1179">
        <v>64198.9</v>
      </c>
      <c r="C1179">
        <v>2.0053839999999998</v>
      </c>
    </row>
    <row r="1180" spans="1:3" x14ac:dyDescent="0.25">
      <c r="A1180" s="3">
        <v>42772</v>
      </c>
      <c r="B1180">
        <v>63992.9</v>
      </c>
      <c r="C1180">
        <v>2.00284</v>
      </c>
    </row>
    <row r="1181" spans="1:3" x14ac:dyDescent="0.25">
      <c r="A1181" s="3">
        <v>42769</v>
      </c>
      <c r="B1181">
        <v>64953.9</v>
      </c>
      <c r="C1181">
        <v>2.0193460000000001</v>
      </c>
    </row>
    <row r="1182" spans="1:3" x14ac:dyDescent="0.25">
      <c r="A1182" s="3">
        <v>42768</v>
      </c>
      <c r="B1182">
        <v>64578.2</v>
      </c>
      <c r="C1182">
        <v>2.0023770000000001</v>
      </c>
    </row>
    <row r="1183" spans="1:3" x14ac:dyDescent="0.25">
      <c r="A1183" s="3">
        <v>42767</v>
      </c>
      <c r="B1183">
        <v>64836.1</v>
      </c>
      <c r="C1183">
        <v>2.0002900000000001</v>
      </c>
    </row>
    <row r="1184" spans="1:3" x14ac:dyDescent="0.25">
      <c r="A1184" s="3">
        <v>42766</v>
      </c>
      <c r="B1184">
        <v>64670.8</v>
      </c>
      <c r="C1184">
        <v>1.9974620000000001</v>
      </c>
    </row>
    <row r="1185" spans="1:3" x14ac:dyDescent="0.25">
      <c r="A1185" s="3">
        <v>42765</v>
      </c>
      <c r="B1185">
        <v>64301.7</v>
      </c>
      <c r="C1185">
        <v>1.9852069999999999</v>
      </c>
    </row>
    <row r="1186" spans="1:3" x14ac:dyDescent="0.25">
      <c r="A1186" s="3">
        <v>42762</v>
      </c>
      <c r="B1186">
        <v>66034</v>
      </c>
      <c r="C1186">
        <v>2.0113129999999999</v>
      </c>
    </row>
    <row r="1187" spans="1:3" x14ac:dyDescent="0.25">
      <c r="A1187" s="3">
        <v>42761</v>
      </c>
      <c r="B1187">
        <v>66190.600000000006</v>
      </c>
      <c r="C1187">
        <v>2.0149849999999998</v>
      </c>
    </row>
    <row r="1188" spans="1:3" x14ac:dyDescent="0.25">
      <c r="A1188" s="3">
        <v>42760</v>
      </c>
      <c r="B1188">
        <v>65840.100000000006</v>
      </c>
      <c r="C1188">
        <v>2.0028510000000002</v>
      </c>
    </row>
    <row r="1189" spans="1:3" x14ac:dyDescent="0.25">
      <c r="A1189" s="3">
        <v>42759</v>
      </c>
      <c r="B1189">
        <v>65840.100000000006</v>
      </c>
      <c r="C1189">
        <v>2.00054</v>
      </c>
    </row>
    <row r="1190" spans="1:3" x14ac:dyDescent="0.25">
      <c r="A1190" s="3">
        <v>42758</v>
      </c>
      <c r="B1190">
        <v>65748.600000000006</v>
      </c>
      <c r="C1190">
        <v>1.996607</v>
      </c>
    </row>
    <row r="1191" spans="1:3" x14ac:dyDescent="0.25">
      <c r="A1191" s="3">
        <v>42755</v>
      </c>
      <c r="B1191">
        <v>64521.2</v>
      </c>
      <c r="C1191">
        <v>1.9807600000000001</v>
      </c>
    </row>
    <row r="1192" spans="1:3" x14ac:dyDescent="0.25">
      <c r="A1192" s="3">
        <v>42754</v>
      </c>
      <c r="B1192">
        <v>63950.9</v>
      </c>
      <c r="C1192">
        <v>1.9664079999999999</v>
      </c>
    </row>
    <row r="1193" spans="1:3" x14ac:dyDescent="0.25">
      <c r="A1193" s="3">
        <v>42753</v>
      </c>
      <c r="B1193">
        <v>64149.599999999999</v>
      </c>
      <c r="C1193">
        <v>1.9700980000000001</v>
      </c>
    </row>
    <row r="1194" spans="1:3" x14ac:dyDescent="0.25">
      <c r="A1194" s="3">
        <v>42752</v>
      </c>
      <c r="B1194">
        <v>64354.3</v>
      </c>
      <c r="C1194">
        <v>1.983481</v>
      </c>
    </row>
    <row r="1195" spans="1:3" x14ac:dyDescent="0.25">
      <c r="A1195" s="3">
        <v>42751</v>
      </c>
      <c r="B1195">
        <v>63831.3</v>
      </c>
      <c r="C1195">
        <v>1.97078</v>
      </c>
    </row>
    <row r="1196" spans="1:3" x14ac:dyDescent="0.25">
      <c r="A1196" s="3">
        <v>42748</v>
      </c>
      <c r="B1196">
        <v>63651.5</v>
      </c>
      <c r="C1196">
        <v>1.9731399999999999</v>
      </c>
    </row>
    <row r="1197" spans="1:3" x14ac:dyDescent="0.25">
      <c r="A1197" s="3">
        <v>42747</v>
      </c>
      <c r="B1197">
        <v>63953.9</v>
      </c>
      <c r="C1197">
        <v>1.9731459999999998</v>
      </c>
    </row>
    <row r="1198" spans="1:3" x14ac:dyDescent="0.25">
      <c r="A1198" s="3">
        <v>42746</v>
      </c>
      <c r="B1198">
        <v>62446.3</v>
      </c>
      <c r="C1198">
        <v>1.9325410000000001</v>
      </c>
    </row>
    <row r="1199" spans="1:3" x14ac:dyDescent="0.25">
      <c r="A1199" s="3">
        <v>42745</v>
      </c>
      <c r="B1199">
        <v>62131.8</v>
      </c>
      <c r="C1199">
        <v>1.9317630000000001</v>
      </c>
    </row>
    <row r="1200" spans="1:3" x14ac:dyDescent="0.25">
      <c r="A1200" s="3">
        <v>42744</v>
      </c>
      <c r="B1200">
        <v>61700.3</v>
      </c>
      <c r="C1200">
        <v>1.934177</v>
      </c>
    </row>
    <row r="1201" spans="1:3" x14ac:dyDescent="0.25">
      <c r="A1201" s="3">
        <v>42741</v>
      </c>
      <c r="B1201">
        <v>61665.4</v>
      </c>
      <c r="C1201">
        <v>1.9300120000000001</v>
      </c>
    </row>
    <row r="1202" spans="1:3" x14ac:dyDescent="0.25">
      <c r="A1202" s="3">
        <v>42740</v>
      </c>
      <c r="B1202">
        <v>62071</v>
      </c>
      <c r="C1202">
        <v>1.9363220000000001</v>
      </c>
    </row>
    <row r="1203" spans="1:3" x14ac:dyDescent="0.25">
      <c r="A1203" s="3">
        <v>42739</v>
      </c>
      <c r="B1203">
        <v>61589.1</v>
      </c>
      <c r="C1203">
        <v>1.9300109999999999</v>
      </c>
    </row>
    <row r="1204" spans="1:3" x14ac:dyDescent="0.25">
      <c r="A1204" s="3">
        <v>42738</v>
      </c>
      <c r="B1204">
        <v>61813.8</v>
      </c>
      <c r="C1204">
        <v>1.9227110000000001</v>
      </c>
    </row>
    <row r="1205" spans="1:3" x14ac:dyDescent="0.25">
      <c r="A1205" s="3">
        <v>42737</v>
      </c>
      <c r="B1205">
        <v>59588.7</v>
      </c>
      <c r="C1205">
        <v>1.8804370000000001</v>
      </c>
    </row>
    <row r="1206" spans="1:3" x14ac:dyDescent="0.25">
      <c r="A1206" s="3">
        <v>42734</v>
      </c>
      <c r="B1206">
        <v>60227.3</v>
      </c>
      <c r="C1206">
        <v>1.887669</v>
      </c>
    </row>
    <row r="1207" spans="1:3" x14ac:dyDescent="0.25">
      <c r="A1207" s="3">
        <v>42733</v>
      </c>
      <c r="B1207">
        <v>60227.3</v>
      </c>
      <c r="C1207">
        <v>1.8874550000000001</v>
      </c>
    </row>
    <row r="1208" spans="1:3" x14ac:dyDescent="0.25">
      <c r="A1208" s="3">
        <v>42732</v>
      </c>
      <c r="B1208">
        <v>59781.599999999999</v>
      </c>
      <c r="C1208">
        <v>1.8759519999999998</v>
      </c>
    </row>
    <row r="1209" spans="1:3" x14ac:dyDescent="0.25">
      <c r="A1209" s="3">
        <v>42731</v>
      </c>
      <c r="B1209">
        <v>58696.7</v>
      </c>
      <c r="C1209">
        <v>1.8540100000000002</v>
      </c>
    </row>
    <row r="1210" spans="1:3" x14ac:dyDescent="0.25">
      <c r="A1210" s="3">
        <v>42730</v>
      </c>
      <c r="B1210">
        <v>58620.3</v>
      </c>
      <c r="C1210">
        <v>1.8483689999999999</v>
      </c>
    </row>
    <row r="1211" spans="1:3" x14ac:dyDescent="0.25">
      <c r="A1211" s="3">
        <v>42727</v>
      </c>
      <c r="B1211">
        <v>57937.1</v>
      </c>
      <c r="C1211">
        <v>1.8367290000000001</v>
      </c>
    </row>
    <row r="1212" spans="1:3" x14ac:dyDescent="0.25">
      <c r="A1212" s="3">
        <v>42726</v>
      </c>
      <c r="B1212">
        <v>57255.199999999997</v>
      </c>
      <c r="C1212">
        <v>1.8225359999999999</v>
      </c>
    </row>
    <row r="1213" spans="1:3" x14ac:dyDescent="0.25">
      <c r="A1213" s="3">
        <v>42725</v>
      </c>
      <c r="B1213">
        <v>57646.5</v>
      </c>
      <c r="C1213">
        <v>1.8199890000000001</v>
      </c>
    </row>
    <row r="1214" spans="1:3" x14ac:dyDescent="0.25">
      <c r="A1214" s="3">
        <v>42724</v>
      </c>
      <c r="B1214">
        <v>57582.9</v>
      </c>
      <c r="C1214">
        <v>1.816101</v>
      </c>
    </row>
    <row r="1215" spans="1:3" x14ac:dyDescent="0.25">
      <c r="A1215" s="3">
        <v>42723</v>
      </c>
      <c r="B1215">
        <v>57111</v>
      </c>
      <c r="C1215">
        <v>1.817183</v>
      </c>
    </row>
    <row r="1216" spans="1:3" x14ac:dyDescent="0.25">
      <c r="A1216" s="3">
        <v>42720</v>
      </c>
      <c r="B1216">
        <v>58389</v>
      </c>
      <c r="C1216">
        <v>1.832365</v>
      </c>
    </row>
    <row r="1217" spans="1:3" x14ac:dyDescent="0.25">
      <c r="A1217" s="3">
        <v>42719</v>
      </c>
      <c r="B1217">
        <v>58396.2</v>
      </c>
      <c r="C1217">
        <v>1.817785</v>
      </c>
    </row>
    <row r="1218" spans="1:3" x14ac:dyDescent="0.25">
      <c r="A1218" s="3">
        <v>42718</v>
      </c>
      <c r="B1218">
        <v>58212.1</v>
      </c>
      <c r="C1218">
        <v>1.8218570000000001</v>
      </c>
    </row>
    <row r="1219" spans="1:3" x14ac:dyDescent="0.25">
      <c r="A1219" s="3">
        <v>42717</v>
      </c>
      <c r="B1219">
        <v>59280.6</v>
      </c>
      <c r="C1219">
        <v>1.847062</v>
      </c>
    </row>
    <row r="1220" spans="1:3" x14ac:dyDescent="0.25">
      <c r="A1220" s="3">
        <v>42716</v>
      </c>
      <c r="B1220">
        <v>59178.6</v>
      </c>
      <c r="C1220">
        <v>1.8336440000000001</v>
      </c>
    </row>
    <row r="1221" spans="1:3" x14ac:dyDescent="0.25">
      <c r="A1221" s="3">
        <v>42713</v>
      </c>
      <c r="B1221">
        <v>60500.6</v>
      </c>
      <c r="C1221">
        <v>1.8658109999999999</v>
      </c>
    </row>
    <row r="1222" spans="1:3" x14ac:dyDescent="0.25">
      <c r="A1222" s="3">
        <v>42712</v>
      </c>
      <c r="B1222">
        <v>60676.6</v>
      </c>
      <c r="C1222">
        <v>1.8696890000000002</v>
      </c>
    </row>
    <row r="1223" spans="1:3" x14ac:dyDescent="0.25">
      <c r="A1223" s="3">
        <v>42711</v>
      </c>
      <c r="B1223">
        <v>61414.400000000001</v>
      </c>
      <c r="C1223">
        <v>1.878241</v>
      </c>
    </row>
    <row r="1224" spans="1:3" x14ac:dyDescent="0.25">
      <c r="A1224" s="3">
        <v>42710</v>
      </c>
      <c r="B1224">
        <v>61088.2</v>
      </c>
      <c r="C1224">
        <v>1.867275</v>
      </c>
    </row>
    <row r="1225" spans="1:3" x14ac:dyDescent="0.25">
      <c r="A1225" s="3">
        <v>42709</v>
      </c>
      <c r="B1225">
        <v>59831.7</v>
      </c>
      <c r="C1225">
        <v>1.8457699999999999</v>
      </c>
    </row>
    <row r="1226" spans="1:3" x14ac:dyDescent="0.25">
      <c r="A1226" s="3">
        <v>42706</v>
      </c>
      <c r="B1226">
        <v>60316.1</v>
      </c>
      <c r="C1226">
        <v>1.854857</v>
      </c>
    </row>
    <row r="1227" spans="1:3" x14ac:dyDescent="0.25">
      <c r="A1227" s="3">
        <v>42705</v>
      </c>
      <c r="B1227">
        <v>59506.5</v>
      </c>
      <c r="C1227">
        <v>1.8437380000000001</v>
      </c>
    </row>
    <row r="1228" spans="1:3" x14ac:dyDescent="0.25">
      <c r="A1228" s="3">
        <v>42704</v>
      </c>
      <c r="B1228">
        <v>61906.400000000001</v>
      </c>
      <c r="C1228">
        <v>1.898013</v>
      </c>
    </row>
    <row r="1229" spans="1:3" x14ac:dyDescent="0.25">
      <c r="A1229" s="3">
        <v>42703</v>
      </c>
      <c r="B1229">
        <v>60986.5</v>
      </c>
      <c r="C1229">
        <v>1.8827500000000001</v>
      </c>
    </row>
    <row r="1230" spans="1:3" x14ac:dyDescent="0.25">
      <c r="A1230" s="3">
        <v>42702</v>
      </c>
      <c r="B1230">
        <v>62855.5</v>
      </c>
      <c r="C1230">
        <v>1.910979</v>
      </c>
    </row>
    <row r="1231" spans="1:3" x14ac:dyDescent="0.25">
      <c r="A1231" s="3">
        <v>42699</v>
      </c>
      <c r="B1231">
        <v>61559.1</v>
      </c>
      <c r="C1231">
        <v>1.8951280000000001</v>
      </c>
    </row>
    <row r="1232" spans="1:3" x14ac:dyDescent="0.25">
      <c r="A1232" s="3">
        <v>42698</v>
      </c>
      <c r="B1232">
        <v>61395.5</v>
      </c>
      <c r="C1232">
        <v>1.893964</v>
      </c>
    </row>
    <row r="1233" spans="1:3" x14ac:dyDescent="0.25">
      <c r="A1233" s="3">
        <v>42697</v>
      </c>
      <c r="B1233">
        <v>61985.9</v>
      </c>
      <c r="C1233">
        <v>1.897831</v>
      </c>
    </row>
    <row r="1234" spans="1:3" x14ac:dyDescent="0.25">
      <c r="A1234" s="3">
        <v>42696</v>
      </c>
      <c r="B1234">
        <v>61954.5</v>
      </c>
      <c r="C1234">
        <v>1.9038740000000001</v>
      </c>
    </row>
    <row r="1235" spans="1:3" x14ac:dyDescent="0.25">
      <c r="A1235" s="3">
        <v>42695</v>
      </c>
      <c r="B1235">
        <v>61070.3</v>
      </c>
      <c r="C1235">
        <v>1.893057</v>
      </c>
    </row>
    <row r="1236" spans="1:3" x14ac:dyDescent="0.25">
      <c r="A1236" s="3">
        <v>42692</v>
      </c>
      <c r="B1236">
        <v>59961.8</v>
      </c>
      <c r="C1236">
        <v>1.8769740000000001</v>
      </c>
    </row>
    <row r="1237" spans="1:3" x14ac:dyDescent="0.25">
      <c r="A1237" s="3">
        <v>42691</v>
      </c>
      <c r="B1237">
        <v>59770.5</v>
      </c>
      <c r="C1237">
        <v>1.878557</v>
      </c>
    </row>
    <row r="1238" spans="1:3" x14ac:dyDescent="0.25">
      <c r="A1238" s="3">
        <v>42690</v>
      </c>
      <c r="B1238">
        <v>60759.3</v>
      </c>
      <c r="C1238">
        <v>1.8969469999999999</v>
      </c>
    </row>
    <row r="1239" spans="1:3" x14ac:dyDescent="0.25">
      <c r="A1239" s="3">
        <v>42689</v>
      </c>
      <c r="B1239">
        <v>59657.5</v>
      </c>
      <c r="C1239">
        <v>1.8777810000000001</v>
      </c>
    </row>
    <row r="1240" spans="1:3" x14ac:dyDescent="0.25">
      <c r="A1240" s="3">
        <v>42688</v>
      </c>
      <c r="B1240">
        <v>59657.5</v>
      </c>
      <c r="C1240">
        <v>1.8777810000000001</v>
      </c>
    </row>
    <row r="1241" spans="1:3" x14ac:dyDescent="0.25">
      <c r="A1241" s="3">
        <v>42685</v>
      </c>
      <c r="B1241">
        <v>59183.5</v>
      </c>
      <c r="C1241">
        <v>1.876976</v>
      </c>
    </row>
    <row r="1242" spans="1:3" x14ac:dyDescent="0.25">
      <c r="A1242" s="3">
        <v>42684</v>
      </c>
      <c r="B1242">
        <v>61201</v>
      </c>
      <c r="C1242">
        <v>1.9150179999999999</v>
      </c>
    </row>
    <row r="1243" spans="1:3" x14ac:dyDescent="0.25">
      <c r="A1243" s="3">
        <v>42683</v>
      </c>
      <c r="B1243">
        <v>63258.3</v>
      </c>
      <c r="C1243">
        <v>1.976084</v>
      </c>
    </row>
    <row r="1244" spans="1:3" x14ac:dyDescent="0.25">
      <c r="A1244" s="3">
        <v>42682</v>
      </c>
      <c r="B1244">
        <v>64157.7</v>
      </c>
      <c r="C1244">
        <v>2.0026250000000001</v>
      </c>
    </row>
    <row r="1245" spans="1:3" x14ac:dyDescent="0.25">
      <c r="A1245" s="3">
        <v>42681</v>
      </c>
      <c r="B1245">
        <v>64051.7</v>
      </c>
      <c r="C1245">
        <v>2.0013480000000001</v>
      </c>
    </row>
    <row r="1246" spans="1:3" x14ac:dyDescent="0.25">
      <c r="A1246" s="3">
        <v>42678</v>
      </c>
      <c r="B1246">
        <v>61598.400000000001</v>
      </c>
      <c r="C1246">
        <v>1.9583200000000001</v>
      </c>
    </row>
    <row r="1247" spans="1:3" x14ac:dyDescent="0.25">
      <c r="A1247" s="3">
        <v>42677</v>
      </c>
      <c r="B1247">
        <v>61750.2</v>
      </c>
      <c r="C1247">
        <v>1.9631240000000001</v>
      </c>
    </row>
    <row r="1248" spans="1:3" x14ac:dyDescent="0.25">
      <c r="A1248" s="3">
        <v>42676</v>
      </c>
      <c r="B1248">
        <v>63326.400000000001</v>
      </c>
      <c r="C1248">
        <v>1.987906</v>
      </c>
    </row>
    <row r="1249" spans="1:3" x14ac:dyDescent="0.25">
      <c r="A1249" s="3">
        <v>42675</v>
      </c>
      <c r="B1249">
        <v>63326.400000000001</v>
      </c>
      <c r="C1249">
        <v>1.987906</v>
      </c>
    </row>
    <row r="1250" spans="1:3" x14ac:dyDescent="0.25">
      <c r="A1250" s="3">
        <v>42674</v>
      </c>
      <c r="B1250">
        <v>64924.5</v>
      </c>
      <c r="C1250">
        <v>2.0213269999999999</v>
      </c>
    </row>
    <row r="1251" spans="1:3" x14ac:dyDescent="0.25">
      <c r="A1251" s="3">
        <v>42671</v>
      </c>
      <c r="B1251">
        <v>64307.6</v>
      </c>
      <c r="C1251">
        <v>2.0057990000000001</v>
      </c>
    </row>
    <row r="1252" spans="1:3" x14ac:dyDescent="0.25">
      <c r="A1252" s="3">
        <v>42670</v>
      </c>
      <c r="B1252">
        <v>64249.5</v>
      </c>
      <c r="C1252">
        <v>2.0013559999999999</v>
      </c>
    </row>
    <row r="1253" spans="1:3" x14ac:dyDescent="0.25">
      <c r="A1253" s="3">
        <v>42669</v>
      </c>
      <c r="B1253">
        <v>63825.7</v>
      </c>
      <c r="C1253">
        <v>1.99261</v>
      </c>
    </row>
    <row r="1254" spans="1:3" x14ac:dyDescent="0.25">
      <c r="A1254" s="3">
        <v>42668</v>
      </c>
      <c r="B1254">
        <v>63866.2</v>
      </c>
      <c r="C1254">
        <v>1.9927589999999999</v>
      </c>
    </row>
    <row r="1255" spans="1:3" x14ac:dyDescent="0.25">
      <c r="A1255" s="3">
        <v>42667</v>
      </c>
      <c r="B1255">
        <v>64059.9</v>
      </c>
      <c r="C1255">
        <v>2.0034100000000001</v>
      </c>
    </row>
    <row r="1256" spans="1:3" x14ac:dyDescent="0.25">
      <c r="A1256" s="3">
        <v>42664</v>
      </c>
      <c r="B1256">
        <v>64108.1</v>
      </c>
      <c r="C1256">
        <v>2.0059300000000002</v>
      </c>
    </row>
    <row r="1257" spans="1:3" x14ac:dyDescent="0.25">
      <c r="A1257" s="3">
        <v>42663</v>
      </c>
      <c r="B1257">
        <v>63837.9</v>
      </c>
      <c r="C1257">
        <v>2.0072860000000001</v>
      </c>
    </row>
    <row r="1258" spans="1:3" x14ac:dyDescent="0.25">
      <c r="A1258" s="3">
        <v>42662</v>
      </c>
      <c r="B1258">
        <v>63505.599999999999</v>
      </c>
      <c r="C1258">
        <v>2.000626</v>
      </c>
    </row>
    <row r="1259" spans="1:3" x14ac:dyDescent="0.25">
      <c r="A1259" s="3">
        <v>42661</v>
      </c>
      <c r="B1259">
        <v>63782.2</v>
      </c>
      <c r="C1259">
        <v>1.9997150000000001</v>
      </c>
    </row>
    <row r="1260" spans="1:3" x14ac:dyDescent="0.25">
      <c r="A1260" s="3">
        <v>42660</v>
      </c>
      <c r="B1260">
        <v>62696.1</v>
      </c>
      <c r="C1260">
        <v>1.9785469999999998</v>
      </c>
    </row>
    <row r="1261" spans="1:3" x14ac:dyDescent="0.25">
      <c r="A1261" s="3">
        <v>42657</v>
      </c>
      <c r="B1261">
        <v>61767.199999999997</v>
      </c>
      <c r="C1261">
        <v>1.965924</v>
      </c>
    </row>
    <row r="1262" spans="1:3" x14ac:dyDescent="0.25">
      <c r="A1262" s="3">
        <v>42656</v>
      </c>
      <c r="B1262">
        <v>61118.6</v>
      </c>
      <c r="C1262">
        <v>1.9597150000000001</v>
      </c>
    </row>
    <row r="1263" spans="1:3" x14ac:dyDescent="0.25">
      <c r="A1263" s="3">
        <v>42655</v>
      </c>
      <c r="B1263">
        <v>61021.8</v>
      </c>
      <c r="C1263">
        <v>1.957165</v>
      </c>
    </row>
    <row r="1264" spans="1:3" x14ac:dyDescent="0.25">
      <c r="A1264" s="3">
        <v>42654</v>
      </c>
      <c r="B1264">
        <v>61021.8</v>
      </c>
      <c r="C1264">
        <v>1.957165</v>
      </c>
    </row>
    <row r="1265" spans="1:3" x14ac:dyDescent="0.25">
      <c r="A1265" s="3">
        <v>42653</v>
      </c>
      <c r="B1265">
        <v>61668.3</v>
      </c>
      <c r="C1265">
        <v>1.9704139999999999</v>
      </c>
    </row>
    <row r="1266" spans="1:3" x14ac:dyDescent="0.25">
      <c r="A1266" s="3">
        <v>42650</v>
      </c>
      <c r="B1266">
        <v>61109</v>
      </c>
      <c r="C1266">
        <v>1.959214</v>
      </c>
    </row>
    <row r="1267" spans="1:3" x14ac:dyDescent="0.25">
      <c r="A1267" s="3">
        <v>42649</v>
      </c>
      <c r="B1267">
        <v>60644.2</v>
      </c>
      <c r="C1267">
        <v>1.953827</v>
      </c>
    </row>
    <row r="1268" spans="1:3" x14ac:dyDescent="0.25">
      <c r="A1268" s="3">
        <v>42648</v>
      </c>
      <c r="B1268">
        <v>60254.3</v>
      </c>
      <c r="C1268">
        <v>1.946337</v>
      </c>
    </row>
    <row r="1269" spans="1:3" x14ac:dyDescent="0.25">
      <c r="A1269" s="3">
        <v>42647</v>
      </c>
      <c r="B1269">
        <v>59339.199999999997</v>
      </c>
      <c r="C1269">
        <v>1.932914</v>
      </c>
    </row>
    <row r="1270" spans="1:3" x14ac:dyDescent="0.25">
      <c r="A1270" s="3">
        <v>42646</v>
      </c>
      <c r="B1270">
        <v>59461.2</v>
      </c>
      <c r="C1270">
        <v>1.937538</v>
      </c>
    </row>
    <row r="1271" spans="1:3" x14ac:dyDescent="0.25">
      <c r="A1271" s="3">
        <v>42643</v>
      </c>
      <c r="B1271">
        <v>58367</v>
      </c>
      <c r="C1271">
        <v>1.912323</v>
      </c>
    </row>
    <row r="1272" spans="1:3" x14ac:dyDescent="0.25">
      <c r="A1272" s="3">
        <v>42642</v>
      </c>
      <c r="B1272">
        <v>58350.6</v>
      </c>
      <c r="C1272">
        <v>1.91438</v>
      </c>
    </row>
    <row r="1273" spans="1:3" x14ac:dyDescent="0.25">
      <c r="A1273" s="3">
        <v>42641</v>
      </c>
      <c r="B1273">
        <v>59355.8</v>
      </c>
      <c r="C1273">
        <v>1.934442</v>
      </c>
    </row>
    <row r="1274" spans="1:3" x14ac:dyDescent="0.25">
      <c r="A1274" s="3">
        <v>42640</v>
      </c>
      <c r="B1274">
        <v>58382.5</v>
      </c>
      <c r="C1274">
        <v>1.9172229999999999</v>
      </c>
    </row>
    <row r="1275" spans="1:3" x14ac:dyDescent="0.25">
      <c r="A1275" s="3">
        <v>42639</v>
      </c>
      <c r="B1275">
        <v>58053.5</v>
      </c>
      <c r="C1275">
        <v>1.907327</v>
      </c>
    </row>
    <row r="1276" spans="1:3" x14ac:dyDescent="0.25">
      <c r="A1276" s="3">
        <v>42636</v>
      </c>
      <c r="B1276">
        <v>58697</v>
      </c>
      <c r="C1276">
        <v>1.922814</v>
      </c>
    </row>
    <row r="1277" spans="1:3" x14ac:dyDescent="0.25">
      <c r="A1277" s="3">
        <v>42635</v>
      </c>
      <c r="B1277">
        <v>58994.2</v>
      </c>
      <c r="C1277">
        <v>1.935171</v>
      </c>
    </row>
    <row r="1278" spans="1:3" x14ac:dyDescent="0.25">
      <c r="A1278" s="3">
        <v>42634</v>
      </c>
      <c r="B1278">
        <v>58393.9</v>
      </c>
      <c r="C1278">
        <v>1.9164870000000001</v>
      </c>
    </row>
    <row r="1279" spans="1:3" x14ac:dyDescent="0.25">
      <c r="A1279" s="3">
        <v>42633</v>
      </c>
      <c r="B1279">
        <v>57736.5</v>
      </c>
      <c r="C1279">
        <v>1.909821</v>
      </c>
    </row>
    <row r="1280" spans="1:3" x14ac:dyDescent="0.25">
      <c r="A1280" s="3">
        <v>42632</v>
      </c>
      <c r="B1280">
        <v>57350.400000000001</v>
      </c>
      <c r="C1280">
        <v>1.902261</v>
      </c>
    </row>
    <row r="1281" spans="1:3" x14ac:dyDescent="0.25">
      <c r="A1281" s="3">
        <v>42629</v>
      </c>
      <c r="B1281">
        <v>57079.8</v>
      </c>
      <c r="C1281">
        <v>1.8974310000000001</v>
      </c>
    </row>
    <row r="1282" spans="1:3" x14ac:dyDescent="0.25">
      <c r="A1282" s="3">
        <v>42628</v>
      </c>
      <c r="B1282">
        <v>57909.5</v>
      </c>
      <c r="C1282">
        <v>1.9117060000000001</v>
      </c>
    </row>
    <row r="1283" spans="1:3" x14ac:dyDescent="0.25">
      <c r="A1283" s="3">
        <v>42627</v>
      </c>
      <c r="B1283">
        <v>57059.5</v>
      </c>
      <c r="C1283">
        <v>1.893518</v>
      </c>
    </row>
    <row r="1284" spans="1:3" x14ac:dyDescent="0.25">
      <c r="A1284" s="3">
        <v>42626</v>
      </c>
      <c r="B1284">
        <v>56820.800000000003</v>
      </c>
      <c r="C1284">
        <v>1.889672</v>
      </c>
    </row>
    <row r="1285" spans="1:3" x14ac:dyDescent="0.25">
      <c r="A1285" s="3">
        <v>42625</v>
      </c>
      <c r="B1285">
        <v>58586.1</v>
      </c>
      <c r="C1285">
        <v>1.916099</v>
      </c>
    </row>
    <row r="1286" spans="1:3" x14ac:dyDescent="0.25">
      <c r="A1286" s="3">
        <v>42622</v>
      </c>
      <c r="B1286">
        <v>57999.7</v>
      </c>
      <c r="C1286">
        <v>1.9100790000000001</v>
      </c>
    </row>
    <row r="1287" spans="1:3" x14ac:dyDescent="0.25">
      <c r="A1287" s="3">
        <v>42621</v>
      </c>
      <c r="B1287">
        <v>60231.7</v>
      </c>
      <c r="C1287">
        <v>1.951139</v>
      </c>
    </row>
    <row r="1288" spans="1:3" x14ac:dyDescent="0.25">
      <c r="A1288" s="3">
        <v>42620</v>
      </c>
      <c r="B1288">
        <v>60129.4</v>
      </c>
      <c r="C1288">
        <v>1.954704</v>
      </c>
    </row>
    <row r="1289" spans="1:3" x14ac:dyDescent="0.25">
      <c r="A1289" s="3">
        <v>42619</v>
      </c>
      <c r="B1289">
        <v>60129.4</v>
      </c>
      <c r="C1289">
        <v>1.954704</v>
      </c>
    </row>
    <row r="1290" spans="1:3" x14ac:dyDescent="0.25">
      <c r="A1290" s="3">
        <v>42618</v>
      </c>
      <c r="B1290">
        <v>59566.3</v>
      </c>
      <c r="C1290">
        <v>1.939786</v>
      </c>
    </row>
    <row r="1291" spans="1:3" x14ac:dyDescent="0.25">
      <c r="A1291" s="3">
        <v>42615</v>
      </c>
      <c r="B1291">
        <v>59616.4</v>
      </c>
      <c r="C1291">
        <v>1.9389639999999999</v>
      </c>
    </row>
    <row r="1292" spans="1:3" x14ac:dyDescent="0.25">
      <c r="A1292" s="3">
        <v>42614</v>
      </c>
      <c r="B1292">
        <v>58236.3</v>
      </c>
      <c r="C1292">
        <v>1.9157690000000001</v>
      </c>
    </row>
    <row r="1293" spans="1:3" x14ac:dyDescent="0.25">
      <c r="A1293" s="3">
        <v>42613</v>
      </c>
      <c r="B1293">
        <v>57901.1</v>
      </c>
      <c r="C1293">
        <v>1.912388</v>
      </c>
    </row>
    <row r="1294" spans="1:3" x14ac:dyDescent="0.25">
      <c r="A1294" s="3">
        <v>42612</v>
      </c>
      <c r="B1294">
        <v>58575.4</v>
      </c>
      <c r="C1294">
        <v>1.921114</v>
      </c>
    </row>
    <row r="1295" spans="1:3" x14ac:dyDescent="0.25">
      <c r="A1295" s="3">
        <v>42611</v>
      </c>
      <c r="B1295">
        <v>58610.400000000001</v>
      </c>
      <c r="C1295">
        <v>1.917589</v>
      </c>
    </row>
    <row r="1296" spans="1:3" x14ac:dyDescent="0.25">
      <c r="A1296" s="3">
        <v>42608</v>
      </c>
      <c r="B1296">
        <v>57716.3</v>
      </c>
      <c r="C1296">
        <v>1.9012790000000002</v>
      </c>
    </row>
    <row r="1297" spans="1:3" x14ac:dyDescent="0.25">
      <c r="A1297" s="3">
        <v>42607</v>
      </c>
      <c r="B1297">
        <v>57722.1</v>
      </c>
      <c r="C1297">
        <v>1.901689</v>
      </c>
    </row>
    <row r="1298" spans="1:3" x14ac:dyDescent="0.25">
      <c r="A1298" s="3">
        <v>42606</v>
      </c>
      <c r="B1298">
        <v>57717.9</v>
      </c>
      <c r="C1298">
        <v>1.9006340000000002</v>
      </c>
    </row>
    <row r="1299" spans="1:3" x14ac:dyDescent="0.25">
      <c r="A1299" s="3">
        <v>42605</v>
      </c>
      <c r="B1299">
        <v>58020</v>
      </c>
      <c r="C1299">
        <v>1.9024999999999999</v>
      </c>
    </row>
    <row r="1300" spans="1:3" x14ac:dyDescent="0.25">
      <c r="A1300" s="3">
        <v>42604</v>
      </c>
      <c r="B1300">
        <v>57781.2</v>
      </c>
      <c r="C1300">
        <v>1.9040319999999999</v>
      </c>
    </row>
    <row r="1301" spans="1:3" x14ac:dyDescent="0.25">
      <c r="A1301" s="3">
        <v>42601</v>
      </c>
      <c r="B1301">
        <v>59098.9</v>
      </c>
      <c r="C1301">
        <v>1.925262</v>
      </c>
    </row>
    <row r="1302" spans="1:3" x14ac:dyDescent="0.25">
      <c r="A1302" s="3">
        <v>42600</v>
      </c>
      <c r="B1302">
        <v>59166</v>
      </c>
      <c r="C1302">
        <v>1.9308800000000002</v>
      </c>
    </row>
    <row r="1303" spans="1:3" x14ac:dyDescent="0.25">
      <c r="A1303" s="3">
        <v>42599</v>
      </c>
      <c r="B1303">
        <v>59323.8</v>
      </c>
      <c r="C1303">
        <v>1.934725</v>
      </c>
    </row>
    <row r="1304" spans="1:3" x14ac:dyDescent="0.25">
      <c r="A1304" s="3">
        <v>42598</v>
      </c>
      <c r="B1304">
        <v>58855.4</v>
      </c>
      <c r="C1304">
        <v>1.926558</v>
      </c>
    </row>
    <row r="1305" spans="1:3" x14ac:dyDescent="0.25">
      <c r="A1305" s="3">
        <v>42597</v>
      </c>
      <c r="B1305">
        <v>59146</v>
      </c>
      <c r="C1305">
        <v>1.936617</v>
      </c>
    </row>
    <row r="1306" spans="1:3" x14ac:dyDescent="0.25">
      <c r="A1306" s="3">
        <v>42594</v>
      </c>
      <c r="B1306">
        <v>58298.400000000001</v>
      </c>
      <c r="C1306">
        <v>1.9308160000000001</v>
      </c>
    </row>
    <row r="1307" spans="1:3" x14ac:dyDescent="0.25">
      <c r="A1307" s="3">
        <v>42593</v>
      </c>
      <c r="B1307">
        <v>58299.6</v>
      </c>
      <c r="C1307">
        <v>1.936553</v>
      </c>
    </row>
    <row r="1308" spans="1:3" x14ac:dyDescent="0.25">
      <c r="A1308" s="3">
        <v>42592</v>
      </c>
      <c r="B1308">
        <v>56919.8</v>
      </c>
      <c r="C1308">
        <v>1.912388</v>
      </c>
    </row>
    <row r="1309" spans="1:3" x14ac:dyDescent="0.25">
      <c r="A1309" s="3">
        <v>42591</v>
      </c>
      <c r="B1309">
        <v>57689.4</v>
      </c>
      <c r="C1309">
        <v>1.9216419999999999</v>
      </c>
    </row>
    <row r="1310" spans="1:3" x14ac:dyDescent="0.25">
      <c r="A1310" s="3">
        <v>42590</v>
      </c>
      <c r="B1310">
        <v>57635.4</v>
      </c>
      <c r="C1310">
        <v>1.9200599999999999</v>
      </c>
    </row>
    <row r="1311" spans="1:3" x14ac:dyDescent="0.25">
      <c r="A1311" s="3">
        <v>42587</v>
      </c>
      <c r="B1311">
        <v>57661.1</v>
      </c>
      <c r="C1311">
        <v>1.9277709999999999</v>
      </c>
    </row>
    <row r="1312" spans="1:3" x14ac:dyDescent="0.25">
      <c r="A1312" s="3">
        <v>42586</v>
      </c>
      <c r="B1312">
        <v>57593.9</v>
      </c>
      <c r="C1312">
        <v>1.9237769999999998</v>
      </c>
    </row>
    <row r="1313" spans="1:3" x14ac:dyDescent="0.25">
      <c r="A1313" s="3">
        <v>42585</v>
      </c>
      <c r="B1313">
        <v>57076.9</v>
      </c>
      <c r="C1313">
        <v>1.9060329999999999</v>
      </c>
    </row>
    <row r="1314" spans="1:3" x14ac:dyDescent="0.25">
      <c r="A1314" s="3">
        <v>42584</v>
      </c>
      <c r="B1314">
        <v>56162.400000000001</v>
      </c>
      <c r="C1314">
        <v>1.8970820000000002</v>
      </c>
    </row>
    <row r="1315" spans="1:3" x14ac:dyDescent="0.25">
      <c r="A1315" s="3">
        <v>42583</v>
      </c>
      <c r="B1315">
        <v>56755.8</v>
      </c>
      <c r="C1315">
        <v>1.9173249999999999</v>
      </c>
    </row>
    <row r="1316" spans="1:3" x14ac:dyDescent="0.25">
      <c r="A1316" s="3">
        <v>42580</v>
      </c>
      <c r="B1316">
        <v>57308.2</v>
      </c>
      <c r="C1316">
        <v>1.9213750000000001</v>
      </c>
    </row>
    <row r="1317" spans="1:3" x14ac:dyDescent="0.25">
      <c r="A1317" s="3">
        <v>42579</v>
      </c>
      <c r="B1317">
        <v>56667.1</v>
      </c>
      <c r="C1317">
        <v>1.9074710000000001</v>
      </c>
    </row>
    <row r="1318" spans="1:3" x14ac:dyDescent="0.25">
      <c r="A1318" s="3">
        <v>42578</v>
      </c>
      <c r="B1318">
        <v>56852.800000000003</v>
      </c>
      <c r="C1318">
        <v>1.9045160000000001</v>
      </c>
    </row>
    <row r="1319" spans="1:3" x14ac:dyDescent="0.25">
      <c r="A1319" s="3">
        <v>42577</v>
      </c>
      <c r="B1319">
        <v>56782.8</v>
      </c>
      <c r="C1319">
        <v>1.9037120000000001</v>
      </c>
    </row>
    <row r="1320" spans="1:3" x14ac:dyDescent="0.25">
      <c r="A1320" s="3">
        <v>42576</v>
      </c>
      <c r="B1320">
        <v>56872.7</v>
      </c>
      <c r="C1320">
        <v>1.9083380000000001</v>
      </c>
    </row>
    <row r="1321" spans="1:3" x14ac:dyDescent="0.25">
      <c r="A1321" s="3">
        <v>42573</v>
      </c>
      <c r="B1321">
        <v>57002.1</v>
      </c>
      <c r="C1321">
        <v>1.910504</v>
      </c>
    </row>
    <row r="1322" spans="1:3" x14ac:dyDescent="0.25">
      <c r="A1322" s="3">
        <v>42572</v>
      </c>
      <c r="B1322">
        <v>56641.5</v>
      </c>
      <c r="C1322">
        <v>1.895332</v>
      </c>
    </row>
    <row r="1323" spans="1:3" x14ac:dyDescent="0.25">
      <c r="A1323" s="3">
        <v>42571</v>
      </c>
      <c r="B1323">
        <v>56578</v>
      </c>
      <c r="C1323">
        <v>1.898965</v>
      </c>
    </row>
    <row r="1324" spans="1:3" x14ac:dyDescent="0.25">
      <c r="A1324" s="3">
        <v>42570</v>
      </c>
      <c r="B1324">
        <v>56698.1</v>
      </c>
      <c r="C1324">
        <v>1.910096</v>
      </c>
    </row>
    <row r="1325" spans="1:3" x14ac:dyDescent="0.25">
      <c r="A1325" s="3">
        <v>42569</v>
      </c>
      <c r="B1325">
        <v>56484.2</v>
      </c>
      <c r="C1325">
        <v>1.9032450000000001</v>
      </c>
    </row>
    <row r="1326" spans="1:3" x14ac:dyDescent="0.25">
      <c r="A1326" s="3">
        <v>42566</v>
      </c>
      <c r="B1326">
        <v>55578.2</v>
      </c>
      <c r="C1326">
        <v>1.885934</v>
      </c>
    </row>
    <row r="1327" spans="1:3" x14ac:dyDescent="0.25">
      <c r="A1327" s="3">
        <v>42565</v>
      </c>
      <c r="B1327">
        <v>55480.9</v>
      </c>
      <c r="C1327">
        <v>1.8828909999999999</v>
      </c>
    </row>
    <row r="1328" spans="1:3" x14ac:dyDescent="0.25">
      <c r="A1328" s="3">
        <v>42564</v>
      </c>
      <c r="B1328">
        <v>54598.3</v>
      </c>
      <c r="C1328">
        <v>1.86269</v>
      </c>
    </row>
    <row r="1329" spans="1:3" x14ac:dyDescent="0.25">
      <c r="A1329" s="3">
        <v>42563</v>
      </c>
      <c r="B1329">
        <v>54256.4</v>
      </c>
      <c r="C1329">
        <v>1.8500670000000001</v>
      </c>
    </row>
    <row r="1330" spans="1:3" x14ac:dyDescent="0.25">
      <c r="A1330" s="3">
        <v>42562</v>
      </c>
      <c r="B1330">
        <v>53960.1</v>
      </c>
      <c r="C1330">
        <v>1.8465850000000001</v>
      </c>
    </row>
    <row r="1331" spans="1:3" x14ac:dyDescent="0.25">
      <c r="A1331" s="3">
        <v>42559</v>
      </c>
      <c r="B1331">
        <v>53140.7</v>
      </c>
      <c r="C1331">
        <v>1.829329</v>
      </c>
    </row>
    <row r="1332" spans="1:3" x14ac:dyDescent="0.25">
      <c r="A1332" s="3">
        <v>42558</v>
      </c>
      <c r="B1332">
        <v>52014.7</v>
      </c>
      <c r="C1332">
        <v>1.8063630000000002</v>
      </c>
    </row>
    <row r="1333" spans="1:3" x14ac:dyDescent="0.25">
      <c r="A1333" s="3">
        <v>42557</v>
      </c>
      <c r="B1333">
        <v>51901.8</v>
      </c>
      <c r="C1333">
        <v>1.7967659999999999</v>
      </c>
    </row>
    <row r="1334" spans="1:3" x14ac:dyDescent="0.25">
      <c r="A1334" s="3">
        <v>42556</v>
      </c>
      <c r="B1334">
        <v>51842.3</v>
      </c>
      <c r="C1334">
        <v>1.8024469999999999</v>
      </c>
    </row>
    <row r="1335" spans="1:3" x14ac:dyDescent="0.25">
      <c r="A1335" s="3">
        <v>42555</v>
      </c>
      <c r="B1335">
        <v>52568.7</v>
      </c>
      <c r="C1335">
        <v>1.812994</v>
      </c>
    </row>
    <row r="1336" spans="1:3" x14ac:dyDescent="0.25">
      <c r="A1336" s="3">
        <v>42552</v>
      </c>
      <c r="B1336">
        <v>52233</v>
      </c>
      <c r="C1336">
        <v>1.8063280000000002</v>
      </c>
    </row>
    <row r="1337" spans="1:3" x14ac:dyDescent="0.25">
      <c r="A1337" s="3">
        <v>42551</v>
      </c>
      <c r="B1337">
        <v>51526.9</v>
      </c>
      <c r="C1337">
        <v>1.7986759999999999</v>
      </c>
    </row>
    <row r="1338" spans="1:3" x14ac:dyDescent="0.25">
      <c r="A1338" s="3">
        <v>42550</v>
      </c>
      <c r="B1338">
        <v>51001.9</v>
      </c>
      <c r="C1338">
        <v>1.7809439999999999</v>
      </c>
    </row>
    <row r="1339" spans="1:3" x14ac:dyDescent="0.25">
      <c r="A1339" s="3">
        <v>42549</v>
      </c>
      <c r="B1339">
        <v>50006.6</v>
      </c>
      <c r="C1339">
        <v>1.7609859999999999</v>
      </c>
    </row>
    <row r="1340" spans="1:3" x14ac:dyDescent="0.25">
      <c r="A1340" s="3">
        <v>42548</v>
      </c>
      <c r="B1340">
        <v>49245.5</v>
      </c>
      <c r="C1340">
        <v>1.747563</v>
      </c>
    </row>
    <row r="1341" spans="1:3" x14ac:dyDescent="0.25">
      <c r="A1341" s="3">
        <v>42545</v>
      </c>
      <c r="B1341">
        <v>50105.3</v>
      </c>
      <c r="C1341">
        <v>1.7683979999999999</v>
      </c>
    </row>
    <row r="1342" spans="1:3" x14ac:dyDescent="0.25">
      <c r="A1342" s="3">
        <v>42544</v>
      </c>
      <c r="B1342">
        <v>51559.8</v>
      </c>
      <c r="C1342">
        <v>1.796484</v>
      </c>
    </row>
    <row r="1343" spans="1:3" x14ac:dyDescent="0.25">
      <c r="A1343" s="3">
        <v>42543</v>
      </c>
      <c r="B1343">
        <v>50156.3</v>
      </c>
      <c r="C1343">
        <v>1.77138</v>
      </c>
    </row>
    <row r="1344" spans="1:3" x14ac:dyDescent="0.25">
      <c r="A1344" s="3">
        <v>42542</v>
      </c>
      <c r="B1344">
        <v>50837.8</v>
      </c>
      <c r="C1344">
        <v>1.782314</v>
      </c>
    </row>
    <row r="1345" spans="1:3" x14ac:dyDescent="0.25">
      <c r="A1345" s="3">
        <v>42541</v>
      </c>
      <c r="B1345">
        <v>50329.4</v>
      </c>
      <c r="C1345">
        <v>1.7693539999999999</v>
      </c>
    </row>
    <row r="1346" spans="1:3" x14ac:dyDescent="0.25">
      <c r="A1346" s="3">
        <v>42538</v>
      </c>
      <c r="B1346">
        <v>49533.8</v>
      </c>
      <c r="C1346">
        <v>1.7508170000000001</v>
      </c>
    </row>
    <row r="1347" spans="1:3" x14ac:dyDescent="0.25">
      <c r="A1347" s="3">
        <v>42537</v>
      </c>
      <c r="B1347">
        <v>49411.6</v>
      </c>
      <c r="C1347">
        <v>1.752378</v>
      </c>
    </row>
    <row r="1348" spans="1:3" x14ac:dyDescent="0.25">
      <c r="A1348" s="3">
        <v>42536</v>
      </c>
      <c r="B1348">
        <v>48914.7</v>
      </c>
      <c r="C1348">
        <v>1.741384</v>
      </c>
    </row>
    <row r="1349" spans="1:3" x14ac:dyDescent="0.25">
      <c r="A1349" s="3">
        <v>42535</v>
      </c>
      <c r="B1349">
        <v>48648.3</v>
      </c>
      <c r="C1349">
        <v>1.7359070000000001</v>
      </c>
    </row>
    <row r="1350" spans="1:3" x14ac:dyDescent="0.25">
      <c r="A1350" s="3">
        <v>42534</v>
      </c>
      <c r="B1350">
        <v>49660.800000000003</v>
      </c>
      <c r="C1350">
        <v>1.751341</v>
      </c>
    </row>
    <row r="1351" spans="1:3" x14ac:dyDescent="0.25">
      <c r="A1351" s="3">
        <v>42531</v>
      </c>
      <c r="B1351">
        <v>49422.2</v>
      </c>
      <c r="C1351">
        <v>1.749066</v>
      </c>
    </row>
    <row r="1352" spans="1:3" x14ac:dyDescent="0.25">
      <c r="A1352" s="3">
        <v>42530</v>
      </c>
      <c r="B1352">
        <v>51118.5</v>
      </c>
      <c r="C1352">
        <v>1.7823579999999999</v>
      </c>
    </row>
    <row r="1353" spans="1:3" x14ac:dyDescent="0.25">
      <c r="A1353" s="3">
        <v>42529</v>
      </c>
      <c r="B1353">
        <v>51629.3</v>
      </c>
      <c r="C1353">
        <v>1.7868520000000001</v>
      </c>
    </row>
    <row r="1354" spans="1:3" x14ac:dyDescent="0.25">
      <c r="A1354" s="3">
        <v>42528</v>
      </c>
      <c r="B1354">
        <v>50487.9</v>
      </c>
      <c r="C1354">
        <v>1.7676370000000001</v>
      </c>
    </row>
    <row r="1355" spans="1:3" x14ac:dyDescent="0.25">
      <c r="A1355" s="3">
        <v>42527</v>
      </c>
      <c r="B1355">
        <v>50431.8</v>
      </c>
      <c r="C1355">
        <v>1.764723</v>
      </c>
    </row>
    <row r="1356" spans="1:3" x14ac:dyDescent="0.25">
      <c r="A1356" s="3">
        <v>42524</v>
      </c>
      <c r="B1356">
        <v>50619.5</v>
      </c>
      <c r="C1356">
        <v>1.7709589999999999</v>
      </c>
    </row>
    <row r="1357" spans="1:3" x14ac:dyDescent="0.25">
      <c r="A1357" s="3">
        <v>42523</v>
      </c>
      <c r="B1357">
        <v>49887.199999999997</v>
      </c>
      <c r="C1357">
        <v>1.7566850000000001</v>
      </c>
    </row>
    <row r="1358" spans="1:3" x14ac:dyDescent="0.25">
      <c r="A1358" s="3">
        <v>42522</v>
      </c>
      <c r="B1358">
        <v>49012.7</v>
      </c>
      <c r="C1358">
        <v>1.743395</v>
      </c>
    </row>
    <row r="1359" spans="1:3" x14ac:dyDescent="0.25">
      <c r="A1359" s="3">
        <v>42521</v>
      </c>
      <c r="B1359">
        <v>48471.7</v>
      </c>
      <c r="C1359">
        <v>1.7357369999999999</v>
      </c>
    </row>
    <row r="1360" spans="1:3" x14ac:dyDescent="0.25">
      <c r="A1360" s="3">
        <v>42520</v>
      </c>
      <c r="B1360">
        <v>48964.3</v>
      </c>
      <c r="C1360">
        <v>1.7354479999999999</v>
      </c>
    </row>
    <row r="1361" spans="1:3" x14ac:dyDescent="0.25">
      <c r="A1361" s="3">
        <v>42517</v>
      </c>
      <c r="B1361">
        <v>49051.5</v>
      </c>
      <c r="C1361">
        <v>1.7383410000000001</v>
      </c>
    </row>
    <row r="1362" spans="1:3" x14ac:dyDescent="0.25">
      <c r="A1362" s="3">
        <v>42516</v>
      </c>
      <c r="B1362">
        <v>49482.9</v>
      </c>
      <c r="C1362">
        <v>1.741603</v>
      </c>
    </row>
    <row r="1363" spans="1:3" x14ac:dyDescent="0.25">
      <c r="A1363" s="3">
        <v>42515</v>
      </c>
      <c r="B1363">
        <v>49482.9</v>
      </c>
      <c r="C1363">
        <v>1.741603</v>
      </c>
    </row>
    <row r="1364" spans="1:3" x14ac:dyDescent="0.25">
      <c r="A1364" s="3">
        <v>42514</v>
      </c>
      <c r="B1364">
        <v>49345.2</v>
      </c>
      <c r="C1364">
        <v>1.743876</v>
      </c>
    </row>
    <row r="1365" spans="1:3" x14ac:dyDescent="0.25">
      <c r="A1365" s="3">
        <v>42513</v>
      </c>
      <c r="B1365">
        <v>49330.400000000001</v>
      </c>
      <c r="C1365">
        <v>1.740893</v>
      </c>
    </row>
    <row r="1366" spans="1:3" x14ac:dyDescent="0.25">
      <c r="A1366" s="3">
        <v>42510</v>
      </c>
      <c r="B1366">
        <v>49722.7</v>
      </c>
      <c r="C1366">
        <v>1.748111</v>
      </c>
    </row>
    <row r="1367" spans="1:3" x14ac:dyDescent="0.25">
      <c r="A1367" s="3">
        <v>42509</v>
      </c>
      <c r="B1367">
        <v>50132.5</v>
      </c>
      <c r="C1367">
        <v>1.7531949999999998</v>
      </c>
    </row>
    <row r="1368" spans="1:3" x14ac:dyDescent="0.25">
      <c r="A1368" s="3">
        <v>42508</v>
      </c>
      <c r="B1368">
        <v>50561.7</v>
      </c>
      <c r="C1368">
        <v>1.7563230000000001</v>
      </c>
    </row>
    <row r="1369" spans="1:3" x14ac:dyDescent="0.25">
      <c r="A1369" s="3">
        <v>42507</v>
      </c>
      <c r="B1369">
        <v>50839.4</v>
      </c>
      <c r="C1369">
        <v>1.7635990000000001</v>
      </c>
    </row>
    <row r="1370" spans="1:3" x14ac:dyDescent="0.25">
      <c r="A1370" s="3">
        <v>42506</v>
      </c>
      <c r="B1370">
        <v>51802.9</v>
      </c>
      <c r="C1370">
        <v>1.7898990000000001</v>
      </c>
    </row>
    <row r="1371" spans="1:3" x14ac:dyDescent="0.25">
      <c r="A1371" s="3">
        <v>42503</v>
      </c>
      <c r="B1371">
        <v>51804.3</v>
      </c>
      <c r="C1371">
        <v>1.792351</v>
      </c>
    </row>
    <row r="1372" spans="1:3" x14ac:dyDescent="0.25">
      <c r="A1372" s="3">
        <v>42502</v>
      </c>
      <c r="B1372">
        <v>53241.3</v>
      </c>
      <c r="C1372">
        <v>1.810586</v>
      </c>
    </row>
    <row r="1373" spans="1:3" x14ac:dyDescent="0.25">
      <c r="A1373" s="3">
        <v>42501</v>
      </c>
      <c r="B1373">
        <v>52764.5</v>
      </c>
      <c r="C1373">
        <v>1.784891</v>
      </c>
    </row>
    <row r="1374" spans="1:3" x14ac:dyDescent="0.25">
      <c r="A1374" s="3">
        <v>42500</v>
      </c>
      <c r="B1374">
        <v>53070.9</v>
      </c>
      <c r="C1374">
        <v>1.784392</v>
      </c>
    </row>
    <row r="1375" spans="1:3" x14ac:dyDescent="0.25">
      <c r="A1375" s="3">
        <v>42499</v>
      </c>
      <c r="B1375">
        <v>50990.1</v>
      </c>
      <c r="C1375">
        <v>1.746937</v>
      </c>
    </row>
    <row r="1376" spans="1:3" x14ac:dyDescent="0.25">
      <c r="A1376" s="3">
        <v>42496</v>
      </c>
      <c r="B1376">
        <v>51717.8</v>
      </c>
      <c r="C1376">
        <v>1.7469779999999999</v>
      </c>
    </row>
    <row r="1377" spans="1:3" x14ac:dyDescent="0.25">
      <c r="A1377" s="3">
        <v>42495</v>
      </c>
      <c r="B1377">
        <v>51671</v>
      </c>
      <c r="C1377">
        <v>1.747851</v>
      </c>
    </row>
    <row r="1378" spans="1:3" x14ac:dyDescent="0.25">
      <c r="A1378" s="3">
        <v>42494</v>
      </c>
      <c r="B1378">
        <v>52552.800000000003</v>
      </c>
      <c r="C1378">
        <v>1.7605490000000001</v>
      </c>
    </row>
    <row r="1379" spans="1:3" x14ac:dyDescent="0.25">
      <c r="A1379" s="3">
        <v>42493</v>
      </c>
      <c r="B1379">
        <v>52260.2</v>
      </c>
      <c r="C1379">
        <v>1.7544379999999999</v>
      </c>
    </row>
    <row r="1380" spans="1:3" x14ac:dyDescent="0.25">
      <c r="A1380" s="3">
        <v>42492</v>
      </c>
      <c r="B1380">
        <v>53561.5</v>
      </c>
      <c r="C1380">
        <v>1.766699</v>
      </c>
    </row>
    <row r="1381" spans="1:3" x14ac:dyDescent="0.25">
      <c r="A1381" s="3">
        <v>42489</v>
      </c>
      <c r="B1381">
        <v>53910.5</v>
      </c>
      <c r="C1381">
        <v>1.7669779999999999</v>
      </c>
    </row>
    <row r="1382" spans="1:3" x14ac:dyDescent="0.25">
      <c r="A1382" s="3">
        <v>42488</v>
      </c>
      <c r="B1382">
        <v>54312</v>
      </c>
      <c r="C1382">
        <v>1.77521</v>
      </c>
    </row>
    <row r="1383" spans="1:3" x14ac:dyDescent="0.25">
      <c r="A1383" s="3">
        <v>42487</v>
      </c>
      <c r="B1383">
        <v>54477.8</v>
      </c>
      <c r="C1383">
        <v>1.7751459999999999</v>
      </c>
    </row>
    <row r="1384" spans="1:3" x14ac:dyDescent="0.25">
      <c r="A1384" s="3">
        <v>42486</v>
      </c>
      <c r="B1384">
        <v>53082.5</v>
      </c>
      <c r="C1384">
        <v>1.745727</v>
      </c>
    </row>
    <row r="1385" spans="1:3" x14ac:dyDescent="0.25">
      <c r="A1385" s="3">
        <v>42485</v>
      </c>
      <c r="B1385">
        <v>51861.7</v>
      </c>
      <c r="C1385">
        <v>1.7271999999999998</v>
      </c>
    </row>
    <row r="1386" spans="1:3" x14ac:dyDescent="0.25">
      <c r="A1386" s="3">
        <v>42482</v>
      </c>
      <c r="B1386">
        <v>52907.9</v>
      </c>
      <c r="C1386">
        <v>1.742715</v>
      </c>
    </row>
    <row r="1387" spans="1:3" x14ac:dyDescent="0.25">
      <c r="A1387" s="3">
        <v>42481</v>
      </c>
      <c r="B1387">
        <v>53630.9</v>
      </c>
      <c r="C1387">
        <v>1.752043</v>
      </c>
    </row>
    <row r="1388" spans="1:3" x14ac:dyDescent="0.25">
      <c r="A1388" s="3">
        <v>42480</v>
      </c>
      <c r="B1388">
        <v>53630.9</v>
      </c>
      <c r="C1388">
        <v>1.752043</v>
      </c>
    </row>
    <row r="1389" spans="1:3" x14ac:dyDescent="0.25">
      <c r="A1389" s="3">
        <v>42479</v>
      </c>
      <c r="B1389">
        <v>53710</v>
      </c>
      <c r="C1389">
        <v>1.760254</v>
      </c>
    </row>
    <row r="1390" spans="1:3" x14ac:dyDescent="0.25">
      <c r="A1390" s="3">
        <v>42478</v>
      </c>
      <c r="B1390">
        <v>52894.1</v>
      </c>
      <c r="C1390">
        <v>1.744291</v>
      </c>
    </row>
    <row r="1391" spans="1:3" x14ac:dyDescent="0.25">
      <c r="A1391" s="3">
        <v>42475</v>
      </c>
      <c r="B1391">
        <v>53227.7</v>
      </c>
      <c r="C1391">
        <v>1.7447490000000001</v>
      </c>
    </row>
    <row r="1392" spans="1:3" x14ac:dyDescent="0.25">
      <c r="A1392" s="3">
        <v>42474</v>
      </c>
      <c r="B1392">
        <v>52411</v>
      </c>
      <c r="C1392">
        <v>1.731884</v>
      </c>
    </row>
    <row r="1393" spans="1:3" x14ac:dyDescent="0.25">
      <c r="A1393" s="3">
        <v>42473</v>
      </c>
      <c r="B1393">
        <v>53149.8</v>
      </c>
      <c r="C1393">
        <v>1.7393290000000001</v>
      </c>
    </row>
    <row r="1394" spans="1:3" x14ac:dyDescent="0.25">
      <c r="A1394" s="3">
        <v>42472</v>
      </c>
      <c r="B1394">
        <v>52001.9</v>
      </c>
      <c r="C1394">
        <v>1.7143929999999998</v>
      </c>
    </row>
    <row r="1395" spans="1:3" x14ac:dyDescent="0.25">
      <c r="A1395" s="3">
        <v>42471</v>
      </c>
      <c r="B1395">
        <v>50165.5</v>
      </c>
      <c r="C1395">
        <v>1.6874929999999999</v>
      </c>
    </row>
    <row r="1396" spans="1:3" x14ac:dyDescent="0.25">
      <c r="A1396" s="3">
        <v>42468</v>
      </c>
      <c r="B1396">
        <v>50292.9</v>
      </c>
      <c r="C1396">
        <v>1.701309</v>
      </c>
    </row>
    <row r="1397" spans="1:3" x14ac:dyDescent="0.25">
      <c r="A1397" s="3">
        <v>42467</v>
      </c>
      <c r="B1397">
        <v>48513.1</v>
      </c>
      <c r="C1397">
        <v>1.666347</v>
      </c>
    </row>
    <row r="1398" spans="1:3" x14ac:dyDescent="0.25">
      <c r="A1398" s="3">
        <v>42466</v>
      </c>
      <c r="B1398">
        <v>48096.2</v>
      </c>
      <c r="C1398">
        <v>1.6551390000000001</v>
      </c>
    </row>
    <row r="1399" spans="1:3" x14ac:dyDescent="0.25">
      <c r="A1399" s="3">
        <v>42465</v>
      </c>
      <c r="B1399">
        <v>49053.599999999999</v>
      </c>
      <c r="C1399">
        <v>1.674436</v>
      </c>
    </row>
    <row r="1400" spans="1:3" x14ac:dyDescent="0.25">
      <c r="A1400" s="3">
        <v>42464</v>
      </c>
      <c r="B1400">
        <v>48780</v>
      </c>
      <c r="C1400">
        <v>1.6715550000000001</v>
      </c>
    </row>
    <row r="1401" spans="1:3" x14ac:dyDescent="0.25">
      <c r="A1401" s="3">
        <v>42461</v>
      </c>
      <c r="B1401">
        <v>50561.5</v>
      </c>
      <c r="C1401">
        <v>1.6970670000000001</v>
      </c>
    </row>
    <row r="1402" spans="1:3" x14ac:dyDescent="0.25">
      <c r="A1402" s="3">
        <v>42460</v>
      </c>
      <c r="B1402">
        <v>50055.3</v>
      </c>
      <c r="C1402">
        <v>1.6883870000000001</v>
      </c>
    </row>
    <row r="1403" spans="1:3" x14ac:dyDescent="0.25">
      <c r="A1403" s="3">
        <v>42459</v>
      </c>
      <c r="B1403">
        <v>51248.9</v>
      </c>
      <c r="C1403">
        <v>1.7102680000000001</v>
      </c>
    </row>
    <row r="1404" spans="1:3" x14ac:dyDescent="0.25">
      <c r="A1404" s="3">
        <v>42458</v>
      </c>
      <c r="B1404">
        <v>51155</v>
      </c>
      <c r="C1404">
        <v>1.705921</v>
      </c>
    </row>
    <row r="1405" spans="1:3" x14ac:dyDescent="0.25">
      <c r="A1405" s="3">
        <v>42457</v>
      </c>
      <c r="B1405">
        <v>50838.2</v>
      </c>
      <c r="C1405">
        <v>1.6981579999999998</v>
      </c>
    </row>
    <row r="1406" spans="1:3" x14ac:dyDescent="0.25">
      <c r="A1406" s="3">
        <v>42454</v>
      </c>
      <c r="B1406">
        <v>49657.4</v>
      </c>
      <c r="C1406">
        <v>1.67842</v>
      </c>
    </row>
    <row r="1407" spans="1:3" x14ac:dyDescent="0.25">
      <c r="A1407" s="3">
        <v>42453</v>
      </c>
      <c r="B1407">
        <v>49657.4</v>
      </c>
      <c r="C1407">
        <v>1.67842</v>
      </c>
    </row>
    <row r="1408" spans="1:3" x14ac:dyDescent="0.25">
      <c r="A1408" s="3">
        <v>42452</v>
      </c>
      <c r="B1408">
        <v>49690</v>
      </c>
      <c r="C1408">
        <v>1.682976</v>
      </c>
    </row>
    <row r="1409" spans="1:3" x14ac:dyDescent="0.25">
      <c r="A1409" s="3">
        <v>42451</v>
      </c>
      <c r="B1409">
        <v>51010.2</v>
      </c>
      <c r="C1409">
        <v>1.698774</v>
      </c>
    </row>
    <row r="1410" spans="1:3" x14ac:dyDescent="0.25">
      <c r="A1410" s="3">
        <v>42450</v>
      </c>
      <c r="B1410">
        <v>51171.5</v>
      </c>
      <c r="C1410">
        <v>1.700617</v>
      </c>
    </row>
    <row r="1411" spans="1:3" x14ac:dyDescent="0.25">
      <c r="A1411" s="3">
        <v>42447</v>
      </c>
      <c r="B1411">
        <v>50814.7</v>
      </c>
      <c r="C1411">
        <v>1.696175</v>
      </c>
    </row>
    <row r="1412" spans="1:3" x14ac:dyDescent="0.25">
      <c r="A1412" s="3">
        <v>42446</v>
      </c>
      <c r="B1412">
        <v>50913.8</v>
      </c>
      <c r="C1412">
        <v>1.694933</v>
      </c>
    </row>
    <row r="1413" spans="1:3" x14ac:dyDescent="0.25">
      <c r="A1413" s="3">
        <v>42445</v>
      </c>
      <c r="B1413">
        <v>47763.4</v>
      </c>
      <c r="C1413">
        <v>1.6466620000000001</v>
      </c>
    </row>
    <row r="1414" spans="1:3" x14ac:dyDescent="0.25">
      <c r="A1414" s="3">
        <v>42444</v>
      </c>
      <c r="B1414">
        <v>47130</v>
      </c>
      <c r="C1414">
        <v>1.636752</v>
      </c>
    </row>
    <row r="1415" spans="1:3" x14ac:dyDescent="0.25">
      <c r="A1415" s="3">
        <v>42443</v>
      </c>
      <c r="B1415">
        <v>48867.3</v>
      </c>
      <c r="C1415">
        <v>1.6579899999999999</v>
      </c>
    </row>
    <row r="1416" spans="1:3" x14ac:dyDescent="0.25">
      <c r="A1416" s="3">
        <v>42440</v>
      </c>
      <c r="B1416">
        <v>49638.7</v>
      </c>
      <c r="C1416">
        <v>1.6705640000000002</v>
      </c>
    </row>
    <row r="1417" spans="1:3" x14ac:dyDescent="0.25">
      <c r="A1417" s="3">
        <v>42439</v>
      </c>
      <c r="B1417">
        <v>49571.1</v>
      </c>
      <c r="C1417">
        <v>1.6733210000000001</v>
      </c>
    </row>
    <row r="1418" spans="1:3" x14ac:dyDescent="0.25">
      <c r="A1418" s="3">
        <v>42438</v>
      </c>
      <c r="B1418">
        <v>48665.1</v>
      </c>
      <c r="C1418">
        <v>1.6533660000000001</v>
      </c>
    </row>
    <row r="1419" spans="1:3" x14ac:dyDescent="0.25">
      <c r="A1419" s="3">
        <v>42437</v>
      </c>
      <c r="B1419">
        <v>49102.1</v>
      </c>
      <c r="C1419">
        <v>1.6571750000000001</v>
      </c>
    </row>
    <row r="1420" spans="1:3" x14ac:dyDescent="0.25">
      <c r="A1420" s="3">
        <v>42436</v>
      </c>
      <c r="B1420">
        <v>49246.1</v>
      </c>
      <c r="C1420">
        <v>1.649618</v>
      </c>
    </row>
    <row r="1421" spans="1:3" x14ac:dyDescent="0.25">
      <c r="A1421" s="3">
        <v>42433</v>
      </c>
      <c r="B1421">
        <v>49084.9</v>
      </c>
      <c r="C1421">
        <v>1.651567</v>
      </c>
    </row>
    <row r="1422" spans="1:3" x14ac:dyDescent="0.25">
      <c r="A1422" s="3">
        <v>42432</v>
      </c>
      <c r="B1422">
        <v>47193.4</v>
      </c>
      <c r="C1422">
        <v>1.6243609999999999</v>
      </c>
    </row>
    <row r="1423" spans="1:3" x14ac:dyDescent="0.25">
      <c r="A1423" s="3">
        <v>42431</v>
      </c>
      <c r="B1423">
        <v>44893.5</v>
      </c>
      <c r="C1423">
        <v>1.593893</v>
      </c>
    </row>
    <row r="1424" spans="1:3" x14ac:dyDescent="0.25">
      <c r="A1424" s="3">
        <v>42430</v>
      </c>
      <c r="B1424">
        <v>44121.8</v>
      </c>
      <c r="C1424">
        <v>1.586498</v>
      </c>
    </row>
    <row r="1425" spans="1:3" x14ac:dyDescent="0.25">
      <c r="A1425" s="3">
        <v>42429</v>
      </c>
      <c r="B1425">
        <v>42793.9</v>
      </c>
      <c r="C1425">
        <v>1.568856</v>
      </c>
    </row>
    <row r="1426" spans="1:3" x14ac:dyDescent="0.25">
      <c r="A1426" s="3">
        <v>42426</v>
      </c>
      <c r="B1426">
        <v>41593.1</v>
      </c>
      <c r="C1426">
        <v>1.5498159999999999</v>
      </c>
    </row>
    <row r="1427" spans="1:3" x14ac:dyDescent="0.25">
      <c r="A1427" s="3">
        <v>42425</v>
      </c>
      <c r="B1427">
        <v>41887.9</v>
      </c>
      <c r="C1427">
        <v>1.5513059999999999</v>
      </c>
    </row>
    <row r="1428" spans="1:3" x14ac:dyDescent="0.25">
      <c r="A1428" s="3">
        <v>42424</v>
      </c>
      <c r="B1428">
        <v>42084.6</v>
      </c>
      <c r="C1428">
        <v>1.544843</v>
      </c>
    </row>
    <row r="1429" spans="1:3" x14ac:dyDescent="0.25">
      <c r="A1429" s="3">
        <v>42423</v>
      </c>
      <c r="B1429">
        <v>42520.9</v>
      </c>
      <c r="C1429">
        <v>1.551965</v>
      </c>
    </row>
    <row r="1430" spans="1:3" x14ac:dyDescent="0.25">
      <c r="A1430" s="3">
        <v>42422</v>
      </c>
      <c r="B1430">
        <v>43234.9</v>
      </c>
      <c r="C1430">
        <v>1.5621700000000001</v>
      </c>
    </row>
    <row r="1431" spans="1:3" x14ac:dyDescent="0.25">
      <c r="A1431" s="3">
        <v>42419</v>
      </c>
      <c r="B1431">
        <v>41543.4</v>
      </c>
      <c r="C1431">
        <v>1.5450520000000001</v>
      </c>
    </row>
    <row r="1432" spans="1:3" x14ac:dyDescent="0.25">
      <c r="A1432" s="3">
        <v>42418</v>
      </c>
      <c r="B1432">
        <v>41477.599999999999</v>
      </c>
      <c r="C1432">
        <v>1.539825</v>
      </c>
    </row>
    <row r="1433" spans="1:3" x14ac:dyDescent="0.25">
      <c r="A1433" s="3">
        <v>42417</v>
      </c>
      <c r="B1433">
        <v>41630.800000000003</v>
      </c>
      <c r="C1433">
        <v>1.536951</v>
      </c>
    </row>
    <row r="1434" spans="1:3" x14ac:dyDescent="0.25">
      <c r="A1434" s="3">
        <v>42416</v>
      </c>
      <c r="B1434">
        <v>40947.699999999997</v>
      </c>
      <c r="C1434">
        <v>1.5266739999999999</v>
      </c>
    </row>
    <row r="1435" spans="1:3" x14ac:dyDescent="0.25">
      <c r="A1435" s="3">
        <v>42415</v>
      </c>
      <c r="B1435">
        <v>40092.9</v>
      </c>
      <c r="C1435">
        <v>1.508408</v>
      </c>
    </row>
    <row r="1436" spans="1:3" x14ac:dyDescent="0.25">
      <c r="A1436" s="3">
        <v>42412</v>
      </c>
      <c r="B1436">
        <v>39808</v>
      </c>
      <c r="C1436">
        <v>1.497905</v>
      </c>
    </row>
    <row r="1437" spans="1:3" x14ac:dyDescent="0.25">
      <c r="A1437" s="3">
        <v>42411</v>
      </c>
      <c r="B1437">
        <v>39318.300000000003</v>
      </c>
      <c r="C1437">
        <v>1.489439</v>
      </c>
    </row>
    <row r="1438" spans="1:3" x14ac:dyDescent="0.25">
      <c r="A1438" s="3">
        <v>42410</v>
      </c>
      <c r="B1438">
        <v>40376.6</v>
      </c>
      <c r="C1438">
        <v>1.514696</v>
      </c>
    </row>
    <row r="1439" spans="1:3" x14ac:dyDescent="0.25">
      <c r="A1439" s="3">
        <v>42409</v>
      </c>
      <c r="B1439">
        <v>40592.1</v>
      </c>
      <c r="C1439">
        <v>1.5255369999999999</v>
      </c>
    </row>
    <row r="1440" spans="1:3" x14ac:dyDescent="0.25">
      <c r="A1440" s="3">
        <v>42408</v>
      </c>
      <c r="B1440">
        <v>40592.1</v>
      </c>
      <c r="C1440">
        <v>1.5255369999999999</v>
      </c>
    </row>
    <row r="1441" spans="1:3" x14ac:dyDescent="0.25">
      <c r="A1441" s="3">
        <v>42405</v>
      </c>
      <c r="B1441">
        <v>40592.1</v>
      </c>
      <c r="C1441">
        <v>1.5255369999999999</v>
      </c>
    </row>
    <row r="1442" spans="1:3" x14ac:dyDescent="0.25">
      <c r="A1442" s="3">
        <v>42404</v>
      </c>
      <c r="B1442">
        <v>40821.699999999997</v>
      </c>
      <c r="C1442">
        <v>1.531363</v>
      </c>
    </row>
    <row r="1443" spans="1:3" x14ac:dyDescent="0.25">
      <c r="A1443" s="3">
        <v>42403</v>
      </c>
      <c r="B1443">
        <v>39588.800000000003</v>
      </c>
      <c r="C1443">
        <v>1.519039</v>
      </c>
    </row>
    <row r="1444" spans="1:3" x14ac:dyDescent="0.25">
      <c r="A1444" s="3">
        <v>42402</v>
      </c>
      <c r="B1444">
        <v>38596.199999999997</v>
      </c>
      <c r="C1444">
        <v>1.5060370000000001</v>
      </c>
    </row>
    <row r="1445" spans="1:3" x14ac:dyDescent="0.25">
      <c r="A1445" s="3">
        <v>42401</v>
      </c>
      <c r="B1445">
        <v>40570</v>
      </c>
      <c r="C1445">
        <v>1.5401590000000001</v>
      </c>
    </row>
    <row r="1446" spans="1:3" x14ac:dyDescent="0.25">
      <c r="A1446" s="3">
        <v>42398</v>
      </c>
      <c r="B1446">
        <v>40406</v>
      </c>
      <c r="C1446">
        <v>1.536157</v>
      </c>
    </row>
    <row r="1447" spans="1:3" x14ac:dyDescent="0.25">
      <c r="A1447" s="3">
        <v>42397</v>
      </c>
      <c r="B1447">
        <v>38630.199999999997</v>
      </c>
      <c r="C1447">
        <v>1.501673</v>
      </c>
    </row>
    <row r="1448" spans="1:3" x14ac:dyDescent="0.25">
      <c r="A1448" s="3">
        <v>42396</v>
      </c>
      <c r="B1448">
        <v>38376.400000000001</v>
      </c>
      <c r="C1448">
        <v>1.493098</v>
      </c>
    </row>
    <row r="1449" spans="1:3" x14ac:dyDescent="0.25">
      <c r="A1449" s="3">
        <v>42395</v>
      </c>
      <c r="B1449">
        <v>37497.5</v>
      </c>
      <c r="C1449">
        <v>1.4784649999999999</v>
      </c>
    </row>
    <row r="1450" spans="1:3" x14ac:dyDescent="0.25">
      <c r="A1450" s="3">
        <v>42394</v>
      </c>
      <c r="B1450">
        <v>38031.199999999997</v>
      </c>
      <c r="C1450">
        <v>1.4893239999999999</v>
      </c>
    </row>
    <row r="1451" spans="1:3" x14ac:dyDescent="0.25">
      <c r="A1451" s="3">
        <v>42391</v>
      </c>
      <c r="B1451">
        <v>38031.199999999997</v>
      </c>
      <c r="C1451">
        <v>1.489919</v>
      </c>
    </row>
    <row r="1452" spans="1:3" x14ac:dyDescent="0.25">
      <c r="A1452" s="3">
        <v>42390</v>
      </c>
      <c r="B1452">
        <v>37717.1</v>
      </c>
      <c r="C1452">
        <v>1.4791650000000001</v>
      </c>
    </row>
    <row r="1453" spans="1:3" x14ac:dyDescent="0.25">
      <c r="A1453" s="3">
        <v>42389</v>
      </c>
      <c r="B1453">
        <v>37645.5</v>
      </c>
      <c r="C1453">
        <v>1.471106</v>
      </c>
    </row>
    <row r="1454" spans="1:3" x14ac:dyDescent="0.25">
      <c r="A1454" s="3">
        <v>42388</v>
      </c>
      <c r="B1454">
        <v>38057</v>
      </c>
      <c r="C1454">
        <v>1.478102</v>
      </c>
    </row>
    <row r="1455" spans="1:3" x14ac:dyDescent="0.25">
      <c r="A1455" s="3">
        <v>42387</v>
      </c>
      <c r="B1455">
        <v>37937.300000000003</v>
      </c>
      <c r="C1455">
        <v>1.475368</v>
      </c>
    </row>
    <row r="1456" spans="1:3" x14ac:dyDescent="0.25">
      <c r="A1456" s="3">
        <v>42384</v>
      </c>
      <c r="B1456">
        <v>38569.1</v>
      </c>
      <c r="C1456">
        <v>1.4861249999999999</v>
      </c>
    </row>
    <row r="1457" spans="1:3" x14ac:dyDescent="0.25">
      <c r="A1457" s="3">
        <v>42383</v>
      </c>
      <c r="B1457">
        <v>39500.1</v>
      </c>
      <c r="C1457">
        <v>1.4976</v>
      </c>
    </row>
    <row r="1458" spans="1:3" x14ac:dyDescent="0.25">
      <c r="A1458" s="3">
        <v>42382</v>
      </c>
      <c r="B1458">
        <v>38944.400000000001</v>
      </c>
      <c r="C1458">
        <v>1.4981720000000001</v>
      </c>
    </row>
    <row r="1459" spans="1:3" x14ac:dyDescent="0.25">
      <c r="A1459" s="3">
        <v>42381</v>
      </c>
      <c r="B1459">
        <v>39513.800000000003</v>
      </c>
      <c r="C1459">
        <v>1.505708</v>
      </c>
    </row>
    <row r="1460" spans="1:3" x14ac:dyDescent="0.25">
      <c r="A1460" s="3">
        <v>42380</v>
      </c>
      <c r="B1460">
        <v>39950.5</v>
      </c>
      <c r="C1460">
        <v>1.506694</v>
      </c>
    </row>
    <row r="1461" spans="1:3" x14ac:dyDescent="0.25">
      <c r="A1461" s="3">
        <v>42377</v>
      </c>
      <c r="B1461">
        <v>40612.199999999997</v>
      </c>
      <c r="C1461">
        <v>1.518194</v>
      </c>
    </row>
    <row r="1462" spans="1:3" x14ac:dyDescent="0.25">
      <c r="A1462" s="3">
        <v>42376</v>
      </c>
      <c r="B1462">
        <v>40694.699999999997</v>
      </c>
      <c r="C1462">
        <v>1.5165660000000001</v>
      </c>
    </row>
    <row r="1463" spans="1:3" x14ac:dyDescent="0.25">
      <c r="A1463" s="3">
        <v>42375</v>
      </c>
      <c r="B1463">
        <v>41773.1</v>
      </c>
      <c r="C1463">
        <v>1.535952</v>
      </c>
    </row>
    <row r="1464" spans="1:3" x14ac:dyDescent="0.25">
      <c r="A1464" s="3">
        <v>42374</v>
      </c>
      <c r="B1464">
        <v>42419.3</v>
      </c>
      <c r="C1464">
        <v>1.5411079999999999</v>
      </c>
    </row>
    <row r="1465" spans="1:3" x14ac:dyDescent="0.25">
      <c r="A1465" s="3">
        <v>42373</v>
      </c>
      <c r="B1465">
        <v>42141</v>
      </c>
      <c r="C1465">
        <v>1.524208</v>
      </c>
    </row>
    <row r="1466" spans="1:3" x14ac:dyDescent="0.25">
      <c r="A1466" s="3">
        <v>42370</v>
      </c>
      <c r="B1466">
        <v>43350</v>
      </c>
      <c r="C1466">
        <v>1.5566489999999999</v>
      </c>
    </row>
    <row r="1467" spans="1:3" x14ac:dyDescent="0.25">
      <c r="A1467" s="3">
        <v>42369</v>
      </c>
      <c r="B1467">
        <v>43350</v>
      </c>
      <c r="C1467">
        <v>1.5566489999999999</v>
      </c>
    </row>
    <row r="1468" spans="1:3" x14ac:dyDescent="0.25">
      <c r="A1468" s="3">
        <v>42368</v>
      </c>
      <c r="B1468">
        <v>43350</v>
      </c>
      <c r="C1468">
        <v>1.5575399999999999</v>
      </c>
    </row>
    <row r="1469" spans="1:3" x14ac:dyDescent="0.25">
      <c r="A1469" s="3">
        <v>42367</v>
      </c>
      <c r="B1469">
        <v>43654</v>
      </c>
      <c r="C1469">
        <v>1.5568930000000001</v>
      </c>
    </row>
    <row r="1470" spans="1:3" x14ac:dyDescent="0.25">
      <c r="A1470" s="3">
        <v>42366</v>
      </c>
      <c r="B1470">
        <v>43764.3</v>
      </c>
      <c r="C1470">
        <v>1.55532</v>
      </c>
    </row>
    <row r="1471" spans="1:3" x14ac:dyDescent="0.25">
      <c r="A1471" s="3">
        <v>42363</v>
      </c>
      <c r="B1471">
        <v>44014.9</v>
      </c>
      <c r="C1471">
        <v>1.5608</v>
      </c>
    </row>
    <row r="1472" spans="1:3" x14ac:dyDescent="0.25">
      <c r="A1472" s="3">
        <v>42362</v>
      </c>
      <c r="B1472">
        <v>44014.9</v>
      </c>
      <c r="C1472">
        <v>1.5608</v>
      </c>
    </row>
    <row r="1473" spans="1:3" x14ac:dyDescent="0.25">
      <c r="A1473" s="3">
        <v>42361</v>
      </c>
      <c r="B1473">
        <v>44014.9</v>
      </c>
      <c r="C1473">
        <v>1.5610059999999999</v>
      </c>
    </row>
    <row r="1474" spans="1:3" x14ac:dyDescent="0.25">
      <c r="A1474" s="3">
        <v>42360</v>
      </c>
      <c r="B1474">
        <v>43469.5</v>
      </c>
      <c r="C1474">
        <v>1.5507499999999999</v>
      </c>
    </row>
    <row r="1475" spans="1:3" x14ac:dyDescent="0.25">
      <c r="A1475" s="3">
        <v>42359</v>
      </c>
      <c r="B1475">
        <v>43200</v>
      </c>
      <c r="C1475">
        <v>1.5524260000000001</v>
      </c>
    </row>
    <row r="1476" spans="1:3" x14ac:dyDescent="0.25">
      <c r="A1476" s="3">
        <v>42356</v>
      </c>
      <c r="B1476">
        <v>43910.6</v>
      </c>
      <c r="C1476">
        <v>1.558236</v>
      </c>
    </row>
    <row r="1477" spans="1:3" x14ac:dyDescent="0.25">
      <c r="A1477" s="3">
        <v>42355</v>
      </c>
      <c r="B1477">
        <v>45261.5</v>
      </c>
      <c r="C1477">
        <v>1.5852170000000001</v>
      </c>
    </row>
    <row r="1478" spans="1:3" x14ac:dyDescent="0.25">
      <c r="A1478" s="3">
        <v>42354</v>
      </c>
      <c r="B1478">
        <v>45015.8</v>
      </c>
      <c r="C1478">
        <v>1.5770770000000001</v>
      </c>
    </row>
    <row r="1479" spans="1:3" x14ac:dyDescent="0.25">
      <c r="A1479" s="3">
        <v>42353</v>
      </c>
      <c r="B1479">
        <v>44872.5</v>
      </c>
      <c r="C1479">
        <v>1.574012</v>
      </c>
    </row>
    <row r="1480" spans="1:3" x14ac:dyDescent="0.25">
      <c r="A1480" s="3">
        <v>42352</v>
      </c>
      <c r="B1480">
        <v>44747.3</v>
      </c>
      <c r="C1480">
        <v>1.57636</v>
      </c>
    </row>
    <row r="1481" spans="1:3" x14ac:dyDescent="0.25">
      <c r="A1481" s="3">
        <v>42349</v>
      </c>
      <c r="B1481">
        <v>45262.7</v>
      </c>
      <c r="C1481">
        <v>1.5902669999999999</v>
      </c>
    </row>
    <row r="1482" spans="1:3" x14ac:dyDescent="0.25">
      <c r="A1482" s="3">
        <v>42348</v>
      </c>
      <c r="B1482">
        <v>45630.7</v>
      </c>
      <c r="C1482">
        <v>1.59206</v>
      </c>
    </row>
    <row r="1483" spans="1:3" x14ac:dyDescent="0.25">
      <c r="A1483" s="3">
        <v>42347</v>
      </c>
      <c r="B1483">
        <v>46108</v>
      </c>
      <c r="C1483">
        <v>1.5999829999999999</v>
      </c>
    </row>
    <row r="1484" spans="1:3" x14ac:dyDescent="0.25">
      <c r="A1484" s="3">
        <v>42346</v>
      </c>
      <c r="B1484">
        <v>44443.3</v>
      </c>
      <c r="C1484">
        <v>1.573744</v>
      </c>
    </row>
    <row r="1485" spans="1:3" x14ac:dyDescent="0.25">
      <c r="A1485" s="3">
        <v>42345</v>
      </c>
      <c r="B1485">
        <v>45222.7</v>
      </c>
      <c r="C1485">
        <v>1.584795</v>
      </c>
    </row>
    <row r="1486" spans="1:3" x14ac:dyDescent="0.25">
      <c r="A1486" s="3">
        <v>42342</v>
      </c>
      <c r="B1486">
        <v>45360.800000000003</v>
      </c>
      <c r="C1486">
        <v>1.5804149999999999</v>
      </c>
    </row>
    <row r="1487" spans="1:3" x14ac:dyDescent="0.25">
      <c r="A1487" s="3">
        <v>42341</v>
      </c>
      <c r="B1487">
        <v>46393.3</v>
      </c>
      <c r="C1487">
        <v>1.596209</v>
      </c>
    </row>
    <row r="1488" spans="1:3" x14ac:dyDescent="0.25">
      <c r="A1488" s="3">
        <v>42340</v>
      </c>
      <c r="B1488">
        <v>44914.5</v>
      </c>
      <c r="C1488">
        <v>1.5730279999999999</v>
      </c>
    </row>
    <row r="1489" spans="1:3" x14ac:dyDescent="0.25">
      <c r="A1489" s="3">
        <v>42339</v>
      </c>
      <c r="B1489">
        <v>45046.8</v>
      </c>
      <c r="C1489">
        <v>1.576616</v>
      </c>
    </row>
    <row r="1490" spans="1:3" x14ac:dyDescent="0.25">
      <c r="A1490" s="3">
        <v>42338</v>
      </c>
      <c r="B1490">
        <v>45120.4</v>
      </c>
      <c r="C1490">
        <v>1.5745360000000002</v>
      </c>
    </row>
    <row r="1491" spans="1:3" x14ac:dyDescent="0.25">
      <c r="A1491" s="3">
        <v>42335</v>
      </c>
      <c r="B1491">
        <v>45872.9</v>
      </c>
      <c r="C1491">
        <v>1.586141</v>
      </c>
    </row>
    <row r="1492" spans="1:3" x14ac:dyDescent="0.25">
      <c r="A1492" s="3">
        <v>42334</v>
      </c>
      <c r="B1492">
        <v>47145.599999999999</v>
      </c>
      <c r="C1492">
        <v>1.6070549999999999</v>
      </c>
    </row>
    <row r="1493" spans="1:3" x14ac:dyDescent="0.25">
      <c r="A1493" s="3">
        <v>42333</v>
      </c>
      <c r="B1493">
        <v>46866.6</v>
      </c>
      <c r="C1493">
        <v>1.6034000000000002</v>
      </c>
    </row>
    <row r="1494" spans="1:3" x14ac:dyDescent="0.25">
      <c r="A1494" s="3">
        <v>42332</v>
      </c>
      <c r="B1494">
        <v>48284.2</v>
      </c>
      <c r="C1494">
        <v>1.623286</v>
      </c>
    </row>
    <row r="1495" spans="1:3" x14ac:dyDescent="0.25">
      <c r="A1495" s="3">
        <v>42331</v>
      </c>
      <c r="B1495">
        <v>48150.3</v>
      </c>
      <c r="C1495">
        <v>1.627858</v>
      </c>
    </row>
    <row r="1496" spans="1:3" x14ac:dyDescent="0.25">
      <c r="A1496" s="3">
        <v>42328</v>
      </c>
      <c r="B1496">
        <v>48138.9</v>
      </c>
      <c r="C1496">
        <v>1.627678</v>
      </c>
    </row>
    <row r="1497" spans="1:3" x14ac:dyDescent="0.25">
      <c r="A1497" s="3">
        <v>42327</v>
      </c>
      <c r="B1497">
        <v>48138.9</v>
      </c>
      <c r="C1497">
        <v>1.627186</v>
      </c>
    </row>
    <row r="1498" spans="1:3" x14ac:dyDescent="0.25">
      <c r="A1498" s="3">
        <v>42326</v>
      </c>
      <c r="B1498">
        <v>47435.6</v>
      </c>
      <c r="C1498">
        <v>1.6190820000000001</v>
      </c>
    </row>
    <row r="1499" spans="1:3" x14ac:dyDescent="0.25">
      <c r="A1499" s="3">
        <v>42325</v>
      </c>
      <c r="B1499">
        <v>47247.8</v>
      </c>
      <c r="C1499">
        <v>1.61626</v>
      </c>
    </row>
    <row r="1500" spans="1:3" x14ac:dyDescent="0.25">
      <c r="A1500" s="3">
        <v>42324</v>
      </c>
      <c r="B1500">
        <v>46846.9</v>
      </c>
      <c r="C1500">
        <v>1.608231</v>
      </c>
    </row>
    <row r="1501" spans="1:3" x14ac:dyDescent="0.25">
      <c r="A1501" s="3">
        <v>42321</v>
      </c>
      <c r="B1501">
        <v>46517</v>
      </c>
      <c r="C1501">
        <v>1.608093</v>
      </c>
    </row>
    <row r="1502" spans="1:3" x14ac:dyDescent="0.25">
      <c r="A1502" s="3">
        <v>42320</v>
      </c>
      <c r="B1502">
        <v>46883.6</v>
      </c>
      <c r="C1502">
        <v>1.612355</v>
      </c>
    </row>
    <row r="1503" spans="1:3" x14ac:dyDescent="0.25">
      <c r="A1503" s="3">
        <v>42319</v>
      </c>
      <c r="B1503">
        <v>47065</v>
      </c>
      <c r="C1503">
        <v>1.611672</v>
      </c>
    </row>
    <row r="1504" spans="1:3" x14ac:dyDescent="0.25">
      <c r="A1504" s="3">
        <v>42318</v>
      </c>
      <c r="B1504">
        <v>46206.6</v>
      </c>
      <c r="C1504">
        <v>1.596265</v>
      </c>
    </row>
    <row r="1505" spans="1:3" x14ac:dyDescent="0.25">
      <c r="A1505" s="3">
        <v>42317</v>
      </c>
      <c r="B1505">
        <v>46194.9</v>
      </c>
      <c r="C1505">
        <v>1.5948560000000001</v>
      </c>
    </row>
    <row r="1506" spans="1:3" x14ac:dyDescent="0.25">
      <c r="A1506" s="3">
        <v>42314</v>
      </c>
      <c r="B1506">
        <v>46918.5</v>
      </c>
      <c r="C1506">
        <v>1.6094110000000001</v>
      </c>
    </row>
    <row r="1507" spans="1:3" x14ac:dyDescent="0.25">
      <c r="A1507" s="3">
        <v>42313</v>
      </c>
      <c r="B1507">
        <v>48046.8</v>
      </c>
      <c r="C1507">
        <v>1.6272039999999999</v>
      </c>
    </row>
    <row r="1508" spans="1:3" x14ac:dyDescent="0.25">
      <c r="A1508" s="3">
        <v>42312</v>
      </c>
      <c r="B1508">
        <v>47710.1</v>
      </c>
      <c r="C1508">
        <v>1.6168550000000002</v>
      </c>
    </row>
    <row r="1509" spans="1:3" x14ac:dyDescent="0.25">
      <c r="A1509" s="3">
        <v>42311</v>
      </c>
      <c r="B1509">
        <v>48053.7</v>
      </c>
      <c r="C1509">
        <v>1.6101459999999999</v>
      </c>
    </row>
    <row r="1510" spans="1:3" x14ac:dyDescent="0.25">
      <c r="A1510" s="3">
        <v>42310</v>
      </c>
      <c r="B1510">
        <v>45868.800000000003</v>
      </c>
      <c r="C1510">
        <v>1.5817209999999999</v>
      </c>
    </row>
    <row r="1511" spans="1:3" x14ac:dyDescent="0.25">
      <c r="A1511" s="3">
        <v>42307</v>
      </c>
      <c r="B1511">
        <v>45868.800000000003</v>
      </c>
      <c r="C1511">
        <v>1.5817209999999999</v>
      </c>
    </row>
    <row r="1512" spans="1:3" x14ac:dyDescent="0.25">
      <c r="A1512" s="3">
        <v>42306</v>
      </c>
      <c r="B1512">
        <v>45628.4</v>
      </c>
      <c r="C1512">
        <v>1.5799989999999999</v>
      </c>
    </row>
    <row r="1513" spans="1:3" x14ac:dyDescent="0.25">
      <c r="A1513" s="3">
        <v>42305</v>
      </c>
      <c r="B1513">
        <v>46740.800000000003</v>
      </c>
      <c r="C1513">
        <v>1.5969370000000001</v>
      </c>
    </row>
    <row r="1514" spans="1:3" x14ac:dyDescent="0.25">
      <c r="A1514" s="3">
        <v>42304</v>
      </c>
      <c r="B1514">
        <v>47042.9</v>
      </c>
      <c r="C1514">
        <v>1.605917</v>
      </c>
    </row>
    <row r="1515" spans="1:3" x14ac:dyDescent="0.25">
      <c r="A1515" s="3">
        <v>42303</v>
      </c>
      <c r="B1515">
        <v>47209.3</v>
      </c>
      <c r="C1515">
        <v>1.6037219999999999</v>
      </c>
    </row>
    <row r="1516" spans="1:3" x14ac:dyDescent="0.25">
      <c r="A1516" s="3">
        <v>42300</v>
      </c>
      <c r="B1516">
        <v>47596.6</v>
      </c>
      <c r="C1516">
        <v>1.609199</v>
      </c>
    </row>
    <row r="1517" spans="1:3" x14ac:dyDescent="0.25">
      <c r="A1517" s="3">
        <v>42299</v>
      </c>
      <c r="B1517">
        <v>47772.1</v>
      </c>
      <c r="C1517">
        <v>1.612279</v>
      </c>
    </row>
    <row r="1518" spans="1:3" x14ac:dyDescent="0.25">
      <c r="A1518" s="3">
        <v>42298</v>
      </c>
      <c r="B1518">
        <v>47025.9</v>
      </c>
      <c r="C1518">
        <v>1.600125</v>
      </c>
    </row>
    <row r="1519" spans="1:3" x14ac:dyDescent="0.25">
      <c r="A1519" s="3">
        <v>42297</v>
      </c>
      <c r="B1519">
        <v>47076.6</v>
      </c>
      <c r="C1519">
        <v>1.602689</v>
      </c>
    </row>
    <row r="1520" spans="1:3" x14ac:dyDescent="0.25">
      <c r="A1520" s="3">
        <v>42296</v>
      </c>
      <c r="B1520">
        <v>47447.3</v>
      </c>
      <c r="C1520">
        <v>1.60992</v>
      </c>
    </row>
    <row r="1521" spans="1:3" x14ac:dyDescent="0.25">
      <c r="A1521" s="3">
        <v>42293</v>
      </c>
      <c r="B1521">
        <v>47236.1</v>
      </c>
      <c r="C1521">
        <v>1.600163</v>
      </c>
    </row>
    <row r="1522" spans="1:3" x14ac:dyDescent="0.25">
      <c r="A1522" s="3">
        <v>42292</v>
      </c>
      <c r="B1522">
        <v>47161.1</v>
      </c>
      <c r="C1522">
        <v>1.595343</v>
      </c>
    </row>
    <row r="1523" spans="1:3" x14ac:dyDescent="0.25">
      <c r="A1523" s="3">
        <v>42291</v>
      </c>
      <c r="B1523">
        <v>46710.400000000001</v>
      </c>
      <c r="C1523">
        <v>1.5830690000000001</v>
      </c>
    </row>
    <row r="1524" spans="1:3" x14ac:dyDescent="0.25">
      <c r="A1524" s="3">
        <v>42290</v>
      </c>
      <c r="B1524">
        <v>47362.6</v>
      </c>
      <c r="C1524">
        <v>1.5967340000000001</v>
      </c>
    </row>
    <row r="1525" spans="1:3" x14ac:dyDescent="0.25">
      <c r="A1525" s="3">
        <v>42289</v>
      </c>
      <c r="B1525">
        <v>49338.400000000001</v>
      </c>
      <c r="C1525">
        <v>1.617157</v>
      </c>
    </row>
    <row r="1526" spans="1:3" x14ac:dyDescent="0.25">
      <c r="A1526" s="3">
        <v>42286</v>
      </c>
      <c r="B1526">
        <v>49338.400000000001</v>
      </c>
      <c r="C1526">
        <v>1.617157</v>
      </c>
    </row>
    <row r="1527" spans="1:3" x14ac:dyDescent="0.25">
      <c r="A1527" s="3">
        <v>42285</v>
      </c>
      <c r="B1527">
        <v>49106.6</v>
      </c>
      <c r="C1527">
        <v>1.614231</v>
      </c>
    </row>
    <row r="1528" spans="1:3" x14ac:dyDescent="0.25">
      <c r="A1528" s="3">
        <v>42284</v>
      </c>
      <c r="B1528">
        <v>48914.3</v>
      </c>
      <c r="C1528">
        <v>1.608868</v>
      </c>
    </row>
    <row r="1529" spans="1:3" x14ac:dyDescent="0.25">
      <c r="A1529" s="3">
        <v>42283</v>
      </c>
      <c r="B1529">
        <v>47735.1</v>
      </c>
      <c r="C1529">
        <v>1.5941239999999999</v>
      </c>
    </row>
    <row r="1530" spans="1:3" x14ac:dyDescent="0.25">
      <c r="A1530" s="3">
        <v>42282</v>
      </c>
      <c r="B1530">
        <v>47598.1</v>
      </c>
      <c r="C1530">
        <v>1.588193</v>
      </c>
    </row>
    <row r="1531" spans="1:3" x14ac:dyDescent="0.25">
      <c r="A1531" s="3">
        <v>42279</v>
      </c>
      <c r="B1531">
        <v>47033.5</v>
      </c>
      <c r="C1531">
        <v>1.5805929999999999</v>
      </c>
    </row>
    <row r="1532" spans="1:3" x14ac:dyDescent="0.25">
      <c r="A1532" s="3">
        <v>42278</v>
      </c>
      <c r="B1532">
        <v>45313.3</v>
      </c>
      <c r="C1532">
        <v>1.5539239999999999</v>
      </c>
    </row>
    <row r="1533" spans="1:3" x14ac:dyDescent="0.25">
      <c r="A1533" s="3">
        <v>42277</v>
      </c>
      <c r="B1533">
        <v>45059.3</v>
      </c>
      <c r="C1533">
        <v>1.5486770000000001</v>
      </c>
    </row>
    <row r="1534" spans="1:3" x14ac:dyDescent="0.25">
      <c r="A1534" s="3">
        <v>42276</v>
      </c>
      <c r="B1534">
        <v>44131.8</v>
      </c>
      <c r="C1534">
        <v>1.5358689999999999</v>
      </c>
    </row>
    <row r="1535" spans="1:3" x14ac:dyDescent="0.25">
      <c r="A1535" s="3">
        <v>42275</v>
      </c>
      <c r="B1535">
        <v>43956.6</v>
      </c>
      <c r="C1535">
        <v>1.5260910000000001</v>
      </c>
    </row>
    <row r="1536" spans="1:3" x14ac:dyDescent="0.25">
      <c r="A1536" s="3">
        <v>42272</v>
      </c>
      <c r="B1536">
        <v>44831.5</v>
      </c>
      <c r="C1536">
        <v>1.5429460000000002</v>
      </c>
    </row>
    <row r="1537" spans="1:3" x14ac:dyDescent="0.25">
      <c r="A1537" s="3">
        <v>42271</v>
      </c>
      <c r="B1537">
        <v>45292</v>
      </c>
      <c r="C1537">
        <v>1.548357</v>
      </c>
    </row>
    <row r="1538" spans="1:3" x14ac:dyDescent="0.25">
      <c r="A1538" s="3">
        <v>42270</v>
      </c>
      <c r="B1538">
        <v>45340.1</v>
      </c>
      <c r="C1538">
        <v>1.552022</v>
      </c>
    </row>
    <row r="1539" spans="1:3" x14ac:dyDescent="0.25">
      <c r="A1539" s="3">
        <v>42269</v>
      </c>
      <c r="B1539">
        <v>46264.6</v>
      </c>
      <c r="C1539">
        <v>1.5660970000000001</v>
      </c>
    </row>
    <row r="1540" spans="1:3" x14ac:dyDescent="0.25">
      <c r="A1540" s="3">
        <v>42268</v>
      </c>
      <c r="B1540">
        <v>46590.2</v>
      </c>
      <c r="C1540">
        <v>1.572006</v>
      </c>
    </row>
    <row r="1541" spans="1:3" x14ac:dyDescent="0.25">
      <c r="A1541" s="3">
        <v>42265</v>
      </c>
      <c r="B1541">
        <v>47264.1</v>
      </c>
      <c r="C1541">
        <v>1.578897</v>
      </c>
    </row>
    <row r="1542" spans="1:3" x14ac:dyDescent="0.25">
      <c r="A1542" s="3">
        <v>42264</v>
      </c>
      <c r="B1542">
        <v>48551.1</v>
      </c>
      <c r="C1542">
        <v>1.6047310000000001</v>
      </c>
    </row>
    <row r="1543" spans="1:3" x14ac:dyDescent="0.25">
      <c r="A1543" s="3">
        <v>42263</v>
      </c>
      <c r="B1543">
        <v>48553.1</v>
      </c>
      <c r="C1543">
        <v>1.603359</v>
      </c>
    </row>
    <row r="1544" spans="1:3" x14ac:dyDescent="0.25">
      <c r="A1544" s="3">
        <v>42262</v>
      </c>
      <c r="B1544">
        <v>47364.1</v>
      </c>
      <c r="C1544">
        <v>1.581974</v>
      </c>
    </row>
    <row r="1545" spans="1:3" x14ac:dyDescent="0.25">
      <c r="A1545" s="3">
        <v>42261</v>
      </c>
      <c r="B1545">
        <v>47281.5</v>
      </c>
      <c r="C1545">
        <v>1.5830250000000001</v>
      </c>
    </row>
    <row r="1546" spans="1:3" x14ac:dyDescent="0.25">
      <c r="A1546" s="3">
        <v>42258</v>
      </c>
      <c r="B1546">
        <v>46400.5</v>
      </c>
      <c r="C1546">
        <v>1.5615570000000001</v>
      </c>
    </row>
    <row r="1547" spans="1:3" x14ac:dyDescent="0.25">
      <c r="A1547" s="3">
        <v>42257</v>
      </c>
      <c r="B1547">
        <v>46504</v>
      </c>
      <c r="C1547">
        <v>1.551904</v>
      </c>
    </row>
    <row r="1548" spans="1:3" x14ac:dyDescent="0.25">
      <c r="A1548" s="3">
        <v>42256</v>
      </c>
      <c r="B1548">
        <v>46657.1</v>
      </c>
      <c r="C1548">
        <v>1.558405</v>
      </c>
    </row>
    <row r="1549" spans="1:3" x14ac:dyDescent="0.25">
      <c r="A1549" s="3">
        <v>42255</v>
      </c>
      <c r="B1549">
        <v>46762.1</v>
      </c>
      <c r="C1549">
        <v>1.5533670000000002</v>
      </c>
    </row>
    <row r="1550" spans="1:3" x14ac:dyDescent="0.25">
      <c r="A1550" s="3">
        <v>42254</v>
      </c>
      <c r="B1550">
        <v>46497.7</v>
      </c>
      <c r="C1550">
        <v>1.5533510000000001</v>
      </c>
    </row>
    <row r="1551" spans="1:3" x14ac:dyDescent="0.25">
      <c r="A1551" s="3">
        <v>42251</v>
      </c>
      <c r="B1551">
        <v>46497.7</v>
      </c>
      <c r="C1551">
        <v>1.5533510000000001</v>
      </c>
    </row>
    <row r="1552" spans="1:3" x14ac:dyDescent="0.25">
      <c r="A1552" s="3">
        <v>42250</v>
      </c>
      <c r="B1552">
        <v>47365.9</v>
      </c>
      <c r="C1552">
        <v>1.5698479999999999</v>
      </c>
    </row>
    <row r="1553" spans="1:3" x14ac:dyDescent="0.25">
      <c r="A1553" s="3">
        <v>42249</v>
      </c>
      <c r="B1553">
        <v>46464</v>
      </c>
      <c r="C1553">
        <v>1.5539909999999999</v>
      </c>
    </row>
    <row r="1554" spans="1:3" x14ac:dyDescent="0.25">
      <c r="A1554" s="3">
        <v>42248</v>
      </c>
      <c r="B1554">
        <v>45477.1</v>
      </c>
      <c r="C1554">
        <v>1.552681</v>
      </c>
    </row>
    <row r="1555" spans="1:3" x14ac:dyDescent="0.25">
      <c r="A1555" s="3">
        <v>42247</v>
      </c>
      <c r="B1555">
        <v>46625.5</v>
      </c>
      <c r="C1555">
        <v>1.57555</v>
      </c>
    </row>
    <row r="1556" spans="1:3" x14ac:dyDescent="0.25">
      <c r="A1556" s="3">
        <v>42244</v>
      </c>
      <c r="B1556">
        <v>47153.9</v>
      </c>
      <c r="C1556">
        <v>1.5923929999999999</v>
      </c>
    </row>
    <row r="1557" spans="1:3" x14ac:dyDescent="0.25">
      <c r="A1557" s="3">
        <v>42243</v>
      </c>
      <c r="B1557">
        <v>47715.3</v>
      </c>
      <c r="C1557">
        <v>1.6029800000000001</v>
      </c>
    </row>
    <row r="1558" spans="1:3" x14ac:dyDescent="0.25">
      <c r="A1558" s="3">
        <v>42242</v>
      </c>
      <c r="B1558">
        <v>46038.1</v>
      </c>
      <c r="C1558">
        <v>1.5815489999999999</v>
      </c>
    </row>
    <row r="1559" spans="1:3" x14ac:dyDescent="0.25">
      <c r="A1559" s="3">
        <v>42241</v>
      </c>
      <c r="B1559">
        <v>44544.9</v>
      </c>
      <c r="C1559">
        <v>1.5582279999999999</v>
      </c>
    </row>
    <row r="1560" spans="1:3" x14ac:dyDescent="0.25">
      <c r="A1560" s="3">
        <v>42240</v>
      </c>
      <c r="B1560">
        <v>44336.5</v>
      </c>
      <c r="C1560">
        <v>1.5485100000000001</v>
      </c>
    </row>
    <row r="1561" spans="1:3" x14ac:dyDescent="0.25">
      <c r="A1561" s="3">
        <v>42237</v>
      </c>
      <c r="B1561">
        <v>45719.6</v>
      </c>
      <c r="C1561">
        <v>1.5719050000000001</v>
      </c>
    </row>
    <row r="1562" spans="1:3" x14ac:dyDescent="0.25">
      <c r="A1562" s="3">
        <v>42236</v>
      </c>
      <c r="B1562">
        <v>46649.2</v>
      </c>
      <c r="C1562">
        <v>1.584902</v>
      </c>
    </row>
    <row r="1563" spans="1:3" x14ac:dyDescent="0.25">
      <c r="A1563" s="3">
        <v>42235</v>
      </c>
      <c r="B1563">
        <v>46588.4</v>
      </c>
      <c r="C1563">
        <v>1.592713</v>
      </c>
    </row>
    <row r="1564" spans="1:3" x14ac:dyDescent="0.25">
      <c r="A1564" s="3">
        <v>42234</v>
      </c>
      <c r="B1564">
        <v>47450.6</v>
      </c>
      <c r="C1564">
        <v>1.6022479999999999</v>
      </c>
    </row>
    <row r="1565" spans="1:3" x14ac:dyDescent="0.25">
      <c r="A1565" s="3">
        <v>42233</v>
      </c>
      <c r="B1565">
        <v>47217.4</v>
      </c>
      <c r="C1565">
        <v>1.599335</v>
      </c>
    </row>
    <row r="1566" spans="1:3" x14ac:dyDescent="0.25">
      <c r="A1566" s="3">
        <v>42230</v>
      </c>
      <c r="B1566">
        <v>47508.4</v>
      </c>
      <c r="C1566">
        <v>1.596222</v>
      </c>
    </row>
    <row r="1567" spans="1:3" x14ac:dyDescent="0.25">
      <c r="A1567" s="3">
        <v>42229</v>
      </c>
      <c r="B1567">
        <v>48009.599999999999</v>
      </c>
      <c r="C1567">
        <v>1.599154</v>
      </c>
    </row>
    <row r="1568" spans="1:3" x14ac:dyDescent="0.25">
      <c r="A1568" s="3">
        <v>42228</v>
      </c>
      <c r="B1568">
        <v>48388</v>
      </c>
      <c r="C1568">
        <v>1.5969690000000001</v>
      </c>
    </row>
    <row r="1569" spans="1:3" x14ac:dyDescent="0.25">
      <c r="A1569" s="3">
        <v>42227</v>
      </c>
      <c r="B1569">
        <v>49072.3</v>
      </c>
      <c r="C1569">
        <v>1.606258</v>
      </c>
    </row>
    <row r="1570" spans="1:3" x14ac:dyDescent="0.25">
      <c r="A1570" s="3">
        <v>42226</v>
      </c>
      <c r="B1570">
        <v>49353</v>
      </c>
      <c r="C1570">
        <v>1.6078809999999999</v>
      </c>
    </row>
    <row r="1571" spans="1:3" x14ac:dyDescent="0.25">
      <c r="A1571" s="3">
        <v>42223</v>
      </c>
      <c r="B1571">
        <v>48577.3</v>
      </c>
      <c r="C1571">
        <v>1.6035840000000001</v>
      </c>
    </row>
    <row r="1572" spans="1:3" x14ac:dyDescent="0.25">
      <c r="A1572" s="3">
        <v>42222</v>
      </c>
      <c r="B1572">
        <v>50011.3</v>
      </c>
      <c r="C1572">
        <v>1.6233789999999999</v>
      </c>
    </row>
    <row r="1573" spans="1:3" x14ac:dyDescent="0.25">
      <c r="A1573" s="3">
        <v>42221</v>
      </c>
      <c r="B1573">
        <v>50287.3</v>
      </c>
      <c r="C1573">
        <v>1.636444</v>
      </c>
    </row>
    <row r="1574" spans="1:3" x14ac:dyDescent="0.25">
      <c r="A1574" s="3">
        <v>42220</v>
      </c>
      <c r="B1574">
        <v>50058.5</v>
      </c>
      <c r="C1574">
        <v>1.6342159999999999</v>
      </c>
    </row>
    <row r="1575" spans="1:3" x14ac:dyDescent="0.25">
      <c r="A1575" s="3">
        <v>42219</v>
      </c>
      <c r="B1575">
        <v>50138</v>
      </c>
      <c r="C1575">
        <v>1.6386530000000001</v>
      </c>
    </row>
    <row r="1576" spans="1:3" x14ac:dyDescent="0.25">
      <c r="A1576" s="3">
        <v>42216</v>
      </c>
      <c r="B1576">
        <v>50864.800000000003</v>
      </c>
      <c r="C1576">
        <v>1.6442220000000001</v>
      </c>
    </row>
    <row r="1577" spans="1:3" x14ac:dyDescent="0.25">
      <c r="A1577" s="3">
        <v>42215</v>
      </c>
      <c r="B1577">
        <v>49897.4</v>
      </c>
      <c r="C1577">
        <v>1.629475</v>
      </c>
    </row>
    <row r="1578" spans="1:3" x14ac:dyDescent="0.25">
      <c r="A1578" s="3">
        <v>42214</v>
      </c>
      <c r="B1578">
        <v>50245.1</v>
      </c>
      <c r="C1578">
        <v>1.6293980000000001</v>
      </c>
    </row>
    <row r="1579" spans="1:3" x14ac:dyDescent="0.25">
      <c r="A1579" s="3">
        <v>42213</v>
      </c>
      <c r="B1579">
        <v>49601.599999999999</v>
      </c>
      <c r="C1579">
        <v>1.6228280000000002</v>
      </c>
    </row>
    <row r="1580" spans="1:3" x14ac:dyDescent="0.25">
      <c r="A1580" s="3">
        <v>42212</v>
      </c>
      <c r="B1580">
        <v>48735.5</v>
      </c>
      <c r="C1580">
        <v>1.6123729999999998</v>
      </c>
    </row>
    <row r="1581" spans="1:3" x14ac:dyDescent="0.25">
      <c r="A1581" s="3">
        <v>42209</v>
      </c>
      <c r="B1581">
        <v>49245.8</v>
      </c>
      <c r="C1581">
        <v>1.6200369999999999</v>
      </c>
    </row>
    <row r="1582" spans="1:3" x14ac:dyDescent="0.25">
      <c r="A1582" s="3">
        <v>42208</v>
      </c>
      <c r="B1582">
        <v>49806.6</v>
      </c>
      <c r="C1582">
        <v>1.6244719999999999</v>
      </c>
    </row>
    <row r="1583" spans="1:3" x14ac:dyDescent="0.25">
      <c r="A1583" s="3">
        <v>42207</v>
      </c>
      <c r="B1583">
        <v>50915.8</v>
      </c>
      <c r="C1583">
        <v>1.6446070000000002</v>
      </c>
    </row>
    <row r="1584" spans="1:3" x14ac:dyDescent="0.25">
      <c r="A1584" s="3">
        <v>42206</v>
      </c>
      <c r="B1584">
        <v>51474.3</v>
      </c>
      <c r="C1584">
        <v>1.649791</v>
      </c>
    </row>
    <row r="1585" spans="1:3" x14ac:dyDescent="0.25">
      <c r="A1585" s="3">
        <v>42205</v>
      </c>
      <c r="B1585">
        <v>51600.1</v>
      </c>
      <c r="C1585">
        <v>1.654679</v>
      </c>
    </row>
    <row r="1586" spans="1:3" x14ac:dyDescent="0.25">
      <c r="A1586" s="3">
        <v>42202</v>
      </c>
      <c r="B1586">
        <v>52341.8</v>
      </c>
      <c r="C1586">
        <v>1.658361</v>
      </c>
    </row>
    <row r="1587" spans="1:3" x14ac:dyDescent="0.25">
      <c r="A1587" s="3">
        <v>42201</v>
      </c>
      <c r="B1587">
        <v>53069.8</v>
      </c>
      <c r="C1587">
        <v>1.6634229999999999</v>
      </c>
    </row>
    <row r="1588" spans="1:3" x14ac:dyDescent="0.25">
      <c r="A1588" s="3">
        <v>42200</v>
      </c>
      <c r="B1588">
        <v>52902.3</v>
      </c>
      <c r="C1588">
        <v>1.661594</v>
      </c>
    </row>
    <row r="1589" spans="1:3" x14ac:dyDescent="0.25">
      <c r="A1589" s="3">
        <v>42199</v>
      </c>
      <c r="B1589">
        <v>53239.199999999997</v>
      </c>
      <c r="C1589">
        <v>1.6604999999999999</v>
      </c>
    </row>
    <row r="1590" spans="1:3" x14ac:dyDescent="0.25">
      <c r="A1590" s="3">
        <v>42198</v>
      </c>
      <c r="B1590">
        <v>53119.5</v>
      </c>
      <c r="C1590">
        <v>1.6572469999999999</v>
      </c>
    </row>
    <row r="1591" spans="1:3" x14ac:dyDescent="0.25">
      <c r="A1591" s="3">
        <v>42195</v>
      </c>
      <c r="B1591">
        <v>52590.7</v>
      </c>
      <c r="C1591">
        <v>1.6588859999999999</v>
      </c>
    </row>
    <row r="1592" spans="1:3" x14ac:dyDescent="0.25">
      <c r="A1592" s="3">
        <v>42194</v>
      </c>
      <c r="B1592">
        <v>51781.8</v>
      </c>
      <c r="C1592">
        <v>1.6460080000000001</v>
      </c>
    </row>
    <row r="1593" spans="1:3" x14ac:dyDescent="0.25">
      <c r="A1593" s="3">
        <v>42193</v>
      </c>
      <c r="B1593">
        <v>51781.8</v>
      </c>
      <c r="C1593">
        <v>1.644754</v>
      </c>
    </row>
    <row r="1594" spans="1:3" x14ac:dyDescent="0.25">
      <c r="A1594" s="3">
        <v>42192</v>
      </c>
      <c r="B1594">
        <v>52343.7</v>
      </c>
      <c r="C1594">
        <v>1.6480779999999999</v>
      </c>
    </row>
    <row r="1595" spans="1:3" x14ac:dyDescent="0.25">
      <c r="A1595" s="3">
        <v>42191</v>
      </c>
      <c r="B1595">
        <v>52149.4</v>
      </c>
      <c r="C1595">
        <v>1.6472500000000001</v>
      </c>
    </row>
    <row r="1596" spans="1:3" x14ac:dyDescent="0.25">
      <c r="A1596" s="3">
        <v>42188</v>
      </c>
      <c r="B1596">
        <v>52519.4</v>
      </c>
      <c r="C1596">
        <v>1.6517360000000001</v>
      </c>
    </row>
    <row r="1597" spans="1:3" x14ac:dyDescent="0.25">
      <c r="A1597" s="3">
        <v>42187</v>
      </c>
      <c r="B1597">
        <v>53106.2</v>
      </c>
      <c r="C1597">
        <v>1.652183</v>
      </c>
    </row>
    <row r="1598" spans="1:3" x14ac:dyDescent="0.25">
      <c r="A1598" s="3">
        <v>42186</v>
      </c>
      <c r="B1598">
        <v>52757.5</v>
      </c>
      <c r="C1598">
        <v>1.651732</v>
      </c>
    </row>
    <row r="1599" spans="1:3" x14ac:dyDescent="0.25">
      <c r="A1599" s="3">
        <v>42185</v>
      </c>
      <c r="B1599">
        <v>53080.9</v>
      </c>
      <c r="C1599">
        <v>1.640199</v>
      </c>
    </row>
    <row r="1600" spans="1:3" x14ac:dyDescent="0.25">
      <c r="A1600" s="3">
        <v>42184</v>
      </c>
      <c r="B1600">
        <v>53014.2</v>
      </c>
      <c r="C1600">
        <v>1.637845</v>
      </c>
    </row>
    <row r="1601" spans="1:3" x14ac:dyDescent="0.25">
      <c r="A1601" s="3">
        <v>42181</v>
      </c>
      <c r="B1601">
        <v>54017</v>
      </c>
      <c r="C1601">
        <v>1.6503000000000001</v>
      </c>
    </row>
    <row r="1602" spans="1:3" x14ac:dyDescent="0.25">
      <c r="A1602" s="3">
        <v>42180</v>
      </c>
      <c r="B1602">
        <v>53175.7</v>
      </c>
      <c r="C1602">
        <v>1.642102</v>
      </c>
    </row>
    <row r="1603" spans="1:3" x14ac:dyDescent="0.25">
      <c r="A1603" s="3">
        <v>42179</v>
      </c>
      <c r="B1603">
        <v>53842.5</v>
      </c>
      <c r="C1603">
        <v>1.646747</v>
      </c>
    </row>
    <row r="1604" spans="1:3" x14ac:dyDescent="0.25">
      <c r="A1604" s="3">
        <v>42178</v>
      </c>
      <c r="B1604">
        <v>53772.4</v>
      </c>
      <c r="C1604">
        <v>1.649227</v>
      </c>
    </row>
    <row r="1605" spans="1:3" x14ac:dyDescent="0.25">
      <c r="A1605" s="3">
        <v>42177</v>
      </c>
      <c r="B1605">
        <v>53863.7</v>
      </c>
      <c r="C1605">
        <v>1.6487579999999999</v>
      </c>
    </row>
    <row r="1606" spans="1:3" x14ac:dyDescent="0.25">
      <c r="A1606" s="3">
        <v>42174</v>
      </c>
      <c r="B1606">
        <v>53749.4</v>
      </c>
      <c r="C1606">
        <v>1.6435469999999999</v>
      </c>
    </row>
    <row r="1607" spans="1:3" x14ac:dyDescent="0.25">
      <c r="A1607" s="3">
        <v>42173</v>
      </c>
      <c r="B1607">
        <v>54238.6</v>
      </c>
      <c r="C1607">
        <v>1.6434229999999999</v>
      </c>
    </row>
    <row r="1608" spans="1:3" x14ac:dyDescent="0.25">
      <c r="A1608" s="3">
        <v>42172</v>
      </c>
      <c r="B1608">
        <v>53248.5</v>
      </c>
      <c r="C1608">
        <v>1.6339239999999999</v>
      </c>
    </row>
    <row r="1609" spans="1:3" x14ac:dyDescent="0.25">
      <c r="A1609" s="3">
        <v>42171</v>
      </c>
      <c r="B1609">
        <v>53702.2</v>
      </c>
      <c r="C1609">
        <v>1.639926</v>
      </c>
    </row>
    <row r="1610" spans="1:3" x14ac:dyDescent="0.25">
      <c r="A1610" s="3">
        <v>42170</v>
      </c>
      <c r="B1610">
        <v>53137.5</v>
      </c>
      <c r="C1610">
        <v>1.636771</v>
      </c>
    </row>
    <row r="1611" spans="1:3" x14ac:dyDescent="0.25">
      <c r="A1611" s="3">
        <v>42167</v>
      </c>
      <c r="B1611">
        <v>53347.5</v>
      </c>
      <c r="C1611">
        <v>1.638096</v>
      </c>
    </row>
    <row r="1612" spans="1:3" x14ac:dyDescent="0.25">
      <c r="A1612" s="3">
        <v>42166</v>
      </c>
      <c r="B1612">
        <v>53688.5</v>
      </c>
      <c r="C1612">
        <v>1.6412149999999999</v>
      </c>
    </row>
    <row r="1613" spans="1:3" x14ac:dyDescent="0.25">
      <c r="A1613" s="3">
        <v>42165</v>
      </c>
      <c r="B1613">
        <v>53876.4</v>
      </c>
      <c r="C1613">
        <v>1.647904</v>
      </c>
    </row>
    <row r="1614" spans="1:3" x14ac:dyDescent="0.25">
      <c r="A1614" s="3">
        <v>42164</v>
      </c>
      <c r="B1614">
        <v>52816</v>
      </c>
      <c r="C1614">
        <v>1.6355469999999999</v>
      </c>
    </row>
    <row r="1615" spans="1:3" x14ac:dyDescent="0.25">
      <c r="A1615" s="3">
        <v>42163</v>
      </c>
      <c r="B1615">
        <v>52809.599999999999</v>
      </c>
      <c r="C1615">
        <v>1.6396120000000001</v>
      </c>
    </row>
    <row r="1616" spans="1:3" x14ac:dyDescent="0.25">
      <c r="A1616" s="3">
        <v>42160</v>
      </c>
      <c r="B1616">
        <v>52973.4</v>
      </c>
      <c r="C1616">
        <v>1.638199</v>
      </c>
    </row>
    <row r="1617" spans="1:3" x14ac:dyDescent="0.25">
      <c r="A1617" s="3">
        <v>42159</v>
      </c>
      <c r="B1617">
        <v>53522.9</v>
      </c>
      <c r="C1617">
        <v>1.6460599999999999</v>
      </c>
    </row>
    <row r="1618" spans="1:3" x14ac:dyDescent="0.25">
      <c r="A1618" s="3">
        <v>42158</v>
      </c>
      <c r="B1618">
        <v>53522.9</v>
      </c>
      <c r="C1618">
        <v>1.6460599999999999</v>
      </c>
    </row>
    <row r="1619" spans="1:3" x14ac:dyDescent="0.25">
      <c r="A1619" s="3">
        <v>42157</v>
      </c>
      <c r="B1619">
        <v>54236.4</v>
      </c>
      <c r="C1619">
        <v>1.650277</v>
      </c>
    </row>
    <row r="1620" spans="1:3" x14ac:dyDescent="0.25">
      <c r="A1620" s="3">
        <v>42156</v>
      </c>
      <c r="B1620">
        <v>53031.3</v>
      </c>
      <c r="C1620">
        <v>1.637891</v>
      </c>
    </row>
    <row r="1621" spans="1:3" x14ac:dyDescent="0.25">
      <c r="A1621" s="3">
        <v>42153</v>
      </c>
      <c r="B1621">
        <v>52760.5</v>
      </c>
      <c r="C1621">
        <v>1.631408</v>
      </c>
    </row>
    <row r="1622" spans="1:3" x14ac:dyDescent="0.25">
      <c r="A1622" s="3">
        <v>42152</v>
      </c>
      <c r="B1622">
        <v>53976.3</v>
      </c>
      <c r="C1622">
        <v>1.647831</v>
      </c>
    </row>
    <row r="1623" spans="1:3" x14ac:dyDescent="0.25">
      <c r="A1623" s="3">
        <v>42151</v>
      </c>
      <c r="B1623">
        <v>54236.3</v>
      </c>
      <c r="C1623">
        <v>1.6486049999999999</v>
      </c>
    </row>
    <row r="1624" spans="1:3" x14ac:dyDescent="0.25">
      <c r="A1624" s="3">
        <v>42150</v>
      </c>
      <c r="B1624">
        <v>53629.8</v>
      </c>
      <c r="C1624">
        <v>1.6408719999999999</v>
      </c>
    </row>
    <row r="1625" spans="1:3" x14ac:dyDescent="0.25">
      <c r="A1625" s="3">
        <v>42149</v>
      </c>
      <c r="B1625">
        <v>54609.3</v>
      </c>
      <c r="C1625">
        <v>1.650846</v>
      </c>
    </row>
    <row r="1626" spans="1:3" x14ac:dyDescent="0.25">
      <c r="A1626" s="3">
        <v>42146</v>
      </c>
      <c r="B1626">
        <v>54377.3</v>
      </c>
      <c r="C1626">
        <v>1.650768</v>
      </c>
    </row>
    <row r="1627" spans="1:3" x14ac:dyDescent="0.25">
      <c r="A1627" s="3">
        <v>42145</v>
      </c>
      <c r="B1627">
        <v>55112.1</v>
      </c>
      <c r="C1627">
        <v>1.652269</v>
      </c>
    </row>
    <row r="1628" spans="1:3" x14ac:dyDescent="0.25">
      <c r="A1628" s="3">
        <v>42144</v>
      </c>
      <c r="B1628">
        <v>54901</v>
      </c>
      <c r="C1628">
        <v>1.647564</v>
      </c>
    </row>
    <row r="1629" spans="1:3" x14ac:dyDescent="0.25">
      <c r="A1629" s="3">
        <v>42143</v>
      </c>
      <c r="B1629">
        <v>55498.8</v>
      </c>
      <c r="C1629">
        <v>1.6518269999999999</v>
      </c>
    </row>
    <row r="1630" spans="1:3" x14ac:dyDescent="0.25">
      <c r="A1630" s="3">
        <v>42142</v>
      </c>
      <c r="B1630">
        <v>56204.2</v>
      </c>
      <c r="C1630">
        <v>1.6611609999999999</v>
      </c>
    </row>
    <row r="1631" spans="1:3" x14ac:dyDescent="0.25">
      <c r="A1631" s="3">
        <v>42139</v>
      </c>
      <c r="B1631">
        <v>57248.6</v>
      </c>
      <c r="C1631">
        <v>1.670361</v>
      </c>
    </row>
    <row r="1632" spans="1:3" x14ac:dyDescent="0.25">
      <c r="A1632" s="3">
        <v>42138</v>
      </c>
      <c r="B1632">
        <v>56656.6</v>
      </c>
      <c r="C1632">
        <v>1.663238</v>
      </c>
    </row>
    <row r="1633" spans="1:3" x14ac:dyDescent="0.25">
      <c r="A1633" s="3">
        <v>42137</v>
      </c>
      <c r="B1633">
        <v>56372</v>
      </c>
      <c r="C1633">
        <v>1.6584509999999999</v>
      </c>
    </row>
    <row r="1634" spans="1:3" x14ac:dyDescent="0.25">
      <c r="A1634" s="3">
        <v>42136</v>
      </c>
      <c r="B1634">
        <v>56792.1</v>
      </c>
      <c r="C1634">
        <v>1.659802</v>
      </c>
    </row>
    <row r="1635" spans="1:3" x14ac:dyDescent="0.25">
      <c r="A1635" s="3">
        <v>42135</v>
      </c>
      <c r="B1635">
        <v>57197.1</v>
      </c>
      <c r="C1635">
        <v>1.6634630000000001</v>
      </c>
    </row>
    <row r="1636" spans="1:3" x14ac:dyDescent="0.25">
      <c r="A1636" s="3">
        <v>42132</v>
      </c>
      <c r="B1636">
        <v>57149.3</v>
      </c>
      <c r="C1636">
        <v>1.6646830000000001</v>
      </c>
    </row>
    <row r="1637" spans="1:3" x14ac:dyDescent="0.25">
      <c r="A1637" s="3">
        <v>42131</v>
      </c>
      <c r="B1637">
        <v>56921.4</v>
      </c>
      <c r="C1637">
        <v>1.653907</v>
      </c>
    </row>
    <row r="1638" spans="1:3" x14ac:dyDescent="0.25">
      <c r="A1638" s="3">
        <v>42130</v>
      </c>
      <c r="B1638">
        <v>57103.1</v>
      </c>
      <c r="C1638">
        <v>1.6520860000000002</v>
      </c>
    </row>
    <row r="1639" spans="1:3" x14ac:dyDescent="0.25">
      <c r="A1639" s="3">
        <v>42129</v>
      </c>
      <c r="B1639">
        <v>58051.6</v>
      </c>
      <c r="C1639">
        <v>1.659713</v>
      </c>
    </row>
    <row r="1640" spans="1:3" x14ac:dyDescent="0.25">
      <c r="A1640" s="3">
        <v>42128</v>
      </c>
      <c r="B1640">
        <v>57354</v>
      </c>
      <c r="C1640">
        <v>1.664361</v>
      </c>
    </row>
    <row r="1641" spans="1:3" x14ac:dyDescent="0.25">
      <c r="A1641" s="3">
        <v>42125</v>
      </c>
      <c r="B1641">
        <v>56229.4</v>
      </c>
      <c r="C1641">
        <v>1.6476519999999999</v>
      </c>
    </row>
    <row r="1642" spans="1:3" x14ac:dyDescent="0.25">
      <c r="A1642" s="3">
        <v>42124</v>
      </c>
      <c r="B1642">
        <v>56229.4</v>
      </c>
      <c r="C1642">
        <v>1.6476519999999999</v>
      </c>
    </row>
    <row r="1643" spans="1:3" x14ac:dyDescent="0.25">
      <c r="A1643" s="3">
        <v>42123</v>
      </c>
      <c r="B1643">
        <v>55325.3</v>
      </c>
      <c r="C1643">
        <v>1.6332279999999999</v>
      </c>
    </row>
    <row r="1644" spans="1:3" x14ac:dyDescent="0.25">
      <c r="A1644" s="3">
        <v>42122</v>
      </c>
      <c r="B1644">
        <v>55812</v>
      </c>
      <c r="C1644">
        <v>1.634825</v>
      </c>
    </row>
    <row r="1645" spans="1:3" x14ac:dyDescent="0.25">
      <c r="A1645" s="3">
        <v>42121</v>
      </c>
      <c r="B1645">
        <v>55534.5</v>
      </c>
      <c r="C1645">
        <v>1.636004</v>
      </c>
    </row>
    <row r="1646" spans="1:3" x14ac:dyDescent="0.25">
      <c r="A1646" s="3">
        <v>42118</v>
      </c>
      <c r="B1646">
        <v>56594.2</v>
      </c>
      <c r="C1646">
        <v>1.650244</v>
      </c>
    </row>
    <row r="1647" spans="1:3" x14ac:dyDescent="0.25">
      <c r="A1647" s="3">
        <v>42117</v>
      </c>
      <c r="B1647">
        <v>55684.9</v>
      </c>
      <c r="C1647">
        <v>1.6438549999999998</v>
      </c>
    </row>
    <row r="1648" spans="1:3" x14ac:dyDescent="0.25">
      <c r="A1648" s="3">
        <v>42116</v>
      </c>
      <c r="B1648">
        <v>54617.4</v>
      </c>
      <c r="C1648">
        <v>1.63249</v>
      </c>
    </row>
    <row r="1649" spans="1:3" x14ac:dyDescent="0.25">
      <c r="A1649" s="3">
        <v>42115</v>
      </c>
      <c r="B1649">
        <v>53761.3</v>
      </c>
      <c r="C1649">
        <v>1.627275</v>
      </c>
    </row>
    <row r="1650" spans="1:3" x14ac:dyDescent="0.25">
      <c r="A1650" s="3">
        <v>42114</v>
      </c>
      <c r="B1650">
        <v>53761.3</v>
      </c>
      <c r="C1650">
        <v>1.627275</v>
      </c>
    </row>
    <row r="1651" spans="1:3" x14ac:dyDescent="0.25">
      <c r="A1651" s="3">
        <v>42111</v>
      </c>
      <c r="B1651">
        <v>53954.8</v>
      </c>
      <c r="C1651">
        <v>1.632379</v>
      </c>
    </row>
    <row r="1652" spans="1:3" x14ac:dyDescent="0.25">
      <c r="A1652" s="3">
        <v>42110</v>
      </c>
      <c r="B1652">
        <v>54674.2</v>
      </c>
      <c r="C1652">
        <v>1.637119</v>
      </c>
    </row>
    <row r="1653" spans="1:3" x14ac:dyDescent="0.25">
      <c r="A1653" s="3">
        <v>42109</v>
      </c>
      <c r="B1653">
        <v>54918.7</v>
      </c>
      <c r="C1653">
        <v>1.642854</v>
      </c>
    </row>
    <row r="1654" spans="1:3" x14ac:dyDescent="0.25">
      <c r="A1654" s="3">
        <v>42108</v>
      </c>
      <c r="B1654">
        <v>53981.9</v>
      </c>
      <c r="C1654">
        <v>1.6359110000000001</v>
      </c>
    </row>
    <row r="1655" spans="1:3" x14ac:dyDescent="0.25">
      <c r="A1655" s="3">
        <v>42107</v>
      </c>
      <c r="B1655">
        <v>54239.8</v>
      </c>
      <c r="C1655">
        <v>1.6430069999999999</v>
      </c>
    </row>
    <row r="1656" spans="1:3" x14ac:dyDescent="0.25">
      <c r="A1656" s="3">
        <v>42104</v>
      </c>
      <c r="B1656">
        <v>54214.1</v>
      </c>
      <c r="C1656">
        <v>1.64134</v>
      </c>
    </row>
    <row r="1657" spans="1:3" x14ac:dyDescent="0.25">
      <c r="A1657" s="3">
        <v>42103</v>
      </c>
      <c r="B1657">
        <v>53802.7</v>
      </c>
      <c r="C1657">
        <v>1.6340300000000001</v>
      </c>
    </row>
    <row r="1658" spans="1:3" x14ac:dyDescent="0.25">
      <c r="A1658" s="3">
        <v>42102</v>
      </c>
      <c r="B1658">
        <v>53661.1</v>
      </c>
      <c r="C1658">
        <v>1.6383860000000001</v>
      </c>
    </row>
    <row r="1659" spans="1:3" x14ac:dyDescent="0.25">
      <c r="A1659" s="3">
        <v>42101</v>
      </c>
      <c r="B1659">
        <v>53729.2</v>
      </c>
      <c r="C1659">
        <v>1.641507</v>
      </c>
    </row>
    <row r="1660" spans="1:3" x14ac:dyDescent="0.25">
      <c r="A1660" s="3">
        <v>42100</v>
      </c>
      <c r="B1660">
        <v>53737.3</v>
      </c>
      <c r="C1660">
        <v>1.645553</v>
      </c>
    </row>
    <row r="1661" spans="1:3" x14ac:dyDescent="0.25">
      <c r="A1661" s="3">
        <v>42097</v>
      </c>
      <c r="B1661">
        <v>53123</v>
      </c>
      <c r="C1661">
        <v>1.6351640000000001</v>
      </c>
    </row>
    <row r="1662" spans="1:3" x14ac:dyDescent="0.25">
      <c r="A1662" s="3">
        <v>42096</v>
      </c>
      <c r="B1662">
        <v>53123</v>
      </c>
      <c r="C1662">
        <v>1.6351640000000001</v>
      </c>
    </row>
    <row r="1663" spans="1:3" x14ac:dyDescent="0.25">
      <c r="A1663" s="3">
        <v>42095</v>
      </c>
      <c r="B1663">
        <v>52321.8</v>
      </c>
      <c r="C1663">
        <v>1.6281919999999999</v>
      </c>
    </row>
    <row r="1664" spans="1:3" x14ac:dyDescent="0.25">
      <c r="A1664" s="3">
        <v>42094</v>
      </c>
      <c r="B1664">
        <v>51150.2</v>
      </c>
      <c r="C1664">
        <v>1.6122339999999999</v>
      </c>
    </row>
    <row r="1665" spans="1:3" x14ac:dyDescent="0.25">
      <c r="A1665" s="3">
        <v>42093</v>
      </c>
      <c r="B1665">
        <v>51243.4</v>
      </c>
      <c r="C1665">
        <v>1.614015</v>
      </c>
    </row>
    <row r="1666" spans="1:3" x14ac:dyDescent="0.25">
      <c r="A1666" s="3">
        <v>42090</v>
      </c>
      <c r="B1666">
        <v>50094.7</v>
      </c>
      <c r="C1666">
        <v>1.5944449999999999</v>
      </c>
    </row>
    <row r="1667" spans="1:3" x14ac:dyDescent="0.25">
      <c r="A1667" s="3">
        <v>42089</v>
      </c>
      <c r="B1667">
        <v>50579.9</v>
      </c>
      <c r="C1667">
        <v>1.5973169999999999</v>
      </c>
    </row>
    <row r="1668" spans="1:3" x14ac:dyDescent="0.25">
      <c r="A1668" s="3">
        <v>42088</v>
      </c>
      <c r="B1668">
        <v>51858.3</v>
      </c>
      <c r="C1668">
        <v>1.6124640000000001</v>
      </c>
    </row>
    <row r="1669" spans="1:3" x14ac:dyDescent="0.25">
      <c r="A1669" s="3">
        <v>42087</v>
      </c>
      <c r="B1669">
        <v>51506.1</v>
      </c>
      <c r="C1669">
        <v>1.6050710000000001</v>
      </c>
    </row>
    <row r="1670" spans="1:3" x14ac:dyDescent="0.25">
      <c r="A1670" s="3">
        <v>42086</v>
      </c>
      <c r="B1670">
        <v>51908.5</v>
      </c>
      <c r="C1670">
        <v>1.60666</v>
      </c>
    </row>
    <row r="1671" spans="1:3" x14ac:dyDescent="0.25">
      <c r="A1671" s="3">
        <v>42083</v>
      </c>
      <c r="B1671">
        <v>51966.6</v>
      </c>
      <c r="C1671">
        <v>1.6103350000000001</v>
      </c>
    </row>
    <row r="1672" spans="1:3" x14ac:dyDescent="0.25">
      <c r="A1672" s="3">
        <v>42082</v>
      </c>
      <c r="B1672">
        <v>50953.5</v>
      </c>
      <c r="C1672">
        <v>1.6033629999999999</v>
      </c>
    </row>
    <row r="1673" spans="1:3" x14ac:dyDescent="0.25">
      <c r="A1673" s="3">
        <v>42081</v>
      </c>
      <c r="B1673">
        <v>51526.2</v>
      </c>
      <c r="C1673">
        <v>1.605281</v>
      </c>
    </row>
    <row r="1674" spans="1:3" x14ac:dyDescent="0.25">
      <c r="A1674" s="3">
        <v>42080</v>
      </c>
      <c r="B1674">
        <v>50285.1</v>
      </c>
      <c r="C1674">
        <v>1.5845</v>
      </c>
    </row>
    <row r="1675" spans="1:3" x14ac:dyDescent="0.25">
      <c r="A1675" s="3">
        <v>42079</v>
      </c>
      <c r="B1675">
        <v>48848.2</v>
      </c>
      <c r="C1675">
        <v>1.565814</v>
      </c>
    </row>
    <row r="1676" spans="1:3" x14ac:dyDescent="0.25">
      <c r="A1676" s="3">
        <v>42076</v>
      </c>
      <c r="B1676">
        <v>48595.8</v>
      </c>
      <c r="C1676">
        <v>1.5619369999999999</v>
      </c>
    </row>
    <row r="1677" spans="1:3" x14ac:dyDescent="0.25">
      <c r="A1677" s="3">
        <v>42075</v>
      </c>
      <c r="B1677">
        <v>48880.4</v>
      </c>
      <c r="C1677">
        <v>1.560997</v>
      </c>
    </row>
    <row r="1678" spans="1:3" x14ac:dyDescent="0.25">
      <c r="A1678" s="3">
        <v>42074</v>
      </c>
      <c r="B1678">
        <v>48905.599999999999</v>
      </c>
      <c r="C1678">
        <v>1.553696</v>
      </c>
    </row>
    <row r="1679" spans="1:3" x14ac:dyDescent="0.25">
      <c r="A1679" s="3">
        <v>42073</v>
      </c>
      <c r="B1679">
        <v>48293.4</v>
      </c>
      <c r="C1679">
        <v>1.540983</v>
      </c>
    </row>
    <row r="1680" spans="1:3" x14ac:dyDescent="0.25">
      <c r="A1680" s="3">
        <v>42072</v>
      </c>
      <c r="B1680">
        <v>49181</v>
      </c>
      <c r="C1680">
        <v>1.552686</v>
      </c>
    </row>
    <row r="1681" spans="1:3" x14ac:dyDescent="0.25">
      <c r="A1681" s="3">
        <v>42069</v>
      </c>
      <c r="B1681">
        <v>49981.2</v>
      </c>
      <c r="C1681">
        <v>1.563507</v>
      </c>
    </row>
    <row r="1682" spans="1:3" x14ac:dyDescent="0.25">
      <c r="A1682" s="3">
        <v>42068</v>
      </c>
      <c r="B1682">
        <v>50365.2</v>
      </c>
      <c r="C1682">
        <v>1.567898</v>
      </c>
    </row>
    <row r="1683" spans="1:3" x14ac:dyDescent="0.25">
      <c r="A1683" s="3">
        <v>42067</v>
      </c>
      <c r="B1683">
        <v>50468.1</v>
      </c>
      <c r="C1683">
        <v>1.5644979999999999</v>
      </c>
    </row>
    <row r="1684" spans="1:3" x14ac:dyDescent="0.25">
      <c r="A1684" s="3">
        <v>42066</v>
      </c>
      <c r="B1684">
        <v>51304.1</v>
      </c>
      <c r="C1684">
        <v>1.5669930000000001</v>
      </c>
    </row>
    <row r="1685" spans="1:3" x14ac:dyDescent="0.25">
      <c r="A1685" s="3">
        <v>42065</v>
      </c>
      <c r="B1685">
        <v>51020.800000000003</v>
      </c>
      <c r="C1685">
        <v>1.5631550000000001</v>
      </c>
    </row>
    <row r="1686" spans="1:3" x14ac:dyDescent="0.25">
      <c r="A1686" s="3">
        <v>42062</v>
      </c>
      <c r="B1686">
        <v>51583.1</v>
      </c>
      <c r="C1686">
        <v>1.5684689999999999</v>
      </c>
    </row>
    <row r="1687" spans="1:3" x14ac:dyDescent="0.25">
      <c r="A1687" s="3">
        <v>42061</v>
      </c>
      <c r="B1687">
        <v>51760.5</v>
      </c>
      <c r="C1687">
        <v>1.574273</v>
      </c>
    </row>
    <row r="1688" spans="1:3" x14ac:dyDescent="0.25">
      <c r="A1688" s="3">
        <v>42060</v>
      </c>
      <c r="B1688">
        <v>51811</v>
      </c>
      <c r="C1688">
        <v>1.5693109999999999</v>
      </c>
    </row>
    <row r="1689" spans="1:3" x14ac:dyDescent="0.25">
      <c r="A1689" s="3">
        <v>42059</v>
      </c>
      <c r="B1689">
        <v>51874.2</v>
      </c>
      <c r="C1689">
        <v>1.5617429999999999</v>
      </c>
    </row>
    <row r="1690" spans="1:3" x14ac:dyDescent="0.25">
      <c r="A1690" s="3">
        <v>42058</v>
      </c>
      <c r="B1690">
        <v>51280.6</v>
      </c>
      <c r="C1690">
        <v>1.554187</v>
      </c>
    </row>
    <row r="1691" spans="1:3" x14ac:dyDescent="0.25">
      <c r="A1691" s="3">
        <v>42055</v>
      </c>
      <c r="B1691">
        <v>51237.7</v>
      </c>
      <c r="C1691">
        <v>1.5546759999999999</v>
      </c>
    </row>
    <row r="1692" spans="1:3" x14ac:dyDescent="0.25">
      <c r="A1692" s="3">
        <v>42054</v>
      </c>
      <c r="B1692">
        <v>51294</v>
      </c>
      <c r="C1692">
        <v>1.5531820000000001</v>
      </c>
    </row>
    <row r="1693" spans="1:3" x14ac:dyDescent="0.25">
      <c r="A1693" s="3">
        <v>42053</v>
      </c>
      <c r="B1693">
        <v>51280.4</v>
      </c>
      <c r="C1693">
        <v>1.5507029999999999</v>
      </c>
    </row>
    <row r="1694" spans="1:3" x14ac:dyDescent="0.25">
      <c r="A1694" s="3">
        <v>42052</v>
      </c>
      <c r="B1694">
        <v>50635.9</v>
      </c>
      <c r="C1694">
        <v>1.5386850000000001</v>
      </c>
    </row>
    <row r="1695" spans="1:3" x14ac:dyDescent="0.25">
      <c r="A1695" s="3">
        <v>42051</v>
      </c>
      <c r="B1695">
        <v>50635.9</v>
      </c>
      <c r="C1695">
        <v>1.5386850000000001</v>
      </c>
    </row>
    <row r="1696" spans="1:3" x14ac:dyDescent="0.25">
      <c r="A1696" s="3">
        <v>42048</v>
      </c>
      <c r="B1696">
        <v>50635.9</v>
      </c>
      <c r="C1696">
        <v>1.5386850000000001</v>
      </c>
    </row>
    <row r="1697" spans="1:3" x14ac:dyDescent="0.25">
      <c r="A1697" s="3">
        <v>42047</v>
      </c>
      <c r="B1697">
        <v>49532.7</v>
      </c>
      <c r="C1697">
        <v>1.5223089999999999</v>
      </c>
    </row>
    <row r="1698" spans="1:3" x14ac:dyDescent="0.25">
      <c r="A1698" s="3">
        <v>42046</v>
      </c>
      <c r="B1698">
        <v>48239.7</v>
      </c>
      <c r="C1698">
        <v>1.5113620000000001</v>
      </c>
    </row>
    <row r="1699" spans="1:3" x14ac:dyDescent="0.25">
      <c r="A1699" s="3">
        <v>42045</v>
      </c>
      <c r="B1699">
        <v>48510.3</v>
      </c>
      <c r="C1699">
        <v>1.5140130000000001</v>
      </c>
    </row>
    <row r="1700" spans="1:3" x14ac:dyDescent="0.25">
      <c r="A1700" s="3">
        <v>42044</v>
      </c>
      <c r="B1700">
        <v>49382.6</v>
      </c>
      <c r="C1700">
        <v>1.5168870000000001</v>
      </c>
    </row>
    <row r="1701" spans="1:3" x14ac:dyDescent="0.25">
      <c r="A1701" s="3">
        <v>42041</v>
      </c>
      <c r="B1701">
        <v>48792.3</v>
      </c>
      <c r="C1701">
        <v>1.512872</v>
      </c>
    </row>
    <row r="1702" spans="1:3" x14ac:dyDescent="0.25">
      <c r="A1702" s="3">
        <v>42040</v>
      </c>
      <c r="B1702">
        <v>49233.9</v>
      </c>
      <c r="C1702">
        <v>1.5169589999999999</v>
      </c>
    </row>
    <row r="1703" spans="1:3" x14ac:dyDescent="0.25">
      <c r="A1703" s="3">
        <v>42039</v>
      </c>
      <c r="B1703">
        <v>49301.1</v>
      </c>
      <c r="C1703">
        <v>1.5136159999999999</v>
      </c>
    </row>
    <row r="1704" spans="1:3" x14ac:dyDescent="0.25">
      <c r="A1704" s="3">
        <v>42038</v>
      </c>
      <c r="B1704">
        <v>48963.7</v>
      </c>
      <c r="C1704">
        <v>1.5079720000000001</v>
      </c>
    </row>
    <row r="1705" spans="1:3" x14ac:dyDescent="0.25">
      <c r="A1705" s="3">
        <v>42037</v>
      </c>
      <c r="B1705">
        <v>47650.7</v>
      </c>
      <c r="C1705">
        <v>1.494828</v>
      </c>
    </row>
    <row r="1706" spans="1:3" x14ac:dyDescent="0.25">
      <c r="A1706" s="3">
        <v>42034</v>
      </c>
      <c r="B1706">
        <v>46907.7</v>
      </c>
      <c r="C1706">
        <v>1.4847030000000001</v>
      </c>
    </row>
    <row r="1707" spans="1:3" x14ac:dyDescent="0.25">
      <c r="A1707" s="3">
        <v>42033</v>
      </c>
      <c r="B1707">
        <v>47762.2</v>
      </c>
      <c r="C1707">
        <v>1.491371</v>
      </c>
    </row>
    <row r="1708" spans="1:3" x14ac:dyDescent="0.25">
      <c r="A1708" s="3">
        <v>42032</v>
      </c>
      <c r="B1708">
        <v>47694.5</v>
      </c>
      <c r="C1708">
        <v>1.4827060000000001</v>
      </c>
    </row>
    <row r="1709" spans="1:3" x14ac:dyDescent="0.25">
      <c r="A1709" s="3">
        <v>42031</v>
      </c>
      <c r="B1709">
        <v>48591.199999999997</v>
      </c>
      <c r="C1709">
        <v>1.4904740000000001</v>
      </c>
    </row>
    <row r="1710" spans="1:3" x14ac:dyDescent="0.25">
      <c r="A1710" s="3">
        <v>42030</v>
      </c>
      <c r="B1710">
        <v>48576.6</v>
      </c>
      <c r="C1710">
        <v>1.4911030000000001</v>
      </c>
    </row>
    <row r="1711" spans="1:3" x14ac:dyDescent="0.25">
      <c r="A1711" s="3">
        <v>42027</v>
      </c>
      <c r="B1711">
        <v>48775.3</v>
      </c>
      <c r="C1711">
        <v>1.49777</v>
      </c>
    </row>
    <row r="1712" spans="1:3" x14ac:dyDescent="0.25">
      <c r="A1712" s="3">
        <v>42026</v>
      </c>
      <c r="B1712">
        <v>49442.6</v>
      </c>
      <c r="C1712">
        <v>1.500208</v>
      </c>
    </row>
    <row r="1713" spans="1:3" x14ac:dyDescent="0.25">
      <c r="A1713" s="3">
        <v>42025</v>
      </c>
      <c r="B1713">
        <v>49224.1</v>
      </c>
      <c r="C1713">
        <v>1.50105</v>
      </c>
    </row>
    <row r="1714" spans="1:3" x14ac:dyDescent="0.25">
      <c r="A1714" s="3">
        <v>42024</v>
      </c>
      <c r="B1714">
        <v>47876.7</v>
      </c>
      <c r="C1714">
        <v>1.482416</v>
      </c>
    </row>
    <row r="1715" spans="1:3" x14ac:dyDescent="0.25">
      <c r="A1715" s="3">
        <v>42023</v>
      </c>
      <c r="B1715">
        <v>47758</v>
      </c>
      <c r="C1715">
        <v>1.4790410000000001</v>
      </c>
    </row>
    <row r="1716" spans="1:3" x14ac:dyDescent="0.25">
      <c r="A1716" s="3">
        <v>42020</v>
      </c>
      <c r="B1716">
        <v>49016.5</v>
      </c>
      <c r="C1716">
        <v>1.496332</v>
      </c>
    </row>
    <row r="1717" spans="1:3" x14ac:dyDescent="0.25">
      <c r="A1717" s="3">
        <v>42019</v>
      </c>
      <c r="B1717">
        <v>48026.3</v>
      </c>
      <c r="C1717">
        <v>1.4831669999999999</v>
      </c>
    </row>
    <row r="1718" spans="1:3" x14ac:dyDescent="0.25">
      <c r="A1718" s="3">
        <v>42018</v>
      </c>
      <c r="B1718">
        <v>47645.9</v>
      </c>
      <c r="C1718">
        <v>1.479271</v>
      </c>
    </row>
    <row r="1719" spans="1:3" x14ac:dyDescent="0.25">
      <c r="A1719" s="3">
        <v>42017</v>
      </c>
      <c r="B1719">
        <v>48041.7</v>
      </c>
      <c r="C1719">
        <v>1.4810909999999999</v>
      </c>
    </row>
    <row r="1720" spans="1:3" x14ac:dyDescent="0.25">
      <c r="A1720" s="3">
        <v>42016</v>
      </c>
      <c r="B1720">
        <v>48139.7</v>
      </c>
      <c r="C1720">
        <v>1.4845090000000001</v>
      </c>
    </row>
    <row r="1721" spans="1:3" x14ac:dyDescent="0.25">
      <c r="A1721" s="3">
        <v>42013</v>
      </c>
      <c r="B1721">
        <v>48840.3</v>
      </c>
      <c r="C1721">
        <v>1.4917419999999999</v>
      </c>
    </row>
    <row r="1722" spans="1:3" x14ac:dyDescent="0.25">
      <c r="A1722" s="3">
        <v>42012</v>
      </c>
      <c r="B1722">
        <v>49943.3</v>
      </c>
      <c r="C1722">
        <v>1.5130080000000001</v>
      </c>
    </row>
    <row r="1723" spans="1:3" x14ac:dyDescent="0.25">
      <c r="A1723" s="3">
        <v>42011</v>
      </c>
      <c r="B1723">
        <v>49462.9</v>
      </c>
      <c r="C1723">
        <v>1.5087299999999999</v>
      </c>
    </row>
    <row r="1724" spans="1:3" x14ac:dyDescent="0.25">
      <c r="A1724" s="3">
        <v>42010</v>
      </c>
      <c r="B1724">
        <v>48000.9</v>
      </c>
      <c r="C1724">
        <v>1.496683</v>
      </c>
    </row>
    <row r="1725" spans="1:3" x14ac:dyDescent="0.25">
      <c r="A1725" s="3">
        <v>42009</v>
      </c>
      <c r="B1725">
        <v>47516.800000000003</v>
      </c>
      <c r="C1725">
        <v>1.4917609999999999</v>
      </c>
    </row>
    <row r="1726" spans="1:3" x14ac:dyDescent="0.25">
      <c r="A1726" s="3">
        <v>42006</v>
      </c>
      <c r="B1726">
        <v>48512.2</v>
      </c>
      <c r="C1726">
        <v>1.5073669999999999</v>
      </c>
    </row>
    <row r="1727" spans="1:3" x14ac:dyDescent="0.25">
      <c r="A1727" s="3">
        <v>42005</v>
      </c>
      <c r="B1727">
        <v>50007.4</v>
      </c>
      <c r="C1727">
        <v>1.5260009999999999</v>
      </c>
    </row>
    <row r="1728" spans="1:3" x14ac:dyDescent="0.25">
      <c r="A1728" s="3">
        <v>42004</v>
      </c>
      <c r="B1728">
        <v>50007.4</v>
      </c>
      <c r="C1728">
        <v>1.5260009999999999</v>
      </c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F4CB2F-DB35-431B-9CA3-707FF6AB2C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00187C2-BC6A-46DC-B6A9-E8E3846CA5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F875EF-1E1B-4967-B7DC-4E080D3B55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DailyReturn</vt:lpstr>
      <vt:lpstr>Bloomberg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Ana Carolina Laurini Malara</cp:lastModifiedBy>
  <dcterms:created xsi:type="dcterms:W3CDTF">2013-04-03T15:49:21Z</dcterms:created>
  <dcterms:modified xsi:type="dcterms:W3CDTF">2021-10-13T20:24:55Z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