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6.xml.rels" ContentType="application/vnd.openxmlformats-package.relationships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PARÂMETROS" sheetId="1" state="visible" r:id="rId3"/>
    <sheet name="CADASTROS" sheetId="2" state="visible" r:id="rId4"/>
    <sheet name="CARTEIRA" sheetId="3" state="visible" r:id="rId5"/>
    <sheet name="INVESTIMENTOS" sheetId="4" state="visible" r:id="rId6"/>
    <sheet name="DIVIDENDOS e SAQUES" sheetId="5" state="visible" r:id="rId7"/>
    <sheet name="RELATÓRIOS" sheetId="6" state="visible" r:id="rId8"/>
    <sheet name="FLUX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<sst xmlns="http://schemas.openxmlformats.org/spreadsheetml/2006/main" count="281" uniqueCount="168">
  <si>
    <t xml:space="preserve">PARÂMETROS</t>
  </si>
  <si>
    <t xml:space="preserve">Taxa de corretagem (%)</t>
  </si>
  <si>
    <t xml:space="preserve">Salário mensal alvo</t>
  </si>
  <si>
    <t xml:space="preserve">Meta renda mensal (10%)</t>
  </si>
  <si>
    <t xml:space="preserve">Crescimento dos aportes (mensal)</t>
  </si>
  <si>
    <t xml:space="preserve">Meses simulados</t>
  </si>
  <si>
    <t xml:space="preserve">ATUALIZAÇÃO</t>
  </si>
  <si>
    <t xml:space="preserve">NOME</t>
  </si>
  <si>
    <t xml:space="preserve">CATEGORIA</t>
  </si>
  <si>
    <t xml:space="preserve">PREÇO ATUAL</t>
  </si>
  <si>
    <t xml:space="preserve">CORP11</t>
  </si>
  <si>
    <t xml:space="preserve">FUNDO IMOBILIÁRIO</t>
  </si>
  <si>
    <t xml:space="preserve">R$ 99,99</t>
  </si>
  <si>
    <t xml:space="preserve">OFFI11</t>
  </si>
  <si>
    <t xml:space="preserve">R$ 156,78</t>
  </si>
  <si>
    <t xml:space="preserve">CENT11</t>
  </si>
  <si>
    <t xml:space="preserve">R$ 264,31</t>
  </si>
  <si>
    <t xml:space="preserve">LOGS11</t>
  </si>
  <si>
    <t xml:space="preserve">R$ 820,53</t>
  </si>
  <si>
    <t xml:space="preserve">GALP11</t>
  </si>
  <si>
    <t xml:space="preserve">R$ 757,90</t>
  </si>
  <si>
    <t xml:space="preserve">ROTA11</t>
  </si>
  <si>
    <t xml:space="preserve">R$ 707,37</t>
  </si>
  <si>
    <t xml:space="preserve">SHOP11</t>
  </si>
  <si>
    <t xml:space="preserve">R$ 774,32</t>
  </si>
  <si>
    <t xml:space="preserve">MALL11</t>
  </si>
  <si>
    <t xml:space="preserve">R$ 68,95</t>
  </si>
  <si>
    <t xml:space="preserve">VEND11</t>
  </si>
  <si>
    <t xml:space="preserve">R$ 330,78</t>
  </si>
  <si>
    <t xml:space="preserve">CRED11</t>
  </si>
  <si>
    <t xml:space="preserve">R$ 354,37</t>
  </si>
  <si>
    <t xml:space="preserve">Ativo</t>
  </si>
  <si>
    <t xml:space="preserve">Tipo</t>
  </si>
  <si>
    <t xml:space="preserve">Peso Alvo</t>
  </si>
  <si>
    <t xml:space="preserve">% Anual</t>
  </si>
  <si>
    <t xml:space="preserve">FII Brasil 1</t>
  </si>
  <si>
    <t xml:space="preserve">FII</t>
  </si>
  <si>
    <t xml:space="preserve">FII Brasil 2</t>
  </si>
  <si>
    <t xml:space="preserve">DATA</t>
  </si>
  <si>
    <t xml:space="preserve">QTD</t>
  </si>
  <si>
    <t xml:space="preserve">VALOR UNIT</t>
  </si>
  <si>
    <t xml:space="preserve">VALOR TOTAL</t>
  </si>
  <si>
    <t xml:space="preserve">R$ 10,00</t>
  </si>
  <si>
    <t xml:space="preserve">0,5</t>
  </si>
  <si>
    <t xml:space="preserve">R$ 1.000,00</t>
  </si>
  <si>
    <t xml:space="preserve">R$ 5,45</t>
  </si>
  <si>
    <t xml:space="preserve">R$ 514,54</t>
  </si>
  <si>
    <t xml:space="preserve">R$ 4,22</t>
  </si>
  <si>
    <t xml:space="preserve">R$ 33,76</t>
  </si>
  <si>
    <t xml:space="preserve">R$ 9,99</t>
  </si>
  <si>
    <t xml:space="preserve">R$ 219,78</t>
  </si>
  <si>
    <t xml:space="preserve">0,8508</t>
  </si>
  <si>
    <t xml:space="preserve">R$ 500,00</t>
  </si>
  <si>
    <t xml:space="preserve">R$ 425,40</t>
  </si>
  <si>
    <t xml:space="preserve">0,0993</t>
  </si>
  <si>
    <t xml:space="preserve">R$ 3.500,00</t>
  </si>
  <si>
    <t xml:space="preserve">R$ 347,55</t>
  </si>
  <si>
    <t xml:space="preserve">0,005</t>
  </si>
  <si>
    <t xml:space="preserve">R$ 9.999,00</t>
  </si>
  <si>
    <t xml:space="preserve">R$ 50,00</t>
  </si>
  <si>
    <t xml:space="preserve">R$ 3,21</t>
  </si>
  <si>
    <t xml:space="preserve">R$ 179,76</t>
  </si>
  <si>
    <t xml:space="preserve">R$ 8,78</t>
  </si>
  <si>
    <t xml:space="preserve">R$ 561,92</t>
  </si>
  <si>
    <t xml:space="preserve">R$ 9,60</t>
  </si>
  <si>
    <t xml:space="preserve">R$ 816,00</t>
  </si>
  <si>
    <t xml:space="preserve">0,8468</t>
  </si>
  <si>
    <t xml:space="preserve">R$ 970,00</t>
  </si>
  <si>
    <t xml:space="preserve">R$ 821,40</t>
  </si>
  <si>
    <t xml:space="preserve">R$ 4,91</t>
  </si>
  <si>
    <t xml:space="preserve">R$ 372,78</t>
  </si>
  <si>
    <t xml:space="preserve">R$ 4,35</t>
  </si>
  <si>
    <t xml:space="preserve">R$ 173,86</t>
  </si>
  <si>
    <t xml:space="preserve">R$ 10,19</t>
  </si>
  <si>
    <t xml:space="preserve">R$ 866,13</t>
  </si>
  <si>
    <t xml:space="preserve">0,1967</t>
  </si>
  <si>
    <t xml:space="preserve">R$ 465,00</t>
  </si>
  <si>
    <t xml:space="preserve">R$ 91,47</t>
  </si>
  <si>
    <t xml:space="preserve">0,2004</t>
  </si>
  <si>
    <t xml:space="preserve">R$ 3.850,00</t>
  </si>
  <si>
    <t xml:space="preserve">R$ 771,54</t>
  </si>
  <si>
    <t xml:space="preserve">0,008</t>
  </si>
  <si>
    <t xml:space="preserve">R$ 8.999,10</t>
  </si>
  <si>
    <t xml:space="preserve">R$ 71,99</t>
  </si>
  <si>
    <t xml:space="preserve">R$ 3,08</t>
  </si>
  <si>
    <t xml:space="preserve">R$ 163,32</t>
  </si>
  <si>
    <t xml:space="preserve">R$ 9,66</t>
  </si>
  <si>
    <t xml:space="preserve">R$ 734,01</t>
  </si>
  <si>
    <t xml:space="preserve">R$ 11,00</t>
  </si>
  <si>
    <t xml:space="preserve">R$ 649,00</t>
  </si>
  <si>
    <t xml:space="preserve">0,1512</t>
  </si>
  <si>
    <t xml:space="preserve">R$ 145,15</t>
  </si>
  <si>
    <t xml:space="preserve">R$ 5,07</t>
  </si>
  <si>
    <t xml:space="preserve">R$ 344,66</t>
  </si>
  <si>
    <t xml:space="preserve">R$ 4,14</t>
  </si>
  <si>
    <t xml:space="preserve">R$ 351,53</t>
  </si>
  <si>
    <t xml:space="preserve">R$ 10,29</t>
  </si>
  <si>
    <t xml:space="preserve">R$ 967,23</t>
  </si>
  <si>
    <t xml:space="preserve">0,0619</t>
  </si>
  <si>
    <t xml:space="preserve">R$ 29,71</t>
  </si>
  <si>
    <t xml:space="preserve">0,0785</t>
  </si>
  <si>
    <t xml:space="preserve">R$ 3.360,00</t>
  </si>
  <si>
    <t xml:space="preserve">R$ 263,76</t>
  </si>
  <si>
    <t xml:space="preserve">R$ 9.599,04</t>
  </si>
  <si>
    <t xml:space="preserve">R$ 48,00</t>
  </si>
  <si>
    <t xml:space="preserve">R$ 2,89</t>
  </si>
  <si>
    <t xml:space="preserve">R$ 190,67</t>
  </si>
  <si>
    <t xml:space="preserve">R$ 7,90</t>
  </si>
  <si>
    <t xml:space="preserve">R$ 624,26</t>
  </si>
  <si>
    <t xml:space="preserve">TOTAL</t>
  </si>
  <si>
    <t xml:space="preserve">TIPO</t>
  </si>
  <si>
    <t xml:space="preserve">16/1/2025</t>
  </si>
  <si>
    <t xml:space="preserve">0,2731</t>
  </si>
  <si>
    <t xml:space="preserve">R$ 1.100,00</t>
  </si>
  <si>
    <t xml:space="preserve">R$ 300,41</t>
  </si>
  <si>
    <t xml:space="preserve">DIVIDENDO</t>
  </si>
  <si>
    <t xml:space="preserve">R$ 0,42</t>
  </si>
  <si>
    <t xml:space="preserve">R$ 3,38</t>
  </si>
  <si>
    <t xml:space="preserve">R$ 1,00</t>
  </si>
  <si>
    <t xml:space="preserve">R$ 21,98</t>
  </si>
  <si>
    <t xml:space="preserve">SAQUE</t>
  </si>
  <si>
    <t xml:space="preserve">R$ 550,00</t>
  </si>
  <si>
    <t xml:space="preserve">R$ 467,94</t>
  </si>
  <si>
    <t xml:space="preserve">R$ 382,31</t>
  </si>
  <si>
    <t xml:space="preserve">16/2/2025</t>
  </si>
  <si>
    <t xml:space="preserve">R$ 1.067,00</t>
  </si>
  <si>
    <t xml:space="preserve">R$ 903,54</t>
  </si>
  <si>
    <t xml:space="preserve">R$ 0,43</t>
  </si>
  <si>
    <t xml:space="preserve">R$ 17,39</t>
  </si>
  <si>
    <t xml:space="preserve">R$ 1,02</t>
  </si>
  <si>
    <t xml:space="preserve">R$ 86,61</t>
  </si>
  <si>
    <t xml:space="preserve">R$ 511,50</t>
  </si>
  <si>
    <t xml:space="preserve">R$ 100,61</t>
  </si>
  <si>
    <t xml:space="preserve">R$ 4.235,00</t>
  </si>
  <si>
    <t xml:space="preserve">R$ 848,69</t>
  </si>
  <si>
    <t xml:space="preserve">Resumo Geral</t>
  </si>
  <si>
    <t xml:space="preserve">1 INVENTIMENTOS.</t>
  </si>
  <si>
    <t xml:space="preserve">2 QUANTIDADES E TOTAIS COMPRADOS.</t>
  </si>
  <si>
    <t xml:space="preserve">3 DIVIDENDOS e SAQUES</t>
  </si>
  <si>
    <t xml:space="preserve">Total Investido</t>
  </si>
  <si>
    <t xml:space="preserve">Total Dividendos Recebidos</t>
  </si>
  <si>
    <t xml:space="preserve">(vazio)</t>
  </si>
  <si>
    <t xml:space="preserve">Dados</t>
  </si>
  <si>
    <t xml:space="preserve">Rótulos de coluna</t>
  </si>
  <si>
    <t xml:space="preserve">Resultado Total</t>
  </si>
  <si>
    <t xml:space="preserve">QTD TOTAL</t>
  </si>
  <si>
    <t xml:space="preserve">COMPRA TOTAL</t>
  </si>
  <si>
    <t xml:space="preserve">R$ 1.665,00</t>
  </si>
  <si>
    <t xml:space="preserve">R$ 1.239,65</t>
  </si>
  <si>
    <t xml:space="preserve">R$ 1.363,61</t>
  </si>
  <si>
    <t xml:space="preserve">R$ 1.235,19</t>
  </si>
  <si>
    <t xml:space="preserve">R$ 55,92</t>
  </si>
  <si>
    <t xml:space="preserve">R$ 559,15</t>
  </si>
  <si>
    <t xml:space="preserve">R$ 205,31</t>
  </si>
  <si>
    <t xml:space="preserve">R$ 2.053,14</t>
  </si>
  <si>
    <t xml:space="preserve">R$ 601,24</t>
  </si>
  <si>
    <t xml:space="preserve">R$ 546,58</t>
  </si>
  <si>
    <t xml:space="preserve">R$ 1.521,14</t>
  </si>
  <si>
    <t xml:space="preserve">0,3782</t>
  </si>
  <si>
    <t xml:space="preserve">R$ 1.382,85</t>
  </si>
  <si>
    <t xml:space="preserve">0,018</t>
  </si>
  <si>
    <t xml:space="preserve">R$ 169,98</t>
  </si>
  <si>
    <t xml:space="preserve">R$ 533,76</t>
  </si>
  <si>
    <t xml:space="preserve">R$ 1.920,19</t>
  </si>
  <si>
    <t xml:space="preserve">Mês</t>
  </si>
  <si>
    <t xml:space="preserve">Aporte</t>
  </si>
  <si>
    <t xml:space="preserve">Dividendos</t>
  </si>
  <si>
    <t xml:space="preserve">Fluxo Líquido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</si>
</sst>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theme="1"/>
      <name val="Calibri"/>
      <family val="0"/>
      <charset val="1"/>
    </font>
    <font>
      <sz val="11"/>
      <color rgb="FFFFFFFF"/>
      <name val="Calibri"/>
      <family val="2"/>
      <charset val="1"/>
    </font>
    <font>
      <b val="true"/>
      <sz val="10"/>
      <color rgb="FF000000"/>
      <name val="Calibri"/>
      <family val="0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A933"/>
      </patternFill>
    </fill>
    <fill>
      <patternFill patternType="solid">
        <fgColor theme="9" tint="-0.25"/>
        <bgColor rgb="FF595959"/>
      </patternFill>
    </fill>
    <fill>
      <patternFill patternType="solid">
        <fgColor rgb="FF00A933"/>
        <bgColor rgb="FF00B050"/>
      </patternFill>
    </fill>
    <fill>
      <patternFill patternType="solid">
        <fgColor rgb="FF0070C0"/>
        <bgColor rgb="FF008080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E3008C"/>
      <rgbColor rgb="FF00FFFF"/>
      <rgbColor rgb="FF800000"/>
      <rgbColor rgb="FF00A933"/>
      <rgbColor rgb="FF000080"/>
      <rgbColor rgb="FF548235"/>
      <rgbColor rgb="FF800080"/>
      <rgbColor rgb="FF00B050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37CEF"/>
      <rgbColor rgb="FF33CCCC"/>
      <rgbColor rgb="FF99CC00"/>
      <rgbColor rgb="FFFFCC00"/>
      <rgbColor rgb="FFFF9900"/>
      <rgbColor rgb="FFFF6600"/>
      <rgbColor rgb="FF595959"/>
      <rgbColor rgb="FF9373C0"/>
      <rgbColor rgb="FF003366"/>
      <rgbColor rgb="FF2AA0A4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2. Quantidades de investimentos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RELATÓRIOS!$F$4:$F$4</c:f>
              <c:strCache>
                <c:ptCount val="1"/>
                <c:pt idx="0">
                  <c:v>Dados</c:v>
                </c:pt>
              </c:strCache>
            </c:strRef>
          </c:tx>
          <c:spPr>
            <a:solidFill>
              <a:srgbClr val="637ce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RELATÓRIOS!$E$5:$E$15</c:f>
              <c:strCache>
                <c:ptCount val="11"/>
                <c:pt idx="0">
                  <c:v>NOME</c:v>
                </c:pt>
                <c:pt idx="1">
                  <c:v>CORP11</c:v>
                </c:pt>
                <c:pt idx="2">
                  <c:v>OFFI11</c:v>
                </c:pt>
                <c:pt idx="3">
                  <c:v>CENT11</c:v>
                </c:pt>
                <c:pt idx="4">
                  <c:v>LOGS11</c:v>
                </c:pt>
                <c:pt idx="5">
                  <c:v>GALP11</c:v>
                </c:pt>
                <c:pt idx="6">
                  <c:v>ROTA11</c:v>
                </c:pt>
                <c:pt idx="7">
                  <c:v>SHOP11</c:v>
                </c:pt>
                <c:pt idx="8">
                  <c:v>MALL11</c:v>
                </c:pt>
                <c:pt idx="9">
                  <c:v>VEND11</c:v>
                </c:pt>
                <c:pt idx="10">
                  <c:v>CRED11</c:v>
                </c:pt>
              </c:strCache>
            </c:strRef>
          </c:cat>
          <c:val>
            <c:numRef>
              <c:f>RELATÓRIOS!$F$5:$F$15</c:f>
              <c:numCache>
                <c:formatCode>General</c:formatCode>
                <c:ptCount val="11"/>
                <c:pt idx="1">
                  <c:v>164</c:v>
                </c:pt>
                <c:pt idx="2">
                  <c:v>12711</c:v>
                </c:pt>
                <c:pt idx="3">
                  <c:v>239</c:v>
                </c:pt>
                <c:pt idx="4">
                  <c:v>133</c:v>
                </c:pt>
                <c:pt idx="5">
                  <c:v>201</c:v>
                </c:pt>
                <c:pt idx="6">
                  <c:v>11094</c:v>
                </c:pt>
                <c:pt idx="9">
                  <c:v>175</c:v>
                </c:pt>
                <c:pt idx="10">
                  <c:v>219</c:v>
                </c:pt>
              </c:numCache>
            </c:numRef>
          </c:val>
        </c:ser>
        <c:gapWidth val="150"/>
        <c:overlap val="0"/>
        <c:axId val="11452832"/>
        <c:axId val="68826546"/>
      </c:barChart>
      <c:lineChart>
        <c:grouping val="standard"/>
        <c:varyColors val="0"/>
        <c:ser>
          <c:idx val="1"/>
          <c:order val="1"/>
          <c:tx>
            <c:strRef>
              <c:f>RELATÓRIOS!$G$4:$G$4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3008c"/>
            </a:solidFill>
            <a:ln cap="rnd" w="28440">
              <a:solidFill>
                <a:srgbClr val="e3008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RELATÓRIOS!$E$5:$E$15</c:f>
              <c:strCache>
                <c:ptCount val="11"/>
                <c:pt idx="0">
                  <c:v>NOME</c:v>
                </c:pt>
                <c:pt idx="1">
                  <c:v>CORP11</c:v>
                </c:pt>
                <c:pt idx="2">
                  <c:v>OFFI11</c:v>
                </c:pt>
                <c:pt idx="3">
                  <c:v>CENT11</c:v>
                </c:pt>
                <c:pt idx="4">
                  <c:v>LOGS11</c:v>
                </c:pt>
                <c:pt idx="5">
                  <c:v>GALP11</c:v>
                </c:pt>
                <c:pt idx="6">
                  <c:v>ROTA11</c:v>
                </c:pt>
                <c:pt idx="7">
                  <c:v>SHOP11</c:v>
                </c:pt>
                <c:pt idx="8">
                  <c:v>MALL11</c:v>
                </c:pt>
                <c:pt idx="9">
                  <c:v>VEND11</c:v>
                </c:pt>
                <c:pt idx="10">
                  <c:v>CRED11</c:v>
                </c:pt>
              </c:strCache>
            </c:strRef>
          </c:cat>
          <c:val>
            <c:numRef>
              <c:f>RELATÓRIOS!$G$5:$G$15</c:f>
              <c:numCache>
                <c:formatCode>General</c:formatCode>
                <c:ptCount val="1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460446"/>
        <c:axId val="28959590"/>
      </c:lineChart>
      <c:catAx>
        <c:axId val="114528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8826546"/>
        <c:crosses val="autoZero"/>
        <c:auto val="1"/>
        <c:lblAlgn val="ctr"/>
        <c:lblOffset val="100"/>
        <c:noMultiLvlLbl val="0"/>
      </c:catAx>
      <c:valAx>
        <c:axId val="6882654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452832"/>
        <c:crosses val="autoZero"/>
        <c:crossBetween val="between"/>
      </c:valAx>
      <c:catAx>
        <c:axId val="8646044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59590"/>
        <c:auto val="1"/>
        <c:lblAlgn val="ctr"/>
        <c:lblOffset val="100"/>
        <c:noMultiLvlLbl val="0"/>
      </c:catAx>
      <c:valAx>
        <c:axId val="28959590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646044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3. Dividendos e Saques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RELATÓRIOS!$L$4:$L$5</c:f>
              <c:strCache>
                <c:ptCount val="1"/>
                <c:pt idx="0">
                  <c:v>Rótulos de coluna DIVIDENDO</c:v>
                </c:pt>
              </c:strCache>
            </c:strRef>
          </c:tx>
          <c:spPr>
            <a:solidFill>
              <a:srgbClr val="637ce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RELATÓRIOS!$K$6:$K$11</c:f>
              <c:strCache>
                <c:ptCount val="6"/>
                <c:pt idx="0">
                  <c:v>NOME</c:v>
                </c:pt>
                <c:pt idx="1">
                  <c:v>CORP11</c:v>
                </c:pt>
                <c:pt idx="2">
                  <c:v>OFFI11</c:v>
                </c:pt>
                <c:pt idx="3">
                  <c:v>CENT11</c:v>
                </c:pt>
                <c:pt idx="4">
                  <c:v>LOGS11</c:v>
                </c:pt>
                <c:pt idx="5">
                  <c:v>GALP11</c:v>
                </c:pt>
              </c:strCache>
            </c:strRef>
          </c:cat>
          <c:val>
            <c:numRef>
              <c:f>RELATÓRIOS!$L$6:$L$11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RELATÓRIOS!$M$4:$M$5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3008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RELATÓRIOS!$K$6:$K$11</c:f>
              <c:strCache>
                <c:ptCount val="6"/>
                <c:pt idx="0">
                  <c:v>NOME</c:v>
                </c:pt>
                <c:pt idx="1">
                  <c:v>CORP11</c:v>
                </c:pt>
                <c:pt idx="2">
                  <c:v>OFFI11</c:v>
                </c:pt>
                <c:pt idx="3">
                  <c:v>CENT11</c:v>
                </c:pt>
                <c:pt idx="4">
                  <c:v>LOGS11</c:v>
                </c:pt>
                <c:pt idx="5">
                  <c:v>GALP11</c:v>
                </c:pt>
              </c:strCache>
            </c:strRef>
          </c:cat>
          <c:val>
            <c:numRef>
              <c:f>RELATÓRIOS!$M$6:$M$11</c:f>
              <c:numCache>
                <c:formatCode>General</c:formatCode>
                <c:ptCount val="6"/>
                <c:pt idx="2">
                  <c:v>133</c:v>
                </c:pt>
                <c:pt idx="3">
                  <c:v>201</c:v>
                </c:pt>
              </c:numCache>
            </c:numRef>
          </c:val>
        </c:ser>
        <c:ser>
          <c:idx val="2"/>
          <c:order val="2"/>
          <c:tx>
            <c:strRef>
              <c:f>RELATÓRIOS!$N$4:$N$5</c:f>
              <c:strCache>
                <c:ptCount val="1"/>
                <c:pt idx="0">
                  <c:v>SAQUE</c:v>
                </c:pt>
              </c:strCache>
            </c:strRef>
          </c:tx>
          <c:spPr>
            <a:solidFill>
              <a:srgbClr val="2aa0a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RELATÓRIOS!$K$6:$K$11</c:f>
              <c:strCache>
                <c:ptCount val="6"/>
                <c:pt idx="0">
                  <c:v>NOME</c:v>
                </c:pt>
                <c:pt idx="1">
                  <c:v>CORP11</c:v>
                </c:pt>
                <c:pt idx="2">
                  <c:v>OFFI11</c:v>
                </c:pt>
                <c:pt idx="3">
                  <c:v>CENT11</c:v>
                </c:pt>
                <c:pt idx="4">
                  <c:v>LOGS11</c:v>
                </c:pt>
                <c:pt idx="5">
                  <c:v>GALP11</c:v>
                </c:pt>
              </c:strCache>
            </c:strRef>
          </c:cat>
          <c:val>
            <c:numRef>
              <c:f>RELATÓRIOS!$N$6:$N$11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RELATÓRIOS!$O$4:$O$5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373c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RELATÓRIOS!$K$6:$K$11</c:f>
              <c:strCache>
                <c:ptCount val="6"/>
                <c:pt idx="0">
                  <c:v>NOME</c:v>
                </c:pt>
                <c:pt idx="1">
                  <c:v>CORP11</c:v>
                </c:pt>
                <c:pt idx="2">
                  <c:v>OFFI11</c:v>
                </c:pt>
                <c:pt idx="3">
                  <c:v>CENT11</c:v>
                </c:pt>
                <c:pt idx="4">
                  <c:v>LOGS11</c:v>
                </c:pt>
                <c:pt idx="5">
                  <c:v>GALP11</c:v>
                </c:pt>
              </c:strCache>
            </c:strRef>
          </c:cat>
          <c:val>
            <c:numRef>
              <c:f>RELATÓRIOS!$O$6:$O$11</c:f>
              <c:numCache>
                <c:formatCode>General</c:formatCode>
                <c:ptCount val="6"/>
                <c:pt idx="1">
                  <c:v>12711</c:v>
                </c:pt>
                <c:pt idx="4">
                  <c:v>11094</c:v>
                </c:pt>
              </c:numCache>
            </c:numRef>
          </c:val>
        </c:ser>
        <c:gapWidth val="219"/>
        <c:overlap val="-27"/>
        <c:axId val="73840229"/>
        <c:axId val="47658994"/>
      </c:barChart>
      <c:catAx>
        <c:axId val="738402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7658994"/>
        <c:crosses val="autoZero"/>
        <c:auto val="1"/>
        <c:lblAlgn val="ctr"/>
        <c:lblOffset val="100"/>
        <c:noMultiLvlLbl val="0"/>
      </c:catAx>
      <c:valAx>
        <c:axId val="4765899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38402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545760</xdr:colOff>
      <xdr:row>1</xdr:row>
      <xdr:rowOff>1800</xdr:rowOff>
    </xdr:from>
    <xdr:to>
      <xdr:col>10</xdr:col>
      <xdr:colOff>133560</xdr:colOff>
      <xdr:row>15</xdr:row>
      <xdr:rowOff>3600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4438800" y="192240"/>
          <a:ext cx="3801960" cy="2562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228600</xdr:colOff>
      <xdr:row>2</xdr:row>
      <xdr:rowOff>19080</xdr:rowOff>
    </xdr:from>
    <xdr:to>
      <xdr:col>11</xdr:col>
      <xdr:colOff>418680</xdr:colOff>
      <xdr:row>15</xdr:row>
      <xdr:rowOff>104400</xdr:rowOff>
    </xdr:to>
    <xdr:pic>
      <xdr:nvPicPr>
        <xdr:cNvPr id="1" name="Imagem 1" descr=""/>
        <xdr:cNvPicPr/>
      </xdr:nvPicPr>
      <xdr:blipFill>
        <a:blip r:embed="rId1"/>
        <a:stretch/>
      </xdr:blipFill>
      <xdr:spPr>
        <a:xfrm>
          <a:off x="4302000" y="399960"/>
          <a:ext cx="3801960" cy="2562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132840</xdr:colOff>
      <xdr:row>16</xdr:row>
      <xdr:rowOff>83880</xdr:rowOff>
    </xdr:from>
    <xdr:to>
      <xdr:col>7</xdr:col>
      <xdr:colOff>1018440</xdr:colOff>
      <xdr:row>29</xdr:row>
      <xdr:rowOff>14760</xdr:rowOff>
    </xdr:to>
    <xdr:graphicFrame>
      <xdr:nvGraphicFramePr>
        <xdr:cNvPr id="2" name="Chart 1"/>
        <xdr:cNvGraphicFramePr/>
      </xdr:nvGraphicFramePr>
      <xdr:xfrm>
        <a:off x="1938960" y="2887920"/>
        <a:ext cx="3639960" cy="220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133200</xdr:colOff>
      <xdr:row>13</xdr:row>
      <xdr:rowOff>3240</xdr:rowOff>
    </xdr:from>
    <xdr:to>
      <xdr:col>14</xdr:col>
      <xdr:colOff>535320</xdr:colOff>
      <xdr:row>28</xdr:row>
      <xdr:rowOff>117360</xdr:rowOff>
    </xdr:to>
    <xdr:graphicFrame>
      <xdr:nvGraphicFramePr>
        <xdr:cNvPr id="3" name="Chart 2"/>
        <xdr:cNvGraphicFramePr/>
      </xdr:nvGraphicFramePr>
      <xdr:xfrm>
        <a:off x="6808320" y="228168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7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8.15"/>
  </cols>
  <sheetData>
    <row r="7" customFormat="false" ht="13.8" hidden="false" customHeight="false" outlineLevel="0" collapsed="false">
      <c r="A7" s="1" t="s">
        <v>0</v>
      </c>
      <c r="B7" s="1"/>
    </row>
    <row r="8" customFormat="false" ht="15" hidden="false" customHeight="false" outlineLevel="0" collapsed="false">
      <c r="A8" s="0" t="s">
        <v>1</v>
      </c>
      <c r="B8" s="0" t="n">
        <v>0.005</v>
      </c>
    </row>
    <row r="9" customFormat="false" ht="13.8" hidden="false" customHeight="false" outlineLevel="0" collapsed="false">
      <c r="A9" s="0" t="s">
        <v>2</v>
      </c>
      <c r="B9" s="0" t="n">
        <v>7500</v>
      </c>
    </row>
    <row r="10" customFormat="false" ht="13.8" hidden="false" customHeight="false" outlineLevel="0" collapsed="false">
      <c r="A10" s="0" t="s">
        <v>3</v>
      </c>
      <c r="B10" s="0" t="n">
        <f aca="false">B9*0.1</f>
        <v>750</v>
      </c>
    </row>
    <row r="11" customFormat="false" ht="13.8" hidden="false" customHeight="false" outlineLevel="0" collapsed="false">
      <c r="A11" s="0" t="s">
        <v>4</v>
      </c>
      <c r="B11" s="0" t="n">
        <f aca="false">POWER(1+0.08,1/12)-1</f>
        <v>0.00643403011000343</v>
      </c>
    </row>
    <row r="12" customFormat="false" ht="13.8" hidden="false" customHeight="false" outlineLevel="0" collapsed="false">
      <c r="A12" s="0" t="s">
        <v>5</v>
      </c>
      <c r="B12" s="0" t="n">
        <f aca="false">240</f>
        <v>240</v>
      </c>
    </row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</sheetData>
  <mergeCells count="1">
    <mergeCell ref="A7:B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85"/>
    <col collapsed="false" customWidth="true" hidden="false" outlineLevel="0" max="3" min="3" style="0" width="17.15"/>
    <col collapsed="false" customWidth="true" hidden="false" outlineLevel="0" max="4" min="4" style="0" width="11.71"/>
  </cols>
  <sheetData>
    <row r="6" customFormat="false" ht="15" hidden="false" customHeight="false" outlineLevel="0" collapsed="false">
      <c r="A6" s="2" t="s">
        <v>6</v>
      </c>
      <c r="B6" s="2" t="s">
        <v>7</v>
      </c>
      <c r="C6" s="2" t="s">
        <v>8</v>
      </c>
      <c r="D6" s="2" t="s">
        <v>9</v>
      </c>
    </row>
    <row r="7" customFormat="false" ht="15" hidden="false" customHeight="false" outlineLevel="0" collapsed="false">
      <c r="A7" s="3" t="n">
        <v>45658</v>
      </c>
      <c r="B7" s="4" t="s">
        <v>10</v>
      </c>
      <c r="C7" s="4" t="s">
        <v>11</v>
      </c>
      <c r="D7" s="5" t="s">
        <v>12</v>
      </c>
    </row>
    <row r="8" customFormat="false" ht="15" hidden="false" customHeight="false" outlineLevel="0" collapsed="false">
      <c r="A8" s="3" t="n">
        <v>45658</v>
      </c>
      <c r="B8" s="4" t="s">
        <v>13</v>
      </c>
      <c r="C8" s="4" t="s">
        <v>11</v>
      </c>
      <c r="D8" s="5" t="s">
        <v>14</v>
      </c>
    </row>
    <row r="9" customFormat="false" ht="15" hidden="false" customHeight="false" outlineLevel="0" collapsed="false">
      <c r="A9" s="3" t="n">
        <v>45689</v>
      </c>
      <c r="B9" s="4" t="s">
        <v>15</v>
      </c>
      <c r="C9" s="4" t="s">
        <v>11</v>
      </c>
      <c r="D9" s="5" t="s">
        <v>16</v>
      </c>
    </row>
    <row r="10" customFormat="false" ht="15" hidden="false" customHeight="false" outlineLevel="0" collapsed="false">
      <c r="A10" s="3" t="n">
        <v>45717</v>
      </c>
      <c r="B10" s="4" t="s">
        <v>17</v>
      </c>
      <c r="C10" s="4" t="s">
        <v>11</v>
      </c>
      <c r="D10" s="5" t="s">
        <v>18</v>
      </c>
    </row>
    <row r="11" customFormat="false" ht="15" hidden="false" customHeight="false" outlineLevel="0" collapsed="false">
      <c r="A11" s="3" t="n">
        <v>45748</v>
      </c>
      <c r="B11" s="4" t="s">
        <v>19</v>
      </c>
      <c r="C11" s="4" t="s">
        <v>11</v>
      </c>
      <c r="D11" s="5" t="s">
        <v>20</v>
      </c>
    </row>
    <row r="12" customFormat="false" ht="15" hidden="false" customHeight="false" outlineLevel="0" collapsed="false">
      <c r="A12" s="3" t="n">
        <v>45778</v>
      </c>
      <c r="B12" s="4" t="s">
        <v>21</v>
      </c>
      <c r="C12" s="4" t="s">
        <v>11</v>
      </c>
      <c r="D12" s="5" t="s">
        <v>22</v>
      </c>
    </row>
    <row r="13" customFormat="false" ht="15" hidden="false" customHeight="false" outlineLevel="0" collapsed="false">
      <c r="A13" s="3" t="n">
        <v>45809</v>
      </c>
      <c r="B13" s="4" t="s">
        <v>23</v>
      </c>
      <c r="C13" s="4" t="s">
        <v>11</v>
      </c>
      <c r="D13" s="5" t="s">
        <v>24</v>
      </c>
    </row>
    <row r="14" customFormat="false" ht="15" hidden="false" customHeight="false" outlineLevel="0" collapsed="false">
      <c r="A14" s="3" t="n">
        <v>45839</v>
      </c>
      <c r="B14" s="4" t="s">
        <v>25</v>
      </c>
      <c r="C14" s="4" t="s">
        <v>11</v>
      </c>
      <c r="D14" s="5" t="s">
        <v>26</v>
      </c>
    </row>
    <row r="15" customFormat="false" ht="15" hidden="false" customHeight="false" outlineLevel="0" collapsed="false">
      <c r="A15" s="3" t="n">
        <v>45870</v>
      </c>
      <c r="B15" s="4" t="s">
        <v>27</v>
      </c>
      <c r="C15" s="4" t="s">
        <v>11</v>
      </c>
      <c r="D15" s="5" t="s">
        <v>28</v>
      </c>
    </row>
    <row r="16" customFormat="false" ht="15" hidden="false" customHeight="false" outlineLevel="0" collapsed="false">
      <c r="A16" s="3" t="n">
        <v>45901</v>
      </c>
      <c r="B16" s="4" t="s">
        <v>29</v>
      </c>
      <c r="C16" s="4" t="s">
        <v>11</v>
      </c>
      <c r="D16" s="5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0.62"/>
  </cols>
  <sheetData>
    <row r="1" customFormat="false" ht="13.8" hidden="false" customHeight="false" outlineLevel="0" collapsed="false"/>
    <row r="2" customFormat="false" ht="15" hidden="false" customHeight="false" outlineLevel="0" collapsed="false">
      <c r="A2" s="6" t="s">
        <v>31</v>
      </c>
      <c r="B2" s="6" t="s">
        <v>32</v>
      </c>
      <c r="C2" s="6" t="s">
        <v>33</v>
      </c>
      <c r="D2" s="6" t="s">
        <v>34</v>
      </c>
    </row>
    <row r="3" customFormat="false" ht="15" hidden="false" customHeight="false" outlineLevel="0" collapsed="false">
      <c r="A3" s="0" t="s">
        <v>35</v>
      </c>
      <c r="B3" s="0" t="s">
        <v>36</v>
      </c>
      <c r="C3" s="0" t="n">
        <v>0.5</v>
      </c>
      <c r="D3" s="0" t="n">
        <v>0.08</v>
      </c>
    </row>
    <row r="4" customFormat="false" ht="15" hidden="false" customHeight="false" outlineLevel="0" collapsed="false">
      <c r="A4" s="0" t="s">
        <v>37</v>
      </c>
      <c r="B4" s="0" t="s">
        <v>36</v>
      </c>
      <c r="C4" s="0" t="n">
        <v>0.5</v>
      </c>
      <c r="D4" s="0" t="n">
        <v>0.07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8.54296875" defaultRowHeight="13.8" zeroHeight="false" outlineLevelRow="0" outlineLevelCol="0"/>
  <cols>
    <col collapsed="false" customWidth="true" hidden="false" outlineLevel="0" max="5" min="5" style="0" width="10.71"/>
    <col collapsed="false" customWidth="true" hidden="false" outlineLevel="0" max="6" min="6" style="0" width="14.71"/>
  </cols>
  <sheetData>
    <row r="2" customFormat="false" ht="13.8" hidden="false" customHeight="false" outlineLevel="0" collapsed="false">
      <c r="B2" s="7" t="s">
        <v>38</v>
      </c>
      <c r="C2" s="7" t="s">
        <v>7</v>
      </c>
      <c r="D2" s="7" t="s">
        <v>39</v>
      </c>
      <c r="E2" s="7" t="s">
        <v>40</v>
      </c>
      <c r="F2" s="7" t="s">
        <v>41</v>
      </c>
    </row>
    <row r="3" customFormat="false" ht="13.8" hidden="false" customHeight="false" outlineLevel="0" collapsed="false">
      <c r="B3" s="3" t="n">
        <v>45658</v>
      </c>
      <c r="C3" s="8" t="s">
        <v>10</v>
      </c>
      <c r="D3" s="8" t="n">
        <v>30</v>
      </c>
      <c r="E3" s="5" t="s">
        <v>42</v>
      </c>
      <c r="F3" s="8" t="n">
        <v>180</v>
      </c>
    </row>
    <row r="4" customFormat="false" ht="13.8" hidden="false" customHeight="false" outlineLevel="0" collapsed="false">
      <c r="B4" s="3" t="n">
        <v>45658</v>
      </c>
      <c r="C4" s="8" t="s">
        <v>13</v>
      </c>
      <c r="D4" s="8" t="s">
        <v>43</v>
      </c>
      <c r="E4" s="5" t="s">
        <v>44</v>
      </c>
      <c r="F4" s="8" t="n">
        <v>200</v>
      </c>
    </row>
    <row r="5" customFormat="false" ht="13.8" hidden="false" customHeight="false" outlineLevel="0" collapsed="false">
      <c r="B5" s="3" t="n">
        <v>45658</v>
      </c>
      <c r="C5" s="8" t="s">
        <v>15</v>
      </c>
      <c r="D5" s="8" t="n">
        <v>80</v>
      </c>
      <c r="E5" s="5" t="s">
        <v>45</v>
      </c>
      <c r="F5" s="8" t="s">
        <v>46</v>
      </c>
    </row>
    <row r="6" customFormat="false" ht="13.8" hidden="false" customHeight="false" outlineLevel="0" collapsed="false">
      <c r="B6" s="3" t="n">
        <v>45658</v>
      </c>
      <c r="C6" s="8" t="s">
        <v>17</v>
      </c>
      <c r="D6" s="8" t="n">
        <v>7</v>
      </c>
      <c r="E6" s="5" t="s">
        <v>47</v>
      </c>
      <c r="F6" s="8" t="s">
        <v>48</v>
      </c>
    </row>
    <row r="7" customFormat="false" ht="13.8" hidden="false" customHeight="false" outlineLevel="0" collapsed="false">
      <c r="B7" s="3" t="n">
        <v>45658</v>
      </c>
      <c r="C7" s="8" t="s">
        <v>19</v>
      </c>
      <c r="D7" s="8" t="n">
        <v>20</v>
      </c>
      <c r="E7" s="5" t="s">
        <v>49</v>
      </c>
      <c r="F7" s="8" t="s">
        <v>50</v>
      </c>
    </row>
    <row r="8" customFormat="false" ht="13.8" hidden="false" customHeight="false" outlineLevel="0" collapsed="false">
      <c r="B8" s="3" t="n">
        <v>45658</v>
      </c>
      <c r="C8" s="8" t="s">
        <v>21</v>
      </c>
      <c r="D8" s="8" t="s">
        <v>51</v>
      </c>
      <c r="E8" s="5" t="s">
        <v>52</v>
      </c>
      <c r="F8" s="8" t="s">
        <v>53</v>
      </c>
    </row>
    <row r="9" customFormat="false" ht="13.8" hidden="false" customHeight="false" outlineLevel="0" collapsed="false">
      <c r="B9" s="3" t="n">
        <v>45658</v>
      </c>
      <c r="C9" s="8" t="s">
        <v>23</v>
      </c>
      <c r="D9" s="8" t="s">
        <v>54</v>
      </c>
      <c r="E9" s="5" t="s">
        <v>55</v>
      </c>
      <c r="F9" s="8" t="s">
        <v>56</v>
      </c>
    </row>
    <row r="10" customFormat="false" ht="13.8" hidden="false" customHeight="false" outlineLevel="0" collapsed="false">
      <c r="B10" s="3" t="n">
        <v>45658</v>
      </c>
      <c r="C10" s="8" t="s">
        <v>25</v>
      </c>
      <c r="D10" s="8" t="s">
        <v>57</v>
      </c>
      <c r="E10" s="5" t="s">
        <v>58</v>
      </c>
      <c r="F10" s="8" t="s">
        <v>59</v>
      </c>
    </row>
    <row r="11" customFormat="false" ht="13.8" hidden="false" customHeight="false" outlineLevel="0" collapsed="false">
      <c r="B11" s="3" t="n">
        <v>45658</v>
      </c>
      <c r="C11" s="8" t="s">
        <v>27</v>
      </c>
      <c r="D11" s="8" t="n">
        <v>56</v>
      </c>
      <c r="E11" s="5" t="s">
        <v>60</v>
      </c>
      <c r="F11" s="8" t="s">
        <v>61</v>
      </c>
    </row>
    <row r="12" customFormat="false" ht="13.8" hidden="false" customHeight="false" outlineLevel="0" collapsed="false">
      <c r="B12" s="3" t="n">
        <v>45658</v>
      </c>
      <c r="C12" s="8" t="s">
        <v>29</v>
      </c>
      <c r="D12" s="8" t="n">
        <v>64</v>
      </c>
      <c r="E12" s="5" t="s">
        <v>62</v>
      </c>
      <c r="F12" s="8" t="s">
        <v>63</v>
      </c>
    </row>
    <row r="13" customFormat="false" ht="13.8" hidden="false" customHeight="false" outlineLevel="0" collapsed="false">
      <c r="B13" s="3" t="n">
        <v>45659</v>
      </c>
      <c r="C13" s="8" t="s">
        <v>23</v>
      </c>
      <c r="D13" s="8" t="n">
        <v>85</v>
      </c>
      <c r="E13" s="5" t="s">
        <v>64</v>
      </c>
      <c r="F13" s="8" t="s">
        <v>65</v>
      </c>
    </row>
    <row r="14" customFormat="false" ht="13.8" hidden="false" customHeight="false" outlineLevel="0" collapsed="false">
      <c r="B14" s="3" t="n">
        <v>45659</v>
      </c>
      <c r="C14" s="8" t="s">
        <v>25</v>
      </c>
      <c r="D14" s="8" t="s">
        <v>66</v>
      </c>
      <c r="E14" s="5" t="s">
        <v>67</v>
      </c>
      <c r="F14" s="8" t="s">
        <v>68</v>
      </c>
    </row>
    <row r="15" customFormat="false" ht="13.8" hidden="false" customHeight="false" outlineLevel="0" collapsed="false">
      <c r="B15" s="3" t="n">
        <v>45659</v>
      </c>
      <c r="C15" s="8" t="s">
        <v>15</v>
      </c>
      <c r="D15" s="8" t="n">
        <v>76</v>
      </c>
      <c r="E15" s="5" t="s">
        <v>69</v>
      </c>
      <c r="F15" s="8" t="s">
        <v>70</v>
      </c>
    </row>
    <row r="16" customFormat="false" ht="13.8" hidden="false" customHeight="false" outlineLevel="0" collapsed="false">
      <c r="B16" s="3" t="n">
        <v>45659</v>
      </c>
      <c r="C16" s="8" t="s">
        <v>17</v>
      </c>
      <c r="D16" s="8" t="n">
        <v>40</v>
      </c>
      <c r="E16" s="5" t="s">
        <v>71</v>
      </c>
      <c r="F16" s="8" t="s">
        <v>72</v>
      </c>
    </row>
    <row r="17" customFormat="false" ht="13.8" hidden="false" customHeight="false" outlineLevel="0" collapsed="false">
      <c r="B17" s="3" t="n">
        <v>45659</v>
      </c>
      <c r="C17" s="8" t="s">
        <v>13</v>
      </c>
      <c r="D17" s="8" t="n">
        <v>85</v>
      </c>
      <c r="E17" s="5" t="s">
        <v>73</v>
      </c>
      <c r="F17" s="8" t="s">
        <v>74</v>
      </c>
    </row>
    <row r="18" customFormat="false" ht="13.8" hidden="false" customHeight="false" outlineLevel="0" collapsed="false">
      <c r="B18" s="3" t="n">
        <v>45659</v>
      </c>
      <c r="C18" s="8" t="s">
        <v>10</v>
      </c>
      <c r="D18" s="8" t="s">
        <v>75</v>
      </c>
      <c r="E18" s="5" t="s">
        <v>76</v>
      </c>
      <c r="F18" s="8" t="s">
        <v>77</v>
      </c>
    </row>
    <row r="19" customFormat="false" ht="13.8" hidden="false" customHeight="false" outlineLevel="0" collapsed="false">
      <c r="B19" s="3" t="n">
        <v>45659</v>
      </c>
      <c r="C19" s="8" t="s">
        <v>13</v>
      </c>
      <c r="D19" s="8" t="s">
        <v>78</v>
      </c>
      <c r="E19" s="5" t="s">
        <v>79</v>
      </c>
      <c r="F19" s="8" t="s">
        <v>80</v>
      </c>
    </row>
    <row r="20" customFormat="false" ht="13.8" hidden="false" customHeight="false" outlineLevel="0" collapsed="false">
      <c r="B20" s="3" t="n">
        <v>45659</v>
      </c>
      <c r="C20" s="8" t="s">
        <v>27</v>
      </c>
      <c r="D20" s="8" t="s">
        <v>81</v>
      </c>
      <c r="E20" s="5" t="s">
        <v>82</v>
      </c>
      <c r="F20" s="8" t="s">
        <v>83</v>
      </c>
    </row>
    <row r="21" customFormat="false" ht="13.8" hidden="false" customHeight="false" outlineLevel="0" collapsed="false">
      <c r="B21" s="3" t="n">
        <v>45659</v>
      </c>
      <c r="C21" s="8" t="s">
        <v>13</v>
      </c>
      <c r="D21" s="8" t="n">
        <v>53</v>
      </c>
      <c r="E21" s="5" t="s">
        <v>84</v>
      </c>
      <c r="F21" s="8" t="s">
        <v>85</v>
      </c>
    </row>
    <row r="22" customFormat="false" ht="13.8" hidden="false" customHeight="false" outlineLevel="0" collapsed="false">
      <c r="B22" s="3" t="n">
        <v>45659</v>
      </c>
      <c r="C22" s="8" t="s">
        <v>15</v>
      </c>
      <c r="D22" s="8" t="n">
        <v>76</v>
      </c>
      <c r="E22" s="5" t="s">
        <v>86</v>
      </c>
      <c r="F22" s="8" t="s">
        <v>87</v>
      </c>
    </row>
    <row r="23" customFormat="false" ht="13.8" hidden="false" customHeight="false" outlineLevel="0" collapsed="false">
      <c r="B23" s="3" t="n">
        <v>45660</v>
      </c>
      <c r="C23" s="8" t="s">
        <v>17</v>
      </c>
      <c r="D23" s="8" t="n">
        <v>59</v>
      </c>
      <c r="E23" s="5" t="s">
        <v>88</v>
      </c>
      <c r="F23" s="8" t="s">
        <v>89</v>
      </c>
    </row>
    <row r="24" customFormat="false" ht="13.8" hidden="false" customHeight="false" outlineLevel="0" collapsed="false">
      <c r="B24" s="3" t="n">
        <v>45660</v>
      </c>
      <c r="C24" s="8" t="s">
        <v>17</v>
      </c>
      <c r="D24" s="8" t="s">
        <v>90</v>
      </c>
      <c r="E24" s="5" t="n">
        <v>930</v>
      </c>
      <c r="F24" s="8" t="s">
        <v>91</v>
      </c>
    </row>
    <row r="25" customFormat="false" ht="13.8" hidden="false" customHeight="false" outlineLevel="0" collapsed="false">
      <c r="B25" s="3" t="n">
        <v>45660</v>
      </c>
      <c r="C25" s="8" t="s">
        <v>27</v>
      </c>
      <c r="D25" s="8" t="n">
        <v>68</v>
      </c>
      <c r="E25" s="5" t="s">
        <v>92</v>
      </c>
      <c r="F25" s="8" t="s">
        <v>93</v>
      </c>
    </row>
    <row r="26" customFormat="false" ht="13.8" hidden="false" customHeight="false" outlineLevel="0" collapsed="false">
      <c r="B26" s="3" t="n">
        <v>45660</v>
      </c>
      <c r="C26" s="8" t="s">
        <v>17</v>
      </c>
      <c r="D26" s="8" t="n">
        <v>85</v>
      </c>
      <c r="E26" s="5" t="s">
        <v>94</v>
      </c>
      <c r="F26" s="8" t="s">
        <v>95</v>
      </c>
    </row>
    <row r="27" customFormat="false" ht="13.8" hidden="false" customHeight="false" outlineLevel="0" collapsed="false">
      <c r="B27" s="3" t="n">
        <v>45660</v>
      </c>
      <c r="C27" s="8" t="s">
        <v>25</v>
      </c>
      <c r="D27" s="8" t="n">
        <v>94</v>
      </c>
      <c r="E27" s="5" t="s">
        <v>96</v>
      </c>
      <c r="F27" s="8" t="s">
        <v>97</v>
      </c>
    </row>
    <row r="28" customFormat="false" ht="13.8" hidden="false" customHeight="false" outlineLevel="0" collapsed="false">
      <c r="B28" s="3" t="n">
        <v>45660</v>
      </c>
      <c r="C28" s="8" t="s">
        <v>17</v>
      </c>
      <c r="D28" s="8" t="s">
        <v>98</v>
      </c>
      <c r="E28" s="5" t="n">
        <v>350</v>
      </c>
      <c r="F28" s="8" t="s">
        <v>99</v>
      </c>
    </row>
    <row r="29" customFormat="false" ht="13.8" hidden="false" customHeight="false" outlineLevel="0" collapsed="false">
      <c r="B29" s="3" t="n">
        <v>45660</v>
      </c>
      <c r="C29" s="8" t="s">
        <v>15</v>
      </c>
      <c r="D29" s="8" t="s">
        <v>100</v>
      </c>
      <c r="E29" s="5" t="s">
        <v>101</v>
      </c>
      <c r="F29" s="8" t="s">
        <v>102</v>
      </c>
    </row>
    <row r="30" customFormat="false" ht="13.8" hidden="false" customHeight="false" outlineLevel="0" collapsed="false">
      <c r="B30" s="3" t="n">
        <v>45660</v>
      </c>
      <c r="C30" s="8" t="s">
        <v>25</v>
      </c>
      <c r="D30" s="8" t="s">
        <v>57</v>
      </c>
      <c r="E30" s="5" t="s">
        <v>103</v>
      </c>
      <c r="F30" s="8" t="s">
        <v>104</v>
      </c>
    </row>
    <row r="31" customFormat="false" ht="13.8" hidden="false" customHeight="false" outlineLevel="0" collapsed="false">
      <c r="B31" s="3" t="n">
        <v>45660</v>
      </c>
      <c r="C31" s="8" t="s">
        <v>21</v>
      </c>
      <c r="D31" s="8" t="n">
        <v>66</v>
      </c>
      <c r="E31" s="5" t="s">
        <v>105</v>
      </c>
      <c r="F31" s="8" t="s">
        <v>106</v>
      </c>
    </row>
    <row r="32" customFormat="false" ht="13.8" hidden="false" customHeight="false" outlineLevel="0" collapsed="false">
      <c r="B32" s="3" t="n">
        <v>45660</v>
      </c>
      <c r="C32" s="8" t="s">
        <v>17</v>
      </c>
      <c r="D32" s="8" t="n">
        <v>79</v>
      </c>
      <c r="E32" s="5" t="s">
        <v>107</v>
      </c>
      <c r="F32" s="8" t="s">
        <v>108</v>
      </c>
    </row>
    <row r="33" customFormat="false" ht="13.8" hidden="false" customHeight="false" outlineLevel="0" collapsed="false">
      <c r="B33" s="9"/>
      <c r="C33" s="9"/>
      <c r="D33" s="9"/>
      <c r="E33" s="9"/>
      <c r="F33" s="9"/>
    </row>
    <row r="34" customFormat="false" ht="13.8" hidden="false" customHeight="false" outlineLevel="0" collapsed="false">
      <c r="B34" s="9"/>
      <c r="C34" s="9"/>
      <c r="D34" s="9"/>
      <c r="E34" s="9"/>
      <c r="F34" s="9"/>
    </row>
    <row r="35" customFormat="false" ht="13.8" hidden="false" customHeight="false" outlineLevel="0" collapsed="false">
      <c r="B35" s="9"/>
      <c r="C35" s="9"/>
      <c r="D35" s="9"/>
      <c r="E35" s="9"/>
      <c r="F35" s="9"/>
    </row>
    <row r="36" customFormat="false" ht="13.8" hidden="false" customHeight="false" outlineLevel="0" collapsed="false">
      <c r="B36" s="9"/>
      <c r="C36" s="9"/>
      <c r="D36" s="9"/>
      <c r="E36" s="9"/>
      <c r="F36" s="9"/>
    </row>
    <row r="37" customFormat="false" ht="13.8" hidden="false" customHeight="false" outlineLevel="0" collapsed="false">
      <c r="B37" s="9"/>
      <c r="C37" s="9"/>
      <c r="D37" s="9"/>
      <c r="E37" s="9"/>
      <c r="F37" s="9"/>
    </row>
    <row r="38" customFormat="false" ht="13.8" hidden="false" customHeight="false" outlineLevel="0" collapsed="false">
      <c r="B38" s="9"/>
      <c r="C38" s="9"/>
      <c r="D38" s="9"/>
      <c r="E38" s="9"/>
      <c r="F38" s="9"/>
    </row>
    <row r="39" customFormat="false" ht="13.8" hidden="false" customHeight="false" outlineLevel="0" collapsed="false">
      <c r="B39" s="9"/>
      <c r="C39" s="9"/>
      <c r="D39" s="9"/>
      <c r="E39" s="9"/>
      <c r="F39" s="9"/>
    </row>
    <row r="40" customFormat="false" ht="13.8" hidden="false" customHeight="false" outlineLevel="0" collapsed="false">
      <c r="B40" s="9"/>
      <c r="C40" s="9"/>
      <c r="D40" s="9"/>
      <c r="E40" s="9"/>
      <c r="F40" s="9"/>
    </row>
    <row r="41" customFormat="false" ht="13.8" hidden="false" customHeight="false" outlineLevel="0" collapsed="false">
      <c r="B41" s="9"/>
      <c r="C41" s="9"/>
      <c r="D41" s="9"/>
      <c r="E41" s="9"/>
      <c r="F41" s="9"/>
    </row>
    <row r="42" customFormat="false" ht="13.8" hidden="false" customHeight="false" outlineLevel="0" collapsed="false">
      <c r="B42" s="9"/>
      <c r="C42" s="9"/>
      <c r="D42" s="9"/>
      <c r="E42" s="9"/>
      <c r="F42" s="9"/>
    </row>
    <row r="43" customFormat="false" ht="13.8" hidden="false" customHeight="false" outlineLevel="0" collapsed="false">
      <c r="B43" s="9"/>
      <c r="C43" s="9"/>
      <c r="D43" s="9"/>
      <c r="E43" s="9"/>
      <c r="F43" s="9"/>
    </row>
    <row r="44" customFormat="false" ht="13.8" hidden="false" customHeight="false" outlineLevel="0" collapsed="false">
      <c r="B44" s="9"/>
      <c r="C44" s="9"/>
      <c r="D44" s="9"/>
      <c r="E44" s="9"/>
      <c r="F44" s="9"/>
    </row>
    <row r="45" customFormat="false" ht="13.8" hidden="false" customHeight="false" outlineLevel="0" collapsed="false">
      <c r="B45" s="9"/>
      <c r="C45" s="9"/>
      <c r="D45" s="9"/>
      <c r="E45" s="9"/>
      <c r="F45" s="9"/>
    </row>
    <row r="46" customFormat="false" ht="13.8" hidden="false" customHeight="false" outlineLevel="0" collapsed="false">
      <c r="B46" s="9"/>
      <c r="C46" s="9"/>
      <c r="D46" s="9"/>
      <c r="E46" s="9"/>
      <c r="F46" s="9"/>
    </row>
    <row r="47" customFormat="false" ht="13.8" hidden="false" customHeight="false" outlineLevel="0" collapsed="false">
      <c r="B47" s="9"/>
      <c r="C47" s="9"/>
      <c r="D47" s="9"/>
      <c r="E47" s="9"/>
      <c r="F47" s="9"/>
    </row>
    <row r="48" customFormat="false" ht="13.8" hidden="false" customHeight="false" outlineLevel="0" collapsed="false">
      <c r="B48" s="9"/>
      <c r="C48" s="9"/>
      <c r="D48" s="9"/>
      <c r="E48" s="9"/>
      <c r="F48" s="9"/>
    </row>
    <row r="49" customFormat="false" ht="13.8" hidden="false" customHeight="false" outlineLevel="0" collapsed="false">
      <c r="B49" s="9"/>
      <c r="C49" s="9"/>
      <c r="D49" s="9"/>
      <c r="E49" s="9"/>
      <c r="F49" s="9"/>
    </row>
    <row r="50" customFormat="false" ht="13.8" hidden="false" customHeight="false" outlineLevel="0" collapsed="false">
      <c r="B50" s="9"/>
      <c r="C50" s="9"/>
      <c r="D50" s="9"/>
      <c r="E50" s="9"/>
      <c r="F50" s="9"/>
    </row>
    <row r="51" customFormat="false" ht="13.8" hidden="false" customHeight="false" outlineLevel="0" collapsed="false">
      <c r="B51" s="9"/>
      <c r="C51" s="9"/>
      <c r="D51" s="9"/>
      <c r="E51" s="9"/>
      <c r="F51" s="9"/>
    </row>
    <row r="52" customFormat="false" ht="13.8" hidden="false" customHeight="false" outlineLevel="0" collapsed="false">
      <c r="B52" s="9"/>
      <c r="C52" s="9"/>
      <c r="D52" s="9"/>
      <c r="E52" s="9"/>
      <c r="F52" s="9"/>
    </row>
    <row r="53" customFormat="false" ht="13.8" hidden="false" customHeight="false" outlineLevel="0" collapsed="false">
      <c r="B53" s="9"/>
      <c r="C53" s="9"/>
      <c r="D53" s="9"/>
      <c r="E53" s="9"/>
      <c r="F53" s="9"/>
    </row>
    <row r="54" customFormat="false" ht="13.8" hidden="false" customHeight="false" outlineLevel="0" collapsed="false">
      <c r="B54" s="9"/>
      <c r="C54" s="9"/>
      <c r="D54" s="9"/>
      <c r="E54" s="9"/>
      <c r="F54" s="9"/>
    </row>
    <row r="55" customFormat="false" ht="13.8" hidden="false" customHeight="false" outlineLevel="0" collapsed="false">
      <c r="B55" s="9"/>
      <c r="C55" s="9"/>
      <c r="D55" s="9"/>
      <c r="E55" s="9"/>
      <c r="F55" s="9"/>
    </row>
    <row r="56" customFormat="false" ht="13.8" hidden="false" customHeight="false" outlineLevel="0" collapsed="false">
      <c r="B56" s="9"/>
      <c r="C56" s="9"/>
      <c r="D56" s="9"/>
      <c r="E56" s="9"/>
      <c r="F56" s="9"/>
    </row>
    <row r="57" customFormat="false" ht="13.8" hidden="false" customHeight="false" outlineLevel="0" collapsed="false">
      <c r="B57" s="9"/>
      <c r="C57" s="9"/>
      <c r="D57" s="9"/>
      <c r="E57" s="9"/>
      <c r="F57" s="9"/>
    </row>
    <row r="58" customFormat="false" ht="13.8" hidden="false" customHeight="false" outlineLevel="0" collapsed="false">
      <c r="B58" s="9"/>
      <c r="C58" s="9"/>
      <c r="D58" s="9"/>
      <c r="E58" s="9"/>
      <c r="F58" s="9"/>
    </row>
    <row r="59" customFormat="false" ht="13.8" hidden="false" customHeight="false" outlineLevel="0" collapsed="false">
      <c r="B59" s="9"/>
      <c r="C59" s="9"/>
      <c r="D59" s="9"/>
      <c r="E59" s="9"/>
      <c r="F59" s="9"/>
    </row>
    <row r="60" customFormat="false" ht="13.8" hidden="false" customHeight="false" outlineLevel="0" collapsed="false">
      <c r="B60" s="9"/>
      <c r="C60" s="9"/>
      <c r="D60" s="9"/>
      <c r="E60" s="9"/>
      <c r="F60" s="9"/>
    </row>
    <row r="61" customFormat="false" ht="13.8" hidden="false" customHeight="false" outlineLevel="0" collapsed="false">
      <c r="B61" s="9"/>
      <c r="C61" s="9"/>
      <c r="D61" s="9"/>
      <c r="E61" s="9"/>
      <c r="F61" s="9"/>
    </row>
    <row r="62" customFormat="false" ht="13.8" hidden="false" customHeight="false" outlineLevel="0" collapsed="false">
      <c r="B62" s="9"/>
      <c r="C62" s="9"/>
      <c r="D62" s="9"/>
      <c r="E62" s="9"/>
      <c r="F62" s="9"/>
    </row>
    <row r="63" customFormat="false" ht="13.8" hidden="false" customHeight="false" outlineLevel="0" collapsed="false">
      <c r="B63" s="9"/>
      <c r="C63" s="9"/>
      <c r="D63" s="9"/>
      <c r="E63" s="9"/>
      <c r="F63" s="9"/>
    </row>
    <row r="64" customFormat="false" ht="13.8" hidden="false" customHeight="false" outlineLevel="0" collapsed="false">
      <c r="B64" s="9"/>
      <c r="C64" s="9"/>
      <c r="D64" s="9"/>
      <c r="E64" s="9"/>
      <c r="F64" s="9"/>
    </row>
    <row r="65" customFormat="false" ht="13.8" hidden="false" customHeight="false" outlineLevel="0" collapsed="false">
      <c r="B65" s="9"/>
      <c r="C65" s="9"/>
      <c r="D65" s="9"/>
      <c r="E65" s="9"/>
      <c r="F65" s="9"/>
    </row>
    <row r="66" customFormat="false" ht="13.8" hidden="false" customHeight="false" outlineLevel="0" collapsed="false">
      <c r="B66" s="9"/>
      <c r="C66" s="9"/>
      <c r="D66" s="9"/>
      <c r="E66" s="9"/>
      <c r="F66" s="9"/>
    </row>
    <row r="67" customFormat="false" ht="13.8" hidden="false" customHeight="false" outlineLevel="0" collapsed="false">
      <c r="B67" s="9"/>
      <c r="C67" s="9"/>
      <c r="D67" s="9"/>
      <c r="E67" s="9"/>
      <c r="F67" s="9"/>
    </row>
    <row r="68" customFormat="false" ht="13.8" hidden="false" customHeight="false" outlineLevel="0" collapsed="false">
      <c r="B68" s="9"/>
      <c r="C68" s="9"/>
      <c r="D68" s="9"/>
      <c r="E68" s="9"/>
      <c r="F68" s="9"/>
    </row>
    <row r="69" customFormat="false" ht="13.8" hidden="false" customHeight="false" outlineLevel="0" collapsed="false">
      <c r="B69" s="9"/>
      <c r="C69" s="9"/>
      <c r="D69" s="9"/>
      <c r="E69" s="9"/>
      <c r="F69" s="9"/>
    </row>
    <row r="70" customFormat="false" ht="13.8" hidden="false" customHeight="false" outlineLevel="0" collapsed="false">
      <c r="B70" s="9"/>
      <c r="C70" s="9"/>
      <c r="D70" s="9"/>
      <c r="E70" s="9"/>
      <c r="F70" s="9"/>
    </row>
    <row r="71" customFormat="false" ht="13.8" hidden="false" customHeight="false" outlineLevel="0" collapsed="false">
      <c r="B71" s="9"/>
      <c r="C71" s="9"/>
      <c r="D71" s="9"/>
      <c r="E71" s="9"/>
      <c r="F71" s="9"/>
    </row>
    <row r="72" customFormat="false" ht="13.8" hidden="false" customHeight="false" outlineLevel="0" collapsed="false">
      <c r="B72" s="9"/>
      <c r="C72" s="9"/>
      <c r="D72" s="9"/>
      <c r="E72" s="9"/>
      <c r="F72" s="9"/>
    </row>
    <row r="73" customFormat="false" ht="13.8" hidden="false" customHeight="false" outlineLevel="0" collapsed="false">
      <c r="B73" s="9"/>
      <c r="C73" s="9"/>
      <c r="D73" s="9"/>
      <c r="E73" s="9"/>
      <c r="F73" s="9"/>
    </row>
    <row r="74" customFormat="false" ht="13.8" hidden="false" customHeight="false" outlineLevel="0" collapsed="false">
      <c r="B74" s="9"/>
      <c r="C74" s="9"/>
      <c r="D74" s="9"/>
      <c r="E74" s="9"/>
      <c r="F74" s="9"/>
    </row>
    <row r="75" customFormat="false" ht="13.8" hidden="false" customHeight="false" outlineLevel="0" collapsed="false">
      <c r="B75" s="9"/>
      <c r="C75" s="9"/>
      <c r="D75" s="9"/>
      <c r="E75" s="9"/>
      <c r="F75" s="9"/>
    </row>
    <row r="76" customFormat="false" ht="13.8" hidden="false" customHeight="false" outlineLevel="0" collapsed="false">
      <c r="B76" s="9"/>
      <c r="C76" s="9"/>
      <c r="D76" s="9"/>
      <c r="E76" s="9"/>
      <c r="F76" s="9"/>
    </row>
    <row r="77" customFormat="false" ht="13.8" hidden="false" customHeight="false" outlineLevel="0" collapsed="false">
      <c r="B77" s="9"/>
      <c r="C77" s="9"/>
      <c r="D77" s="9"/>
      <c r="E77" s="9"/>
      <c r="F77" s="9"/>
    </row>
    <row r="78" customFormat="false" ht="13.8" hidden="false" customHeight="false" outlineLevel="0" collapsed="false">
      <c r="B78" s="9"/>
      <c r="C78" s="9"/>
      <c r="D78" s="9"/>
      <c r="E78" s="9"/>
      <c r="F78" s="9"/>
    </row>
    <row r="79" customFormat="false" ht="13.8" hidden="false" customHeight="false" outlineLevel="0" collapsed="false">
      <c r="B79" s="9"/>
      <c r="C79" s="9"/>
      <c r="D79" s="9"/>
      <c r="E79" s="9"/>
      <c r="F79" s="9"/>
    </row>
    <row r="80" customFormat="false" ht="13.8" hidden="false" customHeight="false" outlineLevel="0" collapsed="false">
      <c r="B80" s="9"/>
      <c r="C80" s="9"/>
      <c r="D80" s="9"/>
      <c r="E80" s="9"/>
      <c r="F80" s="9"/>
    </row>
    <row r="81" customFormat="false" ht="13.8" hidden="false" customHeight="false" outlineLevel="0" collapsed="false">
      <c r="B81" s="9"/>
      <c r="C81" s="9"/>
      <c r="D81" s="9"/>
      <c r="E81" s="9"/>
      <c r="F81" s="9"/>
    </row>
    <row r="82" customFormat="false" ht="13.8" hidden="false" customHeight="false" outlineLevel="0" collapsed="false">
      <c r="B82" s="9"/>
      <c r="C82" s="9"/>
      <c r="D82" s="9"/>
      <c r="E82" s="9"/>
      <c r="F82" s="9"/>
    </row>
    <row r="83" customFormat="false" ht="13.8" hidden="false" customHeight="false" outlineLevel="0" collapsed="false">
      <c r="B83" s="9"/>
      <c r="C83" s="9"/>
      <c r="D83" s="9"/>
      <c r="E83" s="9"/>
      <c r="F83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5.42"/>
    <col collapsed="false" customWidth="true" hidden="false" outlineLevel="0" max="4" min="4" style="0" width="15.42"/>
    <col collapsed="false" customWidth="true" hidden="false" outlineLevel="0" max="5" min="5" style="0" width="17.86"/>
    <col collapsed="false" customWidth="true" hidden="false" outlineLevel="0" max="6" min="6" style="0" width="14.71"/>
  </cols>
  <sheetData>
    <row r="2" customFormat="false" ht="12.8" hidden="false" customHeight="false" outlineLevel="0" collapsed="false">
      <c r="A2" s="1" t="s">
        <v>38</v>
      </c>
      <c r="B2" s="1" t="s">
        <v>7</v>
      </c>
      <c r="C2" s="1" t="s">
        <v>39</v>
      </c>
      <c r="D2" s="1" t="s">
        <v>40</v>
      </c>
      <c r="E2" s="1" t="s">
        <v>109</v>
      </c>
      <c r="F2" s="1" t="s">
        <v>110</v>
      </c>
    </row>
    <row r="3" customFormat="false" ht="15" hidden="false" customHeight="false" outlineLevel="0" collapsed="false">
      <c r="A3" s="4" t="s">
        <v>111</v>
      </c>
      <c r="B3" s="8" t="s">
        <v>10</v>
      </c>
      <c r="C3" s="8" t="s">
        <v>112</v>
      </c>
      <c r="D3" s="5" t="s">
        <v>113</v>
      </c>
      <c r="E3" s="8" t="s">
        <v>114</v>
      </c>
      <c r="F3" s="8" t="s">
        <v>115</v>
      </c>
    </row>
    <row r="4" customFormat="false" ht="15" hidden="false" customHeight="false" outlineLevel="0" collapsed="false">
      <c r="A4" s="4" t="s">
        <v>111</v>
      </c>
      <c r="B4" s="8" t="s">
        <v>13</v>
      </c>
      <c r="C4" s="8" t="n">
        <v>8</v>
      </c>
      <c r="D4" s="5" t="s">
        <v>116</v>
      </c>
      <c r="E4" s="8" t="s">
        <v>117</v>
      </c>
      <c r="F4" s="8" t="s">
        <v>115</v>
      </c>
    </row>
    <row r="5" customFormat="false" ht="15" hidden="false" customHeight="false" outlineLevel="0" collapsed="false">
      <c r="A5" s="4" t="s">
        <v>111</v>
      </c>
      <c r="B5" s="8" t="s">
        <v>15</v>
      </c>
      <c r="C5" s="8" t="n">
        <v>22</v>
      </c>
      <c r="D5" s="5" t="s">
        <v>118</v>
      </c>
      <c r="E5" s="8" t="s">
        <v>119</v>
      </c>
      <c r="F5" s="8" t="s">
        <v>120</v>
      </c>
    </row>
    <row r="6" customFormat="false" ht="15" hidden="false" customHeight="false" outlineLevel="0" collapsed="false">
      <c r="A6" s="4" t="s">
        <v>111</v>
      </c>
      <c r="B6" s="8" t="s">
        <v>17</v>
      </c>
      <c r="C6" s="8" t="s">
        <v>51</v>
      </c>
      <c r="D6" s="5" t="s">
        <v>121</v>
      </c>
      <c r="E6" s="8" t="s">
        <v>122</v>
      </c>
      <c r="F6" s="8" t="s">
        <v>115</v>
      </c>
    </row>
    <row r="7" customFormat="false" ht="15" hidden="false" customHeight="false" outlineLevel="0" collapsed="false">
      <c r="A7" s="4" t="s">
        <v>111</v>
      </c>
      <c r="B7" s="8" t="s">
        <v>19</v>
      </c>
      <c r="C7" s="8" t="s">
        <v>54</v>
      </c>
      <c r="D7" s="5" t="s">
        <v>79</v>
      </c>
      <c r="E7" s="8" t="s">
        <v>123</v>
      </c>
      <c r="F7" s="8" t="s">
        <v>120</v>
      </c>
    </row>
    <row r="8" customFormat="false" ht="15" hidden="false" customHeight="false" outlineLevel="0" collapsed="false">
      <c r="A8" s="4" t="s">
        <v>124</v>
      </c>
      <c r="B8" s="8" t="s">
        <v>21</v>
      </c>
      <c r="C8" s="8" t="s">
        <v>66</v>
      </c>
      <c r="D8" s="5" t="s">
        <v>125</v>
      </c>
      <c r="E8" s="8" t="s">
        <v>126</v>
      </c>
      <c r="F8" s="8" t="s">
        <v>115</v>
      </c>
    </row>
    <row r="9" customFormat="false" ht="15" hidden="false" customHeight="false" outlineLevel="0" collapsed="false">
      <c r="A9" s="4" t="s">
        <v>124</v>
      </c>
      <c r="B9" s="8" t="s">
        <v>23</v>
      </c>
      <c r="C9" s="8" t="n">
        <v>40</v>
      </c>
      <c r="D9" s="5" t="s">
        <v>127</v>
      </c>
      <c r="E9" s="8" t="s">
        <v>128</v>
      </c>
      <c r="F9" s="8" t="s">
        <v>120</v>
      </c>
    </row>
    <row r="10" customFormat="false" ht="15" hidden="false" customHeight="false" outlineLevel="0" collapsed="false">
      <c r="A10" s="4" t="s">
        <v>124</v>
      </c>
      <c r="B10" s="8" t="s">
        <v>25</v>
      </c>
      <c r="C10" s="8" t="n">
        <v>85</v>
      </c>
      <c r="D10" s="5" t="s">
        <v>129</v>
      </c>
      <c r="E10" s="8" t="s">
        <v>130</v>
      </c>
      <c r="F10" s="8" t="s">
        <v>120</v>
      </c>
    </row>
    <row r="11" customFormat="false" ht="15" hidden="false" customHeight="false" outlineLevel="0" collapsed="false">
      <c r="A11" s="4" t="s">
        <v>124</v>
      </c>
      <c r="B11" s="8" t="s">
        <v>27</v>
      </c>
      <c r="C11" s="8" t="s">
        <v>75</v>
      </c>
      <c r="D11" s="5" t="s">
        <v>131</v>
      </c>
      <c r="E11" s="8" t="s">
        <v>132</v>
      </c>
      <c r="F11" s="8" t="s">
        <v>115</v>
      </c>
    </row>
    <row r="12" customFormat="false" ht="15" hidden="false" customHeight="false" outlineLevel="0" collapsed="false">
      <c r="A12" s="4" t="s">
        <v>124</v>
      </c>
      <c r="B12" s="8" t="s">
        <v>29</v>
      </c>
      <c r="C12" s="8" t="s">
        <v>78</v>
      </c>
      <c r="D12" s="5" t="s">
        <v>133</v>
      </c>
      <c r="E12" s="8" t="s">
        <v>134</v>
      </c>
      <c r="F12" s="8" t="s">
        <v>115</v>
      </c>
    </row>
    <row r="13" customFormat="false" ht="15" hidden="false" customHeight="false" outlineLevel="0" collapsed="false">
      <c r="B13" s="8"/>
      <c r="F13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5" activeCellId="0" sqref="R15"/>
    </sheetView>
  </sheetViews>
  <sheetFormatPr defaultColWidth="8.54296875" defaultRowHeight="13.8" zeroHeight="false" outlineLevelRow="0" outlineLevelCol="0"/>
  <cols>
    <col collapsed="false" customWidth="true" hidden="false" outlineLevel="0" max="4" min="4" style="0" width="7"/>
    <col collapsed="false" customWidth="true" hidden="false" outlineLevel="0" max="9" min="7" style="0" width="15"/>
    <col collapsed="false" customWidth="true" hidden="false" outlineLevel="0" max="10" min="10" style="0" width="3.03"/>
    <col collapsed="false" customWidth="true" hidden="false" outlineLevel="0" max="12" min="12" style="0" width="18.29"/>
    <col collapsed="false" customWidth="true" hidden="false" outlineLevel="0" max="14" min="14" style="0" width="20"/>
    <col collapsed="false" customWidth="true" hidden="false" outlineLevel="0" max="16384" min="16383" style="0" width="11.53"/>
  </cols>
  <sheetData>
    <row r="1" customFormat="false" ht="13.8" hidden="false" customHeight="false" outlineLevel="0" collapsed="false">
      <c r="A1" s="0" t="s">
        <v>135</v>
      </c>
    </row>
    <row r="2" customFormat="false" ht="13.8" hidden="false" customHeight="false" outlineLevel="0" collapsed="false">
      <c r="C2" s="10" t="s">
        <v>136</v>
      </c>
      <c r="D2" s="9"/>
      <c r="E2" s="10" t="s">
        <v>137</v>
      </c>
      <c r="F2" s="9"/>
      <c r="G2" s="9"/>
      <c r="H2" s="9"/>
      <c r="I2" s="9"/>
      <c r="J2" s="9"/>
      <c r="K2" s="10" t="s">
        <v>138</v>
      </c>
      <c r="L2" s="9"/>
      <c r="M2" s="9"/>
      <c r="N2" s="9"/>
      <c r="O2" s="9"/>
      <c r="P2" s="9"/>
    </row>
    <row r="3" customFormat="false" ht="13.8" hidden="false" customHeight="false" outlineLevel="0" collapsed="false">
      <c r="A3" s="0" t="s">
        <v>139</v>
      </c>
      <c r="B3" s="0" t="n">
        <f aca="false">SUM(INVESTIMENTOS!G:G)</f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customFormat="false" ht="13.8" hidden="false" customHeight="false" outlineLevel="0" collapsed="false">
      <c r="A4" s="0" t="s">
        <v>140</v>
      </c>
      <c r="B4" s="0" t="n">
        <f aca="false">SUM('DIVIDENDOS e SAQUES'!E:E)</f>
        <v>0</v>
      </c>
      <c r="C4" s="11" t="s">
        <v>7</v>
      </c>
      <c r="D4" s="12" t="s">
        <v>141</v>
      </c>
      <c r="E4" s="13"/>
      <c r="F4" s="14" t="s">
        <v>142</v>
      </c>
      <c r="G4" s="15"/>
      <c r="H4" s="9"/>
      <c r="I4" s="9"/>
      <c r="J4" s="9"/>
      <c r="K4" s="13"/>
      <c r="L4" s="16" t="s">
        <v>143</v>
      </c>
      <c r="M4" s="17"/>
      <c r="N4" s="17"/>
      <c r="O4" s="18"/>
      <c r="P4" s="9"/>
    </row>
    <row r="5" customFormat="false" ht="13.8" hidden="false" customHeight="false" outlineLevel="0" collapsed="false">
      <c r="A5" s="0" t="s">
        <v>144</v>
      </c>
      <c r="B5" s="0" t="n">
        <f aca="false">B4-B3</f>
        <v>0</v>
      </c>
      <c r="C5" s="19" t="s">
        <v>10</v>
      </c>
      <c r="D5" s="20"/>
      <c r="E5" s="21" t="s">
        <v>7</v>
      </c>
      <c r="F5" s="22" t="s">
        <v>145</v>
      </c>
      <c r="G5" s="23" t="s">
        <v>146</v>
      </c>
      <c r="H5" s="4"/>
      <c r="I5" s="4"/>
      <c r="J5" s="9"/>
      <c r="K5" s="24"/>
      <c r="L5" s="25" t="s">
        <v>115</v>
      </c>
      <c r="M5" s="26"/>
      <c r="N5" s="25" t="s">
        <v>120</v>
      </c>
      <c r="O5" s="27"/>
      <c r="P5" s="9"/>
    </row>
    <row r="6" customFormat="false" ht="13.8" hidden="false" customHeight="false" outlineLevel="0" collapsed="false">
      <c r="C6" s="19" t="s">
        <v>13</v>
      </c>
      <c r="D6" s="28"/>
      <c r="E6" s="29" t="s">
        <v>10</v>
      </c>
      <c r="F6" s="30" t="n">
        <v>164</v>
      </c>
      <c r="G6" s="31" t="s">
        <v>147</v>
      </c>
      <c r="H6" s="5"/>
      <c r="I6" s="5"/>
      <c r="J6" s="9"/>
      <c r="K6" s="21" t="s">
        <v>7</v>
      </c>
      <c r="L6" s="25" t="s">
        <v>41</v>
      </c>
      <c r="M6" s="32" t="s">
        <v>145</v>
      </c>
      <c r="N6" s="25" t="s">
        <v>41</v>
      </c>
      <c r="O6" s="33" t="s">
        <v>145</v>
      </c>
      <c r="P6" s="9"/>
    </row>
    <row r="7" customFormat="false" ht="13.8" hidden="false" customHeight="false" outlineLevel="0" collapsed="false">
      <c r="C7" s="19" t="s">
        <v>15</v>
      </c>
      <c r="D7" s="28"/>
      <c r="E7" s="29" t="s">
        <v>13</v>
      </c>
      <c r="F7" s="34" t="n">
        <v>12711</v>
      </c>
      <c r="G7" s="35" t="s">
        <v>148</v>
      </c>
      <c r="H7" s="5"/>
      <c r="I7" s="5"/>
      <c r="J7" s="9"/>
      <c r="K7" s="29" t="s">
        <v>10</v>
      </c>
      <c r="L7" s="36"/>
      <c r="M7" s="37"/>
      <c r="N7" s="36" t="s">
        <v>149</v>
      </c>
      <c r="O7" s="38" t="n">
        <v>12711</v>
      </c>
      <c r="P7" s="9"/>
    </row>
    <row r="8" customFormat="false" ht="13.8" hidden="false" customHeight="false" outlineLevel="0" collapsed="false">
      <c r="C8" s="19" t="s">
        <v>17</v>
      </c>
      <c r="D8" s="28"/>
      <c r="E8" s="29" t="s">
        <v>15</v>
      </c>
      <c r="F8" s="39" t="n">
        <v>239</v>
      </c>
      <c r="G8" s="35" t="s">
        <v>150</v>
      </c>
      <c r="H8" s="5"/>
      <c r="I8" s="5"/>
      <c r="J8" s="9"/>
      <c r="K8" s="29" t="s">
        <v>13</v>
      </c>
      <c r="L8" s="40" t="s">
        <v>151</v>
      </c>
      <c r="M8" s="41" t="n">
        <v>133</v>
      </c>
      <c r="N8" s="40"/>
      <c r="O8" s="35"/>
      <c r="P8" s="9"/>
    </row>
    <row r="9" customFormat="false" ht="13.8" hidden="false" customHeight="false" outlineLevel="0" collapsed="false">
      <c r="C9" s="19" t="s">
        <v>19</v>
      </c>
      <c r="D9" s="28"/>
      <c r="E9" s="29" t="s">
        <v>17</v>
      </c>
      <c r="F9" s="39" t="n">
        <v>133</v>
      </c>
      <c r="G9" s="35" t="s">
        <v>152</v>
      </c>
      <c r="H9" s="5"/>
      <c r="I9" s="5"/>
      <c r="J9" s="9"/>
      <c r="K9" s="29" t="s">
        <v>15</v>
      </c>
      <c r="L9" s="40" t="s">
        <v>153</v>
      </c>
      <c r="M9" s="41" t="n">
        <v>201</v>
      </c>
      <c r="N9" s="40"/>
      <c r="O9" s="35"/>
      <c r="P9" s="9"/>
    </row>
    <row r="10" customFormat="false" ht="13.8" hidden="false" customHeight="false" outlineLevel="0" collapsed="false">
      <c r="C10" s="19" t="s">
        <v>21</v>
      </c>
      <c r="D10" s="28"/>
      <c r="E10" s="29" t="s">
        <v>19</v>
      </c>
      <c r="F10" s="39" t="n">
        <v>201</v>
      </c>
      <c r="G10" s="35" t="s">
        <v>154</v>
      </c>
      <c r="H10" s="5"/>
      <c r="I10" s="5"/>
      <c r="J10" s="9"/>
      <c r="K10" s="29" t="s">
        <v>17</v>
      </c>
      <c r="L10" s="40"/>
      <c r="M10" s="42"/>
      <c r="N10" s="40" t="s">
        <v>155</v>
      </c>
      <c r="O10" s="43" t="n">
        <v>11094</v>
      </c>
      <c r="P10" s="9"/>
    </row>
    <row r="11" customFormat="false" ht="13.8" hidden="false" customHeight="false" outlineLevel="0" collapsed="false">
      <c r="C11" s="19" t="s">
        <v>23</v>
      </c>
      <c r="D11" s="28"/>
      <c r="E11" s="29" t="s">
        <v>21</v>
      </c>
      <c r="F11" s="34" t="n">
        <v>11094</v>
      </c>
      <c r="G11" s="35" t="s">
        <v>156</v>
      </c>
      <c r="H11" s="5"/>
      <c r="I11" s="5"/>
      <c r="J11" s="9"/>
      <c r="K11" s="44" t="s">
        <v>19</v>
      </c>
      <c r="L11" s="45"/>
      <c r="M11" s="46"/>
      <c r="N11" s="45" t="s">
        <v>157</v>
      </c>
      <c r="O11" s="47" t="s">
        <v>158</v>
      </c>
      <c r="P11" s="9"/>
    </row>
    <row r="12" customFormat="false" ht="13.8" hidden="false" customHeight="false" outlineLevel="0" collapsed="false">
      <c r="C12" s="19" t="s">
        <v>25</v>
      </c>
      <c r="D12" s="28"/>
      <c r="E12" s="29" t="s">
        <v>23</v>
      </c>
      <c r="F12" s="39" t="s">
        <v>158</v>
      </c>
      <c r="G12" s="35" t="s">
        <v>159</v>
      </c>
      <c r="H12" s="5"/>
      <c r="I12" s="5"/>
      <c r="J12" s="9"/>
      <c r="K12" s="4"/>
      <c r="L12" s="9"/>
      <c r="M12" s="9"/>
      <c r="N12" s="9"/>
      <c r="O12" s="9"/>
      <c r="P12" s="9"/>
    </row>
    <row r="13" customFormat="false" ht="13.8" hidden="false" customHeight="false" outlineLevel="0" collapsed="false">
      <c r="C13" s="19" t="s">
        <v>27</v>
      </c>
      <c r="D13" s="28"/>
      <c r="E13" s="29" t="s">
        <v>25</v>
      </c>
      <c r="F13" s="39" t="s">
        <v>160</v>
      </c>
      <c r="G13" s="35" t="s">
        <v>161</v>
      </c>
      <c r="H13" s="5"/>
      <c r="I13" s="5"/>
      <c r="J13" s="9"/>
      <c r="K13" s="4"/>
      <c r="L13" s="9"/>
      <c r="M13" s="9"/>
      <c r="N13" s="9"/>
      <c r="O13" s="9"/>
      <c r="P13" s="9"/>
    </row>
    <row r="14" customFormat="false" ht="13.8" hidden="false" customHeight="false" outlineLevel="0" collapsed="false">
      <c r="C14" s="48" t="s">
        <v>29</v>
      </c>
      <c r="D14" s="49"/>
      <c r="E14" s="29" t="s">
        <v>27</v>
      </c>
      <c r="F14" s="39" t="n">
        <v>175</v>
      </c>
      <c r="G14" s="35" t="s">
        <v>162</v>
      </c>
      <c r="H14" s="5"/>
      <c r="I14" s="5"/>
      <c r="J14" s="9"/>
      <c r="K14" s="9"/>
      <c r="L14" s="9"/>
      <c r="M14" s="9"/>
      <c r="N14" s="9"/>
      <c r="O14" s="9"/>
      <c r="P14" s="9"/>
    </row>
    <row r="15" customFormat="false" ht="13.8" hidden="false" customHeight="false" outlineLevel="0" collapsed="false">
      <c r="C15" s="8"/>
      <c r="D15" s="9"/>
      <c r="E15" s="44" t="s">
        <v>29</v>
      </c>
      <c r="F15" s="50" t="n">
        <v>219</v>
      </c>
      <c r="G15" s="51" t="s">
        <v>163</v>
      </c>
      <c r="H15" s="5"/>
      <c r="I15" s="5"/>
      <c r="J15" s="9"/>
      <c r="K15" s="9"/>
      <c r="L15" s="9"/>
      <c r="M15" s="9"/>
      <c r="N15" s="9"/>
      <c r="O15" s="9"/>
      <c r="P15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8.54296875" defaultRowHeight="15" zeroHeight="false" outlineLevelRow="0" outlineLevelCol="0"/>
  <cols>
    <col collapsed="false" customWidth="true" hidden="false" outlineLevel="0" max="3" min="3" style="0" width="10.01"/>
    <col collapsed="false" customWidth="true" hidden="false" outlineLevel="0" max="4" min="4" style="0" width="11.53"/>
  </cols>
  <sheetData>
    <row r="1" customFormat="false" ht="13.8" hidden="false" customHeight="false" outlineLevel="0" collapsed="false"/>
    <row r="2" customFormat="false" ht="13.8" hidden="false" customHeight="false" outlineLevel="0" collapsed="false">
      <c r="A2" s="52" t="s">
        <v>164</v>
      </c>
      <c r="B2" s="52" t="s">
        <v>165</v>
      </c>
      <c r="C2" s="52" t="s">
        <v>166</v>
      </c>
      <c r="D2" s="52" t="s">
        <v>167</v>
      </c>
    </row>
    <row r="3" customFormat="false" ht="13.8" hidden="false" customHeight="false" outlineLevel="0" collapsed="false">
      <c r="A3" s="0" t="n">
        <v>1</v>
      </c>
      <c r="B3" s="0" t="n">
        <v>-1000</v>
      </c>
      <c r="C3" s="0" t="n">
        <f aca="false">1000*AVERAGE(CARTEIRA!D3:D4)/12</f>
        <v>6.25</v>
      </c>
      <c r="D3" s="0" t="n">
        <f aca="false">B3+C3</f>
        <v>-993.75</v>
      </c>
    </row>
    <row r="4" customFormat="false" ht="15" hidden="false" customHeight="false" outlineLevel="0" collapsed="false">
      <c r="A4" s="0" t="n">
        <v>2</v>
      </c>
      <c r="B4" s="0" t="n">
        <v>-1000</v>
      </c>
      <c r="C4" s="0" t="n">
        <f aca="false">1000*AVERAGE(CARTEIRA!D3:D4)/12</f>
        <v>6.25</v>
      </c>
      <c r="D4" s="0" t="n">
        <f aca="false">B4+C4</f>
        <v>-993.75</v>
      </c>
    </row>
    <row r="5" customFormat="false" ht="15" hidden="false" customHeight="false" outlineLevel="0" collapsed="false">
      <c r="A5" s="0" t="n">
        <v>3</v>
      </c>
      <c r="B5" s="0" t="n">
        <v>-1000</v>
      </c>
      <c r="C5" s="0" t="n">
        <f aca="false">1000*AVERAGE(CARTEIRA!D3:D4)/12</f>
        <v>6.25</v>
      </c>
      <c r="D5" s="0" t="n">
        <f aca="false">B5+C5</f>
        <v>-993.75</v>
      </c>
    </row>
    <row r="6" customFormat="false" ht="15" hidden="false" customHeight="false" outlineLevel="0" collapsed="false">
      <c r="A6" s="0" t="n">
        <v>4</v>
      </c>
      <c r="B6" s="0" t="n">
        <v>-1000</v>
      </c>
      <c r="C6" s="0" t="n">
        <f aca="false">1000*AVERAGE(CARTEIRA!D3:D4)/12</f>
        <v>6.25</v>
      </c>
      <c r="D6" s="0" t="n">
        <f aca="false">B6+C6</f>
        <v>-993.75</v>
      </c>
    </row>
    <row r="7" customFormat="false" ht="15" hidden="false" customHeight="false" outlineLevel="0" collapsed="false">
      <c r="A7" s="0" t="n">
        <v>5</v>
      </c>
      <c r="B7" s="0" t="n">
        <v>-1000</v>
      </c>
      <c r="C7" s="0" t="n">
        <f aca="false">1000*AVERAGE(CARTEIRA!D3:D4)/12</f>
        <v>6.25</v>
      </c>
      <c r="D7" s="0" t="n">
        <f aca="false">B7+C7</f>
        <v>-993.75</v>
      </c>
    </row>
    <row r="8" customFormat="false" ht="15" hidden="false" customHeight="false" outlineLevel="0" collapsed="false">
      <c r="A8" s="0" t="n">
        <v>6</v>
      </c>
      <c r="B8" s="0" t="n">
        <v>-1000</v>
      </c>
      <c r="C8" s="0" t="n">
        <f aca="false">1000*AVERAGE(CARTEIRA!D3:D4)/12</f>
        <v>6.25</v>
      </c>
      <c r="D8" s="0" t="n">
        <f aca="false">B8+C8</f>
        <v>-993.75</v>
      </c>
    </row>
    <row r="9" customFormat="false" ht="15" hidden="false" customHeight="false" outlineLevel="0" collapsed="false">
      <c r="A9" s="0" t="n">
        <v>7</v>
      </c>
      <c r="B9" s="0" t="n">
        <v>-1000</v>
      </c>
      <c r="C9" s="0" t="n">
        <f aca="false">1000*AVERAGE(CARTEIRA!D3:D4)/12</f>
        <v>6.25</v>
      </c>
      <c r="D9" s="0" t="n">
        <f aca="false">B9+C9</f>
        <v>-993.75</v>
      </c>
    </row>
    <row r="10" customFormat="false" ht="15" hidden="false" customHeight="false" outlineLevel="0" collapsed="false">
      <c r="A10" s="0" t="n">
        <v>8</v>
      </c>
      <c r="B10" s="0" t="n">
        <v>-1000</v>
      </c>
      <c r="C10" s="0" t="n">
        <f aca="false">1000*AVERAGE(CARTEIRA!D3:D4)/12</f>
        <v>6.25</v>
      </c>
      <c r="D10" s="0" t="n">
        <f aca="false">B10+C10</f>
        <v>-993.75</v>
      </c>
    </row>
    <row r="11" customFormat="false" ht="15" hidden="false" customHeight="false" outlineLevel="0" collapsed="false">
      <c r="A11" s="0" t="n">
        <v>9</v>
      </c>
      <c r="B11" s="0" t="n">
        <v>-1000</v>
      </c>
      <c r="C11" s="0" t="n">
        <f aca="false">1000*AVERAGE(CARTEIRA!D3:D4)/12</f>
        <v>6.25</v>
      </c>
      <c r="D11" s="0" t="n">
        <f aca="false">B11+C11</f>
        <v>-993.75</v>
      </c>
    </row>
    <row r="12" customFormat="false" ht="15" hidden="false" customHeight="false" outlineLevel="0" collapsed="false">
      <c r="A12" s="0" t="n">
        <v>10</v>
      </c>
      <c r="B12" s="0" t="n">
        <v>-1000</v>
      </c>
      <c r="C12" s="0" t="n">
        <f aca="false">1000*AVERAGE(CARTEIRA!D3:D4)/12</f>
        <v>6.25</v>
      </c>
      <c r="D12" s="0" t="n">
        <f aca="false">B12+C12</f>
        <v>-993.75</v>
      </c>
    </row>
    <row r="13" customFormat="false" ht="15" hidden="false" customHeight="false" outlineLevel="0" collapsed="false">
      <c r="A13" s="0" t="n">
        <v>11</v>
      </c>
      <c r="B13" s="0" t="n">
        <v>-1000</v>
      </c>
      <c r="C13" s="0" t="n">
        <f aca="false">1000*AVERAGE(CARTEIRA!D3:D4)/12</f>
        <v>6.25</v>
      </c>
      <c r="D13" s="0" t="n">
        <f aca="false">B13+C13</f>
        <v>-993.75</v>
      </c>
    </row>
    <row r="14" customFormat="false" ht="15" hidden="false" customHeight="false" outlineLevel="0" collapsed="false">
      <c r="A14" s="0" t="n">
        <v>12</v>
      </c>
      <c r="B14" s="0" t="n">
        <v>-1000</v>
      </c>
      <c r="C14" s="0" t="n">
        <f aca="false">1000*AVERAGE(CARTEIRA!D3:D4)/12</f>
        <v>6.25</v>
      </c>
      <c r="D14" s="0" t="n">
        <f aca="false">B14+C14</f>
        <v>-993.75</v>
      </c>
    </row>
    <row r="15" customFormat="false" ht="15" hidden="false" customHeight="false" outlineLevel="0" collapsed="false">
      <c r="A15" s="0" t="n">
        <v>13</v>
      </c>
      <c r="B15" s="0" t="n">
        <v>-1000</v>
      </c>
      <c r="C15" s="0" t="n">
        <f aca="false">1000*AVERAGE(CARTEIRA!D3:D4)/12</f>
        <v>6.25</v>
      </c>
      <c r="D15" s="0" t="n">
        <f aca="false">B15+C15</f>
        <v>-993.75</v>
      </c>
    </row>
    <row r="16" customFormat="false" ht="15" hidden="false" customHeight="false" outlineLevel="0" collapsed="false">
      <c r="A16" s="0" t="n">
        <v>14</v>
      </c>
      <c r="B16" s="0" t="n">
        <v>-1000</v>
      </c>
      <c r="C16" s="0" t="n">
        <f aca="false">1000*AVERAGE(CARTEIRA!D3:D4)/12</f>
        <v>6.25</v>
      </c>
      <c r="D16" s="0" t="n">
        <f aca="false">B16+C16</f>
        <v>-993.75</v>
      </c>
    </row>
    <row r="17" customFormat="false" ht="15" hidden="false" customHeight="false" outlineLevel="0" collapsed="false">
      <c r="A17" s="0" t="n">
        <v>15</v>
      </c>
      <c r="B17" s="0" t="n">
        <v>-1000</v>
      </c>
      <c r="C17" s="0" t="n">
        <f aca="false">1000*AVERAGE(CARTEIRA!D3:D4)/12</f>
        <v>6.25</v>
      </c>
      <c r="D17" s="0" t="n">
        <f aca="false">B17+C17</f>
        <v>-993.75</v>
      </c>
    </row>
    <row r="18" customFormat="false" ht="15" hidden="false" customHeight="false" outlineLevel="0" collapsed="false">
      <c r="A18" s="0" t="n">
        <v>16</v>
      </c>
      <c r="B18" s="0" t="n">
        <v>-1000</v>
      </c>
      <c r="C18" s="0" t="n">
        <f aca="false">1000*AVERAGE(CARTEIRA!D3:D4)/12</f>
        <v>6.25</v>
      </c>
      <c r="D18" s="0" t="n">
        <f aca="false">B18+C18</f>
        <v>-993.75</v>
      </c>
    </row>
    <row r="19" customFormat="false" ht="15" hidden="false" customHeight="false" outlineLevel="0" collapsed="false">
      <c r="A19" s="0" t="n">
        <v>17</v>
      </c>
      <c r="B19" s="0" t="n">
        <v>-1000</v>
      </c>
      <c r="C19" s="0" t="n">
        <f aca="false">1000*AVERAGE(CARTEIRA!D3:D4)/12</f>
        <v>6.25</v>
      </c>
      <c r="D19" s="0" t="n">
        <f aca="false">B19+C19</f>
        <v>-993.75</v>
      </c>
    </row>
    <row r="20" customFormat="false" ht="15" hidden="false" customHeight="false" outlineLevel="0" collapsed="false">
      <c r="A20" s="0" t="n">
        <v>18</v>
      </c>
      <c r="B20" s="0" t="n">
        <v>-1000</v>
      </c>
      <c r="C20" s="0" t="n">
        <f aca="false">1000*AVERAGE(CARTEIRA!D3:D4)/12</f>
        <v>6.25</v>
      </c>
      <c r="D20" s="0" t="n">
        <f aca="false">B20+C20</f>
        <v>-993.75</v>
      </c>
    </row>
    <row r="21" customFormat="false" ht="15" hidden="false" customHeight="false" outlineLevel="0" collapsed="false">
      <c r="A21" s="0" t="n">
        <v>19</v>
      </c>
      <c r="B21" s="0" t="n">
        <v>-1000</v>
      </c>
      <c r="C21" s="0" t="n">
        <f aca="false">1000*AVERAGE(CARTEIRA!D3:D4)/12</f>
        <v>6.25</v>
      </c>
      <c r="D21" s="0" t="n">
        <f aca="false">B21+C21</f>
        <v>-993.75</v>
      </c>
    </row>
    <row r="22" customFormat="false" ht="15" hidden="false" customHeight="false" outlineLevel="0" collapsed="false">
      <c r="A22" s="0" t="n">
        <v>20</v>
      </c>
      <c r="B22" s="0" t="n">
        <v>-1000</v>
      </c>
      <c r="C22" s="0" t="n">
        <f aca="false">1000*AVERAGE(CARTEIRA!D3:D4)/12</f>
        <v>6.25</v>
      </c>
      <c r="D22" s="0" t="n">
        <f aca="false">B22+C22</f>
        <v>-993.75</v>
      </c>
    </row>
    <row r="23" customFormat="false" ht="15" hidden="false" customHeight="false" outlineLevel="0" collapsed="false">
      <c r="A23" s="0" t="n">
        <v>21</v>
      </c>
      <c r="B23" s="0" t="n">
        <v>-1000</v>
      </c>
      <c r="C23" s="0" t="n">
        <f aca="false">1000*AVERAGE(CARTEIRA!D3:D4)/12</f>
        <v>6.25</v>
      </c>
      <c r="D23" s="0" t="n">
        <f aca="false">B23+C23</f>
        <v>-993.75</v>
      </c>
    </row>
    <row r="24" customFormat="false" ht="15" hidden="false" customHeight="false" outlineLevel="0" collapsed="false">
      <c r="A24" s="0" t="n">
        <v>22</v>
      </c>
      <c r="B24" s="0" t="n">
        <v>-1000</v>
      </c>
      <c r="C24" s="0" t="n">
        <f aca="false">1000*AVERAGE(CARTEIRA!D3:D4)/12</f>
        <v>6.25</v>
      </c>
      <c r="D24" s="0" t="n">
        <f aca="false">B24+C24</f>
        <v>-993.75</v>
      </c>
    </row>
    <row r="25" customFormat="false" ht="15" hidden="false" customHeight="false" outlineLevel="0" collapsed="false">
      <c r="A25" s="0" t="n">
        <v>23</v>
      </c>
      <c r="B25" s="0" t="n">
        <v>-1000</v>
      </c>
      <c r="C25" s="0" t="n">
        <f aca="false">1000*AVERAGE(CARTEIRA!D3:D4)/12</f>
        <v>6.25</v>
      </c>
      <c r="D25" s="0" t="n">
        <f aca="false">B25+C25</f>
        <v>-993.75</v>
      </c>
    </row>
    <row r="26" customFormat="false" ht="15" hidden="false" customHeight="false" outlineLevel="0" collapsed="false">
      <c r="A26" s="0" t="n">
        <v>24</v>
      </c>
      <c r="B26" s="0" t="n">
        <v>-1000</v>
      </c>
      <c r="C26" s="0" t="n">
        <f aca="false">1000*AVERAGE(CARTEIRA!D3:D4)/12</f>
        <v>6.25</v>
      </c>
      <c r="D26" s="0" t="n">
        <f aca="false">B26+C26</f>
        <v>-993.75</v>
      </c>
    </row>
    <row r="27" customFormat="false" ht="15" hidden="false" customHeight="false" outlineLevel="0" collapsed="false">
      <c r="A27" s="0" t="n">
        <v>25</v>
      </c>
      <c r="B27" s="0" t="n">
        <v>-1000</v>
      </c>
      <c r="C27" s="0" t="n">
        <f aca="false">1000*AVERAGE(CARTEIRA!D3:D4)/12</f>
        <v>6.25</v>
      </c>
      <c r="D27" s="0" t="n">
        <f aca="false">B27+C27</f>
        <v>-993.75</v>
      </c>
    </row>
    <row r="28" customFormat="false" ht="15" hidden="false" customHeight="false" outlineLevel="0" collapsed="false">
      <c r="A28" s="0" t="n">
        <v>26</v>
      </c>
      <c r="B28" s="0" t="n">
        <v>-1000</v>
      </c>
      <c r="C28" s="0" t="n">
        <f aca="false">1000*AVERAGE(CARTEIRA!D3:D4)/12</f>
        <v>6.25</v>
      </c>
      <c r="D28" s="0" t="n">
        <f aca="false">B28+C28</f>
        <v>-993.75</v>
      </c>
    </row>
    <row r="29" customFormat="false" ht="15" hidden="false" customHeight="false" outlineLevel="0" collapsed="false">
      <c r="A29" s="0" t="n">
        <v>27</v>
      </c>
      <c r="B29" s="0" t="n">
        <v>-1000</v>
      </c>
      <c r="C29" s="0" t="n">
        <f aca="false">1000*AVERAGE(CARTEIRA!D3:D4)/12</f>
        <v>6.25</v>
      </c>
      <c r="D29" s="0" t="n">
        <f aca="false">B29+C29</f>
        <v>-993.75</v>
      </c>
    </row>
    <row r="30" customFormat="false" ht="15" hidden="false" customHeight="false" outlineLevel="0" collapsed="false">
      <c r="A30" s="0" t="n">
        <v>28</v>
      </c>
      <c r="B30" s="0" t="n">
        <v>-1000</v>
      </c>
      <c r="C30" s="0" t="n">
        <f aca="false">1000*AVERAGE(CARTEIRA!D3:D4)/12</f>
        <v>6.25</v>
      </c>
      <c r="D30" s="0" t="n">
        <f aca="false">B30+C30</f>
        <v>-993.75</v>
      </c>
    </row>
    <row r="31" customFormat="false" ht="15" hidden="false" customHeight="false" outlineLevel="0" collapsed="false">
      <c r="A31" s="0" t="n">
        <v>29</v>
      </c>
      <c r="B31" s="0" t="n">
        <v>-1000</v>
      </c>
      <c r="C31" s="0" t="n">
        <f aca="false">1000*AVERAGE(CARTEIRA!D3:D4)/12</f>
        <v>6.25</v>
      </c>
      <c r="D31" s="0" t="n">
        <f aca="false">B31+C31</f>
        <v>-993.75</v>
      </c>
    </row>
    <row r="32" customFormat="false" ht="15" hidden="false" customHeight="false" outlineLevel="0" collapsed="false">
      <c r="A32" s="0" t="n">
        <v>30</v>
      </c>
      <c r="B32" s="0" t="n">
        <v>-1000</v>
      </c>
      <c r="C32" s="0" t="n">
        <f aca="false">1000*AVERAGE(CARTEIRA!D3:D4)/12</f>
        <v>6.25</v>
      </c>
      <c r="D32" s="0" t="n">
        <f aca="false">B32+C32</f>
        <v>-993.75</v>
      </c>
    </row>
    <row r="33" customFormat="false" ht="15" hidden="false" customHeight="false" outlineLevel="0" collapsed="false">
      <c r="A33" s="0" t="n">
        <v>31</v>
      </c>
      <c r="B33" s="0" t="n">
        <v>-1000</v>
      </c>
      <c r="C33" s="0" t="n">
        <f aca="false">1000*AVERAGE(CARTEIRA!D3:D4)/12</f>
        <v>6.25</v>
      </c>
      <c r="D33" s="0" t="n">
        <f aca="false">B33+C33</f>
        <v>-993.75</v>
      </c>
    </row>
    <row r="34" customFormat="false" ht="15" hidden="false" customHeight="false" outlineLevel="0" collapsed="false">
      <c r="A34" s="0" t="n">
        <v>32</v>
      </c>
      <c r="B34" s="0" t="n">
        <v>-1000</v>
      </c>
      <c r="C34" s="0" t="n">
        <f aca="false">1000*AVERAGE(CARTEIRA!D3:D4)/12</f>
        <v>6.25</v>
      </c>
      <c r="D34" s="0" t="n">
        <f aca="false">B34+C34</f>
        <v>-993.75</v>
      </c>
    </row>
    <row r="35" customFormat="false" ht="15" hidden="false" customHeight="false" outlineLevel="0" collapsed="false">
      <c r="A35" s="0" t="n">
        <v>33</v>
      </c>
      <c r="B35" s="0" t="n">
        <v>-1000</v>
      </c>
      <c r="C35" s="0" t="n">
        <f aca="false">1000*AVERAGE(CARTEIRA!D3:D4)/12</f>
        <v>6.25</v>
      </c>
      <c r="D35" s="0" t="n">
        <f aca="false">B35+C35</f>
        <v>-993.75</v>
      </c>
    </row>
    <row r="36" customFormat="false" ht="15" hidden="false" customHeight="false" outlineLevel="0" collapsed="false">
      <c r="A36" s="0" t="n">
        <v>34</v>
      </c>
      <c r="B36" s="0" t="n">
        <v>-1000</v>
      </c>
      <c r="C36" s="0" t="n">
        <f aca="false">1000*AVERAGE(CARTEIRA!D3:D4)/12</f>
        <v>6.25</v>
      </c>
      <c r="D36" s="0" t="n">
        <f aca="false">B36+C36</f>
        <v>-993.75</v>
      </c>
    </row>
    <row r="37" customFormat="false" ht="15" hidden="false" customHeight="false" outlineLevel="0" collapsed="false">
      <c r="A37" s="0" t="n">
        <v>35</v>
      </c>
      <c r="B37" s="0" t="n">
        <v>-1000</v>
      </c>
      <c r="C37" s="0" t="n">
        <f aca="false">1000*AVERAGE(CARTEIRA!D3:D4)/12</f>
        <v>6.25</v>
      </c>
      <c r="D37" s="0" t="n">
        <f aca="false">B37+C37</f>
        <v>-993.75</v>
      </c>
    </row>
    <row r="38" customFormat="false" ht="15" hidden="false" customHeight="false" outlineLevel="0" collapsed="false">
      <c r="A38" s="0" t="n">
        <v>36</v>
      </c>
      <c r="B38" s="0" t="n">
        <v>-1000</v>
      </c>
      <c r="C38" s="0" t="n">
        <f aca="false">1000*AVERAGE(CARTEIRA!D3:D4)/12</f>
        <v>6.25</v>
      </c>
      <c r="D38" s="0" t="n">
        <f aca="false">B38+C38</f>
        <v>-993.75</v>
      </c>
    </row>
    <row r="39" customFormat="false" ht="15" hidden="false" customHeight="false" outlineLevel="0" collapsed="false">
      <c r="A39" s="0" t="n">
        <v>37</v>
      </c>
      <c r="B39" s="0" t="n">
        <v>-1000</v>
      </c>
      <c r="C39" s="0" t="n">
        <f aca="false">1000*AVERAGE(CARTEIRA!D3:D4)/12</f>
        <v>6.25</v>
      </c>
      <c r="D39" s="0" t="n">
        <f aca="false">B39+C39</f>
        <v>-993.75</v>
      </c>
    </row>
    <row r="40" customFormat="false" ht="15" hidden="false" customHeight="false" outlineLevel="0" collapsed="false">
      <c r="A40" s="0" t="n">
        <v>38</v>
      </c>
      <c r="B40" s="0" t="n">
        <v>-1000</v>
      </c>
      <c r="C40" s="0" t="n">
        <f aca="false">1000*AVERAGE(CARTEIRA!D3:D4)/12</f>
        <v>6.25</v>
      </c>
      <c r="D40" s="0" t="n">
        <f aca="false">B40+C40</f>
        <v>-993.75</v>
      </c>
    </row>
    <row r="41" customFormat="false" ht="15" hidden="false" customHeight="false" outlineLevel="0" collapsed="false">
      <c r="A41" s="0" t="n">
        <v>39</v>
      </c>
      <c r="B41" s="0" t="n">
        <v>-1000</v>
      </c>
      <c r="C41" s="0" t="n">
        <f aca="false">1000*AVERAGE(CARTEIRA!D3:D4)/12</f>
        <v>6.25</v>
      </c>
      <c r="D41" s="0" t="n">
        <f aca="false">B41+C41</f>
        <v>-993.75</v>
      </c>
    </row>
    <row r="42" customFormat="false" ht="15" hidden="false" customHeight="false" outlineLevel="0" collapsed="false">
      <c r="A42" s="0" t="n">
        <v>40</v>
      </c>
      <c r="B42" s="0" t="n">
        <v>-1000</v>
      </c>
      <c r="C42" s="0" t="n">
        <f aca="false">1000*AVERAGE(CARTEIRA!D3:D4)/12</f>
        <v>6.25</v>
      </c>
      <c r="D42" s="0" t="n">
        <f aca="false">B42+C42</f>
        <v>-993.75</v>
      </c>
    </row>
    <row r="43" customFormat="false" ht="15" hidden="false" customHeight="false" outlineLevel="0" collapsed="false">
      <c r="A43" s="0" t="n">
        <v>41</v>
      </c>
      <c r="B43" s="0" t="n">
        <v>-1000</v>
      </c>
      <c r="C43" s="0" t="n">
        <f aca="false">1000*AVERAGE(CARTEIRA!D3:D4)/12</f>
        <v>6.25</v>
      </c>
      <c r="D43" s="0" t="n">
        <f aca="false">B43+C43</f>
        <v>-993.75</v>
      </c>
    </row>
    <row r="44" customFormat="false" ht="15" hidden="false" customHeight="false" outlineLevel="0" collapsed="false">
      <c r="A44" s="0" t="n">
        <v>42</v>
      </c>
      <c r="B44" s="0" t="n">
        <v>-1000</v>
      </c>
      <c r="C44" s="0" t="n">
        <f aca="false">1000*AVERAGE(CARTEIRA!D3:D4)/12</f>
        <v>6.25</v>
      </c>
      <c r="D44" s="0" t="n">
        <f aca="false">B44+C44</f>
        <v>-993.75</v>
      </c>
    </row>
    <row r="45" customFormat="false" ht="15" hidden="false" customHeight="false" outlineLevel="0" collapsed="false">
      <c r="A45" s="0" t="n">
        <v>43</v>
      </c>
      <c r="B45" s="0" t="n">
        <v>-1000</v>
      </c>
      <c r="C45" s="0" t="n">
        <f aca="false">1000*AVERAGE(CARTEIRA!D3:D4)/12</f>
        <v>6.25</v>
      </c>
      <c r="D45" s="0" t="n">
        <f aca="false">B45+C45</f>
        <v>-993.75</v>
      </c>
    </row>
    <row r="46" customFormat="false" ht="15" hidden="false" customHeight="false" outlineLevel="0" collapsed="false">
      <c r="A46" s="0" t="n">
        <v>44</v>
      </c>
      <c r="B46" s="0" t="n">
        <v>-1000</v>
      </c>
      <c r="C46" s="0" t="n">
        <f aca="false">1000*AVERAGE(CARTEIRA!D3:D4)/12</f>
        <v>6.25</v>
      </c>
      <c r="D46" s="0" t="n">
        <f aca="false">B46+C46</f>
        <v>-993.75</v>
      </c>
    </row>
    <row r="47" customFormat="false" ht="15" hidden="false" customHeight="false" outlineLevel="0" collapsed="false">
      <c r="A47" s="0" t="n">
        <v>45</v>
      </c>
      <c r="B47" s="0" t="n">
        <v>-1000</v>
      </c>
      <c r="C47" s="0" t="n">
        <f aca="false">1000*AVERAGE(CARTEIRA!D3:D4)/12</f>
        <v>6.25</v>
      </c>
      <c r="D47" s="0" t="n">
        <f aca="false">B47+C47</f>
        <v>-993.75</v>
      </c>
    </row>
    <row r="48" customFormat="false" ht="15" hidden="false" customHeight="false" outlineLevel="0" collapsed="false">
      <c r="A48" s="0" t="n">
        <v>46</v>
      </c>
      <c r="B48" s="0" t="n">
        <v>-1000</v>
      </c>
      <c r="C48" s="0" t="n">
        <f aca="false">1000*AVERAGE(CARTEIRA!D3:D4)/12</f>
        <v>6.25</v>
      </c>
      <c r="D48" s="0" t="n">
        <f aca="false">B48+C48</f>
        <v>-993.75</v>
      </c>
    </row>
    <row r="49" customFormat="false" ht="15" hidden="false" customHeight="false" outlineLevel="0" collapsed="false">
      <c r="A49" s="0" t="n">
        <v>47</v>
      </c>
      <c r="B49" s="0" t="n">
        <v>-1000</v>
      </c>
      <c r="C49" s="0" t="n">
        <f aca="false">1000*AVERAGE(CARTEIRA!D3:D4)/12</f>
        <v>6.25</v>
      </c>
      <c r="D49" s="0" t="n">
        <f aca="false">B49+C49</f>
        <v>-993.75</v>
      </c>
    </row>
    <row r="50" customFormat="false" ht="15" hidden="false" customHeight="false" outlineLevel="0" collapsed="false">
      <c r="A50" s="0" t="n">
        <v>48</v>
      </c>
      <c r="B50" s="0" t="n">
        <v>-1000</v>
      </c>
      <c r="C50" s="0" t="n">
        <f aca="false">1000*AVERAGE(CARTEIRA!D3:D4)/12</f>
        <v>6.25</v>
      </c>
      <c r="D50" s="0" t="n">
        <f aca="false">B50+C50</f>
        <v>-993.75</v>
      </c>
    </row>
    <row r="51" customFormat="false" ht="15" hidden="false" customHeight="false" outlineLevel="0" collapsed="false">
      <c r="A51" s="0" t="n">
        <v>49</v>
      </c>
      <c r="B51" s="0" t="n">
        <v>-1000</v>
      </c>
      <c r="C51" s="0" t="n">
        <f aca="false">1000*AVERAGE(CARTEIRA!D3:D4)/12</f>
        <v>6.25</v>
      </c>
      <c r="D51" s="0" t="n">
        <f aca="false">B51+C51</f>
        <v>-993.75</v>
      </c>
    </row>
    <row r="52" customFormat="false" ht="15" hidden="false" customHeight="false" outlineLevel="0" collapsed="false">
      <c r="A52" s="0" t="n">
        <v>50</v>
      </c>
      <c r="B52" s="0" t="n">
        <v>-1000</v>
      </c>
      <c r="C52" s="0" t="n">
        <f aca="false">1000*AVERAGE(CARTEIRA!D3:D4)/12</f>
        <v>6.25</v>
      </c>
      <c r="D52" s="0" t="n">
        <f aca="false">B52+C52</f>
        <v>-993.75</v>
      </c>
    </row>
    <row r="53" customFormat="false" ht="15" hidden="false" customHeight="false" outlineLevel="0" collapsed="false">
      <c r="A53" s="0" t="n">
        <v>51</v>
      </c>
      <c r="B53" s="0" t="n">
        <v>-1000</v>
      </c>
      <c r="C53" s="0" t="n">
        <f aca="false">1000*AVERAGE(CARTEIRA!D3:D4)/12</f>
        <v>6.25</v>
      </c>
      <c r="D53" s="0" t="n">
        <f aca="false">B53+C53</f>
        <v>-993.75</v>
      </c>
    </row>
    <row r="54" customFormat="false" ht="15" hidden="false" customHeight="false" outlineLevel="0" collapsed="false">
      <c r="A54" s="0" t="n">
        <v>52</v>
      </c>
      <c r="B54" s="0" t="n">
        <v>-1000</v>
      </c>
      <c r="C54" s="0" t="n">
        <f aca="false">1000*AVERAGE(CARTEIRA!D3:D4)/12</f>
        <v>6.25</v>
      </c>
      <c r="D54" s="0" t="n">
        <f aca="false">B54+C54</f>
        <v>-993.75</v>
      </c>
    </row>
    <row r="55" customFormat="false" ht="15" hidden="false" customHeight="false" outlineLevel="0" collapsed="false">
      <c r="A55" s="0" t="n">
        <v>53</v>
      </c>
      <c r="B55" s="0" t="n">
        <v>-1000</v>
      </c>
      <c r="C55" s="0" t="n">
        <f aca="false">1000*AVERAGE(CARTEIRA!D3:D4)/12</f>
        <v>6.25</v>
      </c>
      <c r="D55" s="0" t="n">
        <f aca="false">B55+C55</f>
        <v>-993.75</v>
      </c>
    </row>
    <row r="56" customFormat="false" ht="15" hidden="false" customHeight="false" outlineLevel="0" collapsed="false">
      <c r="A56" s="0" t="n">
        <v>54</v>
      </c>
      <c r="B56" s="0" t="n">
        <v>-1000</v>
      </c>
      <c r="C56" s="0" t="n">
        <f aca="false">1000*AVERAGE(CARTEIRA!D3:D4)/12</f>
        <v>6.25</v>
      </c>
      <c r="D56" s="0" t="n">
        <f aca="false">B56+C56</f>
        <v>-993.75</v>
      </c>
    </row>
    <row r="57" customFormat="false" ht="15" hidden="false" customHeight="false" outlineLevel="0" collapsed="false">
      <c r="A57" s="0" t="n">
        <v>55</v>
      </c>
      <c r="B57" s="0" t="n">
        <v>-1000</v>
      </c>
      <c r="C57" s="0" t="n">
        <f aca="false">1000*AVERAGE(CARTEIRA!D3:D4)/12</f>
        <v>6.25</v>
      </c>
      <c r="D57" s="0" t="n">
        <f aca="false">B57+C57</f>
        <v>-993.75</v>
      </c>
    </row>
    <row r="58" customFormat="false" ht="15" hidden="false" customHeight="false" outlineLevel="0" collapsed="false">
      <c r="A58" s="0" t="n">
        <v>56</v>
      </c>
      <c r="B58" s="0" t="n">
        <v>-1000</v>
      </c>
      <c r="C58" s="0" t="n">
        <f aca="false">1000*AVERAGE(CARTEIRA!D3:D4)/12</f>
        <v>6.25</v>
      </c>
      <c r="D58" s="0" t="n">
        <f aca="false">B58+C58</f>
        <v>-993.75</v>
      </c>
    </row>
    <row r="59" customFormat="false" ht="15" hidden="false" customHeight="false" outlineLevel="0" collapsed="false">
      <c r="A59" s="0" t="n">
        <v>57</v>
      </c>
      <c r="B59" s="0" t="n">
        <v>-1000</v>
      </c>
      <c r="C59" s="0" t="n">
        <f aca="false">1000*AVERAGE(CARTEIRA!D3:D4)/12</f>
        <v>6.25</v>
      </c>
      <c r="D59" s="0" t="n">
        <f aca="false">B59+C59</f>
        <v>-993.75</v>
      </c>
    </row>
    <row r="60" customFormat="false" ht="15" hidden="false" customHeight="false" outlineLevel="0" collapsed="false">
      <c r="A60" s="0" t="n">
        <v>58</v>
      </c>
      <c r="B60" s="0" t="n">
        <v>-1000</v>
      </c>
      <c r="C60" s="0" t="n">
        <f aca="false">1000*AVERAGE(CARTEIRA!D3:D4)/12</f>
        <v>6.25</v>
      </c>
      <c r="D60" s="0" t="n">
        <f aca="false">B60+C60</f>
        <v>-993.75</v>
      </c>
    </row>
    <row r="61" customFormat="false" ht="15" hidden="false" customHeight="false" outlineLevel="0" collapsed="false">
      <c r="A61" s="0" t="n">
        <v>59</v>
      </c>
      <c r="B61" s="0" t="n">
        <v>-1000</v>
      </c>
      <c r="C61" s="0" t="n">
        <f aca="false">1000*AVERAGE(CARTEIRA!D3:D4)/12</f>
        <v>6.25</v>
      </c>
      <c r="D61" s="0" t="n">
        <f aca="false">B61+C61</f>
        <v>-993.75</v>
      </c>
    </row>
    <row r="62" customFormat="false" ht="15" hidden="false" customHeight="false" outlineLevel="0" collapsed="false">
      <c r="A62" s="0" t="n">
        <v>60</v>
      </c>
      <c r="B62" s="0" t="n">
        <v>-1000</v>
      </c>
      <c r="C62" s="0" t="n">
        <f aca="false">1000*AVERAGE(CARTEIRA!D3:D4)/12</f>
        <v>6.25</v>
      </c>
      <c r="D62" s="0" t="n">
        <f aca="false">B62+C62</f>
        <v>-993.75</v>
      </c>
    </row>
    <row r="63" customFormat="false" ht="15" hidden="false" customHeight="false" outlineLevel="0" collapsed="false">
      <c r="A63" s="0" t="n">
        <v>61</v>
      </c>
      <c r="B63" s="0" t="n">
        <v>-1000</v>
      </c>
      <c r="C63" s="0" t="n">
        <f aca="false">1000*AVERAGE(CARTEIRA!D3:D4)/12</f>
        <v>6.25</v>
      </c>
      <c r="D63" s="0" t="n">
        <f aca="false">B63+C63</f>
        <v>-993.75</v>
      </c>
    </row>
    <row r="64" customFormat="false" ht="15" hidden="false" customHeight="false" outlineLevel="0" collapsed="false">
      <c r="A64" s="0" t="n">
        <v>62</v>
      </c>
      <c r="B64" s="0" t="n">
        <v>-1000</v>
      </c>
      <c r="C64" s="0" t="n">
        <f aca="false">1000*AVERAGE(CARTEIRA!D3:D4)/12</f>
        <v>6.25</v>
      </c>
      <c r="D64" s="0" t="n">
        <f aca="false">B64+C64</f>
        <v>-993.75</v>
      </c>
    </row>
    <row r="65" customFormat="false" ht="15" hidden="false" customHeight="false" outlineLevel="0" collapsed="false">
      <c r="A65" s="0" t="n">
        <v>63</v>
      </c>
      <c r="B65" s="0" t="n">
        <v>-1000</v>
      </c>
      <c r="C65" s="0" t="n">
        <f aca="false">1000*AVERAGE(CARTEIRA!D3:D4)/12</f>
        <v>6.25</v>
      </c>
      <c r="D65" s="0" t="n">
        <f aca="false">B65+C65</f>
        <v>-993.75</v>
      </c>
    </row>
    <row r="66" customFormat="false" ht="15" hidden="false" customHeight="false" outlineLevel="0" collapsed="false">
      <c r="A66" s="0" t="n">
        <v>64</v>
      </c>
      <c r="B66" s="0" t="n">
        <v>-1000</v>
      </c>
      <c r="C66" s="0" t="n">
        <f aca="false">1000*AVERAGE(CARTEIRA!D3:D4)/12</f>
        <v>6.25</v>
      </c>
      <c r="D66" s="0" t="n">
        <f aca="false">B66+C66</f>
        <v>-993.75</v>
      </c>
    </row>
    <row r="67" customFormat="false" ht="15" hidden="false" customHeight="false" outlineLevel="0" collapsed="false">
      <c r="A67" s="0" t="n">
        <v>65</v>
      </c>
      <c r="B67" s="0" t="n">
        <v>-1000</v>
      </c>
      <c r="C67" s="0" t="n">
        <f aca="false">1000*AVERAGE(CARTEIRA!D3:D4)/12</f>
        <v>6.25</v>
      </c>
      <c r="D67" s="0" t="n">
        <f aca="false">B67+C67</f>
        <v>-993.75</v>
      </c>
    </row>
    <row r="68" customFormat="false" ht="15" hidden="false" customHeight="false" outlineLevel="0" collapsed="false">
      <c r="A68" s="0" t="n">
        <v>66</v>
      </c>
      <c r="B68" s="0" t="n">
        <v>-1000</v>
      </c>
      <c r="C68" s="0" t="n">
        <f aca="false">1000*AVERAGE(CARTEIRA!D3:D4)/12</f>
        <v>6.25</v>
      </c>
      <c r="D68" s="0" t="n">
        <f aca="false">B68+C68</f>
        <v>-993.75</v>
      </c>
    </row>
    <row r="69" customFormat="false" ht="15" hidden="false" customHeight="false" outlineLevel="0" collapsed="false">
      <c r="A69" s="0" t="n">
        <v>67</v>
      </c>
      <c r="B69" s="0" t="n">
        <v>-1000</v>
      </c>
      <c r="C69" s="0" t="n">
        <f aca="false">1000*AVERAGE(CARTEIRA!D3:D4)/12</f>
        <v>6.25</v>
      </c>
      <c r="D69" s="0" t="n">
        <f aca="false">B69+C69</f>
        <v>-993.75</v>
      </c>
    </row>
    <row r="70" customFormat="false" ht="15" hidden="false" customHeight="false" outlineLevel="0" collapsed="false">
      <c r="A70" s="0" t="n">
        <v>68</v>
      </c>
      <c r="B70" s="0" t="n">
        <v>-1000</v>
      </c>
      <c r="C70" s="0" t="n">
        <f aca="false">1000*AVERAGE(CARTEIRA!D3:D4)/12</f>
        <v>6.25</v>
      </c>
      <c r="D70" s="0" t="n">
        <f aca="false">B70+C70</f>
        <v>-993.75</v>
      </c>
    </row>
    <row r="71" customFormat="false" ht="15" hidden="false" customHeight="false" outlineLevel="0" collapsed="false">
      <c r="A71" s="0" t="n">
        <v>69</v>
      </c>
      <c r="B71" s="0" t="n">
        <v>-1000</v>
      </c>
      <c r="C71" s="0" t="n">
        <f aca="false">1000*AVERAGE(CARTEIRA!D3:D4)/12</f>
        <v>6.25</v>
      </c>
      <c r="D71" s="0" t="n">
        <f aca="false">B71+C71</f>
        <v>-993.75</v>
      </c>
    </row>
    <row r="72" customFormat="false" ht="15" hidden="false" customHeight="false" outlineLevel="0" collapsed="false">
      <c r="A72" s="0" t="n">
        <v>70</v>
      </c>
      <c r="B72" s="0" t="n">
        <v>-1000</v>
      </c>
      <c r="C72" s="0" t="n">
        <f aca="false">1000*AVERAGE(CARTEIRA!D3:D4)/12</f>
        <v>6.25</v>
      </c>
      <c r="D72" s="0" t="n">
        <f aca="false">B72+C72</f>
        <v>-993.75</v>
      </c>
    </row>
    <row r="73" customFormat="false" ht="15" hidden="false" customHeight="false" outlineLevel="0" collapsed="false">
      <c r="A73" s="0" t="n">
        <v>71</v>
      </c>
      <c r="B73" s="0" t="n">
        <v>-1000</v>
      </c>
      <c r="C73" s="0" t="n">
        <f aca="false">1000*AVERAGE(CARTEIRA!D3:D4)/12</f>
        <v>6.25</v>
      </c>
      <c r="D73" s="0" t="n">
        <f aca="false">B73+C73</f>
        <v>-993.75</v>
      </c>
    </row>
    <row r="74" customFormat="false" ht="15" hidden="false" customHeight="false" outlineLevel="0" collapsed="false">
      <c r="A74" s="0" t="n">
        <v>72</v>
      </c>
      <c r="B74" s="0" t="n">
        <v>-1000</v>
      </c>
      <c r="C74" s="0" t="n">
        <f aca="false">1000*AVERAGE(CARTEIRA!D3:D4)/12</f>
        <v>6.25</v>
      </c>
      <c r="D74" s="0" t="n">
        <f aca="false">B74+C74</f>
        <v>-993.75</v>
      </c>
    </row>
    <row r="75" customFormat="false" ht="15" hidden="false" customHeight="false" outlineLevel="0" collapsed="false">
      <c r="A75" s="0" t="n">
        <v>73</v>
      </c>
      <c r="B75" s="0" t="n">
        <v>-1000</v>
      </c>
      <c r="C75" s="0" t="n">
        <f aca="false">1000*AVERAGE(CARTEIRA!D3:D4)/12</f>
        <v>6.25</v>
      </c>
      <c r="D75" s="0" t="n">
        <f aca="false">B75+C75</f>
        <v>-993.75</v>
      </c>
    </row>
    <row r="76" customFormat="false" ht="15" hidden="false" customHeight="false" outlineLevel="0" collapsed="false">
      <c r="A76" s="0" t="n">
        <v>74</v>
      </c>
      <c r="B76" s="0" t="n">
        <v>-1000</v>
      </c>
      <c r="C76" s="0" t="n">
        <f aca="false">1000*AVERAGE(CARTEIRA!D3:D4)/12</f>
        <v>6.25</v>
      </c>
      <c r="D76" s="0" t="n">
        <f aca="false">B76+C76</f>
        <v>-993.75</v>
      </c>
    </row>
    <row r="77" customFormat="false" ht="15" hidden="false" customHeight="false" outlineLevel="0" collapsed="false">
      <c r="A77" s="0" t="n">
        <v>75</v>
      </c>
      <c r="B77" s="0" t="n">
        <v>-1000</v>
      </c>
      <c r="C77" s="0" t="n">
        <f aca="false">1000*AVERAGE(CARTEIRA!D3:D4)/12</f>
        <v>6.25</v>
      </c>
      <c r="D77" s="0" t="n">
        <f aca="false">B77+C77</f>
        <v>-993.75</v>
      </c>
    </row>
    <row r="78" customFormat="false" ht="15" hidden="false" customHeight="false" outlineLevel="0" collapsed="false">
      <c r="A78" s="0" t="n">
        <v>76</v>
      </c>
      <c r="B78" s="0" t="n">
        <v>-1000</v>
      </c>
      <c r="C78" s="0" t="n">
        <f aca="false">1000*AVERAGE(CARTEIRA!D3:D4)/12</f>
        <v>6.25</v>
      </c>
      <c r="D78" s="0" t="n">
        <f aca="false">B78+C78</f>
        <v>-993.75</v>
      </c>
    </row>
    <row r="79" customFormat="false" ht="15" hidden="false" customHeight="false" outlineLevel="0" collapsed="false">
      <c r="A79" s="0" t="n">
        <v>77</v>
      </c>
      <c r="B79" s="0" t="n">
        <v>-1000</v>
      </c>
      <c r="C79" s="0" t="n">
        <f aca="false">1000*AVERAGE(CARTEIRA!D3:D4)/12</f>
        <v>6.25</v>
      </c>
      <c r="D79" s="0" t="n">
        <f aca="false">B79+C79</f>
        <v>-993.75</v>
      </c>
    </row>
    <row r="80" customFormat="false" ht="15" hidden="false" customHeight="false" outlineLevel="0" collapsed="false">
      <c r="A80" s="0" t="n">
        <v>78</v>
      </c>
      <c r="B80" s="0" t="n">
        <v>-1000</v>
      </c>
      <c r="C80" s="0" t="n">
        <f aca="false">1000*AVERAGE(CARTEIRA!D3:D4)/12</f>
        <v>6.25</v>
      </c>
      <c r="D80" s="0" t="n">
        <f aca="false">B80+C80</f>
        <v>-993.75</v>
      </c>
    </row>
    <row r="81" customFormat="false" ht="15" hidden="false" customHeight="false" outlineLevel="0" collapsed="false">
      <c r="A81" s="0" t="n">
        <v>79</v>
      </c>
      <c r="B81" s="0" t="n">
        <v>-1000</v>
      </c>
      <c r="C81" s="0" t="n">
        <f aca="false">1000*AVERAGE(CARTEIRA!D3:D4)/12</f>
        <v>6.25</v>
      </c>
      <c r="D81" s="0" t="n">
        <f aca="false">B81+C81</f>
        <v>-993.75</v>
      </c>
    </row>
    <row r="82" customFormat="false" ht="15" hidden="false" customHeight="false" outlineLevel="0" collapsed="false">
      <c r="A82" s="0" t="n">
        <v>80</v>
      </c>
      <c r="B82" s="0" t="n">
        <v>-1000</v>
      </c>
      <c r="C82" s="0" t="n">
        <f aca="false">1000*AVERAGE(CARTEIRA!D3:D4)/12</f>
        <v>6.25</v>
      </c>
      <c r="D82" s="0" t="n">
        <f aca="false">B82+C82</f>
        <v>-993.75</v>
      </c>
    </row>
    <row r="83" customFormat="false" ht="15" hidden="false" customHeight="false" outlineLevel="0" collapsed="false">
      <c r="A83" s="0" t="n">
        <v>81</v>
      </c>
      <c r="B83" s="0" t="n">
        <v>-1000</v>
      </c>
      <c r="C83" s="0" t="n">
        <f aca="false">1000*AVERAGE(CARTEIRA!D3:D4)/12</f>
        <v>6.25</v>
      </c>
      <c r="D83" s="0" t="n">
        <f aca="false">B83+C83</f>
        <v>-993.75</v>
      </c>
    </row>
    <row r="84" customFormat="false" ht="15" hidden="false" customHeight="false" outlineLevel="0" collapsed="false">
      <c r="A84" s="0" t="n">
        <v>82</v>
      </c>
      <c r="B84" s="0" t="n">
        <v>-1000</v>
      </c>
      <c r="C84" s="0" t="n">
        <f aca="false">1000*AVERAGE(CARTEIRA!D3:D4)/12</f>
        <v>6.25</v>
      </c>
      <c r="D84" s="0" t="n">
        <f aca="false">B84+C84</f>
        <v>-993.75</v>
      </c>
    </row>
    <row r="85" customFormat="false" ht="15" hidden="false" customHeight="false" outlineLevel="0" collapsed="false">
      <c r="A85" s="0" t="n">
        <v>83</v>
      </c>
      <c r="B85" s="0" t="n">
        <v>-1000</v>
      </c>
      <c r="C85" s="0" t="n">
        <f aca="false">1000*AVERAGE(CARTEIRA!D3:D4)/12</f>
        <v>6.25</v>
      </c>
      <c r="D85" s="0" t="n">
        <f aca="false">B85+C85</f>
        <v>-993.75</v>
      </c>
    </row>
    <row r="86" customFormat="false" ht="15" hidden="false" customHeight="false" outlineLevel="0" collapsed="false">
      <c r="A86" s="0" t="n">
        <v>84</v>
      </c>
      <c r="B86" s="0" t="n">
        <v>-1000</v>
      </c>
      <c r="C86" s="0" t="n">
        <f aca="false">1000*AVERAGE(CARTEIRA!D3:D4)/12</f>
        <v>6.25</v>
      </c>
      <c r="D86" s="0" t="n">
        <f aca="false">B86+C86</f>
        <v>-993.75</v>
      </c>
    </row>
    <row r="87" customFormat="false" ht="15" hidden="false" customHeight="false" outlineLevel="0" collapsed="false">
      <c r="A87" s="0" t="n">
        <v>85</v>
      </c>
      <c r="B87" s="0" t="n">
        <v>-1000</v>
      </c>
      <c r="C87" s="0" t="n">
        <f aca="false">1000*AVERAGE(CARTEIRA!D3:D4)/12</f>
        <v>6.25</v>
      </c>
      <c r="D87" s="0" t="n">
        <f aca="false">B87+C87</f>
        <v>-993.75</v>
      </c>
    </row>
    <row r="88" customFormat="false" ht="15" hidden="false" customHeight="false" outlineLevel="0" collapsed="false">
      <c r="A88" s="0" t="n">
        <v>86</v>
      </c>
      <c r="B88" s="0" t="n">
        <v>-1000</v>
      </c>
      <c r="C88" s="0" t="n">
        <f aca="false">1000*AVERAGE(CARTEIRA!D3:D4)/12</f>
        <v>6.25</v>
      </c>
      <c r="D88" s="0" t="n">
        <f aca="false">B88+C88</f>
        <v>-993.75</v>
      </c>
    </row>
    <row r="89" customFormat="false" ht="15" hidden="false" customHeight="false" outlineLevel="0" collapsed="false">
      <c r="A89" s="0" t="n">
        <v>87</v>
      </c>
      <c r="B89" s="0" t="n">
        <v>-1000</v>
      </c>
      <c r="C89" s="0" t="n">
        <f aca="false">1000*AVERAGE(CARTEIRA!D3:D4)/12</f>
        <v>6.25</v>
      </c>
      <c r="D89" s="0" t="n">
        <f aca="false">B89+C89</f>
        <v>-993.75</v>
      </c>
    </row>
    <row r="90" customFormat="false" ht="15" hidden="false" customHeight="false" outlineLevel="0" collapsed="false">
      <c r="A90" s="0" t="n">
        <v>88</v>
      </c>
      <c r="B90" s="0" t="n">
        <v>-1000</v>
      </c>
      <c r="C90" s="0" t="n">
        <f aca="false">1000*AVERAGE(CARTEIRA!D3:D4)/12</f>
        <v>6.25</v>
      </c>
      <c r="D90" s="0" t="n">
        <f aca="false">B90+C90</f>
        <v>-993.75</v>
      </c>
    </row>
    <row r="91" customFormat="false" ht="15" hidden="false" customHeight="false" outlineLevel="0" collapsed="false">
      <c r="A91" s="0" t="n">
        <v>89</v>
      </c>
      <c r="B91" s="0" t="n">
        <v>-1000</v>
      </c>
      <c r="C91" s="0" t="n">
        <f aca="false">1000*AVERAGE(CARTEIRA!D3:D4)/12</f>
        <v>6.25</v>
      </c>
      <c r="D91" s="0" t="n">
        <f aca="false">B91+C91</f>
        <v>-993.75</v>
      </c>
    </row>
    <row r="92" customFormat="false" ht="15" hidden="false" customHeight="false" outlineLevel="0" collapsed="false">
      <c r="A92" s="0" t="n">
        <v>90</v>
      </c>
      <c r="B92" s="0" t="n">
        <v>-1000</v>
      </c>
      <c r="C92" s="0" t="n">
        <f aca="false">1000*AVERAGE(CARTEIRA!D3:D4)/12</f>
        <v>6.25</v>
      </c>
      <c r="D92" s="0" t="n">
        <f aca="false">B92+C92</f>
        <v>-993.75</v>
      </c>
    </row>
    <row r="93" customFormat="false" ht="15" hidden="false" customHeight="false" outlineLevel="0" collapsed="false">
      <c r="A93" s="0" t="n">
        <v>91</v>
      </c>
      <c r="B93" s="0" t="n">
        <v>-1000</v>
      </c>
      <c r="C93" s="0" t="n">
        <f aca="false">1000*AVERAGE(CARTEIRA!D3:D4)/12</f>
        <v>6.25</v>
      </c>
      <c r="D93" s="0" t="n">
        <f aca="false">B93+C93</f>
        <v>-993.75</v>
      </c>
    </row>
    <row r="94" customFormat="false" ht="15" hidden="false" customHeight="false" outlineLevel="0" collapsed="false">
      <c r="A94" s="0" t="n">
        <v>92</v>
      </c>
      <c r="B94" s="0" t="n">
        <v>-1000</v>
      </c>
      <c r="C94" s="0" t="n">
        <f aca="false">1000*AVERAGE(CARTEIRA!D3:D4)/12</f>
        <v>6.25</v>
      </c>
      <c r="D94" s="0" t="n">
        <f aca="false">B94+C94</f>
        <v>-993.75</v>
      </c>
    </row>
    <row r="95" customFormat="false" ht="15" hidden="false" customHeight="false" outlineLevel="0" collapsed="false">
      <c r="A95" s="0" t="n">
        <v>93</v>
      </c>
      <c r="B95" s="0" t="n">
        <v>-1000</v>
      </c>
      <c r="C95" s="0" t="n">
        <f aca="false">1000*AVERAGE(CARTEIRA!D3:D4)/12</f>
        <v>6.25</v>
      </c>
      <c r="D95" s="0" t="n">
        <f aca="false">B95+C95</f>
        <v>-993.75</v>
      </c>
    </row>
    <row r="96" customFormat="false" ht="15" hidden="false" customHeight="false" outlineLevel="0" collapsed="false">
      <c r="A96" s="0" t="n">
        <v>94</v>
      </c>
      <c r="B96" s="0" t="n">
        <v>-1000</v>
      </c>
      <c r="C96" s="0" t="n">
        <f aca="false">1000*AVERAGE(CARTEIRA!D3:D4)/12</f>
        <v>6.25</v>
      </c>
      <c r="D96" s="0" t="n">
        <f aca="false">B96+C96</f>
        <v>-993.75</v>
      </c>
    </row>
    <row r="97" customFormat="false" ht="15" hidden="false" customHeight="false" outlineLevel="0" collapsed="false">
      <c r="A97" s="0" t="n">
        <v>95</v>
      </c>
      <c r="B97" s="0" t="n">
        <v>-1000</v>
      </c>
      <c r="C97" s="0" t="n">
        <f aca="false">1000*AVERAGE(CARTEIRA!D3:D4)/12</f>
        <v>6.25</v>
      </c>
      <c r="D97" s="0" t="n">
        <f aca="false">B97+C97</f>
        <v>-993.75</v>
      </c>
    </row>
    <row r="98" customFormat="false" ht="15" hidden="false" customHeight="false" outlineLevel="0" collapsed="false">
      <c r="A98" s="0" t="n">
        <v>96</v>
      </c>
      <c r="B98" s="0" t="n">
        <v>-1000</v>
      </c>
      <c r="C98" s="0" t="n">
        <f aca="false">1000*AVERAGE(CARTEIRA!D3:D4)/12</f>
        <v>6.25</v>
      </c>
      <c r="D98" s="0" t="n">
        <f aca="false">B98+C98</f>
        <v>-993.75</v>
      </c>
    </row>
    <row r="99" customFormat="false" ht="15" hidden="false" customHeight="false" outlineLevel="0" collapsed="false">
      <c r="A99" s="0" t="n">
        <v>97</v>
      </c>
      <c r="B99" s="0" t="n">
        <v>-1000</v>
      </c>
      <c r="C99" s="0" t="n">
        <f aca="false">1000*AVERAGE(CARTEIRA!D3:D4)/12</f>
        <v>6.25</v>
      </c>
      <c r="D99" s="0" t="n">
        <f aca="false">B99+C99</f>
        <v>-993.75</v>
      </c>
    </row>
    <row r="100" customFormat="false" ht="15" hidden="false" customHeight="false" outlineLevel="0" collapsed="false">
      <c r="A100" s="0" t="n">
        <v>98</v>
      </c>
      <c r="B100" s="0" t="n">
        <v>-1000</v>
      </c>
      <c r="C100" s="0" t="n">
        <f aca="false">1000*AVERAGE(CARTEIRA!D3:D4)/12</f>
        <v>6.25</v>
      </c>
      <c r="D100" s="0" t="n">
        <f aca="false">B100+C100</f>
        <v>-993.75</v>
      </c>
    </row>
    <row r="101" customFormat="false" ht="15" hidden="false" customHeight="false" outlineLevel="0" collapsed="false">
      <c r="A101" s="0" t="n">
        <v>99</v>
      </c>
      <c r="B101" s="0" t="n">
        <v>-1000</v>
      </c>
      <c r="C101" s="0" t="n">
        <f aca="false">1000*AVERAGE(CARTEIRA!D3:D4)/12</f>
        <v>6.25</v>
      </c>
      <c r="D101" s="0" t="n">
        <f aca="false">B101+C101</f>
        <v>-993.75</v>
      </c>
    </row>
    <row r="102" customFormat="false" ht="15" hidden="false" customHeight="false" outlineLevel="0" collapsed="false">
      <c r="A102" s="0" t="n">
        <v>100</v>
      </c>
      <c r="B102" s="0" t="n">
        <v>-1000</v>
      </c>
      <c r="C102" s="0" t="n">
        <f aca="false">1000*AVERAGE(CARTEIRA!D3:D4)/12</f>
        <v>6.25</v>
      </c>
      <c r="D102" s="0" t="n">
        <f aca="false">B102+C102</f>
        <v>-993.75</v>
      </c>
    </row>
    <row r="103" customFormat="false" ht="15" hidden="false" customHeight="false" outlineLevel="0" collapsed="false">
      <c r="A103" s="0" t="n">
        <v>101</v>
      </c>
      <c r="B103" s="0" t="n">
        <v>-1000</v>
      </c>
      <c r="C103" s="0" t="n">
        <f aca="false">1000*AVERAGE(CARTEIRA!D3:D4)/12</f>
        <v>6.25</v>
      </c>
      <c r="D103" s="0" t="n">
        <f aca="false">B103+C103</f>
        <v>-993.75</v>
      </c>
    </row>
    <row r="104" customFormat="false" ht="15" hidden="false" customHeight="false" outlineLevel="0" collapsed="false">
      <c r="A104" s="0" t="n">
        <v>102</v>
      </c>
      <c r="B104" s="0" t="n">
        <v>-1000</v>
      </c>
      <c r="C104" s="0" t="n">
        <f aca="false">1000*AVERAGE(CARTEIRA!D3:D4)/12</f>
        <v>6.25</v>
      </c>
      <c r="D104" s="0" t="n">
        <f aca="false">B104+C104</f>
        <v>-993.75</v>
      </c>
    </row>
    <row r="105" customFormat="false" ht="15" hidden="false" customHeight="false" outlineLevel="0" collapsed="false">
      <c r="A105" s="0" t="n">
        <v>103</v>
      </c>
      <c r="B105" s="0" t="n">
        <v>-1000</v>
      </c>
      <c r="C105" s="0" t="n">
        <f aca="false">1000*AVERAGE(CARTEIRA!D3:D4)/12</f>
        <v>6.25</v>
      </c>
      <c r="D105" s="0" t="n">
        <f aca="false">B105+C105</f>
        <v>-993.75</v>
      </c>
    </row>
    <row r="106" customFormat="false" ht="15" hidden="false" customHeight="false" outlineLevel="0" collapsed="false">
      <c r="A106" s="0" t="n">
        <v>104</v>
      </c>
      <c r="B106" s="0" t="n">
        <v>-1000</v>
      </c>
      <c r="C106" s="0" t="n">
        <f aca="false">1000*AVERAGE(CARTEIRA!D3:D4)/12</f>
        <v>6.25</v>
      </c>
      <c r="D106" s="0" t="n">
        <f aca="false">B106+C106</f>
        <v>-993.75</v>
      </c>
    </row>
    <row r="107" customFormat="false" ht="15" hidden="false" customHeight="false" outlineLevel="0" collapsed="false">
      <c r="A107" s="0" t="n">
        <v>105</v>
      </c>
      <c r="B107" s="0" t="n">
        <v>-1000</v>
      </c>
      <c r="C107" s="0" t="n">
        <f aca="false">1000*AVERAGE(CARTEIRA!D3:D4)/12</f>
        <v>6.25</v>
      </c>
      <c r="D107" s="0" t="n">
        <f aca="false">B107+C107</f>
        <v>-993.75</v>
      </c>
    </row>
    <row r="108" customFormat="false" ht="15" hidden="false" customHeight="false" outlineLevel="0" collapsed="false">
      <c r="A108" s="0" t="n">
        <v>106</v>
      </c>
      <c r="B108" s="0" t="n">
        <v>-1000</v>
      </c>
      <c r="C108" s="0" t="n">
        <f aca="false">1000*AVERAGE(CARTEIRA!D3:D4)/12</f>
        <v>6.25</v>
      </c>
      <c r="D108" s="0" t="n">
        <f aca="false">B108+C108</f>
        <v>-993.75</v>
      </c>
    </row>
    <row r="109" customFormat="false" ht="15" hidden="false" customHeight="false" outlineLevel="0" collapsed="false">
      <c r="A109" s="0" t="n">
        <v>107</v>
      </c>
      <c r="B109" s="0" t="n">
        <v>-1000</v>
      </c>
      <c r="C109" s="0" t="n">
        <f aca="false">1000*AVERAGE(CARTEIRA!D3:D4)/12</f>
        <v>6.25</v>
      </c>
      <c r="D109" s="0" t="n">
        <f aca="false">B109+C109</f>
        <v>-993.75</v>
      </c>
    </row>
    <row r="110" customFormat="false" ht="15" hidden="false" customHeight="false" outlineLevel="0" collapsed="false">
      <c r="A110" s="0" t="n">
        <v>108</v>
      </c>
      <c r="B110" s="0" t="n">
        <v>-1000</v>
      </c>
      <c r="C110" s="0" t="n">
        <f aca="false">1000*AVERAGE(CARTEIRA!D3:D4)/12</f>
        <v>6.25</v>
      </c>
      <c r="D110" s="0" t="n">
        <f aca="false">B110+C110</f>
        <v>-993.75</v>
      </c>
    </row>
    <row r="111" customFormat="false" ht="15" hidden="false" customHeight="false" outlineLevel="0" collapsed="false">
      <c r="A111" s="0" t="n">
        <v>109</v>
      </c>
      <c r="B111" s="0" t="n">
        <v>-1000</v>
      </c>
      <c r="C111" s="0" t="n">
        <f aca="false">1000*AVERAGE(CARTEIRA!D3:D4)/12</f>
        <v>6.25</v>
      </c>
      <c r="D111" s="0" t="n">
        <f aca="false">B111+C111</f>
        <v>-993.75</v>
      </c>
    </row>
    <row r="112" customFormat="false" ht="15" hidden="false" customHeight="false" outlineLevel="0" collapsed="false">
      <c r="A112" s="0" t="n">
        <v>110</v>
      </c>
      <c r="B112" s="0" t="n">
        <v>-1000</v>
      </c>
      <c r="C112" s="0" t="n">
        <f aca="false">1000*AVERAGE(CARTEIRA!D3:D4)/12</f>
        <v>6.25</v>
      </c>
      <c r="D112" s="0" t="n">
        <f aca="false">B112+C112</f>
        <v>-993.75</v>
      </c>
    </row>
    <row r="113" customFormat="false" ht="15" hidden="false" customHeight="false" outlineLevel="0" collapsed="false">
      <c r="A113" s="0" t="n">
        <v>111</v>
      </c>
      <c r="B113" s="0" t="n">
        <v>-1000</v>
      </c>
      <c r="C113" s="0" t="n">
        <f aca="false">1000*AVERAGE(CARTEIRA!D3:D4)/12</f>
        <v>6.25</v>
      </c>
      <c r="D113" s="0" t="n">
        <f aca="false">B113+C113</f>
        <v>-993.75</v>
      </c>
    </row>
    <row r="114" customFormat="false" ht="15" hidden="false" customHeight="false" outlineLevel="0" collapsed="false">
      <c r="A114" s="0" t="n">
        <v>112</v>
      </c>
      <c r="B114" s="0" t="n">
        <v>-1000</v>
      </c>
      <c r="C114" s="0" t="n">
        <f aca="false">1000*AVERAGE(CARTEIRA!D3:D4)/12</f>
        <v>6.25</v>
      </c>
      <c r="D114" s="0" t="n">
        <f aca="false">B114+C114</f>
        <v>-993.75</v>
      </c>
    </row>
    <row r="115" customFormat="false" ht="15" hidden="false" customHeight="false" outlineLevel="0" collapsed="false">
      <c r="A115" s="0" t="n">
        <v>113</v>
      </c>
      <c r="B115" s="0" t="n">
        <v>-1000</v>
      </c>
      <c r="C115" s="0" t="n">
        <f aca="false">1000*AVERAGE(CARTEIRA!D3:D4)/12</f>
        <v>6.25</v>
      </c>
      <c r="D115" s="0" t="n">
        <f aca="false">B115+C115</f>
        <v>-993.75</v>
      </c>
    </row>
    <row r="116" customFormat="false" ht="15" hidden="false" customHeight="false" outlineLevel="0" collapsed="false">
      <c r="A116" s="0" t="n">
        <v>114</v>
      </c>
      <c r="B116" s="0" t="n">
        <v>-1000</v>
      </c>
      <c r="C116" s="0" t="n">
        <f aca="false">1000*AVERAGE(CARTEIRA!D3:D4)/12</f>
        <v>6.25</v>
      </c>
      <c r="D116" s="0" t="n">
        <f aca="false">B116+C116</f>
        <v>-993.75</v>
      </c>
    </row>
    <row r="117" customFormat="false" ht="15" hidden="false" customHeight="false" outlineLevel="0" collapsed="false">
      <c r="A117" s="0" t="n">
        <v>115</v>
      </c>
      <c r="B117" s="0" t="n">
        <v>-1000</v>
      </c>
      <c r="C117" s="0" t="n">
        <f aca="false">1000*AVERAGE(CARTEIRA!D3:D4)/12</f>
        <v>6.25</v>
      </c>
      <c r="D117" s="0" t="n">
        <f aca="false">B117+C117</f>
        <v>-993.75</v>
      </c>
    </row>
    <row r="118" customFormat="false" ht="15" hidden="false" customHeight="false" outlineLevel="0" collapsed="false">
      <c r="A118" s="0" t="n">
        <v>116</v>
      </c>
      <c r="B118" s="0" t="n">
        <v>-1000</v>
      </c>
      <c r="C118" s="0" t="n">
        <f aca="false">1000*AVERAGE(CARTEIRA!D3:D4)/12</f>
        <v>6.25</v>
      </c>
      <c r="D118" s="0" t="n">
        <f aca="false">B118+C118</f>
        <v>-993.75</v>
      </c>
    </row>
    <row r="119" customFormat="false" ht="15" hidden="false" customHeight="false" outlineLevel="0" collapsed="false">
      <c r="A119" s="0" t="n">
        <v>117</v>
      </c>
      <c r="B119" s="0" t="n">
        <v>-1000</v>
      </c>
      <c r="C119" s="0" t="n">
        <f aca="false">1000*AVERAGE(CARTEIRA!D3:D4)/12</f>
        <v>6.25</v>
      </c>
      <c r="D119" s="0" t="n">
        <f aca="false">B119+C119</f>
        <v>-993.75</v>
      </c>
    </row>
    <row r="120" customFormat="false" ht="15" hidden="false" customHeight="false" outlineLevel="0" collapsed="false">
      <c r="A120" s="0" t="n">
        <v>118</v>
      </c>
      <c r="B120" s="0" t="n">
        <v>-1000</v>
      </c>
      <c r="C120" s="0" t="n">
        <f aca="false">1000*AVERAGE(CARTEIRA!D3:D4)/12</f>
        <v>6.25</v>
      </c>
      <c r="D120" s="0" t="n">
        <f aca="false">B120+C120</f>
        <v>-993.75</v>
      </c>
    </row>
    <row r="121" customFormat="false" ht="15" hidden="false" customHeight="false" outlineLevel="0" collapsed="false">
      <c r="A121" s="0" t="n">
        <v>119</v>
      </c>
      <c r="B121" s="0" t="n">
        <v>-1000</v>
      </c>
      <c r="C121" s="0" t="n">
        <f aca="false">1000*AVERAGE(CARTEIRA!D3:D4)/12</f>
        <v>6.25</v>
      </c>
      <c r="D121" s="0" t="n">
        <f aca="false">B121+C121</f>
        <v>-993.75</v>
      </c>
    </row>
    <row r="122" customFormat="false" ht="15" hidden="false" customHeight="false" outlineLevel="0" collapsed="false">
      <c r="A122" s="0" t="n">
        <v>120</v>
      </c>
      <c r="B122" s="0" t="n">
        <v>-1000</v>
      </c>
      <c r="C122" s="0" t="n">
        <f aca="false">1000*AVERAGE(CARTEIRA!D3:D4)/12</f>
        <v>6.25</v>
      </c>
      <c r="D122" s="0" t="n">
        <f aca="false">B122+C122</f>
        <v>-993.75</v>
      </c>
    </row>
    <row r="123" customFormat="false" ht="15" hidden="false" customHeight="false" outlineLevel="0" collapsed="false">
      <c r="A123" s="0" t="n">
        <v>121</v>
      </c>
      <c r="B123" s="0" t="n">
        <v>-1000</v>
      </c>
      <c r="C123" s="0" t="n">
        <f aca="false">1000*AVERAGE(CARTEIRA!D3:D4)/12</f>
        <v>6.25</v>
      </c>
      <c r="D123" s="0" t="n">
        <f aca="false">B123+C123</f>
        <v>-993.75</v>
      </c>
    </row>
    <row r="124" customFormat="false" ht="15" hidden="false" customHeight="false" outlineLevel="0" collapsed="false">
      <c r="A124" s="0" t="n">
        <v>122</v>
      </c>
      <c r="B124" s="0" t="n">
        <v>-1000</v>
      </c>
      <c r="C124" s="0" t="n">
        <f aca="false">1000*AVERAGE(CARTEIRA!D3:D4)/12</f>
        <v>6.25</v>
      </c>
      <c r="D124" s="0" t="n">
        <f aca="false">B124+C124</f>
        <v>-993.75</v>
      </c>
    </row>
    <row r="125" customFormat="false" ht="15" hidden="false" customHeight="false" outlineLevel="0" collapsed="false">
      <c r="A125" s="0" t="n">
        <v>123</v>
      </c>
      <c r="B125" s="0" t="n">
        <v>-1000</v>
      </c>
      <c r="C125" s="0" t="n">
        <f aca="false">1000*AVERAGE(CARTEIRA!D3:D4)/12</f>
        <v>6.25</v>
      </c>
      <c r="D125" s="0" t="n">
        <f aca="false">B125+C125</f>
        <v>-993.75</v>
      </c>
    </row>
    <row r="126" customFormat="false" ht="15" hidden="false" customHeight="false" outlineLevel="0" collapsed="false">
      <c r="A126" s="0" t="n">
        <v>124</v>
      </c>
      <c r="B126" s="0" t="n">
        <v>-1000</v>
      </c>
      <c r="C126" s="0" t="n">
        <f aca="false">1000*AVERAGE(CARTEIRA!D3:D4)/12</f>
        <v>6.25</v>
      </c>
      <c r="D126" s="0" t="n">
        <f aca="false">B126+C126</f>
        <v>-993.75</v>
      </c>
    </row>
    <row r="127" customFormat="false" ht="15" hidden="false" customHeight="false" outlineLevel="0" collapsed="false">
      <c r="A127" s="0" t="n">
        <v>125</v>
      </c>
      <c r="B127" s="0" t="n">
        <v>-1000</v>
      </c>
      <c r="C127" s="0" t="n">
        <f aca="false">1000*AVERAGE(CARTEIRA!D3:D4)/12</f>
        <v>6.25</v>
      </c>
      <c r="D127" s="0" t="n">
        <f aca="false">B127+C127</f>
        <v>-993.75</v>
      </c>
    </row>
    <row r="128" customFormat="false" ht="15" hidden="false" customHeight="false" outlineLevel="0" collapsed="false">
      <c r="A128" s="0" t="n">
        <v>126</v>
      </c>
      <c r="B128" s="0" t="n">
        <v>-1000</v>
      </c>
      <c r="C128" s="0" t="n">
        <f aca="false">1000*AVERAGE(CARTEIRA!D3:D4)/12</f>
        <v>6.25</v>
      </c>
      <c r="D128" s="0" t="n">
        <f aca="false">B128+C128</f>
        <v>-993.75</v>
      </c>
    </row>
    <row r="129" customFormat="false" ht="15" hidden="false" customHeight="false" outlineLevel="0" collapsed="false">
      <c r="A129" s="0" t="n">
        <v>127</v>
      </c>
      <c r="B129" s="0" t="n">
        <v>-1000</v>
      </c>
      <c r="C129" s="0" t="n">
        <f aca="false">1000*AVERAGE(CARTEIRA!D3:D4)/12</f>
        <v>6.25</v>
      </c>
      <c r="D129" s="0" t="n">
        <f aca="false">B129+C129</f>
        <v>-993.75</v>
      </c>
    </row>
    <row r="130" customFormat="false" ht="15" hidden="false" customHeight="false" outlineLevel="0" collapsed="false">
      <c r="A130" s="0" t="n">
        <v>128</v>
      </c>
      <c r="B130" s="0" t="n">
        <v>-1000</v>
      </c>
      <c r="C130" s="0" t="n">
        <f aca="false">1000*AVERAGE(CARTEIRA!D3:D4)/12</f>
        <v>6.25</v>
      </c>
      <c r="D130" s="0" t="n">
        <f aca="false">B130+C130</f>
        <v>-993.75</v>
      </c>
    </row>
    <row r="131" customFormat="false" ht="15" hidden="false" customHeight="false" outlineLevel="0" collapsed="false">
      <c r="A131" s="0" t="n">
        <v>129</v>
      </c>
      <c r="B131" s="0" t="n">
        <v>-1000</v>
      </c>
      <c r="C131" s="0" t="n">
        <f aca="false">1000*AVERAGE(CARTEIRA!D3:D4)/12</f>
        <v>6.25</v>
      </c>
      <c r="D131" s="0" t="n">
        <f aca="false">B131+C131</f>
        <v>-993.75</v>
      </c>
    </row>
    <row r="132" customFormat="false" ht="15" hidden="false" customHeight="false" outlineLevel="0" collapsed="false">
      <c r="A132" s="0" t="n">
        <v>130</v>
      </c>
      <c r="B132" s="0" t="n">
        <v>-1000</v>
      </c>
      <c r="C132" s="0" t="n">
        <f aca="false">1000*AVERAGE(CARTEIRA!D3:D4)/12</f>
        <v>6.25</v>
      </c>
      <c r="D132" s="0" t="n">
        <f aca="false">B132+C132</f>
        <v>-993.75</v>
      </c>
    </row>
    <row r="133" customFormat="false" ht="15" hidden="false" customHeight="false" outlineLevel="0" collapsed="false">
      <c r="A133" s="0" t="n">
        <v>131</v>
      </c>
      <c r="B133" s="0" t="n">
        <v>-1000</v>
      </c>
      <c r="C133" s="0" t="n">
        <f aca="false">1000*AVERAGE(CARTEIRA!D3:D4)/12</f>
        <v>6.25</v>
      </c>
      <c r="D133" s="0" t="n">
        <f aca="false">B133+C133</f>
        <v>-993.75</v>
      </c>
    </row>
    <row r="134" customFormat="false" ht="15" hidden="false" customHeight="false" outlineLevel="0" collapsed="false">
      <c r="A134" s="0" t="n">
        <v>132</v>
      </c>
      <c r="B134" s="0" t="n">
        <v>-1000</v>
      </c>
      <c r="C134" s="0" t="n">
        <f aca="false">1000*AVERAGE(CARTEIRA!D3:D4)/12</f>
        <v>6.25</v>
      </c>
      <c r="D134" s="0" t="n">
        <f aca="false">B134+C134</f>
        <v>-993.75</v>
      </c>
    </row>
    <row r="135" customFormat="false" ht="15" hidden="false" customHeight="false" outlineLevel="0" collapsed="false">
      <c r="A135" s="0" t="n">
        <v>133</v>
      </c>
      <c r="B135" s="0" t="n">
        <v>-1000</v>
      </c>
      <c r="C135" s="0" t="n">
        <f aca="false">1000*AVERAGE(CARTEIRA!D3:D4)/12</f>
        <v>6.25</v>
      </c>
      <c r="D135" s="0" t="n">
        <f aca="false">B135+C135</f>
        <v>-993.75</v>
      </c>
    </row>
    <row r="136" customFormat="false" ht="15" hidden="false" customHeight="false" outlineLevel="0" collapsed="false">
      <c r="A136" s="0" t="n">
        <v>134</v>
      </c>
      <c r="B136" s="0" t="n">
        <v>-1000</v>
      </c>
      <c r="C136" s="0" t="n">
        <f aca="false">1000*AVERAGE(CARTEIRA!D3:D4)/12</f>
        <v>6.25</v>
      </c>
      <c r="D136" s="0" t="n">
        <f aca="false">B136+C136</f>
        <v>-993.75</v>
      </c>
    </row>
    <row r="137" customFormat="false" ht="15" hidden="false" customHeight="false" outlineLevel="0" collapsed="false">
      <c r="A137" s="0" t="n">
        <v>135</v>
      </c>
      <c r="B137" s="0" t="n">
        <v>-1000</v>
      </c>
      <c r="C137" s="0" t="n">
        <f aca="false">1000*AVERAGE(CARTEIRA!D3:D4)/12</f>
        <v>6.25</v>
      </c>
      <c r="D137" s="0" t="n">
        <f aca="false">B137+C137</f>
        <v>-993.75</v>
      </c>
    </row>
    <row r="138" customFormat="false" ht="15" hidden="false" customHeight="false" outlineLevel="0" collapsed="false">
      <c r="A138" s="0" t="n">
        <v>136</v>
      </c>
      <c r="B138" s="0" t="n">
        <v>-1000</v>
      </c>
      <c r="C138" s="0" t="n">
        <f aca="false">1000*AVERAGE(CARTEIRA!D3:D4)/12</f>
        <v>6.25</v>
      </c>
      <c r="D138" s="0" t="n">
        <f aca="false">B138+C138</f>
        <v>-993.75</v>
      </c>
    </row>
    <row r="139" customFormat="false" ht="15" hidden="false" customHeight="false" outlineLevel="0" collapsed="false">
      <c r="A139" s="0" t="n">
        <v>137</v>
      </c>
      <c r="B139" s="0" t="n">
        <v>-1000</v>
      </c>
      <c r="C139" s="0" t="n">
        <f aca="false">1000*AVERAGE(CARTEIRA!D3:D4)/12</f>
        <v>6.25</v>
      </c>
      <c r="D139" s="0" t="n">
        <f aca="false">B139+C139</f>
        <v>-993.75</v>
      </c>
    </row>
    <row r="140" customFormat="false" ht="15" hidden="false" customHeight="false" outlineLevel="0" collapsed="false">
      <c r="A140" s="0" t="n">
        <v>138</v>
      </c>
      <c r="B140" s="0" t="n">
        <v>-1000</v>
      </c>
      <c r="C140" s="0" t="n">
        <f aca="false">1000*AVERAGE(CARTEIRA!D3:D4)/12</f>
        <v>6.25</v>
      </c>
      <c r="D140" s="0" t="n">
        <f aca="false">B140+C140</f>
        <v>-993.75</v>
      </c>
    </row>
    <row r="141" customFormat="false" ht="15" hidden="false" customHeight="false" outlineLevel="0" collapsed="false">
      <c r="A141" s="0" t="n">
        <v>139</v>
      </c>
      <c r="B141" s="0" t="n">
        <v>-1000</v>
      </c>
      <c r="C141" s="0" t="n">
        <f aca="false">1000*AVERAGE(CARTEIRA!D3:D4)/12</f>
        <v>6.25</v>
      </c>
      <c r="D141" s="0" t="n">
        <f aca="false">B141+C141</f>
        <v>-993.75</v>
      </c>
    </row>
    <row r="142" customFormat="false" ht="15" hidden="false" customHeight="false" outlineLevel="0" collapsed="false">
      <c r="A142" s="0" t="n">
        <v>140</v>
      </c>
      <c r="B142" s="0" t="n">
        <v>-1000</v>
      </c>
      <c r="C142" s="0" t="n">
        <f aca="false">1000*AVERAGE(CARTEIRA!D3:D4)/12</f>
        <v>6.25</v>
      </c>
      <c r="D142" s="0" t="n">
        <f aca="false">B142+C142</f>
        <v>-993.75</v>
      </c>
    </row>
    <row r="143" customFormat="false" ht="15" hidden="false" customHeight="false" outlineLevel="0" collapsed="false">
      <c r="A143" s="0" t="n">
        <v>141</v>
      </c>
      <c r="B143" s="0" t="n">
        <v>-1000</v>
      </c>
      <c r="C143" s="0" t="n">
        <f aca="false">1000*AVERAGE(CARTEIRA!D3:D4)/12</f>
        <v>6.25</v>
      </c>
      <c r="D143" s="0" t="n">
        <f aca="false">B143+C143</f>
        <v>-993.75</v>
      </c>
    </row>
    <row r="144" customFormat="false" ht="15" hidden="false" customHeight="false" outlineLevel="0" collapsed="false">
      <c r="A144" s="0" t="n">
        <v>142</v>
      </c>
      <c r="B144" s="0" t="n">
        <v>-1000</v>
      </c>
      <c r="C144" s="0" t="n">
        <f aca="false">1000*AVERAGE(CARTEIRA!D3:D4)/12</f>
        <v>6.25</v>
      </c>
      <c r="D144" s="0" t="n">
        <f aca="false">B144+C144</f>
        <v>-993.75</v>
      </c>
    </row>
    <row r="145" customFormat="false" ht="15" hidden="false" customHeight="false" outlineLevel="0" collapsed="false">
      <c r="A145" s="0" t="n">
        <v>143</v>
      </c>
      <c r="B145" s="0" t="n">
        <v>-1000</v>
      </c>
      <c r="C145" s="0" t="n">
        <f aca="false">1000*AVERAGE(CARTEIRA!D3:D4)/12</f>
        <v>6.25</v>
      </c>
      <c r="D145" s="0" t="n">
        <f aca="false">B145+C145</f>
        <v>-993.75</v>
      </c>
    </row>
    <row r="146" customFormat="false" ht="15" hidden="false" customHeight="false" outlineLevel="0" collapsed="false">
      <c r="A146" s="0" t="n">
        <v>144</v>
      </c>
      <c r="B146" s="0" t="n">
        <v>-1000</v>
      </c>
      <c r="C146" s="0" t="n">
        <f aca="false">1000*AVERAGE(CARTEIRA!D3:D4)/12</f>
        <v>6.25</v>
      </c>
      <c r="D146" s="0" t="n">
        <f aca="false">B146+C146</f>
        <v>-993.75</v>
      </c>
    </row>
    <row r="147" customFormat="false" ht="15" hidden="false" customHeight="false" outlineLevel="0" collapsed="false">
      <c r="A147" s="0" t="n">
        <v>145</v>
      </c>
      <c r="B147" s="0" t="n">
        <v>-1000</v>
      </c>
      <c r="C147" s="0" t="n">
        <f aca="false">1000*AVERAGE(CARTEIRA!D3:D4)/12</f>
        <v>6.25</v>
      </c>
      <c r="D147" s="0" t="n">
        <f aca="false">B147+C147</f>
        <v>-993.75</v>
      </c>
    </row>
    <row r="148" customFormat="false" ht="15" hidden="false" customHeight="false" outlineLevel="0" collapsed="false">
      <c r="A148" s="0" t="n">
        <v>146</v>
      </c>
      <c r="B148" s="0" t="n">
        <v>-1000</v>
      </c>
      <c r="C148" s="0" t="n">
        <f aca="false">1000*AVERAGE(CARTEIRA!D3:D4)/12</f>
        <v>6.25</v>
      </c>
      <c r="D148" s="0" t="n">
        <f aca="false">B148+C148</f>
        <v>-993.75</v>
      </c>
    </row>
    <row r="149" customFormat="false" ht="15" hidden="false" customHeight="false" outlineLevel="0" collapsed="false">
      <c r="A149" s="0" t="n">
        <v>147</v>
      </c>
      <c r="B149" s="0" t="n">
        <v>-1000</v>
      </c>
      <c r="C149" s="0" t="n">
        <f aca="false">1000*AVERAGE(CARTEIRA!D3:D4)/12</f>
        <v>6.25</v>
      </c>
      <c r="D149" s="0" t="n">
        <f aca="false">B149+C149</f>
        <v>-993.75</v>
      </c>
    </row>
    <row r="150" customFormat="false" ht="15" hidden="false" customHeight="false" outlineLevel="0" collapsed="false">
      <c r="A150" s="0" t="n">
        <v>148</v>
      </c>
      <c r="B150" s="0" t="n">
        <v>-1000</v>
      </c>
      <c r="C150" s="0" t="n">
        <f aca="false">1000*AVERAGE(CARTEIRA!D3:D4)/12</f>
        <v>6.25</v>
      </c>
      <c r="D150" s="0" t="n">
        <f aca="false">B150+C150</f>
        <v>-993.75</v>
      </c>
    </row>
    <row r="151" customFormat="false" ht="15" hidden="false" customHeight="false" outlineLevel="0" collapsed="false">
      <c r="A151" s="0" t="n">
        <v>149</v>
      </c>
      <c r="B151" s="0" t="n">
        <v>-1000</v>
      </c>
      <c r="C151" s="0" t="n">
        <f aca="false">1000*AVERAGE(CARTEIRA!D3:D4)/12</f>
        <v>6.25</v>
      </c>
      <c r="D151" s="0" t="n">
        <f aca="false">B151+C151</f>
        <v>-993.75</v>
      </c>
    </row>
    <row r="152" customFormat="false" ht="15" hidden="false" customHeight="false" outlineLevel="0" collapsed="false">
      <c r="A152" s="0" t="n">
        <v>150</v>
      </c>
      <c r="B152" s="0" t="n">
        <v>-1000</v>
      </c>
      <c r="C152" s="0" t="n">
        <f aca="false">1000*AVERAGE(CARTEIRA!D3:D4)/12</f>
        <v>6.25</v>
      </c>
      <c r="D152" s="0" t="n">
        <f aca="false">B152+C152</f>
        <v>-993.75</v>
      </c>
    </row>
    <row r="153" customFormat="false" ht="15" hidden="false" customHeight="false" outlineLevel="0" collapsed="false">
      <c r="A153" s="0" t="n">
        <v>151</v>
      </c>
      <c r="B153" s="0" t="n">
        <v>-1000</v>
      </c>
      <c r="C153" s="0" t="n">
        <f aca="false">1000*AVERAGE(CARTEIRA!D3:D4)/12</f>
        <v>6.25</v>
      </c>
      <c r="D153" s="0" t="n">
        <f aca="false">B153+C153</f>
        <v>-993.75</v>
      </c>
    </row>
    <row r="154" customFormat="false" ht="15" hidden="false" customHeight="false" outlineLevel="0" collapsed="false">
      <c r="A154" s="0" t="n">
        <v>152</v>
      </c>
      <c r="B154" s="0" t="n">
        <v>-1000</v>
      </c>
      <c r="C154" s="0" t="n">
        <f aca="false">1000*AVERAGE(CARTEIRA!D3:D4)/12</f>
        <v>6.25</v>
      </c>
      <c r="D154" s="0" t="n">
        <f aca="false">B154+C154</f>
        <v>-993.75</v>
      </c>
    </row>
    <row r="155" customFormat="false" ht="15" hidden="false" customHeight="false" outlineLevel="0" collapsed="false">
      <c r="A155" s="0" t="n">
        <v>153</v>
      </c>
      <c r="B155" s="0" t="n">
        <v>-1000</v>
      </c>
      <c r="C155" s="0" t="n">
        <f aca="false">1000*AVERAGE(CARTEIRA!D3:D4)/12</f>
        <v>6.25</v>
      </c>
      <c r="D155" s="0" t="n">
        <f aca="false">B155+C155</f>
        <v>-993.75</v>
      </c>
    </row>
    <row r="156" customFormat="false" ht="15" hidden="false" customHeight="false" outlineLevel="0" collapsed="false">
      <c r="A156" s="0" t="n">
        <v>154</v>
      </c>
      <c r="B156" s="0" t="n">
        <v>-1000</v>
      </c>
      <c r="C156" s="0" t="n">
        <f aca="false">1000*AVERAGE(CARTEIRA!D3:D4)/12</f>
        <v>6.25</v>
      </c>
      <c r="D156" s="0" t="n">
        <f aca="false">B156+C156</f>
        <v>-993.75</v>
      </c>
    </row>
    <row r="157" customFormat="false" ht="15" hidden="false" customHeight="false" outlineLevel="0" collapsed="false">
      <c r="A157" s="0" t="n">
        <v>155</v>
      </c>
      <c r="B157" s="0" t="n">
        <v>-1000</v>
      </c>
      <c r="C157" s="0" t="n">
        <f aca="false">1000*AVERAGE(CARTEIRA!D3:D4)/12</f>
        <v>6.25</v>
      </c>
      <c r="D157" s="0" t="n">
        <f aca="false">B157+C157</f>
        <v>-993.75</v>
      </c>
    </row>
    <row r="158" customFormat="false" ht="15" hidden="false" customHeight="false" outlineLevel="0" collapsed="false">
      <c r="A158" s="0" t="n">
        <v>156</v>
      </c>
      <c r="B158" s="0" t="n">
        <v>-1000</v>
      </c>
      <c r="C158" s="0" t="n">
        <f aca="false">1000*AVERAGE(CARTEIRA!D3:D4)/12</f>
        <v>6.25</v>
      </c>
      <c r="D158" s="0" t="n">
        <f aca="false">B158+C158</f>
        <v>-993.75</v>
      </c>
    </row>
    <row r="159" customFormat="false" ht="15" hidden="false" customHeight="false" outlineLevel="0" collapsed="false">
      <c r="A159" s="0" t="n">
        <v>157</v>
      </c>
      <c r="B159" s="0" t="n">
        <v>-1000</v>
      </c>
      <c r="C159" s="0" t="n">
        <f aca="false">1000*AVERAGE(CARTEIRA!D3:D4)/12</f>
        <v>6.25</v>
      </c>
      <c r="D159" s="0" t="n">
        <f aca="false">B159+C159</f>
        <v>-993.75</v>
      </c>
    </row>
    <row r="160" customFormat="false" ht="15" hidden="false" customHeight="false" outlineLevel="0" collapsed="false">
      <c r="A160" s="0" t="n">
        <v>158</v>
      </c>
      <c r="B160" s="0" t="n">
        <v>-1000</v>
      </c>
      <c r="C160" s="0" t="n">
        <f aca="false">1000*AVERAGE(CARTEIRA!D3:D4)/12</f>
        <v>6.25</v>
      </c>
      <c r="D160" s="0" t="n">
        <f aca="false">B160+C160</f>
        <v>-993.75</v>
      </c>
    </row>
    <row r="161" customFormat="false" ht="15" hidden="false" customHeight="false" outlineLevel="0" collapsed="false">
      <c r="A161" s="0" t="n">
        <v>159</v>
      </c>
      <c r="B161" s="0" t="n">
        <v>-1000</v>
      </c>
      <c r="C161" s="0" t="n">
        <f aca="false">1000*AVERAGE(CARTEIRA!D3:D4)/12</f>
        <v>6.25</v>
      </c>
      <c r="D161" s="0" t="n">
        <f aca="false">B161+C161</f>
        <v>-993.75</v>
      </c>
    </row>
    <row r="162" customFormat="false" ht="15" hidden="false" customHeight="false" outlineLevel="0" collapsed="false">
      <c r="A162" s="0" t="n">
        <v>160</v>
      </c>
      <c r="B162" s="0" t="n">
        <v>-1000</v>
      </c>
      <c r="C162" s="0" t="n">
        <f aca="false">1000*AVERAGE(CARTEIRA!D3:D4)/12</f>
        <v>6.25</v>
      </c>
      <c r="D162" s="0" t="n">
        <f aca="false">B162+C162</f>
        <v>-993.75</v>
      </c>
    </row>
    <row r="163" customFormat="false" ht="15" hidden="false" customHeight="false" outlineLevel="0" collapsed="false">
      <c r="A163" s="0" t="n">
        <v>161</v>
      </c>
      <c r="B163" s="0" t="n">
        <v>-1000</v>
      </c>
      <c r="C163" s="0" t="n">
        <f aca="false">1000*AVERAGE(CARTEIRA!D3:D4)/12</f>
        <v>6.25</v>
      </c>
      <c r="D163" s="0" t="n">
        <f aca="false">B163+C163</f>
        <v>-993.75</v>
      </c>
    </row>
    <row r="164" customFormat="false" ht="15" hidden="false" customHeight="false" outlineLevel="0" collapsed="false">
      <c r="A164" s="0" t="n">
        <v>162</v>
      </c>
      <c r="B164" s="0" t="n">
        <v>-1000</v>
      </c>
      <c r="C164" s="0" t="n">
        <f aca="false">1000*AVERAGE(CARTEIRA!D3:D4)/12</f>
        <v>6.25</v>
      </c>
      <c r="D164" s="0" t="n">
        <f aca="false">B164+C164</f>
        <v>-993.75</v>
      </c>
    </row>
    <row r="165" customFormat="false" ht="15" hidden="false" customHeight="false" outlineLevel="0" collapsed="false">
      <c r="A165" s="0" t="n">
        <v>163</v>
      </c>
      <c r="B165" s="0" t="n">
        <v>-1000</v>
      </c>
      <c r="C165" s="0" t="n">
        <f aca="false">1000*AVERAGE(CARTEIRA!D3:D4)/12</f>
        <v>6.25</v>
      </c>
      <c r="D165" s="0" t="n">
        <f aca="false">B165+C165</f>
        <v>-993.75</v>
      </c>
    </row>
    <row r="166" customFormat="false" ht="15" hidden="false" customHeight="false" outlineLevel="0" collapsed="false">
      <c r="A166" s="0" t="n">
        <v>164</v>
      </c>
      <c r="B166" s="0" t="n">
        <v>-1000</v>
      </c>
      <c r="C166" s="0" t="n">
        <f aca="false">1000*AVERAGE(CARTEIRA!D3:D4)/12</f>
        <v>6.25</v>
      </c>
      <c r="D166" s="0" t="n">
        <f aca="false">B166+C166</f>
        <v>-993.75</v>
      </c>
    </row>
    <row r="167" customFormat="false" ht="15" hidden="false" customHeight="false" outlineLevel="0" collapsed="false">
      <c r="A167" s="0" t="n">
        <v>165</v>
      </c>
      <c r="B167" s="0" t="n">
        <v>-1000</v>
      </c>
      <c r="C167" s="0" t="n">
        <f aca="false">1000*AVERAGE(CARTEIRA!D3:D4)/12</f>
        <v>6.25</v>
      </c>
      <c r="D167" s="0" t="n">
        <f aca="false">B167+C167</f>
        <v>-993.75</v>
      </c>
    </row>
    <row r="168" customFormat="false" ht="15" hidden="false" customHeight="false" outlineLevel="0" collapsed="false">
      <c r="A168" s="0" t="n">
        <v>166</v>
      </c>
      <c r="B168" s="0" t="n">
        <v>-1000</v>
      </c>
      <c r="C168" s="0" t="n">
        <f aca="false">1000*AVERAGE(CARTEIRA!D3:D4)/12</f>
        <v>6.25</v>
      </c>
      <c r="D168" s="0" t="n">
        <f aca="false">B168+C168</f>
        <v>-993.75</v>
      </c>
    </row>
    <row r="169" customFormat="false" ht="15" hidden="false" customHeight="false" outlineLevel="0" collapsed="false">
      <c r="A169" s="0" t="n">
        <v>167</v>
      </c>
      <c r="B169" s="0" t="n">
        <v>-1000</v>
      </c>
      <c r="C169" s="0" t="n">
        <f aca="false">1000*AVERAGE(CARTEIRA!D3:D4)/12</f>
        <v>6.25</v>
      </c>
      <c r="D169" s="0" t="n">
        <f aca="false">B169+C169</f>
        <v>-993.75</v>
      </c>
    </row>
    <row r="170" customFormat="false" ht="15" hidden="false" customHeight="false" outlineLevel="0" collapsed="false">
      <c r="A170" s="0" t="n">
        <v>168</v>
      </c>
      <c r="B170" s="0" t="n">
        <v>-1000</v>
      </c>
      <c r="C170" s="0" t="n">
        <f aca="false">1000*AVERAGE(CARTEIRA!D3:D4)/12</f>
        <v>6.25</v>
      </c>
      <c r="D170" s="0" t="n">
        <f aca="false">B170+C170</f>
        <v>-993.75</v>
      </c>
    </row>
    <row r="171" customFormat="false" ht="15" hidden="false" customHeight="false" outlineLevel="0" collapsed="false">
      <c r="A171" s="0" t="n">
        <v>169</v>
      </c>
      <c r="B171" s="0" t="n">
        <v>-1000</v>
      </c>
      <c r="C171" s="0" t="n">
        <f aca="false">1000*AVERAGE(CARTEIRA!D3:D4)/12</f>
        <v>6.25</v>
      </c>
      <c r="D171" s="0" t="n">
        <f aca="false">B171+C171</f>
        <v>-993.75</v>
      </c>
    </row>
    <row r="172" customFormat="false" ht="15" hidden="false" customHeight="false" outlineLevel="0" collapsed="false">
      <c r="A172" s="0" t="n">
        <v>170</v>
      </c>
      <c r="B172" s="0" t="n">
        <v>-1000</v>
      </c>
      <c r="C172" s="0" t="n">
        <f aca="false">1000*AVERAGE(CARTEIRA!D3:D4)/12</f>
        <v>6.25</v>
      </c>
      <c r="D172" s="0" t="n">
        <f aca="false">B172+C172</f>
        <v>-993.75</v>
      </c>
    </row>
    <row r="173" customFormat="false" ht="15" hidden="false" customHeight="false" outlineLevel="0" collapsed="false">
      <c r="A173" s="0" t="n">
        <v>171</v>
      </c>
      <c r="B173" s="0" t="n">
        <v>-1000</v>
      </c>
      <c r="C173" s="0" t="n">
        <f aca="false">1000*AVERAGE(CARTEIRA!D3:D4)/12</f>
        <v>6.25</v>
      </c>
      <c r="D173" s="0" t="n">
        <f aca="false">B173+C173</f>
        <v>-993.75</v>
      </c>
    </row>
    <row r="174" customFormat="false" ht="15" hidden="false" customHeight="false" outlineLevel="0" collapsed="false">
      <c r="A174" s="0" t="n">
        <v>172</v>
      </c>
      <c r="B174" s="0" t="n">
        <v>-1000</v>
      </c>
      <c r="C174" s="0" t="n">
        <f aca="false">1000*AVERAGE(CARTEIRA!D3:D4)/12</f>
        <v>6.25</v>
      </c>
      <c r="D174" s="0" t="n">
        <f aca="false">B174+C174</f>
        <v>-993.75</v>
      </c>
    </row>
    <row r="175" customFormat="false" ht="15" hidden="false" customHeight="false" outlineLevel="0" collapsed="false">
      <c r="A175" s="0" t="n">
        <v>173</v>
      </c>
      <c r="B175" s="0" t="n">
        <v>-1000</v>
      </c>
      <c r="C175" s="0" t="n">
        <f aca="false">1000*AVERAGE(CARTEIRA!D3:D4)/12</f>
        <v>6.25</v>
      </c>
      <c r="D175" s="0" t="n">
        <f aca="false">B175+C175</f>
        <v>-993.75</v>
      </c>
    </row>
    <row r="176" customFormat="false" ht="15" hidden="false" customHeight="false" outlineLevel="0" collapsed="false">
      <c r="A176" s="0" t="n">
        <v>174</v>
      </c>
      <c r="B176" s="0" t="n">
        <v>-1000</v>
      </c>
      <c r="C176" s="0" t="n">
        <f aca="false">1000*AVERAGE(CARTEIRA!D3:D4)/12</f>
        <v>6.25</v>
      </c>
      <c r="D176" s="0" t="n">
        <f aca="false">B176+C176</f>
        <v>-993.75</v>
      </c>
    </row>
    <row r="177" customFormat="false" ht="15" hidden="false" customHeight="false" outlineLevel="0" collapsed="false">
      <c r="A177" s="0" t="n">
        <v>175</v>
      </c>
      <c r="B177" s="0" t="n">
        <v>-1000</v>
      </c>
      <c r="C177" s="0" t="n">
        <f aca="false">1000*AVERAGE(CARTEIRA!D3:D4)/12</f>
        <v>6.25</v>
      </c>
      <c r="D177" s="0" t="n">
        <f aca="false">B177+C177</f>
        <v>-993.75</v>
      </c>
    </row>
    <row r="178" customFormat="false" ht="15" hidden="false" customHeight="false" outlineLevel="0" collapsed="false">
      <c r="A178" s="0" t="n">
        <v>176</v>
      </c>
      <c r="B178" s="0" t="n">
        <v>-1000</v>
      </c>
      <c r="C178" s="0" t="n">
        <f aca="false">1000*AVERAGE(CARTEIRA!D3:D4)/12</f>
        <v>6.25</v>
      </c>
      <c r="D178" s="0" t="n">
        <f aca="false">B178+C178</f>
        <v>-993.75</v>
      </c>
    </row>
    <row r="179" customFormat="false" ht="15" hidden="false" customHeight="false" outlineLevel="0" collapsed="false">
      <c r="A179" s="0" t="n">
        <v>177</v>
      </c>
      <c r="B179" s="0" t="n">
        <v>-1000</v>
      </c>
      <c r="C179" s="0" t="n">
        <f aca="false">1000*AVERAGE(CARTEIRA!D3:D4)/12</f>
        <v>6.25</v>
      </c>
      <c r="D179" s="0" t="n">
        <f aca="false">B179+C179</f>
        <v>-993.75</v>
      </c>
    </row>
    <row r="180" customFormat="false" ht="15" hidden="false" customHeight="false" outlineLevel="0" collapsed="false">
      <c r="A180" s="0" t="n">
        <v>178</v>
      </c>
      <c r="B180" s="0" t="n">
        <v>-1000</v>
      </c>
      <c r="C180" s="0" t="n">
        <f aca="false">1000*AVERAGE(CARTEIRA!D3:D4)/12</f>
        <v>6.25</v>
      </c>
      <c r="D180" s="0" t="n">
        <f aca="false">B180+C180</f>
        <v>-993.75</v>
      </c>
    </row>
    <row r="181" customFormat="false" ht="15" hidden="false" customHeight="false" outlineLevel="0" collapsed="false">
      <c r="A181" s="0" t="n">
        <v>179</v>
      </c>
      <c r="B181" s="0" t="n">
        <v>-1000</v>
      </c>
      <c r="C181" s="0" t="n">
        <f aca="false">1000*AVERAGE(CARTEIRA!D3:D4)/12</f>
        <v>6.25</v>
      </c>
      <c r="D181" s="0" t="n">
        <f aca="false">B181+C181</f>
        <v>-993.75</v>
      </c>
    </row>
    <row r="182" customFormat="false" ht="15" hidden="false" customHeight="false" outlineLevel="0" collapsed="false">
      <c r="A182" s="0" t="n">
        <v>180</v>
      </c>
      <c r="B182" s="0" t="n">
        <v>-1000</v>
      </c>
      <c r="C182" s="0" t="n">
        <f aca="false">1000*AVERAGE(CARTEIRA!D3:D4)/12</f>
        <v>6.25</v>
      </c>
      <c r="D182" s="0" t="n">
        <f aca="false">B182+C182</f>
        <v>-993.75</v>
      </c>
    </row>
    <row r="183" customFormat="false" ht="15" hidden="false" customHeight="false" outlineLevel="0" collapsed="false">
      <c r="A183" s="0" t="n">
        <v>181</v>
      </c>
      <c r="B183" s="0" t="n">
        <v>-1000</v>
      </c>
      <c r="C183" s="0" t="n">
        <f aca="false">1000*AVERAGE(CARTEIRA!D3:D4)/12</f>
        <v>6.25</v>
      </c>
      <c r="D183" s="0" t="n">
        <f aca="false">B183+C183</f>
        <v>-993.75</v>
      </c>
    </row>
    <row r="184" customFormat="false" ht="15" hidden="false" customHeight="false" outlineLevel="0" collapsed="false">
      <c r="A184" s="0" t="n">
        <v>182</v>
      </c>
      <c r="B184" s="0" t="n">
        <v>-1000</v>
      </c>
      <c r="C184" s="0" t="n">
        <f aca="false">1000*AVERAGE(CARTEIRA!D3:D4)/12</f>
        <v>6.25</v>
      </c>
      <c r="D184" s="0" t="n">
        <f aca="false">B184+C184</f>
        <v>-993.75</v>
      </c>
    </row>
    <row r="185" customFormat="false" ht="15" hidden="false" customHeight="false" outlineLevel="0" collapsed="false">
      <c r="A185" s="0" t="n">
        <v>183</v>
      </c>
      <c r="B185" s="0" t="n">
        <v>-1000</v>
      </c>
      <c r="C185" s="0" t="n">
        <f aca="false">1000*AVERAGE(CARTEIRA!D3:D4)/12</f>
        <v>6.25</v>
      </c>
      <c r="D185" s="0" t="n">
        <f aca="false">B185+C185</f>
        <v>-993.75</v>
      </c>
    </row>
    <row r="186" customFormat="false" ht="15" hidden="false" customHeight="false" outlineLevel="0" collapsed="false">
      <c r="A186" s="0" t="n">
        <v>184</v>
      </c>
      <c r="B186" s="0" t="n">
        <v>-1000</v>
      </c>
      <c r="C186" s="0" t="n">
        <f aca="false">1000*AVERAGE(CARTEIRA!D3:D4)/12</f>
        <v>6.25</v>
      </c>
      <c r="D186" s="0" t="n">
        <f aca="false">B186+C186</f>
        <v>-993.75</v>
      </c>
    </row>
    <row r="187" customFormat="false" ht="15" hidden="false" customHeight="false" outlineLevel="0" collapsed="false">
      <c r="A187" s="0" t="n">
        <v>185</v>
      </c>
      <c r="B187" s="0" t="n">
        <v>-1000</v>
      </c>
      <c r="C187" s="0" t="n">
        <f aca="false">1000*AVERAGE(CARTEIRA!D3:D4)/12</f>
        <v>6.25</v>
      </c>
      <c r="D187" s="0" t="n">
        <f aca="false">B187+C187</f>
        <v>-993.75</v>
      </c>
    </row>
    <row r="188" customFormat="false" ht="15" hidden="false" customHeight="false" outlineLevel="0" collapsed="false">
      <c r="A188" s="0" t="n">
        <v>186</v>
      </c>
      <c r="B188" s="0" t="n">
        <v>-1000</v>
      </c>
      <c r="C188" s="0" t="n">
        <f aca="false">1000*AVERAGE(CARTEIRA!D3:D4)/12</f>
        <v>6.25</v>
      </c>
      <c r="D188" s="0" t="n">
        <f aca="false">B188+C188</f>
        <v>-993.75</v>
      </c>
    </row>
    <row r="189" customFormat="false" ht="15" hidden="false" customHeight="false" outlineLevel="0" collapsed="false">
      <c r="A189" s="0" t="n">
        <v>187</v>
      </c>
      <c r="B189" s="0" t="n">
        <v>-1000</v>
      </c>
      <c r="C189" s="0" t="n">
        <f aca="false">1000*AVERAGE(CARTEIRA!D3:D4)/12</f>
        <v>6.25</v>
      </c>
      <c r="D189" s="0" t="n">
        <f aca="false">B189+C189</f>
        <v>-993.75</v>
      </c>
    </row>
    <row r="190" customFormat="false" ht="15" hidden="false" customHeight="false" outlineLevel="0" collapsed="false">
      <c r="A190" s="0" t="n">
        <v>188</v>
      </c>
      <c r="B190" s="0" t="n">
        <v>-1000</v>
      </c>
      <c r="C190" s="0" t="n">
        <f aca="false">1000*AVERAGE(CARTEIRA!D3:D4)/12</f>
        <v>6.25</v>
      </c>
      <c r="D190" s="0" t="n">
        <f aca="false">B190+C190</f>
        <v>-993.75</v>
      </c>
    </row>
    <row r="191" customFormat="false" ht="15" hidden="false" customHeight="false" outlineLevel="0" collapsed="false">
      <c r="A191" s="0" t="n">
        <v>189</v>
      </c>
      <c r="B191" s="0" t="n">
        <v>-1000</v>
      </c>
      <c r="C191" s="0" t="n">
        <f aca="false">1000*AVERAGE(CARTEIRA!D3:D4)/12</f>
        <v>6.25</v>
      </c>
      <c r="D191" s="0" t="n">
        <f aca="false">B191+C191</f>
        <v>-993.75</v>
      </c>
    </row>
    <row r="192" customFormat="false" ht="15" hidden="false" customHeight="false" outlineLevel="0" collapsed="false">
      <c r="A192" s="0" t="n">
        <v>190</v>
      </c>
      <c r="B192" s="0" t="n">
        <v>-1000</v>
      </c>
      <c r="C192" s="0" t="n">
        <f aca="false">1000*AVERAGE(CARTEIRA!D3:D4)/12</f>
        <v>6.25</v>
      </c>
      <c r="D192" s="0" t="n">
        <f aca="false">B192+C192</f>
        <v>-993.75</v>
      </c>
    </row>
    <row r="193" customFormat="false" ht="15" hidden="false" customHeight="false" outlineLevel="0" collapsed="false">
      <c r="A193" s="0" t="n">
        <v>191</v>
      </c>
      <c r="B193" s="0" t="n">
        <v>-1000</v>
      </c>
      <c r="C193" s="0" t="n">
        <f aca="false">1000*AVERAGE(CARTEIRA!D3:D4)/12</f>
        <v>6.25</v>
      </c>
      <c r="D193" s="0" t="n">
        <f aca="false">B193+C193</f>
        <v>-993.75</v>
      </c>
    </row>
    <row r="194" customFormat="false" ht="15" hidden="false" customHeight="false" outlineLevel="0" collapsed="false">
      <c r="A194" s="0" t="n">
        <v>192</v>
      </c>
      <c r="B194" s="0" t="n">
        <v>-1000</v>
      </c>
      <c r="C194" s="0" t="n">
        <f aca="false">1000*AVERAGE(CARTEIRA!D3:D4)/12</f>
        <v>6.25</v>
      </c>
      <c r="D194" s="0" t="n">
        <f aca="false">B194+C194</f>
        <v>-993.75</v>
      </c>
    </row>
    <row r="195" customFormat="false" ht="15" hidden="false" customHeight="false" outlineLevel="0" collapsed="false">
      <c r="A195" s="0" t="n">
        <v>193</v>
      </c>
      <c r="B195" s="0" t="n">
        <v>-1000</v>
      </c>
      <c r="C195" s="0" t="n">
        <f aca="false">1000*AVERAGE(CARTEIRA!D3:D4)/12</f>
        <v>6.25</v>
      </c>
      <c r="D195" s="0" t="n">
        <f aca="false">B195+C195</f>
        <v>-993.75</v>
      </c>
    </row>
    <row r="196" customFormat="false" ht="15" hidden="false" customHeight="false" outlineLevel="0" collapsed="false">
      <c r="A196" s="0" t="n">
        <v>194</v>
      </c>
      <c r="B196" s="0" t="n">
        <v>-1000</v>
      </c>
      <c r="C196" s="0" t="n">
        <f aca="false">1000*AVERAGE(CARTEIRA!D3:D4)/12</f>
        <v>6.25</v>
      </c>
      <c r="D196" s="0" t="n">
        <f aca="false">B196+C196</f>
        <v>-993.75</v>
      </c>
    </row>
    <row r="197" customFormat="false" ht="15" hidden="false" customHeight="false" outlineLevel="0" collapsed="false">
      <c r="A197" s="0" t="n">
        <v>195</v>
      </c>
      <c r="B197" s="0" t="n">
        <v>-1000</v>
      </c>
      <c r="C197" s="0" t="n">
        <f aca="false">1000*AVERAGE(CARTEIRA!D3:D4)/12</f>
        <v>6.25</v>
      </c>
      <c r="D197" s="0" t="n">
        <f aca="false">B197+C197</f>
        <v>-993.75</v>
      </c>
    </row>
    <row r="198" customFormat="false" ht="15" hidden="false" customHeight="false" outlineLevel="0" collapsed="false">
      <c r="A198" s="0" t="n">
        <v>196</v>
      </c>
      <c r="B198" s="0" t="n">
        <v>-1000</v>
      </c>
      <c r="C198" s="0" t="n">
        <f aca="false">1000*AVERAGE(CARTEIRA!D3:D4)/12</f>
        <v>6.25</v>
      </c>
      <c r="D198" s="0" t="n">
        <f aca="false">B198+C198</f>
        <v>-993.75</v>
      </c>
    </row>
    <row r="199" customFormat="false" ht="15" hidden="false" customHeight="false" outlineLevel="0" collapsed="false">
      <c r="A199" s="0" t="n">
        <v>197</v>
      </c>
      <c r="B199" s="0" t="n">
        <v>-1000</v>
      </c>
      <c r="C199" s="0" t="n">
        <f aca="false">1000*AVERAGE(CARTEIRA!D3:D4)/12</f>
        <v>6.25</v>
      </c>
      <c r="D199" s="0" t="n">
        <f aca="false">B199+C199</f>
        <v>-993.75</v>
      </c>
    </row>
    <row r="200" customFormat="false" ht="15" hidden="false" customHeight="false" outlineLevel="0" collapsed="false">
      <c r="A200" s="0" t="n">
        <v>198</v>
      </c>
      <c r="B200" s="0" t="n">
        <v>-1000</v>
      </c>
      <c r="C200" s="0" t="n">
        <f aca="false">1000*AVERAGE(CARTEIRA!D3:D4)/12</f>
        <v>6.25</v>
      </c>
      <c r="D200" s="0" t="n">
        <f aca="false">B200+C200</f>
        <v>-993.75</v>
      </c>
    </row>
    <row r="201" customFormat="false" ht="15" hidden="false" customHeight="false" outlineLevel="0" collapsed="false">
      <c r="A201" s="0" t="n">
        <v>199</v>
      </c>
      <c r="B201" s="0" t="n">
        <v>-1000</v>
      </c>
      <c r="C201" s="0" t="n">
        <f aca="false">1000*AVERAGE(CARTEIRA!D3:D4)/12</f>
        <v>6.25</v>
      </c>
      <c r="D201" s="0" t="n">
        <f aca="false">B201+C201</f>
        <v>-993.75</v>
      </c>
    </row>
    <row r="202" customFormat="false" ht="15" hidden="false" customHeight="false" outlineLevel="0" collapsed="false">
      <c r="A202" s="0" t="n">
        <v>200</v>
      </c>
      <c r="B202" s="0" t="n">
        <v>-1000</v>
      </c>
      <c r="C202" s="0" t="n">
        <f aca="false">1000*AVERAGE(CARTEIRA!D3:D4)/12</f>
        <v>6.25</v>
      </c>
      <c r="D202" s="0" t="n">
        <f aca="false">B202+C202</f>
        <v>-993.75</v>
      </c>
    </row>
    <row r="203" customFormat="false" ht="15" hidden="false" customHeight="false" outlineLevel="0" collapsed="false">
      <c r="A203" s="0" t="n">
        <v>201</v>
      </c>
      <c r="B203" s="0" t="n">
        <v>-1000</v>
      </c>
      <c r="C203" s="0" t="n">
        <f aca="false">1000*AVERAGE(CARTEIRA!D3:D4)/12</f>
        <v>6.25</v>
      </c>
      <c r="D203" s="0" t="n">
        <f aca="false">B203+C203</f>
        <v>-993.75</v>
      </c>
    </row>
    <row r="204" customFormat="false" ht="15" hidden="false" customHeight="false" outlineLevel="0" collapsed="false">
      <c r="A204" s="0" t="n">
        <v>202</v>
      </c>
      <c r="B204" s="0" t="n">
        <v>-1000</v>
      </c>
      <c r="C204" s="0" t="n">
        <f aca="false">1000*AVERAGE(CARTEIRA!D3:D4)/12</f>
        <v>6.25</v>
      </c>
      <c r="D204" s="0" t="n">
        <f aca="false">B204+C204</f>
        <v>-993.75</v>
      </c>
    </row>
    <row r="205" customFormat="false" ht="15" hidden="false" customHeight="false" outlineLevel="0" collapsed="false">
      <c r="A205" s="0" t="n">
        <v>203</v>
      </c>
      <c r="B205" s="0" t="n">
        <v>-1000</v>
      </c>
      <c r="C205" s="0" t="n">
        <f aca="false">1000*AVERAGE(CARTEIRA!D3:D4)/12</f>
        <v>6.25</v>
      </c>
      <c r="D205" s="0" t="n">
        <f aca="false">B205+C205</f>
        <v>-993.75</v>
      </c>
    </row>
    <row r="206" customFormat="false" ht="15" hidden="false" customHeight="false" outlineLevel="0" collapsed="false">
      <c r="A206" s="0" t="n">
        <v>204</v>
      </c>
      <c r="B206" s="0" t="n">
        <v>-1000</v>
      </c>
      <c r="C206" s="0" t="n">
        <f aca="false">1000*AVERAGE(CARTEIRA!D3:D4)/12</f>
        <v>6.25</v>
      </c>
      <c r="D206" s="0" t="n">
        <f aca="false">B206+C206</f>
        <v>-993.75</v>
      </c>
    </row>
    <row r="207" customFormat="false" ht="15" hidden="false" customHeight="false" outlineLevel="0" collapsed="false">
      <c r="A207" s="0" t="n">
        <v>205</v>
      </c>
      <c r="B207" s="0" t="n">
        <v>-1000</v>
      </c>
      <c r="C207" s="0" t="n">
        <f aca="false">1000*AVERAGE(CARTEIRA!D3:D4)/12</f>
        <v>6.25</v>
      </c>
      <c r="D207" s="0" t="n">
        <f aca="false">B207+C207</f>
        <v>-993.75</v>
      </c>
    </row>
    <row r="208" customFormat="false" ht="15" hidden="false" customHeight="false" outlineLevel="0" collapsed="false">
      <c r="A208" s="0" t="n">
        <v>206</v>
      </c>
      <c r="B208" s="0" t="n">
        <v>-1000</v>
      </c>
      <c r="C208" s="0" t="n">
        <f aca="false">1000*AVERAGE(CARTEIRA!D3:D4)/12</f>
        <v>6.25</v>
      </c>
      <c r="D208" s="0" t="n">
        <f aca="false">B208+C208</f>
        <v>-993.75</v>
      </c>
    </row>
    <row r="209" customFormat="false" ht="15" hidden="false" customHeight="false" outlineLevel="0" collapsed="false">
      <c r="A209" s="0" t="n">
        <v>207</v>
      </c>
      <c r="B209" s="0" t="n">
        <v>-1000</v>
      </c>
      <c r="C209" s="0" t="n">
        <f aca="false">1000*AVERAGE(CARTEIRA!D3:D4)/12</f>
        <v>6.25</v>
      </c>
      <c r="D209" s="0" t="n">
        <f aca="false">B209+C209</f>
        <v>-993.75</v>
      </c>
    </row>
    <row r="210" customFormat="false" ht="15" hidden="false" customHeight="false" outlineLevel="0" collapsed="false">
      <c r="A210" s="0" t="n">
        <v>208</v>
      </c>
      <c r="B210" s="0" t="n">
        <v>-1000</v>
      </c>
      <c r="C210" s="0" t="n">
        <f aca="false">1000*AVERAGE(CARTEIRA!D3:D4)/12</f>
        <v>6.25</v>
      </c>
      <c r="D210" s="0" t="n">
        <f aca="false">B210+C210</f>
        <v>-993.75</v>
      </c>
    </row>
    <row r="211" customFormat="false" ht="15" hidden="false" customHeight="false" outlineLevel="0" collapsed="false">
      <c r="A211" s="0" t="n">
        <v>209</v>
      </c>
      <c r="B211" s="0" t="n">
        <v>-1000</v>
      </c>
      <c r="C211" s="0" t="n">
        <f aca="false">1000*AVERAGE(CARTEIRA!D3:D4)/12</f>
        <v>6.25</v>
      </c>
      <c r="D211" s="0" t="n">
        <f aca="false">B211+C211</f>
        <v>-993.75</v>
      </c>
    </row>
    <row r="212" customFormat="false" ht="15" hidden="false" customHeight="false" outlineLevel="0" collapsed="false">
      <c r="A212" s="0" t="n">
        <v>210</v>
      </c>
      <c r="B212" s="0" t="n">
        <v>-1000</v>
      </c>
      <c r="C212" s="0" t="n">
        <f aca="false">1000*AVERAGE(CARTEIRA!D3:D4)/12</f>
        <v>6.25</v>
      </c>
      <c r="D212" s="0" t="n">
        <f aca="false">B212+C212</f>
        <v>-993.75</v>
      </c>
    </row>
    <row r="213" customFormat="false" ht="15" hidden="false" customHeight="false" outlineLevel="0" collapsed="false">
      <c r="A213" s="0" t="n">
        <v>211</v>
      </c>
      <c r="B213" s="0" t="n">
        <v>-1000</v>
      </c>
      <c r="C213" s="0" t="n">
        <f aca="false">1000*AVERAGE(CARTEIRA!D3:D4)/12</f>
        <v>6.25</v>
      </c>
      <c r="D213" s="0" t="n">
        <f aca="false">B213+C213</f>
        <v>-993.75</v>
      </c>
    </row>
    <row r="214" customFormat="false" ht="15" hidden="false" customHeight="false" outlineLevel="0" collapsed="false">
      <c r="A214" s="0" t="n">
        <v>212</v>
      </c>
      <c r="B214" s="0" t="n">
        <v>-1000</v>
      </c>
      <c r="C214" s="0" t="n">
        <f aca="false">1000*AVERAGE(CARTEIRA!D3:D4)/12</f>
        <v>6.25</v>
      </c>
      <c r="D214" s="0" t="n">
        <f aca="false">B214+C214</f>
        <v>-993.75</v>
      </c>
    </row>
    <row r="215" customFormat="false" ht="15" hidden="false" customHeight="false" outlineLevel="0" collapsed="false">
      <c r="A215" s="0" t="n">
        <v>213</v>
      </c>
      <c r="B215" s="0" t="n">
        <v>-1000</v>
      </c>
      <c r="C215" s="0" t="n">
        <f aca="false">1000*AVERAGE(CARTEIRA!D3:D4)/12</f>
        <v>6.25</v>
      </c>
      <c r="D215" s="0" t="n">
        <f aca="false">B215+C215</f>
        <v>-993.75</v>
      </c>
    </row>
    <row r="216" customFormat="false" ht="15" hidden="false" customHeight="false" outlineLevel="0" collapsed="false">
      <c r="A216" s="0" t="n">
        <v>214</v>
      </c>
      <c r="B216" s="0" t="n">
        <v>-1000</v>
      </c>
      <c r="C216" s="0" t="n">
        <f aca="false">1000*AVERAGE(CARTEIRA!D3:D4)/12</f>
        <v>6.25</v>
      </c>
      <c r="D216" s="0" t="n">
        <f aca="false">B216+C216</f>
        <v>-993.75</v>
      </c>
    </row>
    <row r="217" customFormat="false" ht="15" hidden="false" customHeight="false" outlineLevel="0" collapsed="false">
      <c r="A217" s="0" t="n">
        <v>215</v>
      </c>
      <c r="B217" s="0" t="n">
        <v>-1000</v>
      </c>
      <c r="C217" s="0" t="n">
        <f aca="false">1000*AVERAGE(CARTEIRA!D3:D4)/12</f>
        <v>6.25</v>
      </c>
      <c r="D217" s="0" t="n">
        <f aca="false">B217+C217</f>
        <v>-993.75</v>
      </c>
    </row>
    <row r="218" customFormat="false" ht="15" hidden="false" customHeight="false" outlineLevel="0" collapsed="false">
      <c r="A218" s="0" t="n">
        <v>216</v>
      </c>
      <c r="B218" s="0" t="n">
        <v>-1000</v>
      </c>
      <c r="C218" s="0" t="n">
        <f aca="false">1000*AVERAGE(CARTEIRA!D3:D4)/12</f>
        <v>6.25</v>
      </c>
      <c r="D218" s="0" t="n">
        <f aca="false">B218+C218</f>
        <v>-993.75</v>
      </c>
    </row>
    <row r="219" customFormat="false" ht="15" hidden="false" customHeight="false" outlineLevel="0" collapsed="false">
      <c r="A219" s="0" t="n">
        <v>217</v>
      </c>
      <c r="B219" s="0" t="n">
        <v>-1000</v>
      </c>
      <c r="C219" s="0" t="n">
        <f aca="false">1000*AVERAGE(CARTEIRA!D3:D4)/12</f>
        <v>6.25</v>
      </c>
      <c r="D219" s="0" t="n">
        <f aca="false">B219+C219</f>
        <v>-993.75</v>
      </c>
    </row>
    <row r="220" customFormat="false" ht="15" hidden="false" customHeight="false" outlineLevel="0" collapsed="false">
      <c r="A220" s="0" t="n">
        <v>218</v>
      </c>
      <c r="B220" s="0" t="n">
        <v>-1000</v>
      </c>
      <c r="C220" s="0" t="n">
        <f aca="false">1000*AVERAGE(CARTEIRA!D3:D4)/12</f>
        <v>6.25</v>
      </c>
      <c r="D220" s="0" t="n">
        <f aca="false">B220+C220</f>
        <v>-993.75</v>
      </c>
    </row>
    <row r="221" customFormat="false" ht="15" hidden="false" customHeight="false" outlineLevel="0" collapsed="false">
      <c r="A221" s="0" t="n">
        <v>219</v>
      </c>
      <c r="B221" s="0" t="n">
        <v>-1000</v>
      </c>
      <c r="C221" s="0" t="n">
        <f aca="false">1000*AVERAGE(CARTEIRA!D3:D4)/12</f>
        <v>6.25</v>
      </c>
      <c r="D221" s="0" t="n">
        <f aca="false">B221+C221</f>
        <v>-993.75</v>
      </c>
    </row>
    <row r="222" customFormat="false" ht="15" hidden="false" customHeight="false" outlineLevel="0" collapsed="false">
      <c r="A222" s="0" t="n">
        <v>220</v>
      </c>
      <c r="B222" s="0" t="n">
        <v>-1000</v>
      </c>
      <c r="C222" s="0" t="n">
        <f aca="false">1000*AVERAGE(CARTEIRA!D3:D4)/12</f>
        <v>6.25</v>
      </c>
      <c r="D222" s="0" t="n">
        <f aca="false">B222+C222</f>
        <v>-993.75</v>
      </c>
    </row>
    <row r="223" customFormat="false" ht="15" hidden="false" customHeight="false" outlineLevel="0" collapsed="false">
      <c r="A223" s="0" t="n">
        <v>221</v>
      </c>
      <c r="B223" s="0" t="n">
        <v>-1000</v>
      </c>
      <c r="C223" s="0" t="n">
        <f aca="false">1000*AVERAGE(CARTEIRA!D3:D4)/12</f>
        <v>6.25</v>
      </c>
      <c r="D223" s="0" t="n">
        <f aca="false">B223+C223</f>
        <v>-993.75</v>
      </c>
    </row>
    <row r="224" customFormat="false" ht="15" hidden="false" customHeight="false" outlineLevel="0" collapsed="false">
      <c r="A224" s="0" t="n">
        <v>222</v>
      </c>
      <c r="B224" s="0" t="n">
        <v>-1000</v>
      </c>
      <c r="C224" s="0" t="n">
        <f aca="false">1000*AVERAGE(CARTEIRA!D3:D4)/12</f>
        <v>6.25</v>
      </c>
      <c r="D224" s="0" t="n">
        <f aca="false">B224+C224</f>
        <v>-993.75</v>
      </c>
    </row>
    <row r="225" customFormat="false" ht="15" hidden="false" customHeight="false" outlineLevel="0" collapsed="false">
      <c r="A225" s="0" t="n">
        <v>223</v>
      </c>
      <c r="B225" s="0" t="n">
        <v>-1000</v>
      </c>
      <c r="C225" s="0" t="n">
        <f aca="false">1000*AVERAGE(CARTEIRA!D3:D4)/12</f>
        <v>6.25</v>
      </c>
      <c r="D225" s="0" t="n">
        <f aca="false">B225+C225</f>
        <v>-993.75</v>
      </c>
    </row>
    <row r="226" customFormat="false" ht="15" hidden="false" customHeight="false" outlineLevel="0" collapsed="false">
      <c r="A226" s="0" t="n">
        <v>224</v>
      </c>
      <c r="B226" s="0" t="n">
        <v>-1000</v>
      </c>
      <c r="C226" s="0" t="n">
        <f aca="false">1000*AVERAGE(CARTEIRA!D3:D4)/12</f>
        <v>6.25</v>
      </c>
      <c r="D226" s="0" t="n">
        <f aca="false">B226+C226</f>
        <v>-993.75</v>
      </c>
    </row>
    <row r="227" customFormat="false" ht="15" hidden="false" customHeight="false" outlineLevel="0" collapsed="false">
      <c r="A227" s="0" t="n">
        <v>225</v>
      </c>
      <c r="B227" s="0" t="n">
        <v>-1000</v>
      </c>
      <c r="C227" s="0" t="n">
        <f aca="false">1000*AVERAGE(CARTEIRA!D3:D4)/12</f>
        <v>6.25</v>
      </c>
      <c r="D227" s="0" t="n">
        <f aca="false">B227+C227</f>
        <v>-993.75</v>
      </c>
    </row>
    <row r="228" customFormat="false" ht="15" hidden="false" customHeight="false" outlineLevel="0" collapsed="false">
      <c r="A228" s="0" t="n">
        <v>226</v>
      </c>
      <c r="B228" s="0" t="n">
        <v>-1000</v>
      </c>
      <c r="C228" s="0" t="n">
        <f aca="false">1000*AVERAGE(CARTEIRA!D3:D4)/12</f>
        <v>6.25</v>
      </c>
      <c r="D228" s="0" t="n">
        <f aca="false">B228+C228</f>
        <v>-993.75</v>
      </c>
    </row>
    <row r="229" customFormat="false" ht="15" hidden="false" customHeight="false" outlineLevel="0" collapsed="false">
      <c r="A229" s="0" t="n">
        <v>227</v>
      </c>
      <c r="B229" s="0" t="n">
        <v>-1000</v>
      </c>
      <c r="C229" s="0" t="n">
        <f aca="false">1000*AVERAGE(CARTEIRA!D3:D4)/12</f>
        <v>6.25</v>
      </c>
      <c r="D229" s="0" t="n">
        <f aca="false">B229+C229</f>
        <v>-993.75</v>
      </c>
    </row>
    <row r="230" customFormat="false" ht="15" hidden="false" customHeight="false" outlineLevel="0" collapsed="false">
      <c r="A230" s="0" t="n">
        <v>228</v>
      </c>
      <c r="B230" s="0" t="n">
        <v>-1000</v>
      </c>
      <c r="C230" s="0" t="n">
        <f aca="false">1000*AVERAGE(CARTEIRA!D3:D4)/12</f>
        <v>6.25</v>
      </c>
      <c r="D230" s="0" t="n">
        <f aca="false">B230+C230</f>
        <v>-993.75</v>
      </c>
    </row>
    <row r="231" customFormat="false" ht="15" hidden="false" customHeight="false" outlineLevel="0" collapsed="false">
      <c r="A231" s="0" t="n">
        <v>229</v>
      </c>
      <c r="B231" s="0" t="n">
        <v>-1000</v>
      </c>
      <c r="C231" s="0" t="n">
        <f aca="false">1000*AVERAGE(CARTEIRA!D3:D4)/12</f>
        <v>6.25</v>
      </c>
      <c r="D231" s="0" t="n">
        <f aca="false">B231+C231</f>
        <v>-993.75</v>
      </c>
    </row>
    <row r="232" customFormat="false" ht="15" hidden="false" customHeight="false" outlineLevel="0" collapsed="false">
      <c r="A232" s="0" t="n">
        <v>230</v>
      </c>
      <c r="B232" s="0" t="n">
        <v>-1000</v>
      </c>
      <c r="C232" s="0" t="n">
        <f aca="false">1000*AVERAGE(CARTEIRA!D3:D4)/12</f>
        <v>6.25</v>
      </c>
      <c r="D232" s="0" t="n">
        <f aca="false">B232+C232</f>
        <v>-993.75</v>
      </c>
    </row>
    <row r="233" customFormat="false" ht="15" hidden="false" customHeight="false" outlineLevel="0" collapsed="false">
      <c r="A233" s="0" t="n">
        <v>231</v>
      </c>
      <c r="B233" s="0" t="n">
        <v>-1000</v>
      </c>
      <c r="C233" s="0" t="n">
        <f aca="false">1000*AVERAGE(CARTEIRA!D3:D4)/12</f>
        <v>6.25</v>
      </c>
      <c r="D233" s="0" t="n">
        <f aca="false">B233+C233</f>
        <v>-993.75</v>
      </c>
    </row>
    <row r="234" customFormat="false" ht="15" hidden="false" customHeight="false" outlineLevel="0" collapsed="false">
      <c r="A234" s="0" t="n">
        <v>232</v>
      </c>
      <c r="B234" s="0" t="n">
        <v>-1000</v>
      </c>
      <c r="C234" s="0" t="n">
        <f aca="false">1000*AVERAGE(CARTEIRA!D3:D4)/12</f>
        <v>6.25</v>
      </c>
      <c r="D234" s="0" t="n">
        <f aca="false">B234+C234</f>
        <v>-993.75</v>
      </c>
    </row>
    <row r="235" customFormat="false" ht="15" hidden="false" customHeight="false" outlineLevel="0" collapsed="false">
      <c r="A235" s="0" t="n">
        <v>233</v>
      </c>
      <c r="B235" s="0" t="n">
        <v>-1000</v>
      </c>
      <c r="C235" s="0" t="n">
        <f aca="false">1000*AVERAGE(CARTEIRA!D3:D4)/12</f>
        <v>6.25</v>
      </c>
      <c r="D235" s="0" t="n">
        <f aca="false">B235+C235</f>
        <v>-993.75</v>
      </c>
    </row>
    <row r="236" customFormat="false" ht="15" hidden="false" customHeight="false" outlineLevel="0" collapsed="false">
      <c r="A236" s="0" t="n">
        <v>234</v>
      </c>
      <c r="B236" s="0" t="n">
        <v>-1000</v>
      </c>
      <c r="C236" s="0" t="n">
        <f aca="false">1000*AVERAGE(CARTEIRA!D3:D4)/12</f>
        <v>6.25</v>
      </c>
      <c r="D236" s="0" t="n">
        <f aca="false">B236+C236</f>
        <v>-993.75</v>
      </c>
    </row>
    <row r="237" customFormat="false" ht="15" hidden="false" customHeight="false" outlineLevel="0" collapsed="false">
      <c r="A237" s="0" t="n">
        <v>235</v>
      </c>
      <c r="B237" s="0" t="n">
        <v>-1000</v>
      </c>
      <c r="C237" s="0" t="n">
        <f aca="false">1000*AVERAGE(CARTEIRA!D3:D4)/12</f>
        <v>6.25</v>
      </c>
      <c r="D237" s="0" t="n">
        <f aca="false">B237+C237</f>
        <v>-993.75</v>
      </c>
    </row>
    <row r="238" customFormat="false" ht="15" hidden="false" customHeight="false" outlineLevel="0" collapsed="false">
      <c r="A238" s="0" t="n">
        <v>236</v>
      </c>
      <c r="B238" s="0" t="n">
        <v>-1000</v>
      </c>
      <c r="C238" s="0" t="n">
        <f aca="false">1000*AVERAGE(CARTEIRA!D3:D4)/12</f>
        <v>6.25</v>
      </c>
      <c r="D238" s="0" t="n">
        <f aca="false">B238+C238</f>
        <v>-993.75</v>
      </c>
    </row>
    <row r="239" customFormat="false" ht="15" hidden="false" customHeight="false" outlineLevel="0" collapsed="false">
      <c r="A239" s="0" t="n">
        <v>237</v>
      </c>
      <c r="B239" s="0" t="n">
        <v>-1000</v>
      </c>
      <c r="C239" s="0" t="n">
        <f aca="false">1000*AVERAGE(CARTEIRA!D3:D4)/12</f>
        <v>6.25</v>
      </c>
      <c r="D239" s="0" t="n">
        <f aca="false">B239+C239</f>
        <v>-993.75</v>
      </c>
    </row>
    <row r="240" customFormat="false" ht="15" hidden="false" customHeight="false" outlineLevel="0" collapsed="false">
      <c r="A240" s="0" t="n">
        <v>238</v>
      </c>
      <c r="B240" s="0" t="n">
        <v>-1000</v>
      </c>
      <c r="C240" s="0" t="n">
        <f aca="false">1000*AVERAGE(CARTEIRA!D3:D4)/12</f>
        <v>6.25</v>
      </c>
      <c r="D240" s="0" t="n">
        <f aca="false">B240+C240</f>
        <v>-993.75</v>
      </c>
    </row>
    <row r="241" customFormat="false" ht="15" hidden="false" customHeight="false" outlineLevel="0" collapsed="false">
      <c r="A241" s="0" t="n">
        <v>239</v>
      </c>
      <c r="B241" s="0" t="n">
        <v>-1000</v>
      </c>
      <c r="C241" s="0" t="n">
        <f aca="false">1000*AVERAGE(CARTEIRA!D3:D4)/12</f>
        <v>6.25</v>
      </c>
      <c r="D241" s="0" t="n">
        <f aca="false">B241+C241</f>
        <v>-993.75</v>
      </c>
    </row>
    <row r="242" customFormat="false" ht="15" hidden="false" customHeight="false" outlineLevel="0" collapsed="false">
      <c r="A242" s="0" t="n">
        <v>240</v>
      </c>
      <c r="B242" s="0" t="n">
        <v>-1000</v>
      </c>
      <c r="C242" s="0" t="n">
        <f aca="false">1000*AVERAGE(CARTEIRA!D3:D4)/12</f>
        <v>6.25</v>
      </c>
      <c r="D242" s="0" t="n">
        <f aca="false">B242+C242</f>
        <v>-993.75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EasyOffice/7.6.2.1.0$Windows_X86_64 LibreOffice_project/0bc4d647150f05f02b71ccb5539a4012b57f1faf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2026-01-05T19:26:18Z</dcterms:created>
  <dc:creator>openpyxl</dc:creator>
  <dc:description/>
  <dc:language>pt-BR</dc:language>
  <cp:lastModifiedBy/>
  <dcterms:modified xsi:type="dcterms:W3CDTF">2026-01-05T17:06:12Z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