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MM4\Covid_Japan\"/>
    </mc:Choice>
  </mc:AlternateContent>
  <xr:revisionPtr revIDLastSave="0" documentId="13_ncr:1_{99104764-235D-462A-AD99-F35B8C7E7ED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japão" sheetId="1" r:id="rId1"/>
    <sheet name="Planilha1" sheetId="2" r:id="rId2"/>
  </sheets>
  <definedNames>
    <definedName name="solver_adj" localSheetId="1" hidden="1">Planilha1!$U$2:$U$4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Planilha1!$W$255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" i="2" l="1"/>
  <c r="R18" i="2"/>
  <c r="X18" i="2" s="1"/>
  <c r="Q18" i="2"/>
  <c r="O18" i="2"/>
  <c r="O17" i="2"/>
  <c r="P17" i="2"/>
  <c r="Q2" i="2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X17" i="2"/>
  <c r="W17" i="2"/>
  <c r="Q17" i="2"/>
  <c r="R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" i="2"/>
  <c r="G25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7" i="2"/>
  <c r="G16" i="2"/>
  <c r="O19" i="2" l="1"/>
  <c r="P19" i="2"/>
  <c r="Q19" i="2"/>
  <c r="R19" i="2"/>
  <c r="W18" i="2"/>
  <c r="P20" i="2" l="1"/>
  <c r="Q20" i="2"/>
  <c r="O20" i="2"/>
  <c r="R20" i="2"/>
  <c r="W19" i="2"/>
  <c r="X19" i="2"/>
  <c r="P21" i="2" l="1"/>
  <c r="Q21" i="2"/>
  <c r="R21" i="2"/>
  <c r="O21" i="2"/>
  <c r="W20" i="2"/>
  <c r="X20" i="2"/>
  <c r="Q22" i="2" l="1"/>
  <c r="P22" i="2"/>
  <c r="R22" i="2"/>
  <c r="O22" i="2"/>
  <c r="W21" i="2"/>
  <c r="X21" i="2"/>
  <c r="Q23" i="2" l="1"/>
  <c r="W22" i="2"/>
  <c r="O23" i="2"/>
  <c r="R23" i="2"/>
  <c r="P23" i="2"/>
  <c r="X22" i="2"/>
  <c r="P24" i="2" l="1"/>
  <c r="W24" i="2" s="1"/>
  <c r="O24" i="2"/>
  <c r="R24" i="2"/>
  <c r="Q24" i="2"/>
  <c r="W23" i="2"/>
  <c r="X23" i="2"/>
  <c r="P25" i="2" l="1"/>
  <c r="Q25" i="2"/>
  <c r="R25" i="2"/>
  <c r="O25" i="2"/>
  <c r="X24" i="2"/>
  <c r="R26" i="2" l="1"/>
  <c r="Q26" i="2"/>
  <c r="P26" i="2"/>
  <c r="O26" i="2"/>
  <c r="W25" i="2"/>
  <c r="X25" i="2"/>
  <c r="R27" i="2" l="1"/>
  <c r="Q27" i="2"/>
  <c r="O27" i="2"/>
  <c r="P27" i="2"/>
  <c r="Q28" i="2" s="1"/>
  <c r="W26" i="2"/>
  <c r="X26" i="2"/>
  <c r="P28" i="2" l="1"/>
  <c r="Q29" i="2" s="1"/>
  <c r="R28" i="2"/>
  <c r="O28" i="2"/>
  <c r="W27" i="2"/>
  <c r="X27" i="2"/>
  <c r="P29" i="2" l="1"/>
  <c r="Q30" i="2" s="1"/>
  <c r="R29" i="2"/>
  <c r="W28" i="2"/>
  <c r="O29" i="2"/>
  <c r="X28" i="2"/>
  <c r="R30" i="2" l="1"/>
  <c r="O30" i="2"/>
  <c r="P30" i="2"/>
  <c r="P31" i="2" s="1"/>
  <c r="W29" i="2"/>
  <c r="X29" i="2"/>
  <c r="W30" i="2" l="1"/>
  <c r="Q31" i="2"/>
  <c r="Q32" i="2" s="1"/>
  <c r="R31" i="2"/>
  <c r="R32" i="2" s="1"/>
  <c r="O31" i="2"/>
  <c r="P32" i="2" s="1"/>
  <c r="W31" i="2"/>
  <c r="X30" i="2"/>
  <c r="R33" i="2" l="1"/>
  <c r="Q33" i="2"/>
  <c r="O32" i="2"/>
  <c r="O33" i="2" s="1"/>
  <c r="W32" i="2"/>
  <c r="X31" i="2"/>
  <c r="P33" i="2" l="1"/>
  <c r="X32" i="2"/>
  <c r="P34" i="2" l="1"/>
  <c r="W34" i="2" s="1"/>
  <c r="R34" i="2"/>
  <c r="Q34" i="2"/>
  <c r="W33" i="2"/>
  <c r="O34" i="2"/>
  <c r="X33" i="2"/>
  <c r="Q35" i="2" l="1"/>
  <c r="O35" i="2"/>
  <c r="R35" i="2"/>
  <c r="P35" i="2"/>
  <c r="P36" i="2" s="1"/>
  <c r="X34" i="2"/>
  <c r="W35" i="2" l="1"/>
  <c r="R36" i="2"/>
  <c r="R37" i="2" s="1"/>
  <c r="Q36" i="2"/>
  <c r="Q37" i="2" s="1"/>
  <c r="O36" i="2"/>
  <c r="P37" i="2" s="1"/>
  <c r="W36" i="2"/>
  <c r="X35" i="2"/>
  <c r="R38" i="2" l="1"/>
  <c r="Q38" i="2"/>
  <c r="O37" i="2"/>
  <c r="P38" i="2" s="1"/>
  <c r="X36" i="2"/>
  <c r="W37" i="2"/>
  <c r="Q39" i="2" l="1"/>
  <c r="R39" i="2"/>
  <c r="O38" i="2"/>
  <c r="O39" i="2" s="1"/>
  <c r="W38" i="2"/>
  <c r="X37" i="2"/>
  <c r="P39" i="2" l="1"/>
  <c r="P40" i="2" s="1"/>
  <c r="X38" i="2"/>
  <c r="Q40" i="2" l="1"/>
  <c r="Q41" i="2" s="1"/>
  <c r="R40" i="2"/>
  <c r="R41" i="2" s="1"/>
  <c r="O40" i="2"/>
  <c r="O41" i="2" s="1"/>
  <c r="W39" i="2"/>
  <c r="W40" i="2"/>
  <c r="X39" i="2"/>
  <c r="P41" i="2" l="1"/>
  <c r="P42" i="2" s="1"/>
  <c r="X40" i="2"/>
  <c r="R42" i="2" l="1"/>
  <c r="R43" i="2" s="1"/>
  <c r="Q42" i="2"/>
  <c r="Q43" i="2" s="1"/>
  <c r="W41" i="2"/>
  <c r="O42" i="2"/>
  <c r="O43" i="2" s="1"/>
  <c r="X41" i="2"/>
  <c r="P43" i="2" l="1"/>
  <c r="Q44" i="2" s="1"/>
  <c r="W42" i="2"/>
  <c r="X42" i="2"/>
  <c r="P44" i="2" l="1"/>
  <c r="Q45" i="2" s="1"/>
  <c r="R44" i="2"/>
  <c r="O44" i="2"/>
  <c r="W43" i="2"/>
  <c r="X43" i="2"/>
  <c r="O45" i="2" l="1"/>
  <c r="W44" i="2"/>
  <c r="R45" i="2"/>
  <c r="P45" i="2"/>
  <c r="X44" i="2"/>
  <c r="P46" i="2" l="1"/>
  <c r="W45" i="2"/>
  <c r="O46" i="2"/>
  <c r="R46" i="2"/>
  <c r="Q46" i="2"/>
  <c r="X45" i="2"/>
  <c r="P47" i="2" l="1"/>
  <c r="R47" i="2"/>
  <c r="Q47" i="2"/>
  <c r="O47" i="2"/>
  <c r="W46" i="2"/>
  <c r="X46" i="2"/>
  <c r="Q48" i="2" l="1"/>
  <c r="R48" i="2"/>
  <c r="P48" i="2"/>
  <c r="R49" i="2" s="1"/>
  <c r="O48" i="2"/>
  <c r="W47" i="2"/>
  <c r="X47" i="2"/>
  <c r="Q49" i="2" l="1"/>
  <c r="P49" i="2"/>
  <c r="R50" i="2" s="1"/>
  <c r="O49" i="2"/>
  <c r="W48" i="2"/>
  <c r="X48" i="2"/>
  <c r="P50" i="2" l="1"/>
  <c r="R51" i="2" s="1"/>
  <c r="Q50" i="2"/>
  <c r="O50" i="2"/>
  <c r="W49" i="2"/>
  <c r="X49" i="2"/>
  <c r="O51" i="2" l="1"/>
  <c r="Q51" i="2"/>
  <c r="P51" i="2"/>
  <c r="Q52" i="2" s="1"/>
  <c r="W50" i="2"/>
  <c r="X50" i="2"/>
  <c r="O52" i="2" l="1"/>
  <c r="R52" i="2"/>
  <c r="P52" i="2"/>
  <c r="Q53" i="2" s="1"/>
  <c r="W51" i="2"/>
  <c r="X51" i="2"/>
  <c r="W52" i="2" l="1"/>
  <c r="O53" i="2"/>
  <c r="R53" i="2"/>
  <c r="P53" i="2"/>
  <c r="Q54" i="2" s="1"/>
  <c r="X52" i="2"/>
  <c r="W53" i="2" l="1"/>
  <c r="O54" i="2"/>
  <c r="R54" i="2"/>
  <c r="P54" i="2"/>
  <c r="P55" i="2" s="1"/>
  <c r="X53" i="2"/>
  <c r="O55" i="2" l="1"/>
  <c r="P56" i="2" s="1"/>
  <c r="Q55" i="2"/>
  <c r="Q56" i="2" s="1"/>
  <c r="R55" i="2"/>
  <c r="R56" i="2" s="1"/>
  <c r="W54" i="2"/>
  <c r="X54" i="2"/>
  <c r="O56" i="2" l="1"/>
  <c r="P57" i="2" s="1"/>
  <c r="Q57" i="2"/>
  <c r="R57" i="2"/>
  <c r="W55" i="2"/>
  <c r="X55" i="2"/>
  <c r="O57" i="2" l="1"/>
  <c r="O58" i="2" s="1"/>
  <c r="R58" i="2"/>
  <c r="Q58" i="2"/>
  <c r="W56" i="2"/>
  <c r="X56" i="2"/>
  <c r="W57" i="2"/>
  <c r="P58" i="2" l="1"/>
  <c r="P59" i="2" s="1"/>
  <c r="X57" i="2"/>
  <c r="R59" i="2" l="1"/>
  <c r="R60" i="2" s="1"/>
  <c r="W58" i="2"/>
  <c r="Q59" i="2"/>
  <c r="O59" i="2"/>
  <c r="O60" i="2" s="1"/>
  <c r="Q60" i="2"/>
  <c r="W59" i="2"/>
  <c r="X58" i="2"/>
  <c r="P60" i="2" l="1"/>
  <c r="R61" i="2" s="1"/>
  <c r="X59" i="2"/>
  <c r="W60" i="2" l="1"/>
  <c r="P61" i="2"/>
  <c r="R62" i="2" s="1"/>
  <c r="O61" i="2"/>
  <c r="P62" i="2" s="1"/>
  <c r="R63" i="2" s="1"/>
  <c r="Q61" i="2"/>
  <c r="Q62" i="2" s="1"/>
  <c r="W61" i="2"/>
  <c r="X60" i="2"/>
  <c r="O62" i="2" l="1"/>
  <c r="P63" i="2" s="1"/>
  <c r="R64" i="2" s="1"/>
  <c r="Q63" i="2"/>
  <c r="X61" i="2"/>
  <c r="W62" i="2"/>
  <c r="O63" i="2" l="1"/>
  <c r="P64" i="2" s="1"/>
  <c r="R65" i="2" s="1"/>
  <c r="Q64" i="2"/>
  <c r="W63" i="2"/>
  <c r="X62" i="2"/>
  <c r="O64" i="2" l="1"/>
  <c r="O65" i="2" s="1"/>
  <c r="Q65" i="2"/>
  <c r="X63" i="2"/>
  <c r="W64" i="2"/>
  <c r="P65" i="2" l="1"/>
  <c r="R66" i="2" s="1"/>
  <c r="X64" i="2"/>
  <c r="O66" i="2" l="1"/>
  <c r="W65" i="2"/>
  <c r="P66" i="2"/>
  <c r="W66" i="2" s="1"/>
  <c r="Q66" i="2"/>
  <c r="X65" i="2"/>
  <c r="R67" i="2" l="1"/>
  <c r="O67" i="2"/>
  <c r="P67" i="2"/>
  <c r="Q67" i="2"/>
  <c r="X66" i="2"/>
  <c r="Q68" i="2" l="1"/>
  <c r="W67" i="2"/>
  <c r="P68" i="2"/>
  <c r="W68" i="2" s="1"/>
  <c r="O68" i="2"/>
  <c r="R68" i="2"/>
  <c r="X67" i="2"/>
  <c r="R69" i="2" l="1"/>
  <c r="P69" i="2"/>
  <c r="W69" i="2" s="1"/>
  <c r="O69" i="2"/>
  <c r="Q69" i="2"/>
  <c r="X68" i="2"/>
  <c r="R70" i="2" l="1"/>
  <c r="Q70" i="2"/>
  <c r="O70" i="2"/>
  <c r="P70" i="2"/>
  <c r="X69" i="2"/>
  <c r="R71" i="2" l="1"/>
  <c r="W70" i="2"/>
  <c r="P71" i="2"/>
  <c r="Q71" i="2"/>
  <c r="O71" i="2"/>
  <c r="P72" i="2" s="1"/>
  <c r="W71" i="2"/>
  <c r="X70" i="2"/>
  <c r="Q72" i="2" l="1"/>
  <c r="R72" i="2"/>
  <c r="R73" i="2" s="1"/>
  <c r="O72" i="2"/>
  <c r="O73" i="2" s="1"/>
  <c r="Q73" i="2"/>
  <c r="X71" i="2"/>
  <c r="W72" i="2"/>
  <c r="P73" i="2" l="1"/>
  <c r="P74" i="2" s="1"/>
  <c r="X72" i="2"/>
  <c r="R74" i="2" l="1"/>
  <c r="R75" i="2" s="1"/>
  <c r="W73" i="2"/>
  <c r="O74" i="2"/>
  <c r="P75" i="2" s="1"/>
  <c r="Q74" i="2"/>
  <c r="Q75" i="2" s="1"/>
  <c r="O75" i="2"/>
  <c r="X73" i="2"/>
  <c r="W74" i="2"/>
  <c r="Q76" i="2" l="1"/>
  <c r="O76" i="2"/>
  <c r="R76" i="2"/>
  <c r="P76" i="2"/>
  <c r="W75" i="2"/>
  <c r="X74" i="2"/>
  <c r="P77" i="2" l="1"/>
  <c r="R77" i="2"/>
  <c r="Q77" i="2"/>
  <c r="O77" i="2"/>
  <c r="X75" i="2"/>
  <c r="W76" i="2"/>
  <c r="P78" i="2" l="1"/>
  <c r="Q78" i="2"/>
  <c r="R78" i="2"/>
  <c r="O78" i="2"/>
  <c r="W77" i="2"/>
  <c r="X76" i="2"/>
  <c r="Q79" i="2" l="1"/>
  <c r="O79" i="2"/>
  <c r="R79" i="2"/>
  <c r="P79" i="2"/>
  <c r="X77" i="2"/>
  <c r="W78" i="2"/>
  <c r="P80" i="2" l="1"/>
  <c r="Q80" i="2"/>
  <c r="R80" i="2"/>
  <c r="O80" i="2"/>
  <c r="W79" i="2"/>
  <c r="X78" i="2"/>
  <c r="O81" i="2" l="1"/>
  <c r="R81" i="2"/>
  <c r="Q81" i="2"/>
  <c r="P81" i="2"/>
  <c r="X79" i="2"/>
  <c r="W80" i="2"/>
  <c r="P82" i="2" l="1"/>
  <c r="Q82" i="2"/>
  <c r="R82" i="2"/>
  <c r="O82" i="2"/>
  <c r="W81" i="2"/>
  <c r="X80" i="2"/>
  <c r="R83" i="2" l="1"/>
  <c r="O83" i="2"/>
  <c r="Q83" i="2"/>
  <c r="P83" i="2"/>
  <c r="P84" i="2" s="1"/>
  <c r="X81" i="2"/>
  <c r="W82" i="2"/>
  <c r="O84" i="2" l="1"/>
  <c r="P85" i="2" s="1"/>
  <c r="Q84" i="2"/>
  <c r="Q85" i="2" s="1"/>
  <c r="R84" i="2"/>
  <c r="R85" i="2" s="1"/>
  <c r="W83" i="2"/>
  <c r="X82" i="2"/>
  <c r="Q86" i="2" l="1"/>
  <c r="R86" i="2"/>
  <c r="O85" i="2"/>
  <c r="P86" i="2" s="1"/>
  <c r="X83" i="2"/>
  <c r="W84" i="2"/>
  <c r="O86" i="2" l="1"/>
  <c r="P87" i="2" s="1"/>
  <c r="Q87" i="2"/>
  <c r="R87" i="2"/>
  <c r="W85" i="2"/>
  <c r="X84" i="2"/>
  <c r="Q88" i="2" l="1"/>
  <c r="R88" i="2"/>
  <c r="O87" i="2"/>
  <c r="P88" i="2" s="1"/>
  <c r="X85" i="2"/>
  <c r="W86" i="2"/>
  <c r="Q89" i="2" l="1"/>
  <c r="R89" i="2"/>
  <c r="O88" i="2"/>
  <c r="P89" i="2" s="1"/>
  <c r="W87" i="2"/>
  <c r="X86" i="2"/>
  <c r="O89" i="2" l="1"/>
  <c r="P90" i="2" s="1"/>
  <c r="R90" i="2"/>
  <c r="Q90" i="2"/>
  <c r="X87" i="2"/>
  <c r="W88" i="2"/>
  <c r="Q91" i="2" l="1"/>
  <c r="O90" i="2"/>
  <c r="P91" i="2" s="1"/>
  <c r="R91" i="2"/>
  <c r="W89" i="2"/>
  <c r="X88" i="2"/>
  <c r="O91" i="2" l="1"/>
  <c r="O92" i="2" s="1"/>
  <c r="R92" i="2"/>
  <c r="Q92" i="2"/>
  <c r="X89" i="2"/>
  <c r="W90" i="2"/>
  <c r="P92" i="2" l="1"/>
  <c r="P93" i="2" s="1"/>
  <c r="W91" i="2"/>
  <c r="X90" i="2"/>
  <c r="O93" i="2" l="1"/>
  <c r="O94" i="2" s="1"/>
  <c r="Q93" i="2"/>
  <c r="Q94" i="2" s="1"/>
  <c r="R93" i="2"/>
  <c r="R94" i="2" s="1"/>
  <c r="X91" i="2"/>
  <c r="W92" i="2"/>
  <c r="P94" i="2" l="1"/>
  <c r="P95" i="2" s="1"/>
  <c r="W93" i="2"/>
  <c r="X92" i="2"/>
  <c r="O95" i="2" l="1"/>
  <c r="P96" i="2" s="1"/>
  <c r="Q95" i="2"/>
  <c r="Q96" i="2" s="1"/>
  <c r="R95" i="2"/>
  <c r="R96" i="2" s="1"/>
  <c r="X93" i="2"/>
  <c r="W94" i="2"/>
  <c r="O96" i="2" l="1"/>
  <c r="P97" i="2" s="1"/>
  <c r="R97" i="2"/>
  <c r="Q97" i="2"/>
  <c r="W95" i="2"/>
  <c r="X94" i="2"/>
  <c r="O97" i="2" l="1"/>
  <c r="P98" i="2" s="1"/>
  <c r="R98" i="2"/>
  <c r="Q98" i="2"/>
  <c r="X95" i="2"/>
  <c r="W96" i="2"/>
  <c r="O98" i="2" l="1"/>
  <c r="P99" i="2" s="1"/>
  <c r="R99" i="2"/>
  <c r="Q99" i="2"/>
  <c r="W97" i="2"/>
  <c r="X96" i="2"/>
  <c r="O99" i="2" l="1"/>
  <c r="O100" i="2" s="1"/>
  <c r="R100" i="2"/>
  <c r="Q100" i="2"/>
  <c r="X97" i="2"/>
  <c r="W98" i="2"/>
  <c r="P100" i="2" l="1"/>
  <c r="P101" i="2" s="1"/>
  <c r="W99" i="2"/>
  <c r="X98" i="2"/>
  <c r="R101" i="2" l="1"/>
  <c r="R102" i="2" s="1"/>
  <c r="Q101" i="2"/>
  <c r="Q102" i="2" s="1"/>
  <c r="O101" i="2"/>
  <c r="P102" i="2" s="1"/>
  <c r="Q103" i="2" s="1"/>
  <c r="X99" i="2"/>
  <c r="W100" i="2"/>
  <c r="O102" i="2" l="1"/>
  <c r="P103" i="2" s="1"/>
  <c r="Q104" i="2" s="1"/>
  <c r="R103" i="2"/>
  <c r="W101" i="2"/>
  <c r="X100" i="2"/>
  <c r="O103" i="2" l="1"/>
  <c r="P104" i="2" s="1"/>
  <c r="R104" i="2"/>
  <c r="X101" i="2"/>
  <c r="W102" i="2"/>
  <c r="O104" i="2" l="1"/>
  <c r="P105" i="2" s="1"/>
  <c r="R105" i="2"/>
  <c r="Q105" i="2"/>
  <c r="W103" i="2"/>
  <c r="X102" i="2"/>
  <c r="Q106" i="2" l="1"/>
  <c r="O105" i="2"/>
  <c r="O106" i="2" s="1"/>
  <c r="R106" i="2"/>
  <c r="X103" i="2"/>
  <c r="W104" i="2"/>
  <c r="P106" i="2" l="1"/>
  <c r="P107" i="2" s="1"/>
  <c r="W105" i="2"/>
  <c r="X104" i="2"/>
  <c r="O107" i="2" l="1"/>
  <c r="O108" i="2" s="1"/>
  <c r="Q107" i="2"/>
  <c r="R107" i="2"/>
  <c r="R108" i="2" s="1"/>
  <c r="Q108" i="2"/>
  <c r="X105" i="2"/>
  <c r="W106" i="2"/>
  <c r="P108" i="2" l="1"/>
  <c r="P109" i="2" s="1"/>
  <c r="W107" i="2"/>
  <c r="X106" i="2"/>
  <c r="Q109" i="2" l="1"/>
  <c r="Q110" i="2" s="1"/>
  <c r="O109" i="2"/>
  <c r="P110" i="2" s="1"/>
  <c r="R109" i="2"/>
  <c r="R110" i="2" s="1"/>
  <c r="X107" i="2"/>
  <c r="W108" i="2"/>
  <c r="O110" i="2" l="1"/>
  <c r="P111" i="2" s="1"/>
  <c r="Q111" i="2"/>
  <c r="R111" i="2"/>
  <c r="W109" i="2"/>
  <c r="X108" i="2"/>
  <c r="O111" i="2" l="1"/>
  <c r="O112" i="2" s="1"/>
  <c r="R112" i="2"/>
  <c r="Q112" i="2"/>
  <c r="X109" i="2"/>
  <c r="W110" i="2"/>
  <c r="P112" i="2" l="1"/>
  <c r="P113" i="2" s="1"/>
  <c r="Q113" i="2"/>
  <c r="O113" i="2"/>
  <c r="W111" i="2"/>
  <c r="X110" i="2"/>
  <c r="R113" i="2" l="1"/>
  <c r="P114" i="2"/>
  <c r="Q114" i="2"/>
  <c r="R114" i="2"/>
  <c r="O114" i="2"/>
  <c r="X111" i="2"/>
  <c r="W112" i="2"/>
  <c r="R115" i="2" l="1"/>
  <c r="Q115" i="2"/>
  <c r="P115" i="2"/>
  <c r="O115" i="2"/>
  <c r="W113" i="2"/>
  <c r="X112" i="2"/>
  <c r="R116" i="2" l="1"/>
  <c r="P116" i="2"/>
  <c r="Q116" i="2"/>
  <c r="O116" i="2"/>
  <c r="X113" i="2"/>
  <c r="W114" i="2"/>
  <c r="R117" i="2" l="1"/>
  <c r="Q117" i="2"/>
  <c r="O117" i="2"/>
  <c r="P117" i="2"/>
  <c r="W115" i="2"/>
  <c r="X114" i="2"/>
  <c r="O118" i="2" l="1"/>
  <c r="R118" i="2"/>
  <c r="P118" i="2"/>
  <c r="Q118" i="2"/>
  <c r="X115" i="2"/>
  <c r="W116" i="2"/>
  <c r="P119" i="2" l="1"/>
  <c r="O119" i="2"/>
  <c r="Q119" i="2"/>
  <c r="R119" i="2"/>
  <c r="W117" i="2"/>
  <c r="X116" i="2"/>
  <c r="Q120" i="2" l="1"/>
  <c r="R120" i="2"/>
  <c r="P120" i="2"/>
  <c r="O120" i="2"/>
  <c r="X117" i="2"/>
  <c r="W118" i="2"/>
  <c r="R121" i="2" l="1"/>
  <c r="P121" i="2"/>
  <c r="Q121" i="2"/>
  <c r="O121" i="2"/>
  <c r="W119" i="2"/>
  <c r="X118" i="2"/>
  <c r="R122" i="2" l="1"/>
  <c r="P122" i="2"/>
  <c r="Q122" i="2"/>
  <c r="O122" i="2"/>
  <c r="X119" i="2"/>
  <c r="W120" i="2"/>
  <c r="Q123" i="2" l="1"/>
  <c r="P123" i="2"/>
  <c r="R123" i="2"/>
  <c r="O123" i="2"/>
  <c r="P124" i="2" s="1"/>
  <c r="W121" i="2"/>
  <c r="X120" i="2"/>
  <c r="R124" i="2" l="1"/>
  <c r="R125" i="2" s="1"/>
  <c r="Q124" i="2"/>
  <c r="Q125" i="2" s="1"/>
  <c r="O124" i="2"/>
  <c r="P125" i="2" s="1"/>
  <c r="X121" i="2"/>
  <c r="W122" i="2"/>
  <c r="Q126" i="2" l="1"/>
  <c r="R126" i="2"/>
  <c r="O125" i="2"/>
  <c r="O126" i="2" s="1"/>
  <c r="W123" i="2"/>
  <c r="X122" i="2"/>
  <c r="P126" i="2" l="1"/>
  <c r="X123" i="2"/>
  <c r="W124" i="2"/>
  <c r="P127" i="2" l="1"/>
  <c r="Q127" i="2"/>
  <c r="R127" i="2"/>
  <c r="O127" i="2"/>
  <c r="W125" i="2"/>
  <c r="X124" i="2"/>
  <c r="O128" i="2" l="1"/>
  <c r="R128" i="2"/>
  <c r="Q128" i="2"/>
  <c r="P128" i="2"/>
  <c r="X125" i="2"/>
  <c r="W126" i="2"/>
  <c r="O129" i="2" l="1"/>
  <c r="Q129" i="2"/>
  <c r="R129" i="2"/>
  <c r="P129" i="2"/>
  <c r="W127" i="2"/>
  <c r="X126" i="2"/>
  <c r="P130" i="2" l="1"/>
  <c r="R130" i="2"/>
  <c r="Q130" i="2"/>
  <c r="O130" i="2"/>
  <c r="X127" i="2"/>
  <c r="W128" i="2"/>
  <c r="Q131" i="2" l="1"/>
  <c r="O131" i="2"/>
  <c r="R131" i="2"/>
  <c r="P131" i="2"/>
  <c r="W129" i="2"/>
  <c r="X128" i="2"/>
  <c r="Q132" i="2" l="1"/>
  <c r="R132" i="2"/>
  <c r="P132" i="2"/>
  <c r="O132" i="2"/>
  <c r="X129" i="2"/>
  <c r="W130" i="2"/>
  <c r="P133" i="2" l="1"/>
  <c r="O133" i="2"/>
  <c r="R133" i="2"/>
  <c r="Q133" i="2"/>
  <c r="W131" i="2"/>
  <c r="X130" i="2"/>
  <c r="O134" i="2" l="1"/>
  <c r="R134" i="2"/>
  <c r="Q134" i="2"/>
  <c r="P134" i="2"/>
  <c r="R135" i="2" s="1"/>
  <c r="X131" i="2"/>
  <c r="W132" i="2"/>
  <c r="Q135" i="2" l="1"/>
  <c r="O135" i="2"/>
  <c r="P135" i="2"/>
  <c r="P136" i="2" s="1"/>
  <c r="W133" i="2"/>
  <c r="X132" i="2"/>
  <c r="O136" i="2" l="1"/>
  <c r="O137" i="2" s="1"/>
  <c r="Q136" i="2"/>
  <c r="Q137" i="2" s="1"/>
  <c r="R136" i="2"/>
  <c r="R137" i="2" s="1"/>
  <c r="X133" i="2"/>
  <c r="W134" i="2"/>
  <c r="P137" i="2" l="1"/>
  <c r="P138" i="2" s="1"/>
  <c r="W135" i="2"/>
  <c r="X134" i="2"/>
  <c r="Q138" i="2" l="1"/>
  <c r="Q139" i="2" s="1"/>
  <c r="R138" i="2"/>
  <c r="R139" i="2" s="1"/>
  <c r="O138" i="2"/>
  <c r="P139" i="2" s="1"/>
  <c r="X135" i="2"/>
  <c r="W136" i="2"/>
  <c r="Q140" i="2" l="1"/>
  <c r="R140" i="2"/>
  <c r="O139" i="2"/>
  <c r="P140" i="2" s="1"/>
  <c r="W137" i="2"/>
  <c r="X136" i="2"/>
  <c r="Q141" i="2" l="1"/>
  <c r="R141" i="2"/>
  <c r="O140" i="2"/>
  <c r="P141" i="2" s="1"/>
  <c r="X137" i="2"/>
  <c r="W138" i="2"/>
  <c r="O141" i="2" l="1"/>
  <c r="P142" i="2" s="1"/>
  <c r="R142" i="2"/>
  <c r="Q142" i="2"/>
  <c r="W139" i="2"/>
  <c r="X138" i="2"/>
  <c r="O142" i="2" l="1"/>
  <c r="P143" i="2" s="1"/>
  <c r="Q143" i="2"/>
  <c r="R143" i="2"/>
  <c r="X139" i="2"/>
  <c r="W140" i="2"/>
  <c r="O143" i="2" l="1"/>
  <c r="P144" i="2" s="1"/>
  <c r="R144" i="2"/>
  <c r="Q144" i="2"/>
  <c r="W141" i="2"/>
  <c r="X140" i="2"/>
  <c r="Q145" i="2" l="1"/>
  <c r="R145" i="2"/>
  <c r="O144" i="2"/>
  <c r="P145" i="2" s="1"/>
  <c r="X141" i="2"/>
  <c r="W142" i="2"/>
  <c r="Q146" i="2" l="1"/>
  <c r="R146" i="2"/>
  <c r="O145" i="2"/>
  <c r="P146" i="2" s="1"/>
  <c r="W143" i="2"/>
  <c r="X142" i="2"/>
  <c r="Q147" i="2" l="1"/>
  <c r="O146" i="2"/>
  <c r="P147" i="2" s="1"/>
  <c r="R147" i="2"/>
  <c r="W144" i="2"/>
  <c r="X143" i="2"/>
  <c r="Q148" i="2" l="1"/>
  <c r="O147" i="2"/>
  <c r="P148" i="2" s="1"/>
  <c r="R148" i="2"/>
  <c r="X144" i="2"/>
  <c r="W145" i="2"/>
  <c r="Q149" i="2" l="1"/>
  <c r="O148" i="2"/>
  <c r="P149" i="2" s="1"/>
  <c r="R149" i="2"/>
  <c r="W146" i="2"/>
  <c r="X145" i="2"/>
  <c r="Q150" i="2" l="1"/>
  <c r="O149" i="2"/>
  <c r="P150" i="2" s="1"/>
  <c r="R150" i="2"/>
  <c r="X146" i="2"/>
  <c r="W147" i="2"/>
  <c r="Q151" i="2" l="1"/>
  <c r="R151" i="2"/>
  <c r="O150" i="2"/>
  <c r="P151" i="2" s="1"/>
  <c r="W148" i="2"/>
  <c r="X147" i="2"/>
  <c r="Q152" i="2" l="1"/>
  <c r="R152" i="2"/>
  <c r="O151" i="2"/>
  <c r="P152" i="2" s="1"/>
  <c r="X148" i="2"/>
  <c r="W149" i="2"/>
  <c r="R153" i="2" l="1"/>
  <c r="Q153" i="2"/>
  <c r="O152" i="2"/>
  <c r="P153" i="2" s="1"/>
  <c r="W150" i="2"/>
  <c r="X149" i="2"/>
  <c r="R154" i="2" l="1"/>
  <c r="O153" i="2"/>
  <c r="P154" i="2" s="1"/>
  <c r="Q154" i="2"/>
  <c r="X150" i="2"/>
  <c r="W151" i="2"/>
  <c r="R155" i="2" l="1"/>
  <c r="Q155" i="2"/>
  <c r="O154" i="2"/>
  <c r="P155" i="2" s="1"/>
  <c r="X151" i="2"/>
  <c r="W152" i="2"/>
  <c r="R156" i="2" l="1"/>
  <c r="Q156" i="2"/>
  <c r="O155" i="2"/>
  <c r="P156" i="2" s="1"/>
  <c r="W153" i="2"/>
  <c r="X152" i="2"/>
  <c r="R157" i="2" l="1"/>
  <c r="Q157" i="2"/>
  <c r="O156" i="2"/>
  <c r="P157" i="2" s="1"/>
  <c r="X153" i="2"/>
  <c r="W154" i="2"/>
  <c r="R158" i="2" l="1"/>
  <c r="Q158" i="2"/>
  <c r="O157" i="2"/>
  <c r="P158" i="2" s="1"/>
  <c r="W155" i="2"/>
  <c r="X154" i="2"/>
  <c r="R159" i="2" l="1"/>
  <c r="Q159" i="2"/>
  <c r="O158" i="2"/>
  <c r="P159" i="2" s="1"/>
  <c r="X155" i="2"/>
  <c r="W156" i="2"/>
  <c r="R160" i="2" l="1"/>
  <c r="Q160" i="2"/>
  <c r="O159" i="2"/>
  <c r="P160" i="2" s="1"/>
  <c r="W157" i="2"/>
  <c r="X156" i="2"/>
  <c r="R161" i="2" l="1"/>
  <c r="Q161" i="2"/>
  <c r="O160" i="2"/>
  <c r="P161" i="2" s="1"/>
  <c r="X157" i="2"/>
  <c r="W158" i="2"/>
  <c r="R162" i="2" l="1"/>
  <c r="Q162" i="2"/>
  <c r="O161" i="2"/>
  <c r="P162" i="2" s="1"/>
  <c r="X158" i="2"/>
  <c r="W159" i="2"/>
  <c r="R163" i="2" l="1"/>
  <c r="Q163" i="2"/>
  <c r="O162" i="2"/>
  <c r="P163" i="2" s="1"/>
  <c r="W160" i="2"/>
  <c r="X159" i="2"/>
  <c r="R164" i="2" l="1"/>
  <c r="Q164" i="2"/>
  <c r="O163" i="2"/>
  <c r="O164" i="2" s="1"/>
  <c r="X160" i="2"/>
  <c r="W161" i="2"/>
  <c r="P164" i="2" l="1"/>
  <c r="X161" i="2"/>
  <c r="W162" i="2"/>
  <c r="P165" i="2" l="1"/>
  <c r="R165" i="2"/>
  <c r="Q165" i="2"/>
  <c r="O165" i="2"/>
  <c r="W163" i="2"/>
  <c r="X162" i="2"/>
  <c r="P166" i="2" l="1"/>
  <c r="Q166" i="2"/>
  <c r="R166" i="2"/>
  <c r="O166" i="2"/>
  <c r="X163" i="2"/>
  <c r="W164" i="2"/>
  <c r="Q167" i="2" l="1"/>
  <c r="P167" i="2"/>
  <c r="R167" i="2"/>
  <c r="O167" i="2"/>
  <c r="W165" i="2"/>
  <c r="X164" i="2"/>
  <c r="R168" i="2" l="1"/>
  <c r="P168" i="2"/>
  <c r="Q168" i="2"/>
  <c r="O168" i="2"/>
  <c r="W166" i="2"/>
  <c r="X165" i="2"/>
  <c r="Q169" i="2" l="1"/>
  <c r="P169" i="2"/>
  <c r="R169" i="2"/>
  <c r="O169" i="2"/>
  <c r="X166" i="2"/>
  <c r="W167" i="2"/>
  <c r="R170" i="2" l="1"/>
  <c r="P170" i="2"/>
  <c r="Q170" i="2"/>
  <c r="O170" i="2"/>
  <c r="W168" i="2"/>
  <c r="X167" i="2"/>
  <c r="P171" i="2" l="1"/>
  <c r="R171" i="2"/>
  <c r="Q171" i="2"/>
  <c r="O171" i="2"/>
  <c r="X168" i="2"/>
  <c r="W169" i="2"/>
  <c r="Q172" i="2" l="1"/>
  <c r="P172" i="2"/>
  <c r="R172" i="2"/>
  <c r="O172" i="2"/>
  <c r="W170" i="2"/>
  <c r="X169" i="2"/>
  <c r="P173" i="2" l="1"/>
  <c r="R173" i="2"/>
  <c r="Q173" i="2"/>
  <c r="O173" i="2"/>
  <c r="X170" i="2"/>
  <c r="W171" i="2"/>
  <c r="Q174" i="2" l="1"/>
  <c r="P174" i="2"/>
  <c r="R174" i="2"/>
  <c r="O174" i="2"/>
  <c r="P175" i="2" s="1"/>
  <c r="W172" i="2"/>
  <c r="X171" i="2"/>
  <c r="R175" i="2" l="1"/>
  <c r="R176" i="2" s="1"/>
  <c r="Q175" i="2"/>
  <c r="Q176" i="2" s="1"/>
  <c r="O175" i="2"/>
  <c r="P176" i="2" s="1"/>
  <c r="X172" i="2"/>
  <c r="W173" i="2"/>
  <c r="Q177" i="2" l="1"/>
  <c r="R177" i="2"/>
  <c r="O176" i="2"/>
  <c r="P177" i="2" s="1"/>
  <c r="W174" i="2"/>
  <c r="X173" i="2"/>
  <c r="R178" i="2" l="1"/>
  <c r="Q178" i="2"/>
  <c r="O177" i="2"/>
  <c r="P178" i="2" s="1"/>
  <c r="X174" i="2"/>
  <c r="W175" i="2"/>
  <c r="R179" i="2" l="1"/>
  <c r="Q179" i="2"/>
  <c r="O178" i="2"/>
  <c r="P179" i="2" s="1"/>
  <c r="W176" i="2"/>
  <c r="X175" i="2"/>
  <c r="R180" i="2" l="1"/>
  <c r="Q180" i="2"/>
  <c r="O179" i="2"/>
  <c r="P180" i="2" s="1"/>
  <c r="X176" i="2"/>
  <c r="W177" i="2"/>
  <c r="R181" i="2" l="1"/>
  <c r="Q181" i="2"/>
  <c r="O180" i="2"/>
  <c r="P181" i="2" s="1"/>
  <c r="W178" i="2"/>
  <c r="X177" i="2"/>
  <c r="R182" i="2" l="1"/>
  <c r="Q182" i="2"/>
  <c r="O181" i="2"/>
  <c r="P182" i="2" s="1"/>
  <c r="X178" i="2"/>
  <c r="W179" i="2"/>
  <c r="R183" i="2" l="1"/>
  <c r="Q183" i="2"/>
  <c r="O182" i="2"/>
  <c r="P183" i="2" s="1"/>
  <c r="W180" i="2"/>
  <c r="X179" i="2"/>
  <c r="R184" i="2" l="1"/>
  <c r="Q184" i="2"/>
  <c r="O183" i="2"/>
  <c r="P184" i="2" s="1"/>
  <c r="X180" i="2"/>
  <c r="W181" i="2"/>
  <c r="R185" i="2" l="1"/>
  <c r="Q185" i="2"/>
  <c r="O184" i="2"/>
  <c r="P185" i="2" s="1"/>
  <c r="W182" i="2"/>
  <c r="X181" i="2"/>
  <c r="R186" i="2" l="1"/>
  <c r="Q186" i="2"/>
  <c r="O185" i="2"/>
  <c r="P186" i="2" s="1"/>
  <c r="W183" i="2"/>
  <c r="X182" i="2"/>
  <c r="R187" i="2" l="1"/>
  <c r="Q187" i="2"/>
  <c r="O186" i="2"/>
  <c r="P187" i="2" s="1"/>
  <c r="X183" i="2"/>
  <c r="W184" i="2"/>
  <c r="R188" i="2" l="1"/>
  <c r="Q188" i="2"/>
  <c r="O187" i="2"/>
  <c r="P188" i="2" s="1"/>
  <c r="X184" i="2"/>
  <c r="W185" i="2"/>
  <c r="R189" i="2" l="1"/>
  <c r="Q189" i="2"/>
  <c r="O188" i="2"/>
  <c r="P189" i="2" s="1"/>
  <c r="W186" i="2"/>
  <c r="X185" i="2"/>
  <c r="R190" i="2" l="1"/>
  <c r="Q190" i="2"/>
  <c r="O189" i="2"/>
  <c r="P190" i="2" s="1"/>
  <c r="X186" i="2"/>
  <c r="W187" i="2"/>
  <c r="R191" i="2" l="1"/>
  <c r="Q191" i="2"/>
  <c r="O190" i="2"/>
  <c r="P191" i="2" s="1"/>
  <c r="W188" i="2"/>
  <c r="X187" i="2"/>
  <c r="R192" i="2" l="1"/>
  <c r="Q192" i="2"/>
  <c r="O191" i="2"/>
  <c r="P192" i="2" s="1"/>
  <c r="X188" i="2"/>
  <c r="W189" i="2"/>
  <c r="R193" i="2" l="1"/>
  <c r="Q193" i="2"/>
  <c r="O192" i="2"/>
  <c r="P193" i="2" s="1"/>
  <c r="W190" i="2"/>
  <c r="X189" i="2"/>
  <c r="R194" i="2" l="1"/>
  <c r="Q194" i="2"/>
  <c r="O193" i="2"/>
  <c r="P194" i="2" s="1"/>
  <c r="X190" i="2"/>
  <c r="W191" i="2"/>
  <c r="R195" i="2" l="1"/>
  <c r="Q195" i="2"/>
  <c r="O194" i="2"/>
  <c r="P195" i="2" s="1"/>
  <c r="W192" i="2"/>
  <c r="X191" i="2"/>
  <c r="R196" i="2" l="1"/>
  <c r="Q196" i="2"/>
  <c r="O195" i="2"/>
  <c r="P196" i="2" s="1"/>
  <c r="X192" i="2"/>
  <c r="W193" i="2"/>
  <c r="R197" i="2" l="1"/>
  <c r="Q197" i="2"/>
  <c r="O196" i="2"/>
  <c r="P197" i="2" s="1"/>
  <c r="W194" i="2"/>
  <c r="X193" i="2"/>
  <c r="R198" i="2" l="1"/>
  <c r="Q198" i="2"/>
  <c r="O197" i="2"/>
  <c r="P198" i="2" s="1"/>
  <c r="X194" i="2"/>
  <c r="W195" i="2"/>
  <c r="R199" i="2" l="1"/>
  <c r="Q199" i="2"/>
  <c r="O198" i="2"/>
  <c r="P199" i="2" s="1"/>
  <c r="W196" i="2"/>
  <c r="X195" i="2"/>
  <c r="R200" i="2" l="1"/>
  <c r="Q200" i="2"/>
  <c r="O199" i="2"/>
  <c r="P200" i="2" s="1"/>
  <c r="X196" i="2"/>
  <c r="W197" i="2"/>
  <c r="R201" i="2" l="1"/>
  <c r="Q201" i="2"/>
  <c r="O200" i="2"/>
  <c r="P201" i="2" s="1"/>
  <c r="W198" i="2"/>
  <c r="X197" i="2"/>
  <c r="R202" i="2" l="1"/>
  <c r="Q202" i="2"/>
  <c r="O201" i="2"/>
  <c r="P202" i="2" s="1"/>
  <c r="X198" i="2"/>
  <c r="W199" i="2"/>
  <c r="R203" i="2" l="1"/>
  <c r="Q203" i="2"/>
  <c r="O202" i="2"/>
  <c r="P203" i="2" s="1"/>
  <c r="X199" i="2"/>
  <c r="W200" i="2"/>
  <c r="R204" i="2" l="1"/>
  <c r="Q204" i="2"/>
  <c r="O203" i="2"/>
  <c r="P204" i="2" s="1"/>
  <c r="W201" i="2"/>
  <c r="X200" i="2"/>
  <c r="R205" i="2" l="1"/>
  <c r="Q205" i="2"/>
  <c r="O204" i="2"/>
  <c r="P205" i="2" s="1"/>
  <c r="W202" i="2"/>
  <c r="X201" i="2"/>
  <c r="R206" i="2" l="1"/>
  <c r="Q206" i="2"/>
  <c r="O205" i="2"/>
  <c r="P206" i="2" s="1"/>
  <c r="X202" i="2"/>
  <c r="W203" i="2"/>
  <c r="R207" i="2" l="1"/>
  <c r="Q207" i="2"/>
  <c r="O206" i="2"/>
  <c r="P207" i="2" s="1"/>
  <c r="W204" i="2"/>
  <c r="X203" i="2"/>
  <c r="R208" i="2" l="1"/>
  <c r="Q208" i="2"/>
  <c r="O207" i="2"/>
  <c r="P208" i="2" s="1"/>
  <c r="W205" i="2"/>
  <c r="X204" i="2"/>
  <c r="R209" i="2" l="1"/>
  <c r="Q209" i="2"/>
  <c r="O208" i="2"/>
  <c r="P209" i="2" s="1"/>
  <c r="X205" i="2"/>
  <c r="W206" i="2"/>
  <c r="R210" i="2" l="1"/>
  <c r="Q210" i="2"/>
  <c r="O209" i="2"/>
  <c r="P210" i="2" s="1"/>
  <c r="W207" i="2"/>
  <c r="X206" i="2"/>
  <c r="R211" i="2" l="1"/>
  <c r="Q211" i="2"/>
  <c r="O210" i="2"/>
  <c r="P211" i="2" s="1"/>
  <c r="X207" i="2"/>
  <c r="W208" i="2"/>
  <c r="R212" i="2" l="1"/>
  <c r="Q212" i="2"/>
  <c r="O211" i="2"/>
  <c r="P212" i="2" s="1"/>
  <c r="X208" i="2"/>
  <c r="W209" i="2"/>
  <c r="R213" i="2" l="1"/>
  <c r="Q213" i="2"/>
  <c r="O212" i="2"/>
  <c r="P213" i="2" s="1"/>
  <c r="W210" i="2"/>
  <c r="X209" i="2"/>
  <c r="R214" i="2" l="1"/>
  <c r="Q214" i="2"/>
  <c r="O213" i="2"/>
  <c r="P214" i="2" s="1"/>
  <c r="W211" i="2"/>
  <c r="X210" i="2"/>
  <c r="R215" i="2" l="1"/>
  <c r="Q215" i="2"/>
  <c r="O214" i="2"/>
  <c r="P215" i="2" s="1"/>
  <c r="X211" i="2"/>
  <c r="W212" i="2"/>
  <c r="R216" i="2" l="1"/>
  <c r="Q216" i="2"/>
  <c r="O215" i="2"/>
  <c r="P216" i="2" s="1"/>
  <c r="R217" i="2" s="1"/>
  <c r="W213" i="2"/>
  <c r="X212" i="2"/>
  <c r="Q217" i="2" l="1"/>
  <c r="O216" i="2"/>
  <c r="P217" i="2" s="1"/>
  <c r="R218" i="2" s="1"/>
  <c r="X213" i="2"/>
  <c r="W214" i="2"/>
  <c r="Q218" i="2" l="1"/>
  <c r="O217" i="2"/>
  <c r="P218" i="2" s="1"/>
  <c r="R219" i="2" s="1"/>
  <c r="W215" i="2"/>
  <c r="X214" i="2"/>
  <c r="Q219" i="2" l="1"/>
  <c r="O218" i="2"/>
  <c r="O219" i="2" s="1"/>
  <c r="X215" i="2"/>
  <c r="W216" i="2"/>
  <c r="P219" i="2" l="1"/>
  <c r="W217" i="2"/>
  <c r="X216" i="2"/>
  <c r="P220" i="2" l="1"/>
  <c r="R220" i="2"/>
  <c r="Q220" i="2"/>
  <c r="O220" i="2"/>
  <c r="X217" i="2"/>
  <c r="W218" i="2"/>
  <c r="P221" i="2" l="1"/>
  <c r="Q221" i="2"/>
  <c r="R221" i="2"/>
  <c r="O221" i="2"/>
  <c r="W219" i="2"/>
  <c r="X218" i="2"/>
  <c r="R222" i="2" l="1"/>
  <c r="Q222" i="2"/>
  <c r="P222" i="2"/>
  <c r="O222" i="2"/>
  <c r="X219" i="2"/>
  <c r="W220" i="2"/>
  <c r="P223" i="2" l="1"/>
  <c r="R223" i="2"/>
  <c r="Q223" i="2"/>
  <c r="O223" i="2"/>
  <c r="W221" i="2"/>
  <c r="X220" i="2"/>
  <c r="O224" i="2" l="1"/>
  <c r="Q224" i="2"/>
  <c r="R224" i="2"/>
  <c r="P224" i="2"/>
  <c r="X221" i="2"/>
  <c r="W222" i="2"/>
  <c r="P225" i="2" l="1"/>
  <c r="R225" i="2"/>
  <c r="Q225" i="2"/>
  <c r="O225" i="2"/>
  <c r="W223" i="2"/>
  <c r="X222" i="2"/>
  <c r="P226" i="2" l="1"/>
  <c r="Q226" i="2"/>
  <c r="R226" i="2"/>
  <c r="O226" i="2"/>
  <c r="X223" i="2"/>
  <c r="W224" i="2"/>
  <c r="R227" i="2" l="1"/>
  <c r="P227" i="2"/>
  <c r="Q227" i="2"/>
  <c r="O227" i="2"/>
  <c r="P228" i="2" s="1"/>
  <c r="W225" i="2"/>
  <c r="X224" i="2"/>
  <c r="Q228" i="2" l="1"/>
  <c r="Q229" i="2" s="1"/>
  <c r="R228" i="2"/>
  <c r="R229" i="2" s="1"/>
  <c r="O228" i="2"/>
  <c r="O229" i="2" s="1"/>
  <c r="X225" i="2"/>
  <c r="W226" i="2"/>
  <c r="P229" i="2" l="1"/>
  <c r="P230" i="2" s="1"/>
  <c r="W227" i="2"/>
  <c r="X226" i="2"/>
  <c r="O230" i="2" l="1"/>
  <c r="P231" i="2" s="1"/>
  <c r="Q230" i="2"/>
  <c r="Q231" i="2" s="1"/>
  <c r="R230" i="2"/>
  <c r="R231" i="2" s="1"/>
  <c r="X227" i="2"/>
  <c r="W228" i="2"/>
  <c r="Q232" i="2" l="1"/>
  <c r="R232" i="2"/>
  <c r="O231" i="2"/>
  <c r="O232" i="2" s="1"/>
  <c r="W229" i="2"/>
  <c r="X228" i="2"/>
  <c r="P232" i="2" l="1"/>
  <c r="O233" i="2" s="1"/>
  <c r="X229" i="2"/>
  <c r="W230" i="2"/>
  <c r="Q233" i="2" l="1"/>
  <c r="P233" i="2"/>
  <c r="O234" i="2" s="1"/>
  <c r="R233" i="2"/>
  <c r="W231" i="2"/>
  <c r="X230" i="2"/>
  <c r="Q234" i="2" l="1"/>
  <c r="R234" i="2"/>
  <c r="P234" i="2"/>
  <c r="X231" i="2"/>
  <c r="W232" i="2"/>
  <c r="Q235" i="2" l="1"/>
  <c r="O235" i="2"/>
  <c r="P235" i="2"/>
  <c r="R235" i="2"/>
  <c r="W233" i="2"/>
  <c r="X232" i="2"/>
  <c r="Q236" i="2" l="1"/>
  <c r="O236" i="2"/>
  <c r="R236" i="2"/>
  <c r="P236" i="2"/>
  <c r="W234" i="2"/>
  <c r="X233" i="2"/>
  <c r="Q237" i="2" l="1"/>
  <c r="R237" i="2"/>
  <c r="O237" i="2"/>
  <c r="P237" i="2"/>
  <c r="X234" i="2"/>
  <c r="W235" i="2"/>
  <c r="O238" i="2" l="1"/>
  <c r="R238" i="2"/>
  <c r="Q238" i="2"/>
  <c r="P238" i="2"/>
  <c r="W236" i="2"/>
  <c r="X235" i="2"/>
  <c r="P239" i="2" l="1"/>
  <c r="O239" i="2"/>
  <c r="R239" i="2"/>
  <c r="Q239" i="2"/>
  <c r="X236" i="2"/>
  <c r="W237" i="2"/>
  <c r="R240" i="2" l="1"/>
  <c r="Q240" i="2"/>
  <c r="P240" i="2"/>
  <c r="O240" i="2"/>
  <c r="Q241" i="2"/>
  <c r="W238" i="2"/>
  <c r="X237" i="2"/>
  <c r="P241" i="2" l="1"/>
  <c r="Q242" i="2" s="1"/>
  <c r="R241" i="2"/>
  <c r="O241" i="2"/>
  <c r="X238" i="2"/>
  <c r="W239" i="2"/>
  <c r="P242" i="2" l="1"/>
  <c r="Q243" i="2" s="1"/>
  <c r="R242" i="2"/>
  <c r="O242" i="2"/>
  <c r="X239" i="2"/>
  <c r="W240" i="2"/>
  <c r="P243" i="2" l="1"/>
  <c r="R243" i="2"/>
  <c r="R244" i="2" s="1"/>
  <c r="O243" i="2"/>
  <c r="P244" i="2" s="1"/>
  <c r="Q244" i="2"/>
  <c r="W241" i="2"/>
  <c r="X240" i="2"/>
  <c r="O244" i="2" l="1"/>
  <c r="P245" i="2" s="1"/>
  <c r="R245" i="2"/>
  <c r="Q245" i="2"/>
  <c r="X241" i="2"/>
  <c r="W242" i="2"/>
  <c r="O245" i="2" l="1"/>
  <c r="P246" i="2" s="1"/>
  <c r="Q246" i="2"/>
  <c r="R246" i="2"/>
  <c r="W243" i="2"/>
  <c r="X242" i="2"/>
  <c r="O246" i="2" l="1"/>
  <c r="P247" i="2" s="1"/>
  <c r="R247" i="2"/>
  <c r="Q247" i="2"/>
  <c r="X243" i="2"/>
  <c r="W244" i="2"/>
  <c r="Q248" i="2" l="1"/>
  <c r="R248" i="2"/>
  <c r="O247" i="2"/>
  <c r="P248" i="2" s="1"/>
  <c r="X244" i="2"/>
  <c r="W245" i="2"/>
  <c r="O248" i="2" l="1"/>
  <c r="P249" i="2" s="1"/>
  <c r="Q249" i="2"/>
  <c r="R249" i="2"/>
  <c r="W246" i="2"/>
  <c r="X245" i="2"/>
  <c r="O249" i="2" l="1"/>
  <c r="P250" i="2" s="1"/>
  <c r="Q250" i="2"/>
  <c r="R250" i="2"/>
  <c r="X246" i="2"/>
  <c r="W247" i="2"/>
  <c r="O250" i="2" l="1"/>
  <c r="P251" i="2" s="1"/>
  <c r="Q251" i="2"/>
  <c r="R251" i="2"/>
  <c r="X247" i="2"/>
  <c r="W248" i="2"/>
  <c r="O251" i="2" l="1"/>
  <c r="O252" i="2" s="1"/>
  <c r="R252" i="2"/>
  <c r="Q252" i="2"/>
  <c r="W249" i="2"/>
  <c r="X248" i="2"/>
  <c r="P252" i="2" l="1"/>
  <c r="P253" i="2" s="1"/>
  <c r="X249" i="2"/>
  <c r="W250" i="2"/>
  <c r="O253" i="2" l="1"/>
  <c r="Q253" i="2"/>
  <c r="R253" i="2"/>
  <c r="W251" i="2"/>
  <c r="X250" i="2"/>
  <c r="X251" i="2" l="1"/>
  <c r="W252" i="2"/>
  <c r="W253" i="2"/>
  <c r="W254" i="2" s="1"/>
  <c r="X253" i="2" l="1"/>
  <c r="X254" i="2" s="1"/>
  <c r="W255" i="2" s="1"/>
  <c r="X252" i="2"/>
</calcChain>
</file>

<file path=xl/sharedStrings.xml><?xml version="1.0" encoding="utf-8"?>
<sst xmlns="http://schemas.openxmlformats.org/spreadsheetml/2006/main" count="255" uniqueCount="55">
  <si>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</si>
  <si>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</si>
  <si>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</si>
  <si>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</si>
  <si>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</si>
  <si>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</si>
  <si>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</si>
  <si>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</si>
  <si>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</si>
  <si>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</si>
  <si>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</si>
  <si>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</si>
  <si>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</si>
  <si>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</si>
  <si>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</si>
  <si>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</si>
  <si>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</si>
  <si>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</si>
  <si>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</si>
  <si>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tests_per_case</t>
  </si>
  <si>
    <t>positive_rate</t>
  </si>
  <si>
    <t>tests_units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</si>
  <si>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</si>
  <si>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</si>
  <si>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</si>
  <si>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</si>
  <si>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</si>
  <si>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</si>
  <si>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</si>
  <si>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</si>
  <si>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</si>
  <si>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</si>
  <si>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</si>
  <si>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</si>
  <si>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</si>
  <si>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</si>
  <si>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</si>
  <si>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tests performed</t>
  </si>
  <si>
    <t>pop</t>
  </si>
  <si>
    <t>recuperados</t>
  </si>
  <si>
    <t>inf_norm</t>
  </si>
  <si>
    <t>rec_norm</t>
  </si>
  <si>
    <t>mt_norm</t>
  </si>
  <si>
    <t>sus_norm</t>
  </si>
  <si>
    <t>S_est</t>
  </si>
  <si>
    <t>I_est</t>
  </si>
  <si>
    <t>R_est</t>
  </si>
  <si>
    <t>M_est</t>
  </si>
  <si>
    <t>beta</t>
  </si>
  <si>
    <t>gama</t>
  </si>
  <si>
    <t>mi</t>
  </si>
  <si>
    <t>erro^2.I</t>
  </si>
  <si>
    <t>erro^2.M</t>
  </si>
  <si>
    <t>total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</si>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</sst>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infectados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inf_norm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Planilha1!$A$2:$A$261</c:f>
              <c:numCache>
                <c:formatCode>m/d/yyyy</c:formatCode>
                <c:ptCount val="26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</c:numCache>
            </c:numRef>
          </c:xVal>
          <c:yVal>
            <c:numRef>
              <c:f>Planilha1!$K$2:$K$261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7.9066097818773519E-9</c:v>
                </c:pt>
                <c:pt idx="16">
                  <c:v>7.9066097818773519E-9</c:v>
                </c:pt>
                <c:pt idx="17">
                  <c:v>7.9066097818773519E-9</c:v>
                </c:pt>
                <c:pt idx="18">
                  <c:v>7.9066097818773519E-9</c:v>
                </c:pt>
                <c:pt idx="19">
                  <c:v>7.9066097818773519E-9</c:v>
                </c:pt>
                <c:pt idx="20">
                  <c:v>7.9066097818773519E-9</c:v>
                </c:pt>
                <c:pt idx="21">
                  <c:v>7.9066097818773519E-9</c:v>
                </c:pt>
                <c:pt idx="22">
                  <c:v>7.9066097818773519E-9</c:v>
                </c:pt>
                <c:pt idx="23">
                  <c:v>7.9066097818773519E-9</c:v>
                </c:pt>
                <c:pt idx="24">
                  <c:v>1.5813219563754704E-8</c:v>
                </c:pt>
                <c:pt idx="25">
                  <c:v>1.5813219563754704E-8</c:v>
                </c:pt>
                <c:pt idx="26">
                  <c:v>2.3719829345632054E-8</c:v>
                </c:pt>
                <c:pt idx="27">
                  <c:v>2.3719829345632054E-8</c:v>
                </c:pt>
                <c:pt idx="28">
                  <c:v>3.1626439127509407E-8</c:v>
                </c:pt>
                <c:pt idx="29">
                  <c:v>5.5346268473141458E-8</c:v>
                </c:pt>
                <c:pt idx="30">
                  <c:v>8.6972707600650865E-8</c:v>
                </c:pt>
                <c:pt idx="31">
                  <c:v>1.1069253694628292E-7</c:v>
                </c:pt>
                <c:pt idx="32">
                  <c:v>1.1859914672816027E-7</c:v>
                </c:pt>
                <c:pt idx="33">
                  <c:v>1.5022558585566968E-7</c:v>
                </c:pt>
                <c:pt idx="34">
                  <c:v>1.5813219563754703E-7</c:v>
                </c:pt>
                <c:pt idx="35">
                  <c:v>1.5813219563754703E-7</c:v>
                </c:pt>
                <c:pt idx="36">
                  <c:v>1.9766524454693378E-7</c:v>
                </c:pt>
                <c:pt idx="37">
                  <c:v>1.9766524454693378E-7</c:v>
                </c:pt>
                <c:pt idx="38">
                  <c:v>1.9766524454693378E-7</c:v>
                </c:pt>
                <c:pt idx="39">
                  <c:v>1.9766524454693378E-7</c:v>
                </c:pt>
                <c:pt idx="40">
                  <c:v>1.9766524454693378E-7</c:v>
                </c:pt>
                <c:pt idx="41">
                  <c:v>1.9766524454693378E-7</c:v>
                </c:pt>
                <c:pt idx="42">
                  <c:v>1.9766524454693378E-7</c:v>
                </c:pt>
                <c:pt idx="43">
                  <c:v>1.9766524454693378E-7</c:v>
                </c:pt>
                <c:pt idx="44">
                  <c:v>2.2929168367444318E-7</c:v>
                </c:pt>
                <c:pt idx="45">
                  <c:v>2.3719829345632053E-7</c:v>
                </c:pt>
                <c:pt idx="46">
                  <c:v>3.0045117171133936E-7</c:v>
                </c:pt>
                <c:pt idx="47">
                  <c:v>4.1114370865762226E-7</c:v>
                </c:pt>
                <c:pt idx="48">
                  <c:v>4.6648997713076374E-7</c:v>
                </c:pt>
                <c:pt idx="49">
                  <c:v>4.6648997713076374E-7</c:v>
                </c:pt>
                <c:pt idx="50">
                  <c:v>5.2183624560390517E-7</c:v>
                </c:pt>
                <c:pt idx="51">
                  <c:v>6.6415522167769752E-7</c:v>
                </c:pt>
                <c:pt idx="52">
                  <c:v>7.353147097145937E-7</c:v>
                </c:pt>
                <c:pt idx="53">
                  <c:v>8.301940270971219E-7</c:v>
                </c:pt>
                <c:pt idx="54">
                  <c:v>1.0436724912078103E-6</c:v>
                </c:pt>
                <c:pt idx="55">
                  <c:v>1.1385518085903386E-6</c:v>
                </c:pt>
                <c:pt idx="56">
                  <c:v>1.1385518085903386E-6</c:v>
                </c:pt>
                <c:pt idx="57">
                  <c:v>1.2966840042278855E-6</c:v>
                </c:pt>
                <c:pt idx="58">
                  <c:v>1.4706294194291874E-6</c:v>
                </c:pt>
                <c:pt idx="59">
                  <c:v>1.6603880541942438E-6</c:v>
                </c:pt>
                <c:pt idx="60">
                  <c:v>1.8185202498317909E-6</c:v>
                </c:pt>
                <c:pt idx="61">
                  <c:v>1.8896797378686871E-6</c:v>
                </c:pt>
                <c:pt idx="62">
                  <c:v>2.0082788845968473E-6</c:v>
                </c:pt>
                <c:pt idx="63">
                  <c:v>2.0082788845968473E-6</c:v>
                </c:pt>
                <c:pt idx="64">
                  <c:v>2.1189714215431302E-6</c:v>
                </c:pt>
                <c:pt idx="65">
                  <c:v>2.5063953008551206E-6</c:v>
                </c:pt>
                <c:pt idx="66">
                  <c:v>2.7594068138751958E-6</c:v>
                </c:pt>
                <c:pt idx="67">
                  <c:v>3.2258967910059595E-6</c:v>
                </c:pt>
                <c:pt idx="68">
                  <c:v>3.5975074507541947E-6</c:v>
                </c:pt>
                <c:pt idx="69">
                  <c:v>3.8584255735561471E-6</c:v>
                </c:pt>
                <c:pt idx="70">
                  <c:v>4.0639974278849585E-6</c:v>
                </c:pt>
                <c:pt idx="71">
                  <c:v>4.4909543561063356E-6</c:v>
                </c:pt>
                <c:pt idx="72">
                  <c:v>4.8941914549820807E-6</c:v>
                </c:pt>
                <c:pt idx="73">
                  <c:v>5.3369616027672121E-6</c:v>
                </c:pt>
                <c:pt idx="74">
                  <c:v>5.8271714092436082E-6</c:v>
                </c:pt>
                <c:pt idx="75">
                  <c:v>6.1671556298643343E-6</c:v>
                </c:pt>
                <c:pt idx="76">
                  <c:v>6.4359803624481639E-6</c:v>
                </c:pt>
                <c:pt idx="77">
                  <c:v>6.5150464602669372E-6</c:v>
                </c:pt>
                <c:pt idx="78">
                  <c:v>6.5545795091763243E-6</c:v>
                </c:pt>
                <c:pt idx="79">
                  <c:v>6.902470339578928E-6</c:v>
                </c:pt>
                <c:pt idx="80">
                  <c:v>7.5112792927834837E-6</c:v>
                </c:pt>
                <c:pt idx="81">
                  <c:v>7.9619560503504935E-6</c:v>
                </c:pt>
                <c:pt idx="82">
                  <c:v>8.2703138318437102E-6</c:v>
                </c:pt>
                <c:pt idx="83">
                  <c:v>8.6102980524644355E-6</c:v>
                </c:pt>
                <c:pt idx="84">
                  <c:v>8.9186558339576521E-6</c:v>
                </c:pt>
                <c:pt idx="85">
                  <c:v>9.4325854697796809E-6</c:v>
                </c:pt>
                <c:pt idx="86">
                  <c:v>1.0025581203420482E-5</c:v>
                </c:pt>
                <c:pt idx="87">
                  <c:v>1.0784615742480707E-5</c:v>
                </c:pt>
                <c:pt idx="88">
                  <c:v>1.185200806303415E-5</c:v>
                </c:pt>
                <c:pt idx="89">
                  <c:v>1.3385890360718357E-5</c:v>
                </c:pt>
                <c:pt idx="90">
                  <c:v>1.4753733852983138E-5</c:v>
                </c:pt>
                <c:pt idx="91">
                  <c:v>1.5441608904006467E-5</c:v>
                </c:pt>
                <c:pt idx="92">
                  <c:v>1.5441608904006467E-5</c:v>
                </c:pt>
                <c:pt idx="93">
                  <c:v>1.7220596104928871E-5</c:v>
                </c:pt>
                <c:pt idx="94">
                  <c:v>2.069159779917303E-5</c:v>
                </c:pt>
                <c:pt idx="95">
                  <c:v>2.3205899709810027E-5</c:v>
                </c:pt>
                <c:pt idx="96">
                  <c:v>2.5862520596520815E-5</c:v>
                </c:pt>
                <c:pt idx="97">
                  <c:v>2.8890752142979842E-5</c:v>
                </c:pt>
                <c:pt idx="98">
                  <c:v>3.0883217808012934E-5</c:v>
                </c:pt>
                <c:pt idx="99">
                  <c:v>3.3658437841451885E-5</c:v>
                </c:pt>
                <c:pt idx="100">
                  <c:v>3.769871543999121E-5</c:v>
                </c:pt>
                <c:pt idx="101">
                  <c:v>4.2276642503698201E-5</c:v>
                </c:pt>
                <c:pt idx="102">
                  <c:v>4.7479191740173493E-5</c:v>
                </c:pt>
                <c:pt idx="103">
                  <c:v>5.3353802808108364E-5</c:v>
                </c:pt>
                <c:pt idx="104">
                  <c:v>5.7362453967520182E-5</c:v>
                </c:pt>
                <c:pt idx="105">
                  <c:v>6.0446031782452352E-5</c:v>
                </c:pt>
                <c:pt idx="106">
                  <c:v>6.4043539233206545E-5</c:v>
                </c:pt>
                <c:pt idx="107">
                  <c:v>6.7854525148071436E-5</c:v>
                </c:pt>
                <c:pt idx="108">
                  <c:v>7.2479891870469684E-5</c:v>
                </c:pt>
                <c:pt idx="109">
                  <c:v>7.7445242813488664E-5</c:v>
                </c:pt>
                <c:pt idx="110">
                  <c:v>8.1920383950031235E-5</c:v>
                </c:pt>
                <c:pt idx="111">
                  <c:v>8.5003961764963405E-5</c:v>
                </c:pt>
                <c:pt idx="112">
                  <c:v>8.7905687554912397E-5</c:v>
                </c:pt>
                <c:pt idx="113">
                  <c:v>9.0894386052462026E-5</c:v>
                </c:pt>
                <c:pt idx="114">
                  <c:v>9.3076610352260176E-5</c:v>
                </c:pt>
                <c:pt idx="115">
                  <c:v>9.6776903730178782E-5</c:v>
                </c:pt>
                <c:pt idx="116">
                  <c:v>1.0193201330796282E-4</c:v>
                </c:pt>
                <c:pt idx="117">
                  <c:v>1.0422493014470725E-4</c:v>
                </c:pt>
                <c:pt idx="118">
                  <c:v>1.0582997193042834E-4</c:v>
                </c:pt>
                <c:pt idx="119">
                  <c:v>1.0734013439876692E-4</c:v>
                </c:pt>
                <c:pt idx="120">
                  <c:v>1.0952235869856507E-4</c:v>
                </c:pt>
                <c:pt idx="121">
                  <c:v>1.1138831860708813E-4</c:v>
                </c:pt>
                <c:pt idx="122">
                  <c:v>1.1291429429499046E-4</c:v>
                </c:pt>
                <c:pt idx="123">
                  <c:v>1.149937326676242E-4</c:v>
                </c:pt>
                <c:pt idx="124">
                  <c:v>1.1732618255327802E-4</c:v>
                </c:pt>
                <c:pt idx="125">
                  <c:v>1.1904982348572729E-4</c:v>
                </c:pt>
                <c:pt idx="126">
                  <c:v>1.2042557358777394E-4</c:v>
                </c:pt>
                <c:pt idx="127">
                  <c:v>1.2139808659094486E-4</c:v>
                </c:pt>
                <c:pt idx="128">
                  <c:v>1.222599070571695E-4</c:v>
                </c:pt>
                <c:pt idx="129">
                  <c:v>1.2292406227884718E-4</c:v>
                </c:pt>
                <c:pt idx="130">
                  <c:v>1.2356449767117925E-4</c:v>
                </c:pt>
                <c:pt idx="131">
                  <c:v>1.2450538423522265E-4</c:v>
                </c:pt>
                <c:pt idx="132">
                  <c:v>1.2490862133409839E-4</c:v>
                </c:pt>
                <c:pt idx="133">
                  <c:v>1.2550952367752107E-4</c:v>
                </c:pt>
                <c:pt idx="134">
                  <c:v>1.2669551514480268E-4</c:v>
                </c:pt>
                <c:pt idx="135">
                  <c:v>1.2713037868280594E-4</c:v>
                </c:pt>
                <c:pt idx="136">
                  <c:v>1.2803173219793994E-4</c:v>
                </c:pt>
                <c:pt idx="137">
                  <c:v>1.2837962302834257E-4</c:v>
                </c:pt>
                <c:pt idx="138">
                  <c:v>1.2875914029787268E-4</c:v>
                </c:pt>
                <c:pt idx="139">
                  <c:v>1.2891727249351022E-4</c:v>
                </c:pt>
                <c:pt idx="140">
                  <c:v>1.2939166908042287E-4</c:v>
                </c:pt>
                <c:pt idx="141">
                  <c:v>1.2954980127606041E-4</c:v>
                </c:pt>
                <c:pt idx="142">
                  <c:v>1.2985815905755362E-4</c:v>
                </c:pt>
                <c:pt idx="143">
                  <c:v>1.3056184732814072E-4</c:v>
                </c:pt>
                <c:pt idx="144">
                  <c:v>1.3074369935312389E-4</c:v>
                </c:pt>
                <c:pt idx="145">
                  <c:v>1.3085439189007016E-4</c:v>
                </c:pt>
                <c:pt idx="146">
                  <c:v>1.3109949679330837E-4</c:v>
                </c:pt>
                <c:pt idx="147">
                  <c:v>1.3143157440414721E-4</c:v>
                </c:pt>
                <c:pt idx="148">
                  <c:v>1.3165295947803978E-4</c:v>
                </c:pt>
                <c:pt idx="149">
                  <c:v>1.3165295947803978E-4</c:v>
                </c:pt>
                <c:pt idx="150">
                  <c:v>1.3219060894320743E-4</c:v>
                </c:pt>
                <c:pt idx="151">
                  <c:v>1.3286267077466701E-4</c:v>
                </c:pt>
                <c:pt idx="152">
                  <c:v>1.3323428143441525E-4</c:v>
                </c:pt>
                <c:pt idx="153">
                  <c:v>1.3349519955721721E-4</c:v>
                </c:pt>
                <c:pt idx="154">
                  <c:v>1.3385890360718356E-4</c:v>
                </c:pt>
                <c:pt idx="155">
                  <c:v>1.343016737549687E-4</c:v>
                </c:pt>
                <c:pt idx="156">
                  <c:v>1.3455468526798876E-4</c:v>
                </c:pt>
                <c:pt idx="157">
                  <c:v>1.3491838931795514E-4</c:v>
                </c:pt>
                <c:pt idx="158">
                  <c:v>1.3522674709944834E-4</c:v>
                </c:pt>
                <c:pt idx="159">
                  <c:v>1.3552719827115967E-4</c:v>
                </c:pt>
                <c:pt idx="160">
                  <c:v>1.3578811639396163E-4</c:v>
                </c:pt>
                <c:pt idx="161">
                  <c:v>1.3607275434610923E-4</c:v>
                </c:pt>
                <c:pt idx="162">
                  <c:v>1.3639692534716619E-4</c:v>
                </c:pt>
                <c:pt idx="163">
                  <c:v>1.3672109634822315E-4</c:v>
                </c:pt>
                <c:pt idx="164">
                  <c:v>1.3703736073949826E-4</c:v>
                </c:pt>
                <c:pt idx="165">
                  <c:v>1.3743269122859213E-4</c:v>
                </c:pt>
                <c:pt idx="166">
                  <c:v>1.3780430188834036E-4</c:v>
                </c:pt>
                <c:pt idx="167">
                  <c:v>1.383814844024174E-4</c:v>
                </c:pt>
                <c:pt idx="168">
                  <c:v>1.3905354623387699E-4</c:v>
                </c:pt>
                <c:pt idx="169">
                  <c:v>1.3937771723493395E-4</c:v>
                </c:pt>
                <c:pt idx="170">
                  <c:v>1.3969398162620903E-4</c:v>
                </c:pt>
                <c:pt idx="171">
                  <c:v>1.4026325753050423E-4</c:v>
                </c:pt>
                <c:pt idx="172">
                  <c:v>1.4072974750763497E-4</c:v>
                </c:pt>
                <c:pt idx="173">
                  <c:v>1.4072974750763497E-4</c:v>
                </c:pt>
                <c:pt idx="174">
                  <c:v>1.4165482085211462E-4</c:v>
                </c:pt>
                <c:pt idx="175">
                  <c:v>1.4206596456077224E-4</c:v>
                </c:pt>
                <c:pt idx="176">
                  <c:v>1.4253245453790301E-4</c:v>
                </c:pt>
                <c:pt idx="177">
                  <c:v>1.4318870314979884E-4</c:v>
                </c:pt>
                <c:pt idx="178">
                  <c:v>1.4387657820082216E-4</c:v>
                </c:pt>
                <c:pt idx="179">
                  <c:v>1.4466723917900989E-4</c:v>
                </c:pt>
                <c:pt idx="180">
                  <c:v>1.4540255388872451E-4</c:v>
                </c:pt>
                <c:pt idx="181">
                  <c:v>1.4608252232996594E-4</c:v>
                </c:pt>
                <c:pt idx="182">
                  <c:v>1.4700759567444558E-4</c:v>
                </c:pt>
                <c:pt idx="183">
                  <c:v>1.4803545494608965E-4</c:v>
                </c:pt>
                <c:pt idx="184">
                  <c:v>1.4922935302315313E-4</c:v>
                </c:pt>
                <c:pt idx="185">
                  <c:v>1.5076323532083733E-4</c:v>
                </c:pt>
                <c:pt idx="186">
                  <c:v>1.5245524981415909E-4</c:v>
                </c:pt>
                <c:pt idx="187">
                  <c:v>1.5435283616180965E-4</c:v>
                </c:pt>
                <c:pt idx="188">
                  <c:v>1.5635320843662462E-4</c:v>
                </c:pt>
                <c:pt idx="189">
                  <c:v>1.5798197005169136E-4</c:v>
                </c:pt>
                <c:pt idx="190">
                  <c:v>1.5950794573959368E-4</c:v>
                </c:pt>
                <c:pt idx="191">
                  <c:v>1.6106554786662352E-4</c:v>
                </c:pt>
                <c:pt idx="192">
                  <c:v>1.6381704807071683E-4</c:v>
                </c:pt>
                <c:pt idx="193">
                  <c:v>1.6705875808128656E-4</c:v>
                </c:pt>
                <c:pt idx="194">
                  <c:v>1.7000792352992681E-4</c:v>
                </c:pt>
                <c:pt idx="195">
                  <c:v>1.7290174271009391E-4</c:v>
                </c:pt>
                <c:pt idx="196">
                  <c:v>1.7568486935331474E-4</c:v>
                </c:pt>
                <c:pt idx="197">
                  <c:v>1.7796197297049543E-4</c:v>
                </c:pt>
                <c:pt idx="198">
                  <c:v>1.8098229790717259E-4</c:v>
                </c:pt>
                <c:pt idx="199">
                  <c:v>1.8559185141000706E-4</c:v>
                </c:pt>
                <c:pt idx="200">
                  <c:v>1.9080230725626425E-4</c:v>
                </c:pt>
                <c:pt idx="201">
                  <c:v>1.9483467824502168E-4</c:v>
                </c:pt>
                <c:pt idx="202">
                  <c:v>1.98424279085994E-4</c:v>
                </c:pt>
                <c:pt idx="203">
                  <c:v>2.0348450934639552E-4</c:v>
                </c:pt>
                <c:pt idx="204">
                  <c:v>2.0796755709271997E-4</c:v>
                </c:pt>
                <c:pt idx="205">
                  <c:v>2.1370775579436293E-4</c:v>
                </c:pt>
                <c:pt idx="206">
                  <c:v>2.2103718306216324E-4</c:v>
                </c:pt>
                <c:pt idx="207">
                  <c:v>2.2759966918112145E-4</c:v>
                </c:pt>
                <c:pt idx="208">
                  <c:v>2.3231200861112034E-4</c:v>
                </c:pt>
                <c:pt idx="209">
                  <c:v>2.371113207487199E-4</c:v>
                </c:pt>
                <c:pt idx="210">
                  <c:v>2.371113207487199E-4</c:v>
                </c:pt>
                <c:pt idx="211">
                  <c:v>2.4773780429556303E-4</c:v>
                </c:pt>
                <c:pt idx="212">
                  <c:v>2.5664064690995695E-4</c:v>
                </c:pt>
                <c:pt idx="213">
                  <c:v>2.6703783877312569E-4</c:v>
                </c:pt>
                <c:pt idx="214">
                  <c:v>2.7176599142268834E-4</c:v>
                </c:pt>
                <c:pt idx="215">
                  <c:v>2.8527838753991669E-4</c:v>
                </c:pt>
                <c:pt idx="216">
                  <c:v>3.0102044761563454E-4</c:v>
                </c:pt>
                <c:pt idx="217">
                  <c:v>3.1514165268606748E-4</c:v>
                </c:pt>
                <c:pt idx="218">
                  <c:v>3.2519095371883361E-4</c:v>
                </c:pt>
                <c:pt idx="219">
                  <c:v>3.3415704921148251E-4</c:v>
                </c:pt>
                <c:pt idx="220">
                  <c:v>3.4642810759295616E-4</c:v>
                </c:pt>
                <c:pt idx="221">
                  <c:v>3.5926844187872495E-4</c:v>
                </c:pt>
                <c:pt idx="222">
                  <c:v>3.6989492542556811E-4</c:v>
                </c:pt>
                <c:pt idx="223">
                  <c:v>3.7943820343229408E-4</c:v>
                </c:pt>
                <c:pt idx="224">
                  <c:v>3.8139904265819966E-4</c:v>
                </c:pt>
                <c:pt idx="225">
                  <c:v>3.9147206352031143E-4</c:v>
                </c:pt>
                <c:pt idx="226">
                  <c:v>3.988410238370211E-4</c:v>
                </c:pt>
                <c:pt idx="227">
                  <c:v>4.0729318969384801E-4</c:v>
                </c:pt>
                <c:pt idx="228">
                  <c:v>4.2361243228364288E-4</c:v>
                </c:pt>
                <c:pt idx="229">
                  <c:v>4.3260224760563741E-4</c:v>
                </c:pt>
                <c:pt idx="230">
                  <c:v>4.3448402073372421E-4</c:v>
                </c:pt>
                <c:pt idx="231">
                  <c:v>4.4243807017429283E-4</c:v>
                </c:pt>
                <c:pt idx="232">
                  <c:v>4.5502539294704157E-4</c:v>
                </c:pt>
                <c:pt idx="233">
                  <c:v>4.6254457884960693E-4</c:v>
                </c:pt>
                <c:pt idx="234">
                  <c:v>4.7219064278349732E-4</c:v>
                </c:pt>
                <c:pt idx="235">
                  <c:v>4.8019213188275721E-4</c:v>
                </c:pt>
                <c:pt idx="236">
                  <c:v>4.8820943420158081E-4</c:v>
                </c:pt>
                <c:pt idx="237">
                  <c:v>4.8826478047005395E-4</c:v>
                </c:pt>
                <c:pt idx="238">
                  <c:v>4.9907311604188026E-4</c:v>
                </c:pt>
                <c:pt idx="239">
                  <c:v>5.0461564949897634E-4</c:v>
                </c:pt>
                <c:pt idx="240">
                  <c:v>5.1130464137444452E-4</c:v>
                </c:pt>
                <c:pt idx="241">
                  <c:v>5.1846012322704358E-4</c:v>
                </c:pt>
                <c:pt idx="242">
                  <c:v>5.2518074154163927E-4</c:v>
                </c:pt>
                <c:pt idx="243">
                  <c:v>5.3183020036819812E-4</c:v>
                </c:pt>
                <c:pt idx="244">
                  <c:v>5.3658207284710646E-4</c:v>
                </c:pt>
                <c:pt idx="245">
                  <c:v>5.407488562021558E-4</c:v>
                </c:pt>
                <c:pt idx="246">
                  <c:v>5.4556398155931917E-4</c:v>
                </c:pt>
                <c:pt idx="247">
                  <c:v>5.5029213420888182E-4</c:v>
                </c:pt>
                <c:pt idx="248">
                  <c:v>5.5558165615295768E-4</c:v>
                </c:pt>
                <c:pt idx="249">
                  <c:v>5.6038887490033912E-4</c:v>
                </c:pt>
                <c:pt idx="250">
                  <c:v>5.6468216401189852E-4</c:v>
                </c:pt>
                <c:pt idx="251">
                  <c:v>5.6813735248657901E-4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7-41C9-89AD-C84A522A4A9E}"/>
            </c:ext>
          </c:extLst>
        </c:ser>
        <c:ser>
          <c:idx val="1"/>
          <c:order val="1"/>
          <c:tx>
            <c:strRef>
              <c:f>Planilha1!$P$1</c:f>
              <c:strCache>
                <c:ptCount val="1"/>
                <c:pt idx="0">
                  <c:v>I_est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Planilha1!$A$2:$A$261</c:f>
              <c:numCache>
                <c:formatCode>m/d/yyyy</c:formatCode>
                <c:ptCount val="26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</c:numCache>
            </c:numRef>
          </c:xVal>
          <c:yVal>
            <c:numRef>
              <c:f>Planilha1!$P$2:$P$261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7.9066097818773519E-9</c:v>
                </c:pt>
                <c:pt idx="16">
                  <c:v>8.3189363400808541E-9</c:v>
                </c:pt>
                <c:pt idx="17">
                  <c:v>8.7527654828103617E-9</c:v>
                </c:pt>
                <c:pt idx="18">
                  <c:v>9.2092185483106235E-9</c:v>
                </c:pt>
                <c:pt idx="19">
                  <c:v>9.6894753505576886E-9</c:v>
                </c:pt>
                <c:pt idx="20">
                  <c:v>1.0194777228560905E-8</c:v>
                </c:pt>
                <c:pt idx="21">
                  <c:v>1.0726430254664488E-8</c:v>
                </c:pt>
                <c:pt idx="22">
                  <c:v>1.1285808610138243E-8</c:v>
                </c:pt>
                <c:pt idx="23">
                  <c:v>1.187435813677903E-8</c:v>
                </c:pt>
                <c:pt idx="24">
                  <c:v>1.2493600073699158E-8</c:v>
                </c:pt>
                <c:pt idx="25">
                  <c:v>1.3145134988956171E-8</c:v>
                </c:pt>
                <c:pt idx="26">
                  <c:v>1.3830646916181568E-8</c:v>
                </c:pt>
                <c:pt idx="27">
                  <c:v>1.4551907706895401E-8</c:v>
                </c:pt>
                <c:pt idx="28">
                  <c:v>1.5310781609750643E-8</c:v>
                </c:pt>
                <c:pt idx="29">
                  <c:v>1.6109230088537055E-8</c:v>
                </c:pt>
                <c:pt idx="30">
                  <c:v>1.6949316891390828E-8</c:v>
                </c:pt>
                <c:pt idx="31">
                  <c:v>1.7833213384304705E-8</c:v>
                </c:pt>
                <c:pt idx="32">
                  <c:v>1.8763204162715637E-8</c:v>
                </c:pt>
                <c:pt idx="33">
                  <c:v>1.974169295566484E-8</c:v>
                </c:pt>
                <c:pt idx="34">
                  <c:v>2.0771208837780199E-8</c:v>
                </c:pt>
                <c:pt idx="35">
                  <c:v>2.185441276512563E-8</c:v>
                </c:pt>
                <c:pt idx="36">
                  <c:v>2.2994104451797597E-8</c:v>
                </c:pt>
                <c:pt idx="37">
                  <c:v>2.4193229605028481E-8</c:v>
                </c:pt>
                <c:pt idx="38">
                  <c:v>2.5454887537481447E-8</c:v>
                </c:pt>
                <c:pt idx="39">
                  <c:v>2.6782339176394727E-8</c:v>
                </c:pt>
                <c:pt idx="40">
                  <c:v>2.8179015490256968E-8</c:v>
                </c:pt>
                <c:pt idx="41">
                  <c:v>2.9648526354772323E-8</c:v>
                </c:pt>
                <c:pt idx="42">
                  <c:v>3.1194669881007266E-8</c:v>
                </c:pt>
                <c:pt idx="43">
                  <c:v>3.2821442229802641E-8</c:v>
                </c:pt>
                <c:pt idx="44">
                  <c:v>3.4533047937788875E-8</c:v>
                </c:pt>
                <c:pt idx="45">
                  <c:v>3.6333910781661172E-8</c:v>
                </c:pt>
                <c:pt idx="46">
                  <c:v>3.8228685208758953E-8</c:v>
                </c:pt>
                <c:pt idx="47">
                  <c:v>4.0222268363454155E-8</c:v>
                </c:pt>
                <c:pt idx="48">
                  <c:v>4.2319812740388036E-8</c:v>
                </c:pt>
                <c:pt idx="49">
                  <c:v>4.45267394972117E-8</c:v>
                </c:pt>
                <c:pt idx="50">
                  <c:v>4.6848752461185106E-8</c:v>
                </c:pt>
                <c:pt idx="51">
                  <c:v>4.92918528657761E-8</c:v>
                </c:pt>
                <c:pt idx="52">
                  <c:v>5.1862354855281988E-8</c:v>
                </c:pt>
                <c:pt idx="53">
                  <c:v>5.4566901797473287E-8</c:v>
                </c:pt>
                <c:pt idx="54">
                  <c:v>5.7412483446340448E-8</c:v>
                </c:pt>
                <c:pt idx="55">
                  <c:v>6.040645399921182E-8</c:v>
                </c:pt>
                <c:pt idx="56">
                  <c:v>6.355655109481347E-8</c:v>
                </c:pt>
                <c:pt idx="57">
                  <c:v>6.6870915801262198E-8</c:v>
                </c:pt>
                <c:pt idx="58">
                  <c:v>7.0358113645530043E-8</c:v>
                </c:pt>
                <c:pt idx="59">
                  <c:v>7.4027156738596268E-8</c:v>
                </c:pt>
                <c:pt idx="60">
                  <c:v>7.7887527053320374E-8</c:v>
                </c:pt>
                <c:pt idx="61">
                  <c:v>8.194920091503287E-8</c:v>
                </c:pt>
                <c:pt idx="62">
                  <c:v>8.6222674767955737E-8</c:v>
                </c:pt>
                <c:pt idx="63">
                  <c:v>9.0718992283843074E-8</c:v>
                </c:pt>
                <c:pt idx="64">
                  <c:v>9.5449772882678335E-8</c:v>
                </c:pt>
                <c:pt idx="65">
                  <c:v>1.0042724173888967E-7</c:v>
                </c:pt>
                <c:pt idx="66">
                  <c:v>1.0566426135035715E-7</c:v>
                </c:pt>
                <c:pt idx="67">
                  <c:v>1.1117436475149443E-7</c:v>
                </c:pt>
                <c:pt idx="68">
                  <c:v>1.1697179045590264E-7</c:v>
                </c:pt>
                <c:pt idx="69">
                  <c:v>1.2307151921852831E-7</c:v>
                </c:pt>
                <c:pt idx="70">
                  <c:v>1.2948931271191748E-7</c:v>
                </c:pt>
                <c:pt idx="71">
                  <c:v>1.3624175421606055E-7</c:v>
                </c:pt>
                <c:pt idx="72">
                  <c:v>1.433462914264756E-7</c:v>
                </c:pt>
                <c:pt idx="73">
                  <c:v>1.5082128149059744E-7</c:v>
                </c:pt>
                <c:pt idx="74">
                  <c:v>1.5868603838823604E-7</c:v>
                </c:pt>
                <c:pt idx="75">
                  <c:v>1.6696088277785855E-7</c:v>
                </c:pt>
                <c:pt idx="76">
                  <c:v>1.7566719443674622E-7</c:v>
                </c:pt>
                <c:pt idx="77">
                  <c:v>1.8482746742969697E-7</c:v>
                </c:pt>
                <c:pt idx="78">
                  <c:v>1.9446536814790413E-7</c:v>
                </c:pt>
                <c:pt idx="79">
                  <c:v>2.0460579636695601E-7</c:v>
                </c:pt>
                <c:pt idx="80">
                  <c:v>2.1527494948059135E-7</c:v>
                </c:pt>
                <c:pt idx="81">
                  <c:v>2.2650039007492555E-7</c:v>
                </c:pt>
                <c:pt idx="82">
                  <c:v>2.3831111701635758E-7</c:v>
                </c:pt>
                <c:pt idx="83">
                  <c:v>2.5073764023529357E-7</c:v>
                </c:pt>
                <c:pt idx="84">
                  <c:v>2.6381205939720306E-7</c:v>
                </c:pt>
                <c:pt idx="85">
                  <c:v>2.7756814666238184E-7</c:v>
                </c:pt>
                <c:pt idx="86">
                  <c:v>2.9204143374615198E-7</c:v>
                </c:pt>
                <c:pt idx="87">
                  <c:v>3.0726930350211217E-7</c:v>
                </c:pt>
                <c:pt idx="88">
                  <c:v>3.2329108626248201E-7</c:v>
                </c:pt>
                <c:pt idx="89">
                  <c:v>3.401481611815975E-7</c:v>
                </c:pt>
                <c:pt idx="90">
                  <c:v>3.5788406284122483E-7</c:v>
                </c:pt>
                <c:pt idx="91">
                  <c:v>3.7654459338961397E-7</c:v>
                </c:pt>
                <c:pt idx="92">
                  <c:v>3.961779405001254E-7</c:v>
                </c:pt>
                <c:pt idx="93">
                  <c:v>4.1683480144987847E-7</c:v>
                </c:pt>
                <c:pt idx="94">
                  <c:v>4.3856851363420983E-7</c:v>
                </c:pt>
                <c:pt idx="95">
                  <c:v>4.6143519184884169E-7</c:v>
                </c:pt>
                <c:pt idx="96">
                  <c:v>4.8549387268856987E-7</c:v>
                </c:pt>
                <c:pt idx="97">
                  <c:v>5.1080666642902715E-7</c:v>
                </c:pt>
                <c:pt idx="98">
                  <c:v>5.3743891677671075E-7</c:v>
                </c:pt>
                <c:pt idx="99">
                  <c:v>5.6545936889200692E-7</c:v>
                </c:pt>
                <c:pt idx="100">
                  <c:v>5.9494034611045515E-7</c:v>
                </c:pt>
                <c:pt idx="101">
                  <c:v>6.2595793580901165E-7</c:v>
                </c:pt>
                <c:pt idx="102">
                  <c:v>6.5859218488663349E-7</c:v>
                </c:pt>
                <c:pt idx="103">
                  <c:v>6.929273053521762E-7</c:v>
                </c:pt>
                <c:pt idx="104">
                  <c:v>7.2905189053740461E-7</c:v>
                </c:pt>
                <c:pt idx="105">
                  <c:v>7.6705914247893186E-7</c:v>
                </c:pt>
                <c:pt idx="106">
                  <c:v>8.070471110401632E-7</c:v>
                </c:pt>
                <c:pt idx="107">
                  <c:v>8.491189453728845E-7</c:v>
                </c:pt>
                <c:pt idx="108">
                  <c:v>8.9338315834806563E-7</c:v>
                </c:pt>
                <c:pt idx="109">
                  <c:v>9.3995390461679539E-7</c:v>
                </c:pt>
                <c:pt idx="110">
                  <c:v>9.889512729950757E-7</c:v>
                </c:pt>
                <c:pt idx="111">
                  <c:v>1.0405015939005739E-6</c:v>
                </c:pt>
                <c:pt idx="112">
                  <c:v>1.0947377626053724E-6</c:v>
                </c:pt>
                <c:pt idx="113">
                  <c:v>1.1517995791063782E-6</c:v>
                </c:pt>
                <c:pt idx="114">
                  <c:v>1.2118341054543982E-6</c:v>
                </c:pt>
                <c:pt idx="115">
                  <c:v>1.2749960414239946E-6</c:v>
                </c:pt>
                <c:pt idx="116">
                  <c:v>1.3414481194492493E-6</c:v>
                </c:pt>
                <c:pt idx="117">
                  <c:v>1.4113615197954389E-6</c:v>
                </c:pt>
                <c:pt idx="118">
                  <c:v>1.484916306983534E-6</c:v>
                </c:pt>
                <c:pt idx="119">
                  <c:v>1.5623018885333622E-6</c:v>
                </c:pt>
                <c:pt idx="120">
                  <c:v>1.6437174971423552E-6</c:v>
                </c:pt>
                <c:pt idx="121">
                  <c:v>1.7293726974700208E-6</c:v>
                </c:pt>
                <c:pt idx="122">
                  <c:v>1.8194879187537853E-6</c:v>
                </c:pt>
                <c:pt idx="123">
                  <c:v>1.9142950145396476E-6</c:v>
                </c:pt>
                <c:pt idx="124">
                  <c:v>2.0140378508712399E-6</c:v>
                </c:pt>
                <c:pt idx="125">
                  <c:v>2.118972924343468E-6</c:v>
                </c:pt>
                <c:pt idx="126">
                  <c:v>2.229370011491977E-6</c:v>
                </c:pt>
                <c:pt idx="127">
                  <c:v>2.3455128510572268E-6</c:v>
                </c:pt>
                <c:pt idx="128">
                  <c:v>2.4676998607321042E-6</c:v>
                </c:pt>
                <c:pt idx="129">
                  <c:v>2.596244890074695E-6</c:v>
                </c:pt>
                <c:pt idx="130">
                  <c:v>2.7314780113431779E-6</c:v>
                </c:pt>
                <c:pt idx="131">
                  <c:v>2.8737463500876983E-6</c:v>
                </c:pt>
                <c:pt idx="132">
                  <c:v>3.0234149574146875E-6</c:v>
                </c:pt>
                <c:pt idx="133">
                  <c:v>3.1808677259222203E-6</c:v>
                </c:pt>
                <c:pt idx="134">
                  <c:v>3.3465083513907625E-6</c:v>
                </c:pt>
                <c:pt idx="135">
                  <c:v>3.5207613424019027E-6</c:v>
                </c:pt>
                <c:pt idx="136">
                  <c:v>3.7040730801484125E-6</c:v>
                </c:pt>
                <c:pt idx="137">
                  <c:v>3.8969129307920156E-6</c:v>
                </c:pt>
                <c:pt idx="138">
                  <c:v>4.0997744128205979E-6</c:v>
                </c:pt>
                <c:pt idx="139">
                  <c:v>4.3131764219539255E-6</c:v>
                </c:pt>
                <c:pt idx="140">
                  <c:v>4.5376645162462666E-6</c:v>
                </c:pt>
                <c:pt idx="141">
                  <c:v>4.7738122641352173E-6</c:v>
                </c:pt>
                <c:pt idx="142">
                  <c:v>5.0222226582883205E-6</c:v>
                </c:pt>
                <c:pt idx="143">
                  <c:v>5.2835295982024624E-6</c:v>
                </c:pt>
                <c:pt idx="144">
                  <c:v>5.5583994446150299E-6</c:v>
                </c:pt>
                <c:pt idx="145">
                  <c:v>5.8475326488900412E-6</c:v>
                </c:pt>
                <c:pt idx="146">
                  <c:v>6.1516654606463822E-6</c:v>
                </c:pt>
                <c:pt idx="147">
                  <c:v>6.4715717169983083E-6</c:v>
                </c:pt>
                <c:pt idx="148">
                  <c:v>6.8080647168797399E-6</c:v>
                </c:pt>
                <c:pt idx="149">
                  <c:v>7.1619991840228959E-6</c:v>
                </c:pt>
                <c:pt idx="150">
                  <c:v>7.5342733222575137E-6</c:v>
                </c:pt>
                <c:pt idx="151">
                  <c:v>7.9258309668882414E-6</c:v>
                </c:pt>
                <c:pt idx="152">
                  <c:v>8.3376638359936755E-6</c:v>
                </c:pt>
                <c:pt idx="153">
                  <c:v>8.7708138855695426E-6</c:v>
                </c:pt>
                <c:pt idx="154">
                  <c:v>9.2263757725093117E-6</c:v>
                </c:pt>
                <c:pt idx="155">
                  <c:v>9.7054994294762883E-6</c:v>
                </c:pt>
                <c:pt idx="156">
                  <c:v>1.0209392755770201E-5</c:v>
                </c:pt>
                <c:pt idx="157">
                  <c:v>1.0739324428326247E-5</c:v>
                </c:pt>
                <c:pt idx="158">
                  <c:v>1.1296626837003378E-5</c:v>
                </c:pt>
                <c:pt idx="159">
                  <c:v>1.1882699148318311E-5</c:v>
                </c:pt>
                <c:pt idx="160">
                  <c:v>1.2499010501759786E-5</c:v>
                </c:pt>
                <c:pt idx="161">
                  <c:v>1.3147103342770478E-5</c:v>
                </c:pt>
                <c:pt idx="162">
                  <c:v>1.3828596896408199E-5</c:v>
                </c:pt>
                <c:pt idx="163">
                  <c:v>1.4545190785589499E-5</c:v>
                </c:pt>
                <c:pt idx="164">
                  <c:v>1.529866879767329E-5</c:v>
                </c:pt>
                <c:pt idx="165">
                  <c:v>1.6090902802954438E-5</c:v>
                </c:pt>
                <c:pt idx="166">
                  <c:v>1.6923856828402297E-5</c:v>
                </c:pt>
                <c:pt idx="167">
                  <c:v>1.7799591289690777E-5</c:v>
                </c:pt>
                <c:pt idx="168">
                  <c:v>1.8720267384218238E-5</c:v>
                </c:pt>
                <c:pt idx="169">
                  <c:v>1.9688151647400138E-5</c:v>
                </c:pt>
                <c:pt idx="170">
                  <c:v>2.0705620674026852E-5</c:v>
                </c:pt>
                <c:pt idx="171">
                  <c:v>2.1775166005905034E-5</c:v>
                </c:pt>
                <c:pt idx="172">
                  <c:v>2.28993991863337E-5</c:v>
                </c:pt>
                <c:pt idx="173">
                  <c:v>2.4081056981195565E-5</c:v>
                </c:pt>
                <c:pt idx="174">
                  <c:v>2.5323006765558906E-5</c:v>
                </c:pt>
                <c:pt idx="175">
                  <c:v>2.662825207367298E-5</c:v>
                </c:pt>
                <c:pt idx="176">
                  <c:v>2.7999938309087801E-5</c:v>
                </c:pt>
                <c:pt idx="177">
                  <c:v>2.9441358610322381E-5</c:v>
                </c:pt>
                <c:pt idx="178">
                  <c:v>3.0955959866028482E-5</c:v>
                </c:pt>
                <c:pt idx="179">
                  <c:v>3.2547348871933985E-5</c:v>
                </c:pt>
                <c:pt idx="180">
                  <c:v>3.421929861998147E-5</c:v>
                </c:pt>
                <c:pt idx="181">
                  <c:v>3.5975754707986109E-5</c:v>
                </c:pt>
                <c:pt idx="182">
                  <c:v>3.7820841855800268E-5</c:v>
                </c:pt>
                <c:pt idx="183">
                  <c:v>3.9758870511370163E-5</c:v>
                </c:pt>
                <c:pt idx="184">
                  <c:v>4.1794343527177252E-5</c:v>
                </c:pt>
                <c:pt idx="185">
                  <c:v>4.3931962884351526E-5</c:v>
                </c:pt>
                <c:pt idx="186">
                  <c:v>4.6176636438197736E-5</c:v>
                </c:pt>
                <c:pt idx="187">
                  <c:v>4.8533484654963038E-5</c:v>
                </c:pt>
                <c:pt idx="188">
                  <c:v>5.1007847305367173E-5</c:v>
                </c:pt>
                <c:pt idx="189">
                  <c:v>5.3605290075685219E-5</c:v>
                </c:pt>
                <c:pt idx="190">
                  <c:v>5.6331611051988224E-5</c:v>
                </c:pt>
                <c:pt idx="191">
                  <c:v>5.9192847027479215E-5</c:v>
                </c:pt>
                <c:pt idx="192">
                  <c:v>6.2195279576679593E-5</c:v>
                </c:pt>
                <c:pt idx="193">
                  <c:v>6.5345440833495893E-5</c:v>
                </c:pt>
                <c:pt idx="194">
                  <c:v>6.8650118902897539E-5</c:v>
                </c:pt>
                <c:pt idx="195">
                  <c:v>7.2116362828038283E-5</c:v>
                </c:pt>
                <c:pt idx="196">
                  <c:v>7.5751487026127367E-5</c:v>
                </c:pt>
                <c:pt idx="197">
                  <c:v>7.956307509718472E-5</c:v>
                </c:pt>
                <c:pt idx="198">
                  <c:v>8.3558982899972203E-5</c:v>
                </c:pt>
                <c:pt idx="199">
                  <c:v>8.7747340778874166E-5</c:v>
                </c:pt>
                <c:pt idx="200">
                  <c:v>9.2136554814293154E-5</c:v>
                </c:pt>
                <c:pt idx="201">
                  <c:v>9.6735306957236797E-5</c:v>
                </c:pt>
                <c:pt idx="202">
                  <c:v>1.0155255389620864E-4</c:v>
                </c:pt>
                <c:pt idx="203">
                  <c:v>1.0659752449130622E-4</c:v>
                </c:pt>
                <c:pt idx="204">
                  <c:v>1.1187971559661165E-4</c:v>
                </c:pt>
                <c:pt idx="205">
                  <c:v>1.1740888607758892E-4</c:v>
                </c:pt>
                <c:pt idx="206">
                  <c:v>1.2319504881535854E-4</c:v>
                </c:pt>
                <c:pt idx="207">
                  <c:v>1.292484604744994E-4</c:v>
                </c:pt>
                <c:pt idx="208">
                  <c:v>1.3557960879556117E-4</c:v>
                </c:pt>
                <c:pt idx="209">
                  <c:v>1.421991971579164E-4</c:v>
                </c:pt>
                <c:pt idx="210">
                  <c:v>1.4911812614312934E-4</c:v>
                </c:pt>
                <c:pt idx="211">
                  <c:v>1.5634747181390824E-4</c:v>
                </c:pt>
                <c:pt idx="212">
                  <c:v>1.6389846040921029E-4</c:v>
                </c:pt>
                <c:pt idx="213">
                  <c:v>1.7178243914251707E-4</c:v>
                </c:pt>
                <c:pt idx="214">
                  <c:v>1.8001084277806354E-4</c:v>
                </c:pt>
                <c:pt idx="215">
                  <c:v>1.8859515564933577E-4</c:v>
                </c:pt>
                <c:pt idx="216">
                  <c:v>1.9754686877594284E-4</c:v>
                </c:pt>
                <c:pt idx="217">
                  <c:v>2.0687743172958964E-4</c:v>
                </c:pt>
                <c:pt idx="218">
                  <c:v>2.1659819889796963E-4</c:v>
                </c:pt>
                <c:pt idx="219">
                  <c:v>2.2672036979766365E-4</c:v>
                </c:pt>
                <c:pt idx="220">
                  <c:v>2.3725492309436673E-4</c:v>
                </c:pt>
                <c:pt idx="221">
                  <c:v>2.4821254400181819E-4</c:v>
                </c:pt>
                <c:pt idx="222">
                  <c:v>2.5960354475061204E-4</c:v>
                </c:pt>
                <c:pt idx="223">
                  <c:v>2.7143777784560864E-4</c:v>
                </c:pt>
                <c:pt idx="224">
                  <c:v>2.8372454186699687E-4</c:v>
                </c:pt>
                <c:pt idx="225">
                  <c:v>2.9647247961626618E-4</c:v>
                </c:pt>
                <c:pt idx="226">
                  <c:v>3.0968946846554943E-4</c:v>
                </c:pt>
                <c:pt idx="227">
                  <c:v>3.2338250283812377E-4</c:v>
                </c:pt>
                <c:pt idx="228">
                  <c:v>3.3755756883039218E-4</c:v>
                </c:pt>
                <c:pt idx="229">
                  <c:v>3.5221951108246294E-4</c:v>
                </c:pt>
                <c:pt idx="230">
                  <c:v>3.6737189211643928E-4</c:v>
                </c:pt>
                <c:pt idx="231">
                  <c:v>3.8301684448951767E-4</c:v>
                </c:pt>
                <c:pt idx="232">
                  <c:v>3.9915491625356199E-4</c:v>
                </c:pt>
                <c:pt idx="233">
                  <c:v>4.1578491037430669E-4</c:v>
                </c:pt>
                <c:pt idx="234">
                  <c:v>4.3290371894172169E-4</c:v>
                </c:pt>
                <c:pt idx="235">
                  <c:v>4.5050615319793257E-4</c:v>
                </c:pt>
                <c:pt idx="236">
                  <c:v>4.6858477061950953E-4</c:v>
                </c:pt>
                <c:pt idx="237">
                  <c:v>4.8712970051542257E-4</c:v>
                </c:pt>
                <c:pt idx="238">
                  <c:v>5.0612846983835193E-4</c:v>
                </c:pt>
                <c:pt idx="239">
                  <c:v>5.2556583115243981E-4</c:v>
                </c:pt>
                <c:pt idx="240">
                  <c:v>5.4542359495125033E-4</c:v>
                </c:pt>
                <c:pt idx="241">
                  <c:v>5.6568046877107398E-4</c:v>
                </c:pt>
                <c:pt idx="242">
                  <c:v>5.8631190579124057E-4</c:v>
                </c:pt>
                <c:pt idx="243">
                  <c:v>6.0728996584833036E-4</c:v>
                </c:pt>
                <c:pt idx="244">
                  <c:v>6.2858319200769972E-4</c:v>
                </c:pt>
                <c:pt idx="245">
                  <c:v>6.5015650602528151E-4</c:v>
                </c:pt>
                <c:pt idx="246">
                  <c:v>6.7197112618613375E-4</c:v>
                </c:pt>
                <c:pt idx="247">
                  <c:v>6.9398451111398851E-4</c:v>
                </c:pt>
                <c:pt idx="248">
                  <c:v>7.1615033319798974E-4</c:v>
                </c:pt>
                <c:pt idx="249">
                  <c:v>7.3841848526862012E-4</c:v>
                </c:pt>
                <c:pt idx="250">
                  <c:v>7.6073512406441023E-4</c:v>
                </c:pt>
                <c:pt idx="251">
                  <c:v>7.830427538548766E-4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7-41C9-89AD-C84A522A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28120"/>
        <c:axId val="536326480"/>
      </c:scatterChart>
      <c:valAx>
        <c:axId val="5363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326480"/>
        <c:crosses val="autoZero"/>
        <c:crossBetween val="midCat"/>
      </c:valAx>
      <c:valAx>
        <c:axId val="5363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3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 de mortes</a:t>
            </a:r>
          </a:p>
        </c:rich>
      </c:tx>
      <c:layout>
        <c:manualLayout>
          <c:xMode val="edge"/>
          <c:yMode val="edge"/>
          <c:x val="0.37536789151356081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Planilha1!$M$1</c:f>
              <c:strCache>
                <c:ptCount val="1"/>
                <c:pt idx="0">
                  <c:v>mt_norm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Planilha1!$A$2:$A$261</c:f>
              <c:numCache>
                <c:formatCode>m/d/yyyy</c:formatCode>
                <c:ptCount val="26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</c:numCache>
            </c:numRef>
          </c:xVal>
          <c:yVal>
            <c:numRef>
              <c:f>Planilha1!$M$2:$M$261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7.9066097818773519E-9</c:v>
                </c:pt>
                <c:pt idx="45">
                  <c:v>7.9066097818773519E-9</c:v>
                </c:pt>
                <c:pt idx="46">
                  <c:v>7.9066097818773519E-9</c:v>
                </c:pt>
                <c:pt idx="47">
                  <c:v>7.9066097818773519E-9</c:v>
                </c:pt>
                <c:pt idx="48">
                  <c:v>7.9066097818773519E-9</c:v>
                </c:pt>
                <c:pt idx="49">
                  <c:v>7.9066097818773519E-9</c:v>
                </c:pt>
                <c:pt idx="50">
                  <c:v>7.9066097818773519E-9</c:v>
                </c:pt>
                <c:pt idx="51">
                  <c:v>7.9066097818773519E-9</c:v>
                </c:pt>
                <c:pt idx="52">
                  <c:v>7.9066097818773519E-9</c:v>
                </c:pt>
                <c:pt idx="53">
                  <c:v>7.9066097818773519E-9</c:v>
                </c:pt>
                <c:pt idx="54">
                  <c:v>7.9066097818773519E-9</c:v>
                </c:pt>
                <c:pt idx="55">
                  <c:v>7.9066097818773519E-9</c:v>
                </c:pt>
                <c:pt idx="56">
                  <c:v>7.9066097818773519E-9</c:v>
                </c:pt>
                <c:pt idx="57">
                  <c:v>7.9066097818773519E-9</c:v>
                </c:pt>
                <c:pt idx="58">
                  <c:v>2.3719829345632054E-8</c:v>
                </c:pt>
                <c:pt idx="59">
                  <c:v>2.3719829345632054E-8</c:v>
                </c:pt>
                <c:pt idx="60">
                  <c:v>2.3719829345632054E-8</c:v>
                </c:pt>
                <c:pt idx="61">
                  <c:v>3.9533048909386758E-8</c:v>
                </c:pt>
                <c:pt idx="62">
                  <c:v>4.7439658691264108E-8</c:v>
                </c:pt>
                <c:pt idx="63">
                  <c:v>4.7439658691264108E-8</c:v>
                </c:pt>
                <c:pt idx="64">
                  <c:v>4.7439658691264108E-8</c:v>
                </c:pt>
                <c:pt idx="65">
                  <c:v>4.7439658691264108E-8</c:v>
                </c:pt>
                <c:pt idx="66">
                  <c:v>4.7439658691264108E-8</c:v>
                </c:pt>
                <c:pt idx="67">
                  <c:v>4.7439658691264108E-8</c:v>
                </c:pt>
                <c:pt idx="68">
                  <c:v>4.7439658691264108E-8</c:v>
                </c:pt>
                <c:pt idx="69">
                  <c:v>5.5346268473141458E-8</c:v>
                </c:pt>
                <c:pt idx="70">
                  <c:v>7.1159488036896165E-8</c:v>
                </c:pt>
                <c:pt idx="71">
                  <c:v>9.4879317382528216E-8</c:v>
                </c:pt>
                <c:pt idx="72">
                  <c:v>1.1859914672816027E-7</c:v>
                </c:pt>
                <c:pt idx="73">
                  <c:v>1.5022558585566968E-7</c:v>
                </c:pt>
                <c:pt idx="74">
                  <c:v>1.6603880541942438E-7</c:v>
                </c:pt>
                <c:pt idx="75">
                  <c:v>1.7394541520130173E-7</c:v>
                </c:pt>
                <c:pt idx="76">
                  <c:v>1.8975863476505643E-7</c:v>
                </c:pt>
                <c:pt idx="77">
                  <c:v>2.2138507389256583E-7</c:v>
                </c:pt>
                <c:pt idx="78">
                  <c:v>2.2138507389256583E-7</c:v>
                </c:pt>
                <c:pt idx="79">
                  <c:v>2.2929168367444318E-7</c:v>
                </c:pt>
                <c:pt idx="80">
                  <c:v>2.6091812280195258E-7</c:v>
                </c:pt>
                <c:pt idx="81">
                  <c:v>2.7673134236570728E-7</c:v>
                </c:pt>
                <c:pt idx="82">
                  <c:v>2.8463795214758466E-7</c:v>
                </c:pt>
                <c:pt idx="83">
                  <c:v>3.2417100105697138E-7</c:v>
                </c:pt>
                <c:pt idx="84">
                  <c:v>3.3207761083884876E-7</c:v>
                </c:pt>
                <c:pt idx="85">
                  <c:v>3.3998422062072609E-7</c:v>
                </c:pt>
                <c:pt idx="86">
                  <c:v>3.5579744018448084E-7</c:v>
                </c:pt>
                <c:pt idx="87">
                  <c:v>3.6370404996635816E-7</c:v>
                </c:pt>
                <c:pt idx="88">
                  <c:v>3.8742387931199024E-7</c:v>
                </c:pt>
                <c:pt idx="89">
                  <c:v>4.1114370865762226E-7</c:v>
                </c:pt>
                <c:pt idx="90">
                  <c:v>4.2695692822137696E-7</c:v>
                </c:pt>
                <c:pt idx="91">
                  <c:v>4.4277014778513166E-7</c:v>
                </c:pt>
                <c:pt idx="92">
                  <c:v>4.4277014778513166E-7</c:v>
                </c:pt>
                <c:pt idx="93">
                  <c:v>4.5067675756700904E-7</c:v>
                </c:pt>
                <c:pt idx="94">
                  <c:v>4.9811641625827314E-7</c:v>
                </c:pt>
                <c:pt idx="95">
                  <c:v>5.455560749495373E-7</c:v>
                </c:pt>
                <c:pt idx="96">
                  <c:v>5.5346268473141457E-7</c:v>
                </c:pt>
                <c:pt idx="97">
                  <c:v>5.771825140770467E-7</c:v>
                </c:pt>
                <c:pt idx="98">
                  <c:v>6.3252878255018812E-7</c:v>
                </c:pt>
                <c:pt idx="99">
                  <c:v>6.404353923320655E-7</c:v>
                </c:pt>
                <c:pt idx="100">
                  <c:v>6.720618314595749E-7</c:v>
                </c:pt>
                <c:pt idx="101">
                  <c:v>6.9578166080520692E-7</c:v>
                </c:pt>
                <c:pt idx="102">
                  <c:v>7.4322131949647108E-7</c:v>
                </c:pt>
                <c:pt idx="103">
                  <c:v>7.7484775862398048E-7</c:v>
                </c:pt>
                <c:pt idx="104">
                  <c:v>8.0647419775148988E-7</c:v>
                </c:pt>
                <c:pt idx="105">
                  <c:v>8.618204662246313E-7</c:v>
                </c:pt>
                <c:pt idx="106">
                  <c:v>9.4088656404340486E-7</c:v>
                </c:pt>
                <c:pt idx="107">
                  <c:v>1.0752989303353198E-6</c:v>
                </c:pt>
                <c:pt idx="108">
                  <c:v>1.1701782477178479E-6</c:v>
                </c:pt>
                <c:pt idx="109">
                  <c:v>1.2176179064091122E-6</c:v>
                </c:pt>
                <c:pt idx="110">
                  <c:v>1.2729641748822536E-6</c:v>
                </c:pt>
                <c:pt idx="111">
                  <c:v>1.3520302727010272E-6</c:v>
                </c:pt>
                <c:pt idx="112">
                  <c:v>1.4706294194291874E-6</c:v>
                </c:pt>
                <c:pt idx="113">
                  <c:v>1.4706294194291874E-6</c:v>
                </c:pt>
                <c:pt idx="114">
                  <c:v>2.2691970073987997E-6</c:v>
                </c:pt>
                <c:pt idx="115">
                  <c:v>2.5063953008551206E-6</c:v>
                </c:pt>
                <c:pt idx="116">
                  <c:v>2.6408076671470353E-6</c:v>
                </c:pt>
                <c:pt idx="117">
                  <c:v>2.7515002040933182E-6</c:v>
                </c:pt>
                <c:pt idx="118">
                  <c:v>2.7752200334389505E-6</c:v>
                </c:pt>
                <c:pt idx="119">
                  <c:v>2.9728852779858843E-6</c:v>
                </c:pt>
                <c:pt idx="120">
                  <c:v>3.0756712051502896E-6</c:v>
                </c:pt>
                <c:pt idx="121">
                  <c:v>3.2812430594791009E-6</c:v>
                </c:pt>
                <c:pt idx="122">
                  <c:v>3.4156554257710157E-6</c:v>
                </c:pt>
                <c:pt idx="123">
                  <c:v>3.6212272800998271E-6</c:v>
                </c:pt>
                <c:pt idx="124">
                  <c:v>3.8900520126836566E-6</c:v>
                </c:pt>
                <c:pt idx="125">
                  <c:v>4.032370988757449E-6</c:v>
                </c:pt>
                <c:pt idx="126">
                  <c:v>4.1193436963580999E-6</c:v>
                </c:pt>
                <c:pt idx="127">
                  <c:v>4.2932891115594018E-6</c:v>
                </c:pt>
                <c:pt idx="128">
                  <c:v>4.3565419898144208E-6</c:v>
                </c:pt>
                <c:pt idx="129">
                  <c:v>4.4039816485056846E-6</c:v>
                </c:pt>
                <c:pt idx="130">
                  <c:v>4.7518724789082883E-6</c:v>
                </c:pt>
                <c:pt idx="131">
                  <c:v>4.846751796290816E-6</c:v>
                </c:pt>
                <c:pt idx="132">
                  <c:v>4.910004674545835E-6</c:v>
                </c:pt>
                <c:pt idx="133">
                  <c:v>5.0839500897471369E-6</c:v>
                </c:pt>
                <c:pt idx="134">
                  <c:v>5.2816153342940707E-6</c:v>
                </c:pt>
                <c:pt idx="135">
                  <c:v>5.4318409201497406E-6</c:v>
                </c:pt>
                <c:pt idx="136">
                  <c:v>5.6136929451329192E-6</c:v>
                </c:pt>
                <c:pt idx="137">
                  <c:v>5.7322920918610797E-6</c:v>
                </c:pt>
                <c:pt idx="138">
                  <c:v>5.8825176777167496E-6</c:v>
                </c:pt>
                <c:pt idx="139">
                  <c:v>5.9220507266261359E-6</c:v>
                </c:pt>
                <c:pt idx="140">
                  <c:v>6.0327432635724196E-6</c:v>
                </c:pt>
                <c:pt idx="141">
                  <c:v>6.0959961418274377E-6</c:v>
                </c:pt>
                <c:pt idx="142">
                  <c:v>6.1434358005187024E-6</c:v>
                </c:pt>
                <c:pt idx="143">
                  <c:v>6.2936613863743715E-6</c:v>
                </c:pt>
                <c:pt idx="144">
                  <c:v>6.3885407037569E-6</c:v>
                </c:pt>
                <c:pt idx="145">
                  <c:v>6.4834200211394285E-6</c:v>
                </c:pt>
                <c:pt idx="146">
                  <c:v>6.5624861189582019E-6</c:v>
                </c:pt>
                <c:pt idx="147">
                  <c:v>6.6889918754682391E-6</c:v>
                </c:pt>
                <c:pt idx="148">
                  <c:v>6.7838711928507676E-6</c:v>
                </c:pt>
                <c:pt idx="149">
                  <c:v>6.7838711928507676E-6</c:v>
                </c:pt>
                <c:pt idx="150">
                  <c:v>6.9103769493608048E-6</c:v>
                </c:pt>
                <c:pt idx="151">
                  <c:v>7.0052562667433333E-6</c:v>
                </c:pt>
                <c:pt idx="152">
                  <c:v>7.0447893156527204E-6</c:v>
                </c:pt>
                <c:pt idx="153">
                  <c:v>7.0526959254345971E-6</c:v>
                </c:pt>
                <c:pt idx="154">
                  <c:v>7.0685091449983523E-6</c:v>
                </c:pt>
                <c:pt idx="155">
                  <c:v>7.1159488036896161E-6</c:v>
                </c:pt>
                <c:pt idx="156">
                  <c:v>7.1396686330352481E-6</c:v>
                </c:pt>
                <c:pt idx="157">
                  <c:v>7.1712950721627576E-6</c:v>
                </c:pt>
                <c:pt idx="158">
                  <c:v>7.226641340635899E-6</c:v>
                </c:pt>
                <c:pt idx="159">
                  <c:v>7.2424545601996542E-6</c:v>
                </c:pt>
                <c:pt idx="160">
                  <c:v>7.2424545601996542E-6</c:v>
                </c:pt>
                <c:pt idx="161">
                  <c:v>7.2424545601996542E-6</c:v>
                </c:pt>
                <c:pt idx="162">
                  <c:v>7.2661743895452861E-6</c:v>
                </c:pt>
                <c:pt idx="163">
                  <c:v>7.2740809993271637E-6</c:v>
                </c:pt>
                <c:pt idx="164">
                  <c:v>7.289894218890918E-6</c:v>
                </c:pt>
                <c:pt idx="165">
                  <c:v>7.3057074384546723E-6</c:v>
                </c:pt>
                <c:pt idx="166">
                  <c:v>7.3136140482365499E-6</c:v>
                </c:pt>
                <c:pt idx="167">
                  <c:v>7.3136140482365499E-6</c:v>
                </c:pt>
                <c:pt idx="168">
                  <c:v>7.3294272678003051E-6</c:v>
                </c:pt>
                <c:pt idx="169">
                  <c:v>7.3610537069278146E-6</c:v>
                </c:pt>
                <c:pt idx="170">
                  <c:v>7.3926801460553233E-6</c:v>
                </c:pt>
                <c:pt idx="171">
                  <c:v>7.3926801460553233E-6</c:v>
                </c:pt>
                <c:pt idx="172">
                  <c:v>7.5270925123472389E-6</c:v>
                </c:pt>
                <c:pt idx="173">
                  <c:v>7.5270925123472389E-6</c:v>
                </c:pt>
                <c:pt idx="174">
                  <c:v>7.5349991221291156E-6</c:v>
                </c:pt>
                <c:pt idx="175">
                  <c:v>7.5508123416928708E-6</c:v>
                </c:pt>
                <c:pt idx="176">
                  <c:v>7.6140652199478898E-6</c:v>
                </c:pt>
                <c:pt idx="177">
                  <c:v>7.6535982688572769E-6</c:v>
                </c:pt>
                <c:pt idx="178">
                  <c:v>7.6615048786391536E-6</c:v>
                </c:pt>
                <c:pt idx="179">
                  <c:v>7.6773180982029088E-6</c:v>
                </c:pt>
                <c:pt idx="180">
                  <c:v>7.6773180982029088E-6</c:v>
                </c:pt>
                <c:pt idx="181">
                  <c:v>7.6852247079847856E-6</c:v>
                </c:pt>
                <c:pt idx="182">
                  <c:v>7.6852247079847856E-6</c:v>
                </c:pt>
                <c:pt idx="183">
                  <c:v>7.7010379275485407E-6</c:v>
                </c:pt>
                <c:pt idx="184">
                  <c:v>7.7089445373304175E-6</c:v>
                </c:pt>
                <c:pt idx="185">
                  <c:v>7.7168511471122942E-6</c:v>
                </c:pt>
                <c:pt idx="186">
                  <c:v>7.7247577568941727E-6</c:v>
                </c:pt>
                <c:pt idx="187">
                  <c:v>7.7247577568941727E-6</c:v>
                </c:pt>
                <c:pt idx="188">
                  <c:v>7.7247577568941727E-6</c:v>
                </c:pt>
                <c:pt idx="189">
                  <c:v>7.7326643666760494E-6</c:v>
                </c:pt>
                <c:pt idx="190">
                  <c:v>7.7484775862398046E-6</c:v>
                </c:pt>
                <c:pt idx="191">
                  <c:v>7.7563841960216813E-6</c:v>
                </c:pt>
                <c:pt idx="192">
                  <c:v>7.7642908058035598E-6</c:v>
                </c:pt>
                <c:pt idx="193">
                  <c:v>7.7642908058035598E-6</c:v>
                </c:pt>
                <c:pt idx="194">
                  <c:v>7.7642908058035598E-6</c:v>
                </c:pt>
                <c:pt idx="195">
                  <c:v>7.7642908058035598E-6</c:v>
                </c:pt>
                <c:pt idx="196">
                  <c:v>7.7642908058035598E-6</c:v>
                </c:pt>
                <c:pt idx="197">
                  <c:v>7.7801040253673132E-6</c:v>
                </c:pt>
                <c:pt idx="198">
                  <c:v>7.7880106351491917E-6</c:v>
                </c:pt>
                <c:pt idx="199">
                  <c:v>7.7880106351491917E-6</c:v>
                </c:pt>
                <c:pt idx="200">
                  <c:v>7.7880106351491917E-6</c:v>
                </c:pt>
                <c:pt idx="201">
                  <c:v>7.7880106351491917E-6</c:v>
                </c:pt>
                <c:pt idx="202">
                  <c:v>7.7880106351491917E-6</c:v>
                </c:pt>
                <c:pt idx="203">
                  <c:v>7.8117304644948236E-6</c:v>
                </c:pt>
                <c:pt idx="204">
                  <c:v>7.8196370742767003E-6</c:v>
                </c:pt>
                <c:pt idx="205">
                  <c:v>7.8275436840585771E-6</c:v>
                </c:pt>
                <c:pt idx="206">
                  <c:v>7.8433569036223323E-6</c:v>
                </c:pt>
                <c:pt idx="207">
                  <c:v>7.8512635134042107E-6</c:v>
                </c:pt>
                <c:pt idx="208">
                  <c:v>7.8749833427498426E-6</c:v>
                </c:pt>
                <c:pt idx="209">
                  <c:v>7.8749833427498426E-6</c:v>
                </c:pt>
                <c:pt idx="210">
                  <c:v>7.8749833427498426E-6</c:v>
                </c:pt>
                <c:pt idx="211">
                  <c:v>7.9066097818773513E-6</c:v>
                </c:pt>
                <c:pt idx="212">
                  <c:v>7.9303296112229832E-6</c:v>
                </c:pt>
                <c:pt idx="213">
                  <c:v>7.9461428307867384E-6</c:v>
                </c:pt>
                <c:pt idx="214">
                  <c:v>7.9540494405686151E-6</c:v>
                </c:pt>
                <c:pt idx="215">
                  <c:v>7.9856758796961255E-6</c:v>
                </c:pt>
                <c:pt idx="216">
                  <c:v>7.9935824894780022E-6</c:v>
                </c:pt>
                <c:pt idx="217">
                  <c:v>8.0331155383873893E-6</c:v>
                </c:pt>
                <c:pt idx="218">
                  <c:v>8.0805551970786531E-6</c:v>
                </c:pt>
                <c:pt idx="219">
                  <c:v>8.1121816362061618E-6</c:v>
                </c:pt>
                <c:pt idx="220">
                  <c:v>8.1675279046793041E-6</c:v>
                </c:pt>
                <c:pt idx="221">
                  <c:v>8.2149675633705679E-6</c:v>
                </c:pt>
                <c:pt idx="222">
                  <c:v>8.2228741731524463E-6</c:v>
                </c:pt>
                <c:pt idx="223">
                  <c:v>8.2782204416255869E-6</c:v>
                </c:pt>
                <c:pt idx="224">
                  <c:v>8.3098468807530956E-6</c:v>
                </c:pt>
                <c:pt idx="225">
                  <c:v>8.3651931492262378E-6</c:v>
                </c:pt>
                <c:pt idx="226">
                  <c:v>8.3968195883537465E-6</c:v>
                </c:pt>
                <c:pt idx="227">
                  <c:v>8.4758856861725207E-6</c:v>
                </c:pt>
                <c:pt idx="228">
                  <c:v>8.5786716133369268E-6</c:v>
                </c:pt>
                <c:pt idx="229">
                  <c:v>8.6023914426825587E-6</c:v>
                </c:pt>
                <c:pt idx="230">
                  <c:v>8.6814575405013312E-6</c:v>
                </c:pt>
                <c:pt idx="231">
                  <c:v>8.8079632970113692E-6</c:v>
                </c:pt>
                <c:pt idx="232">
                  <c:v>8.9186558339576521E-6</c:v>
                </c:pt>
                <c:pt idx="233">
                  <c:v>9.0451615904676901E-6</c:v>
                </c:pt>
                <c:pt idx="234">
                  <c:v>9.132134298068341E-6</c:v>
                </c:pt>
                <c:pt idx="235">
                  <c:v>9.2428268350146239E-6</c:v>
                </c:pt>
                <c:pt idx="236">
                  <c:v>9.2981731034877645E-6</c:v>
                </c:pt>
                <c:pt idx="237">
                  <c:v>9.3297995426152748E-6</c:v>
                </c:pt>
                <c:pt idx="238">
                  <c:v>9.4563052991253129E-6</c:v>
                </c:pt>
                <c:pt idx="239">
                  <c:v>9.5590912262897173E-6</c:v>
                </c:pt>
                <c:pt idx="240">
                  <c:v>9.693503592581632E-6</c:v>
                </c:pt>
                <c:pt idx="241">
                  <c:v>9.7883829099641614E-6</c:v>
                </c:pt>
                <c:pt idx="242">
                  <c:v>9.9227952762560762E-6</c:v>
                </c:pt>
                <c:pt idx="243">
                  <c:v>9.9939547642929719E-6</c:v>
                </c:pt>
                <c:pt idx="244">
                  <c:v>1.0112553911021133E-5</c:v>
                </c:pt>
                <c:pt idx="245">
                  <c:v>1.0246966277313048E-5</c:v>
                </c:pt>
                <c:pt idx="246">
                  <c:v>1.0333938984913699E-5</c:v>
                </c:pt>
                <c:pt idx="247">
                  <c:v>1.0428818302296227E-5</c:v>
                </c:pt>
                <c:pt idx="248">
                  <c:v>1.0515791009896878E-5</c:v>
                </c:pt>
                <c:pt idx="249">
                  <c:v>1.0666016595752547E-5</c:v>
                </c:pt>
                <c:pt idx="250">
                  <c:v>1.0729269474007566E-5</c:v>
                </c:pt>
                <c:pt idx="251">
                  <c:v>1.077670913269883E-5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5-474F-9E0A-57A5B2C6324B}"/>
            </c:ext>
          </c:extLst>
        </c:ser>
        <c:ser>
          <c:idx val="1"/>
          <c:order val="1"/>
          <c:tx>
            <c:strRef>
              <c:f>Planilha1!$R$1</c:f>
              <c:strCache>
                <c:ptCount val="1"/>
                <c:pt idx="0">
                  <c:v>M_est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Planilha1!$A$2:$A$261</c:f>
              <c:numCache>
                <c:formatCode>m/d/yyyy</c:formatCode>
                <c:ptCount val="260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  <c:pt idx="105">
                  <c:v>43935</c:v>
                </c:pt>
                <c:pt idx="106">
                  <c:v>43936</c:v>
                </c:pt>
                <c:pt idx="107">
                  <c:v>43937</c:v>
                </c:pt>
                <c:pt idx="108">
                  <c:v>43938</c:v>
                </c:pt>
                <c:pt idx="109">
                  <c:v>43939</c:v>
                </c:pt>
                <c:pt idx="110">
                  <c:v>43940</c:v>
                </c:pt>
                <c:pt idx="111">
                  <c:v>43941</c:v>
                </c:pt>
                <c:pt idx="112">
                  <c:v>43942</c:v>
                </c:pt>
                <c:pt idx="113">
                  <c:v>43943</c:v>
                </c:pt>
                <c:pt idx="114">
                  <c:v>43944</c:v>
                </c:pt>
                <c:pt idx="115">
                  <c:v>43945</c:v>
                </c:pt>
                <c:pt idx="116">
                  <c:v>43946</c:v>
                </c:pt>
                <c:pt idx="117">
                  <c:v>43947</c:v>
                </c:pt>
                <c:pt idx="118">
                  <c:v>43948</c:v>
                </c:pt>
                <c:pt idx="119">
                  <c:v>43949</c:v>
                </c:pt>
                <c:pt idx="120">
                  <c:v>43950</c:v>
                </c:pt>
                <c:pt idx="121">
                  <c:v>43951</c:v>
                </c:pt>
                <c:pt idx="122">
                  <c:v>43952</c:v>
                </c:pt>
                <c:pt idx="123">
                  <c:v>43953</c:v>
                </c:pt>
                <c:pt idx="124">
                  <c:v>43954</c:v>
                </c:pt>
                <c:pt idx="125">
                  <c:v>43955</c:v>
                </c:pt>
                <c:pt idx="126">
                  <c:v>43956</c:v>
                </c:pt>
                <c:pt idx="127">
                  <c:v>43957</c:v>
                </c:pt>
                <c:pt idx="128">
                  <c:v>43958</c:v>
                </c:pt>
                <c:pt idx="129">
                  <c:v>43959</c:v>
                </c:pt>
                <c:pt idx="130">
                  <c:v>43960</c:v>
                </c:pt>
                <c:pt idx="131">
                  <c:v>43961</c:v>
                </c:pt>
                <c:pt idx="132">
                  <c:v>43962</c:v>
                </c:pt>
                <c:pt idx="133">
                  <c:v>43963</c:v>
                </c:pt>
                <c:pt idx="134">
                  <c:v>43964</c:v>
                </c:pt>
                <c:pt idx="135">
                  <c:v>43965</c:v>
                </c:pt>
                <c:pt idx="136">
                  <c:v>43966</c:v>
                </c:pt>
                <c:pt idx="137">
                  <c:v>43967</c:v>
                </c:pt>
                <c:pt idx="138">
                  <c:v>43968</c:v>
                </c:pt>
                <c:pt idx="139">
                  <c:v>43969</c:v>
                </c:pt>
                <c:pt idx="140">
                  <c:v>43970</c:v>
                </c:pt>
                <c:pt idx="141">
                  <c:v>43971</c:v>
                </c:pt>
                <c:pt idx="142">
                  <c:v>43972</c:v>
                </c:pt>
                <c:pt idx="143">
                  <c:v>43973</c:v>
                </c:pt>
                <c:pt idx="144">
                  <c:v>43974</c:v>
                </c:pt>
                <c:pt idx="145">
                  <c:v>43975</c:v>
                </c:pt>
                <c:pt idx="146">
                  <c:v>43976</c:v>
                </c:pt>
                <c:pt idx="147">
                  <c:v>43977</c:v>
                </c:pt>
                <c:pt idx="148">
                  <c:v>43978</c:v>
                </c:pt>
                <c:pt idx="149">
                  <c:v>43979</c:v>
                </c:pt>
                <c:pt idx="150">
                  <c:v>43980</c:v>
                </c:pt>
                <c:pt idx="151">
                  <c:v>43981</c:v>
                </c:pt>
                <c:pt idx="152">
                  <c:v>43982</c:v>
                </c:pt>
                <c:pt idx="153">
                  <c:v>43983</c:v>
                </c:pt>
                <c:pt idx="154">
                  <c:v>43984</c:v>
                </c:pt>
                <c:pt idx="155">
                  <c:v>43985</c:v>
                </c:pt>
                <c:pt idx="156">
                  <c:v>43986</c:v>
                </c:pt>
                <c:pt idx="157">
                  <c:v>43987</c:v>
                </c:pt>
                <c:pt idx="158">
                  <c:v>43988</c:v>
                </c:pt>
                <c:pt idx="159">
                  <c:v>43989</c:v>
                </c:pt>
                <c:pt idx="160">
                  <c:v>43990</c:v>
                </c:pt>
                <c:pt idx="161">
                  <c:v>43991</c:v>
                </c:pt>
                <c:pt idx="162">
                  <c:v>43992</c:v>
                </c:pt>
                <c:pt idx="163">
                  <c:v>43993</c:v>
                </c:pt>
                <c:pt idx="164">
                  <c:v>43994</c:v>
                </c:pt>
                <c:pt idx="165">
                  <c:v>43995</c:v>
                </c:pt>
                <c:pt idx="166">
                  <c:v>43996</c:v>
                </c:pt>
                <c:pt idx="167">
                  <c:v>43997</c:v>
                </c:pt>
                <c:pt idx="168">
                  <c:v>43998</c:v>
                </c:pt>
                <c:pt idx="169">
                  <c:v>43999</c:v>
                </c:pt>
                <c:pt idx="170">
                  <c:v>44000</c:v>
                </c:pt>
                <c:pt idx="171">
                  <c:v>44001</c:v>
                </c:pt>
                <c:pt idx="172">
                  <c:v>44002</c:v>
                </c:pt>
                <c:pt idx="173">
                  <c:v>44003</c:v>
                </c:pt>
                <c:pt idx="174">
                  <c:v>44004</c:v>
                </c:pt>
                <c:pt idx="175">
                  <c:v>44005</c:v>
                </c:pt>
                <c:pt idx="176">
                  <c:v>44006</c:v>
                </c:pt>
                <c:pt idx="177">
                  <c:v>44007</c:v>
                </c:pt>
                <c:pt idx="178">
                  <c:v>44008</c:v>
                </c:pt>
                <c:pt idx="179">
                  <c:v>44009</c:v>
                </c:pt>
                <c:pt idx="180">
                  <c:v>44010</c:v>
                </c:pt>
                <c:pt idx="181">
                  <c:v>44011</c:v>
                </c:pt>
                <c:pt idx="182">
                  <c:v>44012</c:v>
                </c:pt>
                <c:pt idx="183">
                  <c:v>44013</c:v>
                </c:pt>
                <c:pt idx="184">
                  <c:v>44014</c:v>
                </c:pt>
                <c:pt idx="185">
                  <c:v>44015</c:v>
                </c:pt>
                <c:pt idx="186">
                  <c:v>44016</c:v>
                </c:pt>
                <c:pt idx="187">
                  <c:v>44017</c:v>
                </c:pt>
                <c:pt idx="188">
                  <c:v>44018</c:v>
                </c:pt>
                <c:pt idx="189">
                  <c:v>44019</c:v>
                </c:pt>
                <c:pt idx="190">
                  <c:v>44020</c:v>
                </c:pt>
                <c:pt idx="191">
                  <c:v>44021</c:v>
                </c:pt>
                <c:pt idx="192">
                  <c:v>44022</c:v>
                </c:pt>
                <c:pt idx="193">
                  <c:v>44023</c:v>
                </c:pt>
                <c:pt idx="194">
                  <c:v>44024</c:v>
                </c:pt>
                <c:pt idx="195">
                  <c:v>44025</c:v>
                </c:pt>
                <c:pt idx="196">
                  <c:v>44026</c:v>
                </c:pt>
                <c:pt idx="197">
                  <c:v>44027</c:v>
                </c:pt>
                <c:pt idx="198">
                  <c:v>44028</c:v>
                </c:pt>
                <c:pt idx="199">
                  <c:v>44029</c:v>
                </c:pt>
                <c:pt idx="200">
                  <c:v>44030</c:v>
                </c:pt>
                <c:pt idx="201">
                  <c:v>44031</c:v>
                </c:pt>
                <c:pt idx="202">
                  <c:v>44032</c:v>
                </c:pt>
                <c:pt idx="203">
                  <c:v>44033</c:v>
                </c:pt>
                <c:pt idx="204">
                  <c:v>44034</c:v>
                </c:pt>
                <c:pt idx="205">
                  <c:v>44035</c:v>
                </c:pt>
                <c:pt idx="206">
                  <c:v>44036</c:v>
                </c:pt>
                <c:pt idx="207">
                  <c:v>44037</c:v>
                </c:pt>
                <c:pt idx="208">
                  <c:v>44038</c:v>
                </c:pt>
                <c:pt idx="209">
                  <c:v>44039</c:v>
                </c:pt>
                <c:pt idx="210">
                  <c:v>44040</c:v>
                </c:pt>
                <c:pt idx="211">
                  <c:v>44041</c:v>
                </c:pt>
                <c:pt idx="212">
                  <c:v>44042</c:v>
                </c:pt>
                <c:pt idx="213">
                  <c:v>44043</c:v>
                </c:pt>
                <c:pt idx="214">
                  <c:v>44044</c:v>
                </c:pt>
                <c:pt idx="215">
                  <c:v>44045</c:v>
                </c:pt>
                <c:pt idx="216">
                  <c:v>44046</c:v>
                </c:pt>
                <c:pt idx="217">
                  <c:v>44047</c:v>
                </c:pt>
                <c:pt idx="218">
                  <c:v>44048</c:v>
                </c:pt>
                <c:pt idx="219">
                  <c:v>44049</c:v>
                </c:pt>
                <c:pt idx="220">
                  <c:v>44050</c:v>
                </c:pt>
                <c:pt idx="221">
                  <c:v>44051</c:v>
                </c:pt>
                <c:pt idx="222">
                  <c:v>44052</c:v>
                </c:pt>
                <c:pt idx="223">
                  <c:v>44053</c:v>
                </c:pt>
                <c:pt idx="224">
                  <c:v>44054</c:v>
                </c:pt>
                <c:pt idx="225">
                  <c:v>44055</c:v>
                </c:pt>
                <c:pt idx="226">
                  <c:v>44056</c:v>
                </c:pt>
                <c:pt idx="227">
                  <c:v>44057</c:v>
                </c:pt>
                <c:pt idx="228">
                  <c:v>44058</c:v>
                </c:pt>
                <c:pt idx="229">
                  <c:v>44059</c:v>
                </c:pt>
                <c:pt idx="230">
                  <c:v>44060</c:v>
                </c:pt>
                <c:pt idx="231">
                  <c:v>44061</c:v>
                </c:pt>
                <c:pt idx="232">
                  <c:v>44062</c:v>
                </c:pt>
                <c:pt idx="233">
                  <c:v>44063</c:v>
                </c:pt>
                <c:pt idx="234">
                  <c:v>44064</c:v>
                </c:pt>
                <c:pt idx="235">
                  <c:v>44065</c:v>
                </c:pt>
                <c:pt idx="236">
                  <c:v>44066</c:v>
                </c:pt>
                <c:pt idx="237">
                  <c:v>44067</c:v>
                </c:pt>
                <c:pt idx="238">
                  <c:v>44068</c:v>
                </c:pt>
                <c:pt idx="239">
                  <c:v>44069</c:v>
                </c:pt>
                <c:pt idx="240">
                  <c:v>44070</c:v>
                </c:pt>
                <c:pt idx="241">
                  <c:v>44071</c:v>
                </c:pt>
                <c:pt idx="242">
                  <c:v>44072</c:v>
                </c:pt>
                <c:pt idx="243">
                  <c:v>44073</c:v>
                </c:pt>
                <c:pt idx="244">
                  <c:v>44074</c:v>
                </c:pt>
                <c:pt idx="245">
                  <c:v>44075</c:v>
                </c:pt>
                <c:pt idx="246">
                  <c:v>44076</c:v>
                </c:pt>
                <c:pt idx="247">
                  <c:v>44077</c:v>
                </c:pt>
                <c:pt idx="248">
                  <c:v>44078</c:v>
                </c:pt>
                <c:pt idx="249">
                  <c:v>44079</c:v>
                </c:pt>
                <c:pt idx="250">
                  <c:v>44080</c:v>
                </c:pt>
                <c:pt idx="251">
                  <c:v>44081</c:v>
                </c:pt>
              </c:numCache>
            </c:numRef>
          </c:xVal>
          <c:yVal>
            <c:numRef>
              <c:f>Planilha1!$R$2:$R$261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1.5798071083312389E-13</c:v>
                </c:pt>
                <c:pt idx="17">
                  <c:v>3.2420005295796404E-13</c:v>
                </c:pt>
                <c:pt idx="18">
                  <c:v>4.9908766609140063E-13</c:v>
                </c:pt>
                <c:pt idx="19">
                  <c:v>6.830955952311961E-13</c:v>
                </c:pt>
                <c:pt idx="20">
                  <c:v>8.7669945905026949E-13</c:v>
                </c:pt>
                <c:pt idx="21">
                  <c:v>1.0803996792185879E-12</c:v>
                </c:pt>
                <c:pt idx="22">
                  <c:v>1.2947227738296214E-12</c:v>
                </c:pt>
                <c:pt idx="23">
                  <c:v>1.5202227182739375E-12</c:v>
                </c:pt>
                <c:pt idx="24">
                  <c:v>1.7574823770767804E-12</c:v>
                </c:pt>
                <c:pt idx="25">
                  <c:v>2.0071150103998219E-12</c:v>
                </c:pt>
                <c:pt idx="26">
                  <c:v>2.269765859100183E-12</c:v>
                </c:pt>
                <c:pt idx="27">
                  <c:v>2.546113812442774E-12</c:v>
                </c:pt>
                <c:pt idx="28">
                  <c:v>2.8368731627755396E-12</c:v>
                </c:pt>
                <c:pt idx="29">
                  <c:v>3.1427954517018568E-12</c:v>
                </c:pt>
                <c:pt idx="30">
                  <c:v>3.4646714125206993E-12</c:v>
                </c:pt>
                <c:pt idx="31">
                  <c:v>3.8033330139538752E-12</c:v>
                </c:pt>
                <c:pt idx="32">
                  <c:v>4.1596556104412779E-12</c:v>
                </c:pt>
                <c:pt idx="33">
                  <c:v>4.5345602045603793E-12</c:v>
                </c:pt>
                <c:pt idx="34">
                  <c:v>4.9290158274158019E-12</c:v>
                </c:pt>
                <c:pt idx="35">
                  <c:v>5.3440420431495235E-12</c:v>
                </c:pt>
                <c:pt idx="36">
                  <c:v>5.7807115840428471E-12</c:v>
                </c:pt>
                <c:pt idx="37">
                  <c:v>6.2401531230185506E-12</c:v>
                </c:pt>
                <c:pt idx="38">
                  <c:v>6.7235541907064848E-12</c:v>
                </c:pt>
                <c:pt idx="39">
                  <c:v>7.2321642446092213E-12</c:v>
                </c:pt>
                <c:pt idx="40">
                  <c:v>7.7672978982971391E-12</c:v>
                </c:pt>
                <c:pt idx="41">
                  <c:v>8.3303383189755685E-12</c:v>
                </c:pt>
                <c:pt idx="42">
                  <c:v>8.9227408022013672E-12</c:v>
                </c:pt>
                <c:pt idx="43">
                  <c:v>9.5460365329837235E-12</c:v>
                </c:pt>
                <c:pt idx="44">
                  <c:v>1.0201836542985148E-11</c:v>
                </c:pt>
                <c:pt idx="45">
                  <c:v>1.0891835874044945E-11</c:v>
                </c:pt>
                <c:pt idx="46">
                  <c:v>1.1617817958780031E-11</c:v>
                </c:pt>
                <c:pt idx="47">
                  <c:v>1.2381659229578331E-11</c:v>
                </c:pt>
                <c:pt idx="48">
                  <c:v>1.3185333967889543E-11</c:v>
                </c:pt>
                <c:pt idx="49">
                  <c:v>1.40309194063382E-11</c:v>
                </c:pt>
                <c:pt idx="50">
                  <c:v>1.4920601096836473E-11</c:v>
                </c:pt>
                <c:pt idx="51">
                  <c:v>1.5856678558560622E-11</c:v>
                </c:pt>
                <c:pt idx="52">
                  <c:v>1.684157122037706E-11</c:v>
                </c:pt>
                <c:pt idx="53">
                  <c:v>1.7877824673063802E-11</c:v>
                </c:pt>
                <c:pt idx="54">
                  <c:v>1.8968117247472253E-11</c:v>
                </c:pt>
                <c:pt idx="55">
                  <c:v>2.0115266935615103E-11</c:v>
                </c:pt>
                <c:pt idx="56">
                  <c:v>2.1322238672550622E-11</c:v>
                </c:pt>
                <c:pt idx="57">
                  <c:v>2.2592151997864156E-11</c:v>
                </c:pt>
                <c:pt idx="58">
                  <c:v>2.3928289116526535E-11</c:v>
                </c:pt>
                <c:pt idx="59">
                  <c:v>2.5334103379938856E-11</c:v>
                </c:pt>
                <c:pt idx="60">
                  <c:v>2.6813228209056408E-11</c:v>
                </c:pt>
                <c:pt idx="61">
                  <c:v>2.8369486482624081E-11</c:v>
                </c:pt>
                <c:pt idx="62">
                  <c:v>3.0006900414754345E-11</c:v>
                </c:pt>
                <c:pt idx="63">
                  <c:v>3.1729701947339982E-11</c:v>
                </c:pt>
                <c:pt idx="64">
                  <c:v>3.3542343684120272E-11</c:v>
                </c:pt>
                <c:pt idx="65">
                  <c:v>3.544951039461466E-11</c:v>
                </c:pt>
                <c:pt idx="66">
                  <c:v>3.7456131117605827E-11</c:v>
                </c:pt>
                <c:pt idx="67">
                  <c:v>3.9567391895398106E-11</c:v>
                </c:pt>
                <c:pt idx="68">
                  <c:v>4.178874917170115E-11</c:v>
                </c:pt>
                <c:pt idx="69">
                  <c:v>4.4125943887697234E-11</c:v>
                </c:pt>
                <c:pt idx="70">
                  <c:v>4.6585016312647365E-11</c:v>
                </c:pt>
                <c:pt idx="71">
                  <c:v>4.9172321647281462E-11</c:v>
                </c:pt>
                <c:pt idx="72">
                  <c:v>5.1894546440205846E-11</c:v>
                </c:pt>
                <c:pt idx="73">
                  <c:v>5.4758725859652254E-11</c:v>
                </c:pt>
                <c:pt idx="74">
                  <c:v>5.7772261865091713E-11</c:v>
                </c:pt>
                <c:pt idx="75">
                  <c:v>6.0942942325549884E-11</c:v>
                </c:pt>
                <c:pt idx="76">
                  <c:v>6.4278961133892932E-11</c:v>
                </c:pt>
                <c:pt idx="77">
                  <c:v>6.7788939368911923E-11</c:v>
                </c:pt>
                <c:pt idx="78">
                  <c:v>7.1481947559724209E-11</c:v>
                </c:pt>
                <c:pt idx="79">
                  <c:v>7.5367529109840418E-11</c:v>
                </c:pt>
                <c:pt idx="80">
                  <c:v>7.9455724941221654E-11</c:v>
                </c:pt>
                <c:pt idx="81">
                  <c:v>8.3757099421781064E-11</c:v>
                </c:pt>
                <c:pt idx="82">
                  <c:v>8.8282767643075313E-11</c:v>
                </c:pt>
                <c:pt idx="83">
                  <c:v>9.3044424118392181E-11</c:v>
                </c:pt>
                <c:pt idx="84">
                  <c:v>9.8054372975079825E-11</c:v>
                </c:pt>
                <c:pt idx="85">
                  <c:v>1.0332555971878991E-10</c:v>
                </c:pt>
                <c:pt idx="86">
                  <c:v>1.0887160465133039E-10</c:v>
                </c:pt>
                <c:pt idx="87">
                  <c:v>1.1470683802805421E-10</c:v>
                </c:pt>
                <c:pt idx="88">
                  <c:v>1.2084633704515843E-10</c:v>
                </c:pt>
                <c:pt idx="89">
                  <c:v>1.2730596475194437E-10</c:v>
                </c:pt>
                <c:pt idx="90">
                  <c:v>1.3410241098800605E-10</c:v>
                </c:pt>
                <c:pt idx="91">
                  <c:v>1.4125323545048237E-10</c:v>
                </c:pt>
                <c:pt idx="92">
                  <c:v>1.4877691300194188E-10</c:v>
                </c:pt>
                <c:pt idx="93">
                  <c:v>1.5669288133518013E-10</c:v>
                </c:pt>
                <c:pt idx="94">
                  <c:v>1.6502159111721264E-10</c:v>
                </c:pt>
                <c:pt idx="95">
                  <c:v>1.7378455874105658E-10</c:v>
                </c:pt>
                <c:pt idx="96">
                  <c:v>1.8300442182052551E-10</c:v>
                </c:pt>
                <c:pt idx="97">
                  <c:v>1.9270499757023135E-10</c:v>
                </c:pt>
                <c:pt idx="98">
                  <c:v>2.0291134422031167E-10</c:v>
                </c:pt>
                <c:pt idx="99">
                  <c:v>2.136498256230968E-10</c:v>
                </c:pt>
                <c:pt idx="100">
                  <c:v>2.249481792170183E-10</c:v>
                </c:pt>
                <c:pt idx="101">
                  <c:v>2.3683558752155687E-10</c:v>
                </c:pt>
                <c:pt idx="102">
                  <c:v>2.4934275334595425E-10</c:v>
                </c:pt>
                <c:pt idx="103">
                  <c:v>2.6250197890379203E-10</c:v>
                </c:pt>
                <c:pt idx="104">
                  <c:v>2.7634724903538884E-10</c:v>
                </c:pt>
                <c:pt idx="105">
                  <c:v>2.9091431875031594E-10</c:v>
                </c:pt>
                <c:pt idx="106">
                  <c:v>3.0624080531319461E-10</c:v>
                </c:pt>
                <c:pt idx="107">
                  <c:v>3.2236628510735118E-10</c:v>
                </c:pt>
                <c:pt idx="108">
                  <c:v>3.3933239552288622E-10</c:v>
                </c:pt>
                <c:pt idx="109">
                  <c:v>3.5718294212829324E-10</c:v>
                </c:pt>
                <c:pt idx="110">
                  <c:v>3.7596401139796862E-10</c:v>
                </c:pt>
                <c:pt idx="111">
                  <c:v>3.9572408928181587E-10</c:v>
                </c:pt>
                <c:pt idx="112">
                  <c:v>4.165141859176942E-10</c:v>
                </c:pt>
                <c:pt idx="113">
                  <c:v>4.3838796680272931E-10</c:v>
                </c:pt>
                <c:pt idx="114">
                  <c:v>4.6140189075552027E-10</c:v>
                </c:pt>
                <c:pt idx="115">
                  <c:v>4.8561535501808208E-10</c:v>
                </c:pt>
                <c:pt idx="116">
                  <c:v>5.1109084786398743E-10</c:v>
                </c:pt>
                <c:pt idx="117">
                  <c:v>5.3789410909765752E-10</c:v>
                </c:pt>
                <c:pt idx="118">
                  <c:v>5.660942988491315E-10</c:v>
                </c:pt>
                <c:pt idx="119">
                  <c:v>5.9576417508896473E-10</c:v>
                </c:pt>
                <c:pt idx="120">
                  <c:v>6.2698028030920099E-10</c:v>
                </c:pt>
                <c:pt idx="121">
                  <c:v>6.5982313783868121E-10</c:v>
                </c:pt>
                <c:pt idx="122">
                  <c:v>6.9437745828433248E-10</c:v>
                </c:pt>
                <c:pt idx="123">
                  <c:v>7.3073235661456894E-10</c:v>
                </c:pt>
                <c:pt idx="124">
                  <c:v>7.6898158042658198E-10</c:v>
                </c:pt>
                <c:pt idx="125">
                  <c:v>8.0922374996614244E-10</c:v>
                </c:pt>
                <c:pt idx="126">
                  <c:v>8.5156261049663381E-10</c:v>
                </c:pt>
                <c:pt idx="127">
                  <c:v>8.9610729764343346E-10</c:v>
                </c:pt>
                <c:pt idx="128">
                  <c:v>9.4297261637050289E-10</c:v>
                </c:pt>
                <c:pt idx="129">
                  <c:v>9.9227933427819914E-10</c:v>
                </c:pt>
                <c:pt idx="130">
                  <c:v>1.044154489944915E-9</c:v>
                </c:pt>
                <c:pt idx="131">
                  <c:v>1.0987317170702661E-9</c:v>
                </c:pt>
                <c:pt idx="132">
                  <c:v>1.1561515852142018E-9</c:v>
                </c:pt>
                <c:pt idx="133">
                  <c:v>1.2165619579646905E-9</c:v>
                </c:pt>
                <c:pt idx="134">
                  <c:v>1.2801183694065636E-9</c:v>
                </c:pt>
                <c:pt idx="135">
                  <c:v>1.3469844198057483E-9</c:v>
                </c:pt>
                <c:pt idx="136">
                  <c:v>1.4173321914665333E-9</c:v>
                </c:pt>
                <c:pt idx="137">
                  <c:v>1.4913426857647281E-9</c:v>
                </c:pt>
                <c:pt idx="138">
                  <c:v>1.5692062824066679E-9</c:v>
                </c:pt>
                <c:pt idx="139">
                  <c:v>1.6511232220129962E-9</c:v>
                </c:pt>
                <c:pt idx="140">
                  <c:v>1.7373041131770925E-9</c:v>
                </c:pt>
                <c:pt idx="141">
                  <c:v>1.8279704652009325E-9</c:v>
                </c:pt>
                <c:pt idx="142">
                  <c:v>1.9233552477660962E-9</c:v>
                </c:pt>
                <c:pt idx="143">
                  <c:v>2.0237034788546197E-9</c:v>
                </c:pt>
                <c:pt idx="144">
                  <c:v>2.1292728422934313E-9</c:v>
                </c:pt>
                <c:pt idx="145">
                  <c:v>2.2403343363572274E-9</c:v>
                </c:pt>
                <c:pt idx="146">
                  <c:v>2.3571729549278534E-9</c:v>
                </c:pt>
                <c:pt idx="147">
                  <c:v>2.4800884027735339E-9</c:v>
                </c:pt>
                <c:pt idx="148">
                  <c:v>2.6093958465786305E-9</c:v>
                </c:pt>
                <c:pt idx="149">
                  <c:v>2.7454267034239767E-9</c:v>
                </c:pt>
                <c:pt idx="150">
                  <c:v>2.8885294684891745E-9</c:v>
                </c:pt>
                <c:pt idx="151">
                  <c:v>3.0390705838214992E-9</c:v>
                </c:pt>
                <c:pt idx="152">
                  <c:v>3.1974353500911307E-9</c:v>
                </c:pt>
                <c:pt idx="153">
                  <c:v>3.3640288833292357E-9</c:v>
                </c:pt>
                <c:pt idx="154">
                  <c:v>3.5392771187237875E-9</c:v>
                </c:pt>
                <c:pt idx="155">
                  <c:v>3.7236278636278118E-9</c:v>
                </c:pt>
                <c:pt idx="156">
                  <c:v>3.9175519020157384E-9</c:v>
                </c:pt>
                <c:pt idx="157">
                  <c:v>4.1215441527055348E-9</c:v>
                </c:pt>
                <c:pt idx="158">
                  <c:v>4.3361248837469581E-9</c:v>
                </c:pt>
                <c:pt idx="159">
                  <c:v>4.5618409854593398E-9</c:v>
                </c:pt>
                <c:pt idx="160">
                  <c:v>4.7992673046853467E-9</c:v>
                </c:pt>
                <c:pt idx="161">
                  <c:v>5.0490080429097944E-9</c:v>
                </c:pt>
                <c:pt idx="162">
                  <c:v>5.3116982209742361E-9</c:v>
                </c:pt>
                <c:pt idx="163">
                  <c:v>5.5880052131982243E-9</c:v>
                </c:pt>
                <c:pt idx="164">
                  <c:v>5.8786303537961234E-9</c:v>
                </c:pt>
                <c:pt idx="165">
                  <c:v>6.1843106185534278E-9</c:v>
                </c:pt>
                <c:pt idx="166">
                  <c:v>6.5058203847978748E-9</c:v>
                </c:pt>
                <c:pt idx="167">
                  <c:v>6.843973272767285E-9</c:v>
                </c:pt>
                <c:pt idx="168">
                  <c:v>7.1996240715369121E-9</c:v>
                </c:pt>
                <c:pt idx="169">
                  <c:v>7.5736707527230329E-9</c:v>
                </c:pt>
                <c:pt idx="170">
                  <c:v>7.967056575225088E-9</c:v>
                </c:pt>
                <c:pt idx="171">
                  <c:v>8.3807722843045234E-9</c:v>
                </c:pt>
                <c:pt idx="172">
                  <c:v>8.8158584083228189E-9</c:v>
                </c:pt>
                <c:pt idx="173">
                  <c:v>9.2734076564721918E-9</c:v>
                </c:pt>
                <c:pt idx="174">
                  <c:v>9.7545674208281015E-9</c:v>
                </c:pt>
                <c:pt idx="175">
                  <c:v>1.0260542386030583E-8</c:v>
                </c:pt>
                <c:pt idx="176">
                  <c:v>1.0792597249859162E-8</c:v>
                </c:pt>
                <c:pt idx="177">
                  <c:v>1.1352059557900751E-8</c:v>
                </c:pt>
                <c:pt idx="178">
                  <c:v>1.1940322655418542E-8</c:v>
                </c:pt>
                <c:pt idx="179">
                  <c:v>1.2558848759408922E-8</c:v>
                </c:pt>
                <c:pt idx="180">
                  <c:v>1.3209172153679293E-8</c:v>
                </c:pt>
                <c:pt idx="181">
                  <c:v>1.3892902509588169E-8</c:v>
                </c:pt>
                <c:pt idx="182">
                  <c:v>1.4611728334855627E-8</c:v>
                </c:pt>
                <c:pt idx="183">
                  <c:v>1.5367420552572206E-8</c:v>
                </c:pt>
                <c:pt idx="184">
                  <c:v>1.6161836212202367E-8</c:v>
                </c:pt>
                <c:pt idx="185">
                  <c:v>1.6996922333988875E-8</c:v>
                </c:pt>
                <c:pt idx="186">
                  <c:v>1.7874719887710609E-8</c:v>
                </c:pt>
                <c:pt idx="187">
                  <c:v>1.8797367906221658E-8</c:v>
                </c:pt>
                <c:pt idx="188">
                  <c:v>1.9767107733596702E-8</c:v>
                </c:pt>
                <c:pt idx="189">
                  <c:v>2.0786287407018754E-8</c:v>
                </c:pt>
                <c:pt idx="190">
                  <c:v>2.1857366170761888E-8</c:v>
                </c:pt>
                <c:pt idx="191">
                  <c:v>2.2982919119734551E-8</c:v>
                </c:pt>
                <c:pt idx="192">
                  <c:v>2.4165641969048756E-8</c:v>
                </c:pt>
                <c:pt idx="193">
                  <c:v>2.5408355944956609E-8</c:v>
                </c:pt>
                <c:pt idx="194">
                  <c:v>2.6714012791237485E-8</c:v>
                </c:pt>
                <c:pt idx="195">
                  <c:v>2.8085699883715076E-8</c:v>
                </c:pt>
                <c:pt idx="196">
                  <c:v>2.9526645444021685E-8</c:v>
                </c:pt>
                <c:pt idx="197">
                  <c:v>3.1040223841994961E-8</c:v>
                </c:pt>
                <c:pt idx="198">
                  <c:v>3.2629960974176784E-8</c:v>
                </c:pt>
                <c:pt idx="199">
                  <c:v>3.4299539703771814E-8</c:v>
                </c:pt>
                <c:pt idx="200">
                  <c:v>3.6052805345101015E-8</c:v>
                </c:pt>
                <c:pt idx="201">
                  <c:v>3.7893771173039088E-8</c:v>
                </c:pt>
                <c:pt idx="202">
                  <c:v>3.9826623935141135E-8</c:v>
                </c:pt>
                <c:pt idx="203">
                  <c:v>4.1855729341128786E-8</c:v>
                </c:pt>
                <c:pt idx="204">
                  <c:v>4.3985637501107472E-8</c:v>
                </c:pt>
                <c:pt idx="205">
                  <c:v>4.6221088280311567E-8</c:v>
                </c:pt>
                <c:pt idx="206">
                  <c:v>4.8567016534312062E-8</c:v>
                </c:pt>
                <c:pt idx="207">
                  <c:v>5.1028557184462952E-8</c:v>
                </c:pt>
                <c:pt idx="208">
                  <c:v>5.3611050088899687E-8</c:v>
                </c:pt>
                <c:pt idx="209">
                  <c:v>5.6320044659631353E-8</c:v>
                </c:pt>
                <c:pt idx="210">
                  <c:v>5.9161304171185637E-8</c:v>
                </c:pt>
                <c:pt idx="211">
                  <c:v>6.2140809700874417E-8</c:v>
                </c:pt>
                <c:pt idx="212">
                  <c:v>6.5264763635054571E-8</c:v>
                </c:pt>
                <c:pt idx="213">
                  <c:v>6.8539592669775652E-8</c:v>
                </c:pt>
                <c:pt idx="214">
                  <c:v>7.1971950227952628E-8</c:v>
                </c:pt>
                <c:pt idx="215">
                  <c:v>7.5568718208703508E-8</c:v>
                </c:pt>
                <c:pt idx="216">
                  <c:v>7.9337007977784702E-8</c:v>
                </c:pt>
                <c:pt idx="217">
                  <c:v>8.3284160501185336E-8</c:v>
                </c:pt>
                <c:pt idx="218">
                  <c:v>8.741774551696329E-8</c:v>
                </c:pt>
                <c:pt idx="219">
                  <c:v>9.1745559633388641E-8</c:v>
                </c:pt>
                <c:pt idx="220">
                  <c:v>9.6275623234488621E-8</c:v>
                </c:pt>
                <c:pt idx="221">
                  <c:v>1.0101617606726122E-7</c:v>
                </c:pt>
                <c:pt idx="222">
                  <c:v>1.0597567137825841E-7</c:v>
                </c:pt>
                <c:pt idx="223">
                  <c:v>1.1116276846106934E-7</c:v>
                </c:pt>
                <c:pt idx="224">
                  <c:v>1.1658632347061364E-7</c:v>
                </c:pt>
                <c:pt idx="225">
                  <c:v>1.2225537835526076E-7</c:v>
                </c:pt>
                <c:pt idx="226">
                  <c:v>1.2817914775382031E-7</c:v>
                </c:pt>
                <c:pt idx="227">
                  <c:v>1.3436700370161985E-7</c:v>
                </c:pt>
                <c:pt idx="228">
                  <c:v>1.4082845798844455E-7</c:v>
                </c:pt>
                <c:pt idx="229">
                  <c:v>1.4757314201131843E-7</c:v>
                </c:pt>
                <c:pt idx="230">
                  <c:v>1.5461078396724795E-7</c:v>
                </c:pt>
                <c:pt idx="231">
                  <c:v>1.6195118323542637E-7</c:v>
                </c:pt>
                <c:pt idx="232">
                  <c:v>1.6960418180533262E-7</c:v>
                </c:pt>
                <c:pt idx="233">
                  <c:v>1.7757963261698266E-7</c:v>
                </c:pt>
                <c:pt idx="234">
                  <c:v>1.8588736469264139E-7</c:v>
                </c:pt>
                <c:pt idx="235">
                  <c:v>1.9453714495591846E-7</c:v>
                </c:pt>
                <c:pt idx="236">
                  <c:v>2.0353863665467871E-7</c:v>
                </c:pt>
                <c:pt idx="237">
                  <c:v>2.1290135432891168E-7</c:v>
                </c:pt>
                <c:pt idx="238">
                  <c:v>2.2263461529390147E-7</c:v>
                </c:pt>
                <c:pt idx="239">
                  <c:v>2.3274748764296011E-7</c:v>
                </c:pt>
                <c:pt idx="240">
                  <c:v>2.4324873481281215E-7</c:v>
                </c:pt>
                <c:pt idx="241">
                  <c:v>2.5414675679855092E-7</c:v>
                </c:pt>
                <c:pt idx="242">
                  <c:v>2.6544952815394339E-7</c:v>
                </c:pt>
                <c:pt idx="243">
                  <c:v>2.771645329666421E-7</c:v>
                </c:pt>
                <c:pt idx="244">
                  <c:v>2.8929869705634412E-7</c:v>
                </c:pt>
                <c:pt idx="245">
                  <c:v>3.0185831770674525E-7</c:v>
                </c:pt>
                <c:pt idx="246">
                  <c:v>3.1484899130873322E-7</c:v>
                </c:pt>
                <c:pt idx="247">
                  <c:v>3.28275539361926E-7</c:v>
                </c:pt>
                <c:pt idx="248">
                  <c:v>3.4214193335347743E-7</c:v>
                </c:pt>
                <c:pt idx="249">
                  <c:v>3.564512191059271E-7</c:v>
                </c:pt>
                <c:pt idx="250">
                  <c:v>3.7120544125844064E-7</c:v>
                </c:pt>
                <c:pt idx="251">
                  <c:v>3.8640556861655141E-7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5-474F-9E0A-57A5B2C6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78848"/>
        <c:axId val="534279176"/>
      </c:scatterChart>
      <c:valAx>
        <c:axId val="5342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279176"/>
        <c:crosses val="autoZero"/>
        <c:crossBetween val="midCat"/>
      </c:valAx>
      <c:valAx>
        <c:axId val="5342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2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428625</xdr:colOff>
      <xdr:row>4</xdr:row>
      <xdr:rowOff>47625</xdr:rowOff>
    </xdr:from>
    <xdr:to>
      <xdr:col>32</xdr:col>
      <xdr:colOff>123825</xdr:colOff>
      <xdr:row>18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1BA22-F64A-4880-9FF2-9F745C41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161925</xdr:colOff>
      <xdr:row>4</xdr:row>
      <xdr:rowOff>161925</xdr:rowOff>
    </xdr:from>
    <xdr:to>
      <xdr:col>39</xdr:col>
      <xdr:colOff>466725</xdr:colOff>
      <xdr:row>19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E4947C-E89F-4E77-B0EF-AC627C90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"/>
  <sheetViews>
    <sheetView topLeftCell="E1" workbookViewId="0">
      <selection activeCell="F1" sqref="F1:F1048576"/>
    </sheetView>
  </sheetViews>
  <sheetFormatPr defaultRowHeight="15" x14ac:dyDescent="0.25"/>
  <cols>
    <col min="1" max="1" width="10.7109375" bestFit="1" customWidth="1"/>
    <col min="20" max="20" width="21.140625" bestFit="1" customWidth="1"/>
    <col min="25" max="25" width="18.5703125" bestFit="1" customWidth="1"/>
    <col min="26" max="26" width="11.85546875" bestFit="1" customWidth="1"/>
    <col min="27" max="28" width="14.140625" bestFit="1" customWidth="1"/>
    <col min="29" max="29" width="14.7109375" bestFit="1" customWidth="1"/>
    <col min="30" max="30" width="16.5703125" bestFit="1" customWidth="1"/>
    <col min="31" max="31" width="21.140625" bestFit="1" customWidth="1"/>
    <col min="32" max="32" width="19.85546875" bestFit="1" customWidth="1"/>
    <col min="33" max="33" width="15.85546875" bestFit="1" customWidth="1"/>
    <col min="34" max="34" width="14" bestFit="1" customWidth="1"/>
    <col min="35" max="35" width="21.7109375" bestFit="1" customWidth="1"/>
    <col min="36" max="36" width="27.28515625" bestFit="1" customWidth="1"/>
    <col min="37" max="37" width="15.1406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1">
        <v>43830</v>
      </c>
      <c r="B2">
        <v>0</v>
      </c>
      <c r="C2">
        <v>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X2">
        <v>126476458</v>
      </c>
      <c r="Y2" s="2">
        <v>347778</v>
      </c>
      <c r="Z2">
        <v>48.2</v>
      </c>
      <c r="AA2" s="2">
        <v>27049</v>
      </c>
      <c r="AB2" s="2">
        <v>18493</v>
      </c>
      <c r="AC2" s="2">
        <v>39002223</v>
      </c>
      <c r="AE2">
        <v>79.37</v>
      </c>
      <c r="AF2">
        <v>5.72</v>
      </c>
      <c r="AG2">
        <v>11.2</v>
      </c>
      <c r="AH2">
        <v>33.700000000000003</v>
      </c>
      <c r="AJ2">
        <v>13.05</v>
      </c>
      <c r="AK2">
        <v>84.63</v>
      </c>
    </row>
    <row r="3" spans="1:37" x14ac:dyDescent="0.25">
      <c r="A3" s="1">
        <v>43831</v>
      </c>
      <c r="B3">
        <v>0</v>
      </c>
      <c r="C3">
        <v>0</v>
      </c>
      <c r="E3">
        <v>0</v>
      </c>
      <c r="F3">
        <v>0</v>
      </c>
      <c r="H3">
        <v>0</v>
      </c>
      <c r="I3">
        <v>0</v>
      </c>
      <c r="K3">
        <v>0</v>
      </c>
      <c r="L3">
        <v>0</v>
      </c>
      <c r="W3">
        <v>0</v>
      </c>
      <c r="X3">
        <v>126476458</v>
      </c>
      <c r="Y3" s="2">
        <v>347778</v>
      </c>
      <c r="Z3">
        <v>48.2</v>
      </c>
      <c r="AA3" s="2">
        <v>27049</v>
      </c>
      <c r="AB3" s="2">
        <v>18493</v>
      </c>
      <c r="AC3" s="2">
        <v>39002223</v>
      </c>
      <c r="AE3">
        <v>79.37</v>
      </c>
      <c r="AF3">
        <v>5.72</v>
      </c>
      <c r="AG3">
        <v>11.2</v>
      </c>
      <c r="AH3">
        <v>33.700000000000003</v>
      </c>
      <c r="AJ3">
        <v>13.05</v>
      </c>
      <c r="AK3">
        <v>84.63</v>
      </c>
    </row>
    <row r="4" spans="1:37" x14ac:dyDescent="0.25">
      <c r="A4" s="1">
        <v>43832</v>
      </c>
      <c r="B4">
        <v>0</v>
      </c>
      <c r="C4">
        <v>0</v>
      </c>
      <c r="E4">
        <v>0</v>
      </c>
      <c r="F4">
        <v>0</v>
      </c>
      <c r="H4" s="3">
        <v>0</v>
      </c>
      <c r="I4">
        <v>0</v>
      </c>
      <c r="K4">
        <v>0</v>
      </c>
      <c r="L4">
        <v>0</v>
      </c>
      <c r="W4">
        <v>0</v>
      </c>
      <c r="X4">
        <v>126476458</v>
      </c>
      <c r="Y4" s="2">
        <v>347778</v>
      </c>
      <c r="Z4">
        <v>48.2</v>
      </c>
      <c r="AA4" s="2">
        <v>27049</v>
      </c>
      <c r="AB4" s="2">
        <v>18493</v>
      </c>
      <c r="AC4" s="2">
        <v>39002223</v>
      </c>
      <c r="AE4">
        <v>79.37</v>
      </c>
      <c r="AF4">
        <v>5.72</v>
      </c>
      <c r="AG4">
        <v>11.2</v>
      </c>
      <c r="AH4">
        <v>33.700000000000003</v>
      </c>
      <c r="AJ4">
        <v>13.05</v>
      </c>
      <c r="AK4">
        <v>84.63</v>
      </c>
    </row>
    <row r="5" spans="1:37" x14ac:dyDescent="0.25">
      <c r="A5" s="1">
        <v>43833</v>
      </c>
      <c r="B5">
        <v>0</v>
      </c>
      <c r="C5">
        <v>0</v>
      </c>
      <c r="E5">
        <v>0</v>
      </c>
      <c r="F5">
        <v>0</v>
      </c>
      <c r="H5">
        <v>0</v>
      </c>
      <c r="I5">
        <v>0</v>
      </c>
      <c r="K5">
        <v>0</v>
      </c>
      <c r="L5">
        <v>0</v>
      </c>
      <c r="W5">
        <v>0</v>
      </c>
      <c r="X5">
        <v>126476458</v>
      </c>
      <c r="Y5" s="2">
        <v>347778</v>
      </c>
      <c r="Z5">
        <v>48.2</v>
      </c>
      <c r="AA5" s="2">
        <v>27049</v>
      </c>
      <c r="AB5" s="2">
        <v>18493</v>
      </c>
      <c r="AC5" s="2">
        <v>39002223</v>
      </c>
      <c r="AE5">
        <v>79.37</v>
      </c>
      <c r="AF5">
        <v>5.72</v>
      </c>
      <c r="AG5">
        <v>11.2</v>
      </c>
      <c r="AH5">
        <v>33.700000000000003</v>
      </c>
      <c r="AJ5">
        <v>13.05</v>
      </c>
      <c r="AK5">
        <v>84.63</v>
      </c>
    </row>
    <row r="6" spans="1:37" x14ac:dyDescent="0.25">
      <c r="A6" s="1">
        <v>43834</v>
      </c>
      <c r="B6">
        <v>0</v>
      </c>
      <c r="C6">
        <v>0</v>
      </c>
      <c r="E6">
        <v>0</v>
      </c>
      <c r="F6">
        <v>0</v>
      </c>
      <c r="H6">
        <v>0</v>
      </c>
      <c r="I6">
        <v>0</v>
      </c>
      <c r="K6">
        <v>0</v>
      </c>
      <c r="L6">
        <v>0</v>
      </c>
      <c r="W6">
        <v>0</v>
      </c>
      <c r="X6">
        <v>126476458</v>
      </c>
      <c r="Y6" s="2">
        <v>347778</v>
      </c>
      <c r="Z6">
        <v>48.2</v>
      </c>
      <c r="AA6" s="2">
        <v>27049</v>
      </c>
      <c r="AB6" s="2">
        <v>18493</v>
      </c>
      <c r="AC6" s="2">
        <v>39002223</v>
      </c>
      <c r="AE6">
        <v>79.37</v>
      </c>
      <c r="AF6">
        <v>5.72</v>
      </c>
      <c r="AG6">
        <v>11.2</v>
      </c>
      <c r="AH6">
        <v>33.700000000000003</v>
      </c>
      <c r="AJ6">
        <v>13.05</v>
      </c>
      <c r="AK6">
        <v>84.63</v>
      </c>
    </row>
    <row r="7" spans="1:37" x14ac:dyDescent="0.25">
      <c r="A7" s="1">
        <v>43835</v>
      </c>
      <c r="B7">
        <v>0</v>
      </c>
      <c r="C7">
        <v>0</v>
      </c>
      <c r="E7">
        <v>0</v>
      </c>
      <c r="F7">
        <v>0</v>
      </c>
      <c r="H7">
        <v>0</v>
      </c>
      <c r="I7">
        <v>0</v>
      </c>
      <c r="K7">
        <v>0</v>
      </c>
      <c r="L7">
        <v>0</v>
      </c>
      <c r="W7">
        <v>0</v>
      </c>
      <c r="X7">
        <v>126476458</v>
      </c>
      <c r="Y7" s="2">
        <v>347778</v>
      </c>
      <c r="Z7">
        <v>48.2</v>
      </c>
      <c r="AA7" s="2">
        <v>27049</v>
      </c>
      <c r="AB7" s="2">
        <v>18493</v>
      </c>
      <c r="AC7" s="2">
        <v>39002223</v>
      </c>
      <c r="AE7">
        <v>79.37</v>
      </c>
      <c r="AF7">
        <v>5.72</v>
      </c>
      <c r="AG7">
        <v>11.2</v>
      </c>
      <c r="AH7">
        <v>33.700000000000003</v>
      </c>
      <c r="AJ7">
        <v>13.05</v>
      </c>
      <c r="AK7">
        <v>84.63</v>
      </c>
    </row>
    <row r="8" spans="1:37" x14ac:dyDescent="0.25">
      <c r="A8" s="1">
        <v>43836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W8">
        <v>0</v>
      </c>
      <c r="X8">
        <v>126476458</v>
      </c>
      <c r="Y8" s="2">
        <v>347778</v>
      </c>
      <c r="Z8">
        <v>48.2</v>
      </c>
      <c r="AA8" s="2">
        <v>27049</v>
      </c>
      <c r="AB8" s="2">
        <v>18493</v>
      </c>
      <c r="AC8" s="2">
        <v>39002223</v>
      </c>
      <c r="AE8">
        <v>79.37</v>
      </c>
      <c r="AF8">
        <v>5.72</v>
      </c>
      <c r="AG8">
        <v>11.2</v>
      </c>
      <c r="AH8">
        <v>33.700000000000003</v>
      </c>
      <c r="AJ8">
        <v>13.05</v>
      </c>
      <c r="AK8">
        <v>84.63</v>
      </c>
    </row>
    <row r="9" spans="1:37" x14ac:dyDescent="0.25">
      <c r="A9" s="1">
        <v>43837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W9">
        <v>2.78</v>
      </c>
      <c r="X9">
        <v>126476458</v>
      </c>
      <c r="Y9" s="2">
        <v>347778</v>
      </c>
      <c r="Z9">
        <v>48.2</v>
      </c>
      <c r="AA9" s="2">
        <v>27049</v>
      </c>
      <c r="AB9" s="2">
        <v>18493</v>
      </c>
      <c r="AC9" s="2">
        <v>39002223</v>
      </c>
      <c r="AE9">
        <v>79.37</v>
      </c>
      <c r="AF9">
        <v>5.72</v>
      </c>
      <c r="AG9">
        <v>11.2</v>
      </c>
      <c r="AH9">
        <v>33.700000000000003</v>
      </c>
      <c r="AJ9">
        <v>13.05</v>
      </c>
      <c r="AK9">
        <v>84.63</v>
      </c>
    </row>
    <row r="10" spans="1:37" x14ac:dyDescent="0.25">
      <c r="A10" s="1">
        <v>43838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W10">
        <v>2.78</v>
      </c>
      <c r="X10">
        <v>126476458</v>
      </c>
      <c r="Y10" s="2">
        <v>347778</v>
      </c>
      <c r="Z10">
        <v>48.2</v>
      </c>
      <c r="AA10" s="2">
        <v>27049</v>
      </c>
      <c r="AB10" s="2">
        <v>18493</v>
      </c>
      <c r="AC10" s="2">
        <v>39002223</v>
      </c>
      <c r="AE10">
        <v>79.37</v>
      </c>
      <c r="AF10">
        <v>5.72</v>
      </c>
      <c r="AG10">
        <v>11.2</v>
      </c>
      <c r="AH10">
        <v>33.700000000000003</v>
      </c>
      <c r="AJ10">
        <v>13.05</v>
      </c>
      <c r="AK10">
        <v>84.63</v>
      </c>
    </row>
    <row r="11" spans="1:37" x14ac:dyDescent="0.25">
      <c r="A11" s="1">
        <v>43839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W11">
        <v>2.78</v>
      </c>
      <c r="X11">
        <v>126476458</v>
      </c>
      <c r="Y11" s="2">
        <v>347778</v>
      </c>
      <c r="Z11">
        <v>48.2</v>
      </c>
      <c r="AA11" s="2">
        <v>27049</v>
      </c>
      <c r="AB11" s="2">
        <v>18493</v>
      </c>
      <c r="AC11" s="2">
        <v>39002223</v>
      </c>
      <c r="AE11">
        <v>79.37</v>
      </c>
      <c r="AF11">
        <v>5.72</v>
      </c>
      <c r="AG11">
        <v>11.2</v>
      </c>
      <c r="AH11">
        <v>33.700000000000003</v>
      </c>
      <c r="AJ11">
        <v>13.05</v>
      </c>
      <c r="AK11">
        <v>84.63</v>
      </c>
    </row>
    <row r="12" spans="1:37" x14ac:dyDescent="0.25">
      <c r="A12" s="1">
        <v>43840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W12">
        <v>2.78</v>
      </c>
      <c r="X12">
        <v>126476458</v>
      </c>
      <c r="Y12" s="2">
        <v>347778</v>
      </c>
      <c r="Z12">
        <v>48.2</v>
      </c>
      <c r="AA12" s="2">
        <v>27049</v>
      </c>
      <c r="AB12" s="2">
        <v>18493</v>
      </c>
      <c r="AC12" s="2">
        <v>39002223</v>
      </c>
      <c r="AE12">
        <v>79.37</v>
      </c>
      <c r="AF12">
        <v>5.72</v>
      </c>
      <c r="AG12">
        <v>11.2</v>
      </c>
      <c r="AH12">
        <v>33.700000000000003</v>
      </c>
      <c r="AJ12">
        <v>13.05</v>
      </c>
      <c r="AK12">
        <v>84.63</v>
      </c>
    </row>
    <row r="13" spans="1:37" x14ac:dyDescent="0.25">
      <c r="A13" s="1">
        <v>43841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W13">
        <v>2.78</v>
      </c>
      <c r="X13">
        <v>126476458</v>
      </c>
      <c r="Y13" s="2">
        <v>347778</v>
      </c>
      <c r="Z13">
        <v>48.2</v>
      </c>
      <c r="AA13" s="2">
        <v>27049</v>
      </c>
      <c r="AB13" s="2">
        <v>18493</v>
      </c>
      <c r="AC13" s="2">
        <v>39002223</v>
      </c>
      <c r="AE13">
        <v>79.37</v>
      </c>
      <c r="AF13">
        <v>5.72</v>
      </c>
      <c r="AG13">
        <v>11.2</v>
      </c>
      <c r="AH13">
        <v>33.700000000000003</v>
      </c>
      <c r="AJ13">
        <v>13.05</v>
      </c>
      <c r="AK13">
        <v>84.63</v>
      </c>
    </row>
    <row r="14" spans="1:37" x14ac:dyDescent="0.25">
      <c r="A14" s="1">
        <v>43842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W14">
        <v>2.78</v>
      </c>
      <c r="X14">
        <v>126476458</v>
      </c>
      <c r="Y14" s="2">
        <v>347778</v>
      </c>
      <c r="Z14">
        <v>48.2</v>
      </c>
      <c r="AA14" s="2">
        <v>27049</v>
      </c>
      <c r="AB14" s="2">
        <v>18493</v>
      </c>
      <c r="AC14" s="2">
        <v>39002223</v>
      </c>
      <c r="AE14">
        <v>79.37</v>
      </c>
      <c r="AF14">
        <v>5.72</v>
      </c>
      <c r="AG14">
        <v>11.2</v>
      </c>
      <c r="AH14">
        <v>33.700000000000003</v>
      </c>
      <c r="AJ14">
        <v>13.05</v>
      </c>
      <c r="AK14">
        <v>84.63</v>
      </c>
    </row>
    <row r="15" spans="1:37" x14ac:dyDescent="0.25">
      <c r="A15" s="1">
        <v>43843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W15">
        <v>2.78</v>
      </c>
      <c r="X15">
        <v>126476458</v>
      </c>
      <c r="Y15" s="2">
        <v>347778</v>
      </c>
      <c r="Z15">
        <v>48.2</v>
      </c>
      <c r="AA15" s="2">
        <v>27049</v>
      </c>
      <c r="AB15" s="2">
        <v>18493</v>
      </c>
      <c r="AC15" s="2">
        <v>39002223</v>
      </c>
      <c r="AE15">
        <v>79.37</v>
      </c>
      <c r="AF15">
        <v>5.72</v>
      </c>
      <c r="AG15">
        <v>11.2</v>
      </c>
      <c r="AH15">
        <v>33.700000000000003</v>
      </c>
      <c r="AJ15">
        <v>13.05</v>
      </c>
      <c r="AK15">
        <v>84.63</v>
      </c>
    </row>
    <row r="16" spans="1:37" x14ac:dyDescent="0.25">
      <c r="A16" s="1">
        <v>43844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W16">
        <v>2.78</v>
      </c>
      <c r="X16">
        <v>126476458</v>
      </c>
      <c r="Y16" s="2">
        <v>347778</v>
      </c>
      <c r="Z16">
        <v>48.2</v>
      </c>
      <c r="AA16" s="2">
        <v>27049</v>
      </c>
      <c r="AB16" s="2">
        <v>18493</v>
      </c>
      <c r="AC16" s="2">
        <v>39002223</v>
      </c>
      <c r="AE16">
        <v>79.37</v>
      </c>
      <c r="AF16">
        <v>5.72</v>
      </c>
      <c r="AG16">
        <v>11.2</v>
      </c>
      <c r="AH16">
        <v>33.700000000000003</v>
      </c>
      <c r="AJ16">
        <v>13.05</v>
      </c>
      <c r="AK16">
        <v>84.63</v>
      </c>
    </row>
    <row r="17" spans="1:37" x14ac:dyDescent="0.25">
      <c r="A17" s="1">
        <v>43845</v>
      </c>
      <c r="B17">
        <v>1</v>
      </c>
      <c r="C17">
        <v>1</v>
      </c>
      <c r="D17">
        <v>0.14299999999999999</v>
      </c>
      <c r="E17">
        <v>0</v>
      </c>
      <c r="F17">
        <v>0</v>
      </c>
      <c r="G17">
        <v>0</v>
      </c>
      <c r="H17">
        <v>8.0000000000000002E-3</v>
      </c>
      <c r="I17">
        <v>8.0000000000000002E-3</v>
      </c>
      <c r="J17">
        <v>1E-3</v>
      </c>
      <c r="K17">
        <v>0</v>
      </c>
      <c r="L17">
        <v>0</v>
      </c>
      <c r="M17">
        <v>0</v>
      </c>
      <c r="W17">
        <v>2.78</v>
      </c>
      <c r="X17">
        <v>126476458</v>
      </c>
      <c r="Y17" s="2">
        <v>347778</v>
      </c>
      <c r="Z17">
        <v>48.2</v>
      </c>
      <c r="AA17" s="2">
        <v>27049</v>
      </c>
      <c r="AB17" s="2">
        <v>18493</v>
      </c>
      <c r="AC17" s="2">
        <v>39002223</v>
      </c>
      <c r="AE17">
        <v>79.37</v>
      </c>
      <c r="AF17">
        <v>5.72</v>
      </c>
      <c r="AG17">
        <v>11.2</v>
      </c>
      <c r="AH17">
        <v>33.700000000000003</v>
      </c>
      <c r="AJ17">
        <v>13.05</v>
      </c>
      <c r="AK17">
        <v>84.63</v>
      </c>
    </row>
    <row r="18" spans="1:37" x14ac:dyDescent="0.25">
      <c r="A18" s="1">
        <v>43846</v>
      </c>
      <c r="B18">
        <v>1</v>
      </c>
      <c r="C18">
        <v>0</v>
      </c>
      <c r="D18">
        <v>0.14299999999999999</v>
      </c>
      <c r="E18">
        <v>0</v>
      </c>
      <c r="F18">
        <v>0</v>
      </c>
      <c r="G18">
        <v>0</v>
      </c>
      <c r="H18">
        <v>8.0000000000000002E-3</v>
      </c>
      <c r="I18">
        <v>0</v>
      </c>
      <c r="J18">
        <v>1E-3</v>
      </c>
      <c r="K18">
        <v>0</v>
      </c>
      <c r="L18">
        <v>0</v>
      </c>
      <c r="M18">
        <v>0</v>
      </c>
      <c r="W18">
        <v>2.78</v>
      </c>
      <c r="X18">
        <v>126476458</v>
      </c>
      <c r="Y18" s="2">
        <v>347778</v>
      </c>
      <c r="Z18">
        <v>48.2</v>
      </c>
      <c r="AA18" s="2">
        <v>27049</v>
      </c>
      <c r="AB18" s="2">
        <v>18493</v>
      </c>
      <c r="AC18" s="2">
        <v>39002223</v>
      </c>
      <c r="AE18">
        <v>79.37</v>
      </c>
      <c r="AF18">
        <v>5.72</v>
      </c>
      <c r="AG18">
        <v>11.2</v>
      </c>
      <c r="AH18">
        <v>33.700000000000003</v>
      </c>
      <c r="AJ18">
        <v>13.05</v>
      </c>
      <c r="AK18">
        <v>84.63</v>
      </c>
    </row>
    <row r="19" spans="1:37" x14ac:dyDescent="0.25">
      <c r="A19" s="1">
        <v>43847</v>
      </c>
      <c r="B19">
        <v>1</v>
      </c>
      <c r="C19">
        <v>0</v>
      </c>
      <c r="D19">
        <v>0.14299999999999999</v>
      </c>
      <c r="E19">
        <v>0</v>
      </c>
      <c r="F19">
        <v>0</v>
      </c>
      <c r="G19">
        <v>0</v>
      </c>
      <c r="H19">
        <v>8.0000000000000002E-3</v>
      </c>
      <c r="I19">
        <v>0</v>
      </c>
      <c r="J19">
        <v>1E-3</v>
      </c>
      <c r="K19">
        <v>0</v>
      </c>
      <c r="L19">
        <v>0</v>
      </c>
      <c r="M19">
        <v>0</v>
      </c>
      <c r="W19">
        <v>2.78</v>
      </c>
      <c r="X19">
        <v>126476458</v>
      </c>
      <c r="Y19" s="2">
        <v>347778</v>
      </c>
      <c r="Z19">
        <v>48.2</v>
      </c>
      <c r="AA19" s="2">
        <v>27049</v>
      </c>
      <c r="AB19" s="2">
        <v>18493</v>
      </c>
      <c r="AC19" s="2">
        <v>39002223</v>
      </c>
      <c r="AE19">
        <v>79.37</v>
      </c>
      <c r="AF19">
        <v>5.72</v>
      </c>
      <c r="AG19">
        <v>11.2</v>
      </c>
      <c r="AH19">
        <v>33.700000000000003</v>
      </c>
      <c r="AJ19">
        <v>13.05</v>
      </c>
      <c r="AK19">
        <v>84.63</v>
      </c>
    </row>
    <row r="20" spans="1:37" x14ac:dyDescent="0.25">
      <c r="A20" s="1">
        <v>43848</v>
      </c>
      <c r="B20">
        <v>1</v>
      </c>
      <c r="C20">
        <v>0</v>
      </c>
      <c r="D20">
        <v>0.14299999999999999</v>
      </c>
      <c r="E20">
        <v>0</v>
      </c>
      <c r="F20">
        <v>0</v>
      </c>
      <c r="G20">
        <v>0</v>
      </c>
      <c r="H20">
        <v>8.0000000000000002E-3</v>
      </c>
      <c r="I20">
        <v>0</v>
      </c>
      <c r="J20">
        <v>1E-3</v>
      </c>
      <c r="K20">
        <v>0</v>
      </c>
      <c r="L20">
        <v>0</v>
      </c>
      <c r="M20">
        <v>0</v>
      </c>
      <c r="W20">
        <v>2.78</v>
      </c>
      <c r="X20">
        <v>126476458</v>
      </c>
      <c r="Y20" s="2">
        <v>347778</v>
      </c>
      <c r="Z20">
        <v>48.2</v>
      </c>
      <c r="AA20" s="2">
        <v>27049</v>
      </c>
      <c r="AB20" s="2">
        <v>18493</v>
      </c>
      <c r="AC20" s="2">
        <v>39002223</v>
      </c>
      <c r="AE20">
        <v>79.37</v>
      </c>
      <c r="AF20">
        <v>5.72</v>
      </c>
      <c r="AG20">
        <v>11.2</v>
      </c>
      <c r="AH20">
        <v>33.700000000000003</v>
      </c>
      <c r="AJ20">
        <v>13.05</v>
      </c>
      <c r="AK20">
        <v>84.63</v>
      </c>
    </row>
    <row r="21" spans="1:37" x14ac:dyDescent="0.25">
      <c r="A21" s="1">
        <v>43849</v>
      </c>
      <c r="B21">
        <v>1</v>
      </c>
      <c r="C21">
        <v>0</v>
      </c>
      <c r="D21">
        <v>0.14299999999999999</v>
      </c>
      <c r="E21">
        <v>0</v>
      </c>
      <c r="F21">
        <v>0</v>
      </c>
      <c r="G21">
        <v>0</v>
      </c>
      <c r="H21">
        <v>8.0000000000000002E-3</v>
      </c>
      <c r="I21">
        <v>0</v>
      </c>
      <c r="J21">
        <v>1E-3</v>
      </c>
      <c r="K21">
        <v>0</v>
      </c>
      <c r="L21">
        <v>0</v>
      </c>
      <c r="M21">
        <v>0</v>
      </c>
      <c r="W21">
        <v>2.78</v>
      </c>
      <c r="X21">
        <v>126476458</v>
      </c>
      <c r="Y21" s="2">
        <v>347778</v>
      </c>
      <c r="Z21">
        <v>48.2</v>
      </c>
      <c r="AA21" s="2">
        <v>27049</v>
      </c>
      <c r="AB21" s="2">
        <v>18493</v>
      </c>
      <c r="AC21" s="2">
        <v>39002223</v>
      </c>
      <c r="AE21">
        <v>79.37</v>
      </c>
      <c r="AF21">
        <v>5.72</v>
      </c>
      <c r="AG21">
        <v>11.2</v>
      </c>
      <c r="AH21">
        <v>33.700000000000003</v>
      </c>
      <c r="AJ21">
        <v>13.05</v>
      </c>
      <c r="AK21">
        <v>84.63</v>
      </c>
    </row>
    <row r="22" spans="1:37" x14ac:dyDescent="0.25">
      <c r="A22" s="1">
        <v>43850</v>
      </c>
      <c r="B22">
        <v>1</v>
      </c>
      <c r="C22">
        <v>0</v>
      </c>
      <c r="D22">
        <v>0.14299999999999999</v>
      </c>
      <c r="E22">
        <v>0</v>
      </c>
      <c r="F22">
        <v>0</v>
      </c>
      <c r="G22">
        <v>0</v>
      </c>
      <c r="H22">
        <v>8.0000000000000002E-3</v>
      </c>
      <c r="I22">
        <v>0</v>
      </c>
      <c r="J22">
        <v>1E-3</v>
      </c>
      <c r="K22">
        <v>0</v>
      </c>
      <c r="L22">
        <v>0</v>
      </c>
      <c r="M22">
        <v>0</v>
      </c>
      <c r="W22">
        <v>2.78</v>
      </c>
      <c r="X22">
        <v>126476458</v>
      </c>
      <c r="Y22" s="2">
        <v>347778</v>
      </c>
      <c r="Z22">
        <v>48.2</v>
      </c>
      <c r="AA22" s="2">
        <v>27049</v>
      </c>
      <c r="AB22" s="2">
        <v>18493</v>
      </c>
      <c r="AC22" s="2">
        <v>39002223</v>
      </c>
      <c r="AE22">
        <v>79.37</v>
      </c>
      <c r="AF22">
        <v>5.72</v>
      </c>
      <c r="AG22">
        <v>11.2</v>
      </c>
      <c r="AH22">
        <v>33.700000000000003</v>
      </c>
      <c r="AJ22">
        <v>13.05</v>
      </c>
      <c r="AK22">
        <v>84.63</v>
      </c>
    </row>
    <row r="23" spans="1:37" x14ac:dyDescent="0.25">
      <c r="A23" s="1">
        <v>43851</v>
      </c>
      <c r="B23">
        <v>1</v>
      </c>
      <c r="C23">
        <v>0</v>
      </c>
      <c r="D23">
        <v>0.14299999999999999</v>
      </c>
      <c r="E23">
        <v>0</v>
      </c>
      <c r="F23">
        <v>0</v>
      </c>
      <c r="G23">
        <v>0</v>
      </c>
      <c r="H23">
        <v>8.0000000000000002E-3</v>
      </c>
      <c r="I23">
        <v>0</v>
      </c>
      <c r="J23">
        <v>1E-3</v>
      </c>
      <c r="K23">
        <v>0</v>
      </c>
      <c r="L23">
        <v>0</v>
      </c>
      <c r="M23">
        <v>0</v>
      </c>
      <c r="W23">
        <v>2.78</v>
      </c>
      <c r="X23">
        <v>126476458</v>
      </c>
      <c r="Y23" s="2">
        <v>347778</v>
      </c>
      <c r="Z23">
        <v>48.2</v>
      </c>
      <c r="AA23" s="2">
        <v>27049</v>
      </c>
      <c r="AB23" s="2">
        <v>18493</v>
      </c>
      <c r="AC23" s="2">
        <v>39002223</v>
      </c>
      <c r="AE23">
        <v>79.37</v>
      </c>
      <c r="AF23">
        <v>5.72</v>
      </c>
      <c r="AG23">
        <v>11.2</v>
      </c>
      <c r="AH23">
        <v>33.700000000000003</v>
      </c>
      <c r="AJ23">
        <v>13.05</v>
      </c>
      <c r="AK23">
        <v>84.63</v>
      </c>
    </row>
    <row r="24" spans="1:37" x14ac:dyDescent="0.25">
      <c r="A24" s="1">
        <v>43852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8.0000000000000002E-3</v>
      </c>
      <c r="I24">
        <v>0</v>
      </c>
      <c r="J24">
        <v>0</v>
      </c>
      <c r="K24">
        <v>0</v>
      </c>
      <c r="L24">
        <v>0</v>
      </c>
      <c r="M24">
        <v>0</v>
      </c>
      <c r="W24">
        <v>2.78</v>
      </c>
      <c r="X24">
        <v>126476458</v>
      </c>
      <c r="Y24" s="2">
        <v>347778</v>
      </c>
      <c r="Z24">
        <v>48.2</v>
      </c>
      <c r="AA24" s="2">
        <v>27049</v>
      </c>
      <c r="AB24" s="2">
        <v>18493</v>
      </c>
      <c r="AC24" s="2">
        <v>39002223</v>
      </c>
      <c r="AE24">
        <v>79.37</v>
      </c>
      <c r="AF24">
        <v>5.72</v>
      </c>
      <c r="AG24">
        <v>11.2</v>
      </c>
      <c r="AH24">
        <v>33.700000000000003</v>
      </c>
      <c r="AJ24">
        <v>13.05</v>
      </c>
      <c r="AK24">
        <v>84.63</v>
      </c>
    </row>
    <row r="25" spans="1:37" x14ac:dyDescent="0.25">
      <c r="A25" s="1">
        <v>43853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8.0000000000000002E-3</v>
      </c>
      <c r="I25">
        <v>0</v>
      </c>
      <c r="J25">
        <v>0</v>
      </c>
      <c r="K25">
        <v>0</v>
      </c>
      <c r="L25">
        <v>0</v>
      </c>
      <c r="M25">
        <v>0</v>
      </c>
      <c r="W25">
        <v>2.78</v>
      </c>
      <c r="X25">
        <v>126476458</v>
      </c>
      <c r="Y25" s="2">
        <v>347778</v>
      </c>
      <c r="Z25">
        <v>48.2</v>
      </c>
      <c r="AA25" s="2">
        <v>27049</v>
      </c>
      <c r="AB25" s="2">
        <v>18493</v>
      </c>
      <c r="AC25" s="2">
        <v>39002223</v>
      </c>
      <c r="AE25">
        <v>79.37</v>
      </c>
      <c r="AF25">
        <v>5.72</v>
      </c>
      <c r="AG25">
        <v>11.2</v>
      </c>
      <c r="AH25">
        <v>33.700000000000003</v>
      </c>
      <c r="AJ25">
        <v>13.05</v>
      </c>
      <c r="AK25">
        <v>84.63</v>
      </c>
    </row>
    <row r="26" spans="1:37" x14ac:dyDescent="0.25">
      <c r="A26" s="1">
        <v>43854</v>
      </c>
      <c r="B26">
        <v>2</v>
      </c>
      <c r="C26">
        <v>1</v>
      </c>
      <c r="D26">
        <v>0.14299999999999999</v>
      </c>
      <c r="E26">
        <v>0</v>
      </c>
      <c r="F26">
        <v>0</v>
      </c>
      <c r="G26">
        <v>0</v>
      </c>
      <c r="H26">
        <v>1.6E-2</v>
      </c>
      <c r="I26">
        <v>8.0000000000000002E-3</v>
      </c>
      <c r="J26">
        <v>1E-3</v>
      </c>
      <c r="K26">
        <v>0</v>
      </c>
      <c r="L26">
        <v>0</v>
      </c>
      <c r="M26">
        <v>0</v>
      </c>
      <c r="W26">
        <v>2.78</v>
      </c>
      <c r="X26">
        <v>126476458</v>
      </c>
      <c r="Y26" s="2">
        <v>347778</v>
      </c>
      <c r="Z26">
        <v>48.2</v>
      </c>
      <c r="AA26" s="2">
        <v>27049</v>
      </c>
      <c r="AB26" s="2">
        <v>18493</v>
      </c>
      <c r="AC26" s="2">
        <v>39002223</v>
      </c>
      <c r="AE26">
        <v>79.37</v>
      </c>
      <c r="AF26">
        <v>5.72</v>
      </c>
      <c r="AG26">
        <v>11.2</v>
      </c>
      <c r="AH26">
        <v>33.700000000000003</v>
      </c>
      <c r="AJ26">
        <v>13.05</v>
      </c>
      <c r="AK26">
        <v>84.63</v>
      </c>
    </row>
    <row r="27" spans="1:37" x14ac:dyDescent="0.25">
      <c r="A27" s="1">
        <v>43855</v>
      </c>
      <c r="B27">
        <v>2</v>
      </c>
      <c r="C27">
        <v>0</v>
      </c>
      <c r="D27">
        <v>0.14299999999999999</v>
      </c>
      <c r="E27">
        <v>0</v>
      </c>
      <c r="F27">
        <v>0</v>
      </c>
      <c r="G27">
        <v>0</v>
      </c>
      <c r="H27">
        <v>1.6E-2</v>
      </c>
      <c r="I27">
        <v>0</v>
      </c>
      <c r="J27">
        <v>1E-3</v>
      </c>
      <c r="K27">
        <v>0</v>
      </c>
      <c r="L27">
        <v>0</v>
      </c>
      <c r="M27">
        <v>0</v>
      </c>
      <c r="W27">
        <v>2.78</v>
      </c>
      <c r="X27">
        <v>126476458</v>
      </c>
      <c r="Y27" s="2">
        <v>347778</v>
      </c>
      <c r="Z27">
        <v>48.2</v>
      </c>
      <c r="AA27" s="2">
        <v>27049</v>
      </c>
      <c r="AB27" s="2">
        <v>18493</v>
      </c>
      <c r="AC27" s="2">
        <v>39002223</v>
      </c>
      <c r="AE27">
        <v>79.37</v>
      </c>
      <c r="AF27">
        <v>5.72</v>
      </c>
      <c r="AG27">
        <v>11.2</v>
      </c>
      <c r="AH27">
        <v>33.700000000000003</v>
      </c>
      <c r="AJ27">
        <v>13.05</v>
      </c>
      <c r="AK27">
        <v>84.63</v>
      </c>
    </row>
    <row r="28" spans="1:37" x14ac:dyDescent="0.25">
      <c r="A28" s="1">
        <v>43856</v>
      </c>
      <c r="B28">
        <v>3</v>
      </c>
      <c r="C28">
        <v>1</v>
      </c>
      <c r="D28">
        <v>0.28599999999999998</v>
      </c>
      <c r="E28">
        <v>0</v>
      </c>
      <c r="F28">
        <v>0</v>
      </c>
      <c r="G28">
        <v>0</v>
      </c>
      <c r="H28">
        <v>2.4E-2</v>
      </c>
      <c r="I28">
        <v>8.0000000000000002E-3</v>
      </c>
      <c r="J28">
        <v>2E-3</v>
      </c>
      <c r="K28">
        <v>0</v>
      </c>
      <c r="L28">
        <v>0</v>
      </c>
      <c r="M28">
        <v>0</v>
      </c>
      <c r="W28">
        <v>2.78</v>
      </c>
      <c r="X28">
        <v>126476458</v>
      </c>
      <c r="Y28" s="2">
        <v>347778</v>
      </c>
      <c r="Z28">
        <v>48.2</v>
      </c>
      <c r="AA28" s="2">
        <v>27049</v>
      </c>
      <c r="AB28" s="2">
        <v>18493</v>
      </c>
      <c r="AC28" s="2">
        <v>39002223</v>
      </c>
      <c r="AE28">
        <v>79.37</v>
      </c>
      <c r="AF28">
        <v>5.72</v>
      </c>
      <c r="AG28">
        <v>11.2</v>
      </c>
      <c r="AH28">
        <v>33.700000000000003</v>
      </c>
      <c r="AJ28">
        <v>13.05</v>
      </c>
      <c r="AK28">
        <v>84.63</v>
      </c>
    </row>
    <row r="29" spans="1:37" x14ac:dyDescent="0.25">
      <c r="A29" s="1">
        <v>43857</v>
      </c>
      <c r="B29">
        <v>3</v>
      </c>
      <c r="C29">
        <v>0</v>
      </c>
      <c r="D29">
        <v>0.28599999999999998</v>
      </c>
      <c r="E29">
        <v>0</v>
      </c>
      <c r="F29">
        <v>0</v>
      </c>
      <c r="G29">
        <v>0</v>
      </c>
      <c r="H29">
        <v>2.4E-2</v>
      </c>
      <c r="I29">
        <v>0</v>
      </c>
      <c r="J29">
        <v>2E-3</v>
      </c>
      <c r="K29">
        <v>0</v>
      </c>
      <c r="L29">
        <v>0</v>
      </c>
      <c r="M29">
        <v>0</v>
      </c>
      <c r="W29">
        <v>2.78</v>
      </c>
      <c r="X29">
        <v>126476458</v>
      </c>
      <c r="Y29" s="2">
        <v>347778</v>
      </c>
      <c r="Z29">
        <v>48.2</v>
      </c>
      <c r="AA29" s="2">
        <v>27049</v>
      </c>
      <c r="AB29" s="2">
        <v>18493</v>
      </c>
      <c r="AC29" s="2">
        <v>39002223</v>
      </c>
      <c r="AE29">
        <v>79.37</v>
      </c>
      <c r="AF29">
        <v>5.72</v>
      </c>
      <c r="AG29">
        <v>11.2</v>
      </c>
      <c r="AH29">
        <v>33.700000000000003</v>
      </c>
      <c r="AJ29">
        <v>13.05</v>
      </c>
      <c r="AK29">
        <v>84.63</v>
      </c>
    </row>
    <row r="30" spans="1:37" x14ac:dyDescent="0.25">
      <c r="A30" s="1">
        <v>43858</v>
      </c>
      <c r="B30">
        <v>4</v>
      </c>
      <c r="C30">
        <v>1</v>
      </c>
      <c r="D30">
        <v>0.42899999999999999</v>
      </c>
      <c r="E30">
        <v>0</v>
      </c>
      <c r="F30">
        <v>0</v>
      </c>
      <c r="G30">
        <v>0</v>
      </c>
      <c r="H30">
        <v>3.2000000000000001E-2</v>
      </c>
      <c r="I30">
        <v>8.0000000000000002E-3</v>
      </c>
      <c r="J30">
        <v>3.0000000000000001E-3</v>
      </c>
      <c r="K30">
        <v>0</v>
      </c>
      <c r="L30">
        <v>0</v>
      </c>
      <c r="M30">
        <v>0</v>
      </c>
      <c r="W30">
        <v>2.78</v>
      </c>
      <c r="X30">
        <v>126476458</v>
      </c>
      <c r="Y30" s="2">
        <v>347778</v>
      </c>
      <c r="Z30">
        <v>48.2</v>
      </c>
      <c r="AA30" s="2">
        <v>27049</v>
      </c>
      <c r="AB30" s="2">
        <v>18493</v>
      </c>
      <c r="AC30" s="2">
        <v>39002223</v>
      </c>
      <c r="AE30">
        <v>79.37</v>
      </c>
      <c r="AF30">
        <v>5.72</v>
      </c>
      <c r="AG30">
        <v>11.2</v>
      </c>
      <c r="AH30">
        <v>33.700000000000003</v>
      </c>
      <c r="AJ30">
        <v>13.05</v>
      </c>
      <c r="AK30">
        <v>84.63</v>
      </c>
    </row>
    <row r="31" spans="1:37" x14ac:dyDescent="0.25">
      <c r="A31" s="1">
        <v>43859</v>
      </c>
      <c r="B31">
        <v>7</v>
      </c>
      <c r="C31">
        <v>3</v>
      </c>
      <c r="D31">
        <v>0.85699999999999998</v>
      </c>
      <c r="E31">
        <v>0</v>
      </c>
      <c r="F31">
        <v>0</v>
      </c>
      <c r="G31">
        <v>0</v>
      </c>
      <c r="H31">
        <v>5.5E-2</v>
      </c>
      <c r="I31">
        <v>2.4E-2</v>
      </c>
      <c r="J31">
        <v>7.0000000000000001E-3</v>
      </c>
      <c r="K31">
        <v>0</v>
      </c>
      <c r="L31">
        <v>0</v>
      </c>
      <c r="M31">
        <v>0</v>
      </c>
      <c r="W31">
        <v>2.78</v>
      </c>
      <c r="X31">
        <v>126476458</v>
      </c>
      <c r="Y31" s="2">
        <v>347778</v>
      </c>
      <c r="Z31">
        <v>48.2</v>
      </c>
      <c r="AA31" s="2">
        <v>27049</v>
      </c>
      <c r="AB31" s="2">
        <v>18493</v>
      </c>
      <c r="AC31" s="2">
        <v>39002223</v>
      </c>
      <c r="AE31">
        <v>79.37</v>
      </c>
      <c r="AF31">
        <v>5.72</v>
      </c>
      <c r="AG31">
        <v>11.2</v>
      </c>
      <c r="AH31">
        <v>33.700000000000003</v>
      </c>
      <c r="AJ31">
        <v>13.05</v>
      </c>
      <c r="AK31">
        <v>84.63</v>
      </c>
    </row>
    <row r="32" spans="1:37" x14ac:dyDescent="0.25">
      <c r="A32" s="1">
        <v>43860</v>
      </c>
      <c r="B32">
        <v>11</v>
      </c>
      <c r="C32">
        <v>4</v>
      </c>
      <c r="D32" s="2">
        <v>1429</v>
      </c>
      <c r="E32">
        <v>0</v>
      </c>
      <c r="F32">
        <v>0</v>
      </c>
      <c r="G32">
        <v>0</v>
      </c>
      <c r="H32">
        <v>8.6999999999999994E-2</v>
      </c>
      <c r="I32">
        <v>3.2000000000000001E-2</v>
      </c>
      <c r="J32">
        <v>1.0999999999999999E-2</v>
      </c>
      <c r="K32">
        <v>0</v>
      </c>
      <c r="L32">
        <v>0</v>
      </c>
      <c r="M32">
        <v>0</v>
      </c>
      <c r="W32">
        <v>2.78</v>
      </c>
      <c r="X32">
        <v>126476458</v>
      </c>
      <c r="Y32" s="2">
        <v>347778</v>
      </c>
      <c r="Z32">
        <v>48.2</v>
      </c>
      <c r="AA32" s="2">
        <v>27049</v>
      </c>
      <c r="AB32" s="2">
        <v>18493</v>
      </c>
      <c r="AC32" s="2">
        <v>39002223</v>
      </c>
      <c r="AE32">
        <v>79.37</v>
      </c>
      <c r="AF32">
        <v>5.72</v>
      </c>
      <c r="AG32">
        <v>11.2</v>
      </c>
      <c r="AH32">
        <v>33.700000000000003</v>
      </c>
      <c r="AJ32">
        <v>13.05</v>
      </c>
      <c r="AK32">
        <v>84.63</v>
      </c>
    </row>
    <row r="33" spans="1:37" x14ac:dyDescent="0.25">
      <c r="A33" s="1">
        <v>43861</v>
      </c>
      <c r="B33">
        <v>14</v>
      </c>
      <c r="C33">
        <v>3</v>
      </c>
      <c r="D33" s="2">
        <v>1714</v>
      </c>
      <c r="E33">
        <v>0</v>
      </c>
      <c r="F33">
        <v>0</v>
      </c>
      <c r="G33">
        <v>0</v>
      </c>
      <c r="H33">
        <v>0.111</v>
      </c>
      <c r="I33">
        <v>2.4E-2</v>
      </c>
      <c r="J33">
        <v>1.4E-2</v>
      </c>
      <c r="K33">
        <v>0</v>
      </c>
      <c r="L33">
        <v>0</v>
      </c>
      <c r="M33">
        <v>0</v>
      </c>
      <c r="W33">
        <v>2.78</v>
      </c>
      <c r="X33">
        <v>126476458</v>
      </c>
      <c r="Y33" s="2">
        <v>347778</v>
      </c>
      <c r="Z33">
        <v>48.2</v>
      </c>
      <c r="AA33" s="2">
        <v>27049</v>
      </c>
      <c r="AB33" s="2">
        <v>18493</v>
      </c>
      <c r="AC33" s="2">
        <v>39002223</v>
      </c>
      <c r="AE33">
        <v>79.37</v>
      </c>
      <c r="AF33">
        <v>5.72</v>
      </c>
      <c r="AG33">
        <v>11.2</v>
      </c>
      <c r="AH33">
        <v>33.700000000000003</v>
      </c>
      <c r="AJ33">
        <v>13.05</v>
      </c>
      <c r="AK33">
        <v>84.63</v>
      </c>
    </row>
    <row r="34" spans="1:37" x14ac:dyDescent="0.25">
      <c r="A34" s="1">
        <v>43862</v>
      </c>
      <c r="B34">
        <v>15</v>
      </c>
      <c r="C34">
        <v>1</v>
      </c>
      <c r="D34" s="2">
        <v>1857</v>
      </c>
      <c r="E34">
        <v>0</v>
      </c>
      <c r="F34">
        <v>0</v>
      </c>
      <c r="G34">
        <v>0</v>
      </c>
      <c r="H34">
        <v>0.11899999999999999</v>
      </c>
      <c r="I34">
        <v>8.0000000000000002E-3</v>
      </c>
      <c r="J34">
        <v>1.4999999999999999E-2</v>
      </c>
      <c r="K34">
        <v>0</v>
      </c>
      <c r="L34">
        <v>0</v>
      </c>
      <c r="M34">
        <v>0</v>
      </c>
      <c r="W34">
        <v>8.33</v>
      </c>
      <c r="X34">
        <v>126476458</v>
      </c>
      <c r="Y34" s="2">
        <v>347778</v>
      </c>
      <c r="Z34">
        <v>48.2</v>
      </c>
      <c r="AA34" s="2">
        <v>27049</v>
      </c>
      <c r="AB34" s="2">
        <v>18493</v>
      </c>
      <c r="AC34" s="2">
        <v>39002223</v>
      </c>
      <c r="AE34">
        <v>79.37</v>
      </c>
      <c r="AF34">
        <v>5.72</v>
      </c>
      <c r="AG34">
        <v>11.2</v>
      </c>
      <c r="AH34">
        <v>33.700000000000003</v>
      </c>
      <c r="AJ34">
        <v>13.05</v>
      </c>
      <c r="AK34">
        <v>84.63</v>
      </c>
    </row>
    <row r="35" spans="1:37" x14ac:dyDescent="0.25">
      <c r="A35" s="1">
        <v>43863</v>
      </c>
      <c r="B35">
        <v>19</v>
      </c>
      <c r="C35">
        <v>4</v>
      </c>
      <c r="D35" s="2">
        <v>2286</v>
      </c>
      <c r="E35">
        <v>0</v>
      </c>
      <c r="F35">
        <v>0</v>
      </c>
      <c r="G35">
        <v>0</v>
      </c>
      <c r="H35">
        <v>0.15</v>
      </c>
      <c r="I35">
        <v>3.2000000000000001E-2</v>
      </c>
      <c r="J35">
        <v>1.7999999999999999E-2</v>
      </c>
      <c r="K35">
        <v>0</v>
      </c>
      <c r="L35">
        <v>0</v>
      </c>
      <c r="M35">
        <v>0</v>
      </c>
      <c r="W35">
        <v>8.33</v>
      </c>
      <c r="X35">
        <v>126476458</v>
      </c>
      <c r="Y35" s="2">
        <v>347778</v>
      </c>
      <c r="Z35">
        <v>48.2</v>
      </c>
      <c r="AA35" s="2">
        <v>27049</v>
      </c>
      <c r="AB35" s="2">
        <v>18493</v>
      </c>
      <c r="AC35" s="2">
        <v>39002223</v>
      </c>
      <c r="AE35">
        <v>79.37</v>
      </c>
      <c r="AF35">
        <v>5.72</v>
      </c>
      <c r="AG35">
        <v>11.2</v>
      </c>
      <c r="AH35">
        <v>33.700000000000003</v>
      </c>
      <c r="AJ35">
        <v>13.05</v>
      </c>
      <c r="AK35">
        <v>84.63</v>
      </c>
    </row>
    <row r="36" spans="1:37" x14ac:dyDescent="0.25">
      <c r="A36" s="1">
        <v>43864</v>
      </c>
      <c r="B36">
        <v>20</v>
      </c>
      <c r="C36">
        <v>1</v>
      </c>
      <c r="D36" s="2">
        <v>2429</v>
      </c>
      <c r="E36">
        <v>0</v>
      </c>
      <c r="F36">
        <v>0</v>
      </c>
      <c r="G36">
        <v>0</v>
      </c>
      <c r="H36">
        <v>0.158</v>
      </c>
      <c r="I36">
        <v>8.0000000000000002E-3</v>
      </c>
      <c r="J36">
        <v>1.9E-2</v>
      </c>
      <c r="K36">
        <v>0</v>
      </c>
      <c r="L36">
        <v>0</v>
      </c>
      <c r="M36">
        <v>0</v>
      </c>
      <c r="W36">
        <v>8.33</v>
      </c>
      <c r="X36">
        <v>126476458</v>
      </c>
      <c r="Y36" s="2">
        <v>347778</v>
      </c>
      <c r="Z36">
        <v>48.2</v>
      </c>
      <c r="AA36" s="2">
        <v>27049</v>
      </c>
      <c r="AB36" s="2">
        <v>18493</v>
      </c>
      <c r="AC36" s="2">
        <v>39002223</v>
      </c>
      <c r="AE36">
        <v>79.37</v>
      </c>
      <c r="AF36">
        <v>5.72</v>
      </c>
      <c r="AG36">
        <v>11.2</v>
      </c>
      <c r="AH36">
        <v>33.700000000000003</v>
      </c>
      <c r="AJ36">
        <v>13.05</v>
      </c>
      <c r="AK36">
        <v>84.63</v>
      </c>
    </row>
    <row r="37" spans="1:37" x14ac:dyDescent="0.25">
      <c r="A37" s="1">
        <v>43865</v>
      </c>
      <c r="B37">
        <v>20</v>
      </c>
      <c r="C37">
        <v>0</v>
      </c>
      <c r="D37" s="2">
        <v>2286</v>
      </c>
      <c r="E37">
        <v>0</v>
      </c>
      <c r="F37">
        <v>0</v>
      </c>
      <c r="G37">
        <v>0</v>
      </c>
      <c r="H37">
        <v>0.158</v>
      </c>
      <c r="I37">
        <v>0</v>
      </c>
      <c r="J37">
        <v>1.7999999999999999E-2</v>
      </c>
      <c r="K37">
        <v>0</v>
      </c>
      <c r="L37">
        <v>0</v>
      </c>
      <c r="M37">
        <v>0</v>
      </c>
      <c r="W37">
        <v>19.440000000000001</v>
      </c>
      <c r="X37">
        <v>126476458</v>
      </c>
      <c r="Y37" s="2">
        <v>347778</v>
      </c>
      <c r="Z37">
        <v>48.2</v>
      </c>
      <c r="AA37" s="2">
        <v>27049</v>
      </c>
      <c r="AB37" s="2">
        <v>18493</v>
      </c>
      <c r="AC37" s="2">
        <v>39002223</v>
      </c>
      <c r="AE37">
        <v>79.37</v>
      </c>
      <c r="AF37">
        <v>5.72</v>
      </c>
      <c r="AG37">
        <v>11.2</v>
      </c>
      <c r="AH37">
        <v>33.700000000000003</v>
      </c>
      <c r="AJ37">
        <v>13.05</v>
      </c>
      <c r="AK37">
        <v>84.63</v>
      </c>
    </row>
    <row r="38" spans="1:37" x14ac:dyDescent="0.25">
      <c r="A38" s="1">
        <v>43866</v>
      </c>
      <c r="B38">
        <v>25</v>
      </c>
      <c r="C38">
        <v>5</v>
      </c>
      <c r="D38" s="2">
        <v>2571</v>
      </c>
      <c r="E38">
        <v>0</v>
      </c>
      <c r="F38">
        <v>0</v>
      </c>
      <c r="G38">
        <v>0</v>
      </c>
      <c r="H38">
        <v>0.19800000000000001</v>
      </c>
      <c r="I38">
        <v>0.04</v>
      </c>
      <c r="J38">
        <v>0.02</v>
      </c>
      <c r="K38">
        <v>0</v>
      </c>
      <c r="L38">
        <v>0</v>
      </c>
      <c r="M38">
        <v>0</v>
      </c>
      <c r="W38">
        <v>19.440000000000001</v>
      </c>
      <c r="X38">
        <v>126476458</v>
      </c>
      <c r="Y38" s="2">
        <v>347778</v>
      </c>
      <c r="Z38">
        <v>48.2</v>
      </c>
      <c r="AA38" s="2">
        <v>27049</v>
      </c>
      <c r="AB38" s="2">
        <v>18493</v>
      </c>
      <c r="AC38" s="2">
        <v>39002223</v>
      </c>
      <c r="AE38">
        <v>79.37</v>
      </c>
      <c r="AF38">
        <v>5.72</v>
      </c>
      <c r="AG38">
        <v>11.2</v>
      </c>
      <c r="AH38">
        <v>33.700000000000003</v>
      </c>
      <c r="AJ38">
        <v>13.05</v>
      </c>
      <c r="AK38">
        <v>84.63</v>
      </c>
    </row>
    <row r="39" spans="1:37" x14ac:dyDescent="0.25">
      <c r="A39" s="1">
        <v>43867</v>
      </c>
      <c r="B39">
        <v>25</v>
      </c>
      <c r="C39">
        <v>0</v>
      </c>
      <c r="D39">
        <v>2</v>
      </c>
      <c r="E39">
        <v>0</v>
      </c>
      <c r="F39">
        <v>0</v>
      </c>
      <c r="G39">
        <v>0</v>
      </c>
      <c r="H39">
        <v>0.19800000000000001</v>
      </c>
      <c r="I39">
        <v>0</v>
      </c>
      <c r="J39">
        <v>1.6E-2</v>
      </c>
      <c r="K39">
        <v>0</v>
      </c>
      <c r="L39">
        <v>0</v>
      </c>
      <c r="M39">
        <v>0</v>
      </c>
      <c r="W39">
        <v>19.440000000000001</v>
      </c>
      <c r="X39">
        <v>126476458</v>
      </c>
      <c r="Y39" s="2">
        <v>347778</v>
      </c>
      <c r="Z39">
        <v>48.2</v>
      </c>
      <c r="AA39" s="2">
        <v>27049</v>
      </c>
      <c r="AB39" s="2">
        <v>18493</v>
      </c>
      <c r="AC39" s="2">
        <v>39002223</v>
      </c>
      <c r="AE39">
        <v>79.37</v>
      </c>
      <c r="AF39">
        <v>5.72</v>
      </c>
      <c r="AG39">
        <v>11.2</v>
      </c>
      <c r="AH39">
        <v>33.700000000000003</v>
      </c>
      <c r="AJ39">
        <v>13.05</v>
      </c>
      <c r="AK39">
        <v>84.63</v>
      </c>
    </row>
    <row r="40" spans="1:37" x14ac:dyDescent="0.25">
      <c r="A40" s="1">
        <v>43868</v>
      </c>
      <c r="B40">
        <v>25</v>
      </c>
      <c r="C40">
        <v>0</v>
      </c>
      <c r="D40" s="2">
        <v>1571</v>
      </c>
      <c r="E40">
        <v>0</v>
      </c>
      <c r="F40">
        <v>0</v>
      </c>
      <c r="G40">
        <v>0</v>
      </c>
      <c r="H40">
        <v>0.19800000000000001</v>
      </c>
      <c r="I40">
        <v>0</v>
      </c>
      <c r="J40">
        <v>1.2E-2</v>
      </c>
      <c r="K40">
        <v>0</v>
      </c>
      <c r="L40">
        <v>0</v>
      </c>
      <c r="M40">
        <v>0</v>
      </c>
      <c r="W40">
        <v>19.440000000000001</v>
      </c>
      <c r="X40">
        <v>126476458</v>
      </c>
      <c r="Y40" s="2">
        <v>347778</v>
      </c>
      <c r="Z40">
        <v>48.2</v>
      </c>
      <c r="AA40" s="2">
        <v>27049</v>
      </c>
      <c r="AB40" s="2">
        <v>18493</v>
      </c>
      <c r="AC40" s="2">
        <v>39002223</v>
      </c>
      <c r="AE40">
        <v>79.37</v>
      </c>
      <c r="AF40">
        <v>5.72</v>
      </c>
      <c r="AG40">
        <v>11.2</v>
      </c>
      <c r="AH40">
        <v>33.700000000000003</v>
      </c>
      <c r="AJ40">
        <v>13.05</v>
      </c>
      <c r="AK40">
        <v>84.63</v>
      </c>
    </row>
    <row r="41" spans="1:37" x14ac:dyDescent="0.25">
      <c r="A41" s="1">
        <v>43869</v>
      </c>
      <c r="B41">
        <v>25</v>
      </c>
      <c r="C41">
        <v>0</v>
      </c>
      <c r="D41" s="2">
        <v>1429</v>
      </c>
      <c r="E41">
        <v>0</v>
      </c>
      <c r="F41">
        <v>0</v>
      </c>
      <c r="G41">
        <v>0</v>
      </c>
      <c r="H41">
        <v>0.19800000000000001</v>
      </c>
      <c r="I41">
        <v>0</v>
      </c>
      <c r="J41">
        <v>1.0999999999999999E-2</v>
      </c>
      <c r="K41">
        <v>0</v>
      </c>
      <c r="L41">
        <v>0</v>
      </c>
      <c r="M41">
        <v>0</v>
      </c>
      <c r="W41">
        <v>19.440000000000001</v>
      </c>
      <c r="X41">
        <v>126476458</v>
      </c>
      <c r="Y41" s="2">
        <v>347778</v>
      </c>
      <c r="Z41">
        <v>48.2</v>
      </c>
      <c r="AA41" s="2">
        <v>27049</v>
      </c>
      <c r="AB41" s="2">
        <v>18493</v>
      </c>
      <c r="AC41" s="2">
        <v>39002223</v>
      </c>
      <c r="AE41">
        <v>79.37</v>
      </c>
      <c r="AF41">
        <v>5.72</v>
      </c>
      <c r="AG41">
        <v>11.2</v>
      </c>
      <c r="AH41">
        <v>33.700000000000003</v>
      </c>
      <c r="AJ41">
        <v>13.05</v>
      </c>
      <c r="AK41">
        <v>84.63</v>
      </c>
    </row>
    <row r="42" spans="1:37" x14ac:dyDescent="0.25">
      <c r="A42" s="1">
        <v>43870</v>
      </c>
      <c r="B42">
        <v>25</v>
      </c>
      <c r="C42">
        <v>0</v>
      </c>
      <c r="D42">
        <v>0.85699999999999998</v>
      </c>
      <c r="E42">
        <v>0</v>
      </c>
      <c r="F42">
        <v>0</v>
      </c>
      <c r="G42">
        <v>0</v>
      </c>
      <c r="H42">
        <v>0.19800000000000001</v>
      </c>
      <c r="I42">
        <v>0</v>
      </c>
      <c r="J42">
        <v>7.0000000000000001E-3</v>
      </c>
      <c r="K42">
        <v>0</v>
      </c>
      <c r="L42">
        <v>0</v>
      </c>
      <c r="M42">
        <v>0</v>
      </c>
      <c r="W42">
        <v>19.440000000000001</v>
      </c>
      <c r="X42">
        <v>126476458</v>
      </c>
      <c r="Y42" s="2">
        <v>347778</v>
      </c>
      <c r="Z42">
        <v>48.2</v>
      </c>
      <c r="AA42" s="2">
        <v>27049</v>
      </c>
      <c r="AB42" s="2">
        <v>18493</v>
      </c>
      <c r="AC42" s="2">
        <v>39002223</v>
      </c>
      <c r="AE42">
        <v>79.37</v>
      </c>
      <c r="AF42">
        <v>5.72</v>
      </c>
      <c r="AG42">
        <v>11.2</v>
      </c>
      <c r="AH42">
        <v>33.700000000000003</v>
      </c>
      <c r="AJ42">
        <v>13.05</v>
      </c>
      <c r="AK42">
        <v>84.63</v>
      </c>
    </row>
    <row r="43" spans="1:37" x14ac:dyDescent="0.25">
      <c r="A43" s="1">
        <v>43871</v>
      </c>
      <c r="B43">
        <v>25</v>
      </c>
      <c r="C43">
        <v>0</v>
      </c>
      <c r="D43">
        <v>0.71399999999999997</v>
      </c>
      <c r="E43">
        <v>0</v>
      </c>
      <c r="F43">
        <v>0</v>
      </c>
      <c r="G43">
        <v>0</v>
      </c>
      <c r="H43">
        <v>0.19800000000000001</v>
      </c>
      <c r="I43">
        <v>0</v>
      </c>
      <c r="J43">
        <v>6.0000000000000001E-3</v>
      </c>
      <c r="K43">
        <v>0</v>
      </c>
      <c r="L43">
        <v>0</v>
      </c>
      <c r="M43">
        <v>0</v>
      </c>
      <c r="W43">
        <v>19.440000000000001</v>
      </c>
      <c r="X43">
        <v>126476458</v>
      </c>
      <c r="Y43" s="2">
        <v>347778</v>
      </c>
      <c r="Z43">
        <v>48.2</v>
      </c>
      <c r="AA43" s="2">
        <v>27049</v>
      </c>
      <c r="AB43" s="2">
        <v>18493</v>
      </c>
      <c r="AC43" s="2">
        <v>39002223</v>
      </c>
      <c r="AE43">
        <v>79.37</v>
      </c>
      <c r="AF43">
        <v>5.72</v>
      </c>
      <c r="AG43">
        <v>11.2</v>
      </c>
      <c r="AH43">
        <v>33.700000000000003</v>
      </c>
      <c r="AJ43">
        <v>13.05</v>
      </c>
      <c r="AK43">
        <v>84.63</v>
      </c>
    </row>
    <row r="44" spans="1:37" x14ac:dyDescent="0.25">
      <c r="A44" s="1">
        <v>43872</v>
      </c>
      <c r="B44">
        <v>25</v>
      </c>
      <c r="C44">
        <v>0</v>
      </c>
      <c r="D44">
        <v>0.71399999999999997</v>
      </c>
      <c r="E44">
        <v>0</v>
      </c>
      <c r="F44">
        <v>0</v>
      </c>
      <c r="G44">
        <v>0</v>
      </c>
      <c r="H44">
        <v>0.19800000000000001</v>
      </c>
      <c r="I44">
        <v>0</v>
      </c>
      <c r="J44">
        <v>6.0000000000000001E-3</v>
      </c>
      <c r="K44">
        <v>0</v>
      </c>
      <c r="L44">
        <v>0</v>
      </c>
      <c r="M44">
        <v>0</v>
      </c>
      <c r="W44">
        <v>19.440000000000001</v>
      </c>
      <c r="X44">
        <v>126476458</v>
      </c>
      <c r="Y44" s="2">
        <v>347778</v>
      </c>
      <c r="Z44">
        <v>48.2</v>
      </c>
      <c r="AA44" s="2">
        <v>27049</v>
      </c>
      <c r="AB44" s="2">
        <v>18493</v>
      </c>
      <c r="AC44" s="2">
        <v>39002223</v>
      </c>
      <c r="AE44">
        <v>79.37</v>
      </c>
      <c r="AF44">
        <v>5.72</v>
      </c>
      <c r="AG44">
        <v>11.2</v>
      </c>
      <c r="AH44">
        <v>33.700000000000003</v>
      </c>
      <c r="AJ44">
        <v>13.05</v>
      </c>
      <c r="AK44">
        <v>84.63</v>
      </c>
    </row>
    <row r="45" spans="1:37" x14ac:dyDescent="0.25">
      <c r="A45" s="1">
        <v>43873</v>
      </c>
      <c r="B45">
        <v>25</v>
      </c>
      <c r="C45">
        <v>0</v>
      </c>
      <c r="D45">
        <v>0</v>
      </c>
      <c r="E45">
        <v>0</v>
      </c>
      <c r="F45">
        <v>0</v>
      </c>
      <c r="G45">
        <v>0</v>
      </c>
      <c r="H45">
        <v>0.19800000000000001</v>
      </c>
      <c r="I45">
        <v>0</v>
      </c>
      <c r="J45">
        <v>0</v>
      </c>
      <c r="K45">
        <v>0</v>
      </c>
      <c r="L45">
        <v>0</v>
      </c>
      <c r="M45">
        <v>0</v>
      </c>
      <c r="W45">
        <v>19.440000000000001</v>
      </c>
      <c r="X45">
        <v>126476458</v>
      </c>
      <c r="Y45" s="2">
        <v>347778</v>
      </c>
      <c r="Z45">
        <v>48.2</v>
      </c>
      <c r="AA45" s="2">
        <v>27049</v>
      </c>
      <c r="AB45" s="2">
        <v>18493</v>
      </c>
      <c r="AC45" s="2">
        <v>39002223</v>
      </c>
      <c r="AE45">
        <v>79.37</v>
      </c>
      <c r="AF45">
        <v>5.72</v>
      </c>
      <c r="AG45">
        <v>11.2</v>
      </c>
      <c r="AH45">
        <v>33.700000000000003</v>
      </c>
      <c r="AJ45">
        <v>13.05</v>
      </c>
      <c r="AK45">
        <v>84.63</v>
      </c>
    </row>
    <row r="46" spans="1:37" x14ac:dyDescent="0.25">
      <c r="A46" s="1">
        <v>43874</v>
      </c>
      <c r="B46">
        <v>29</v>
      </c>
      <c r="C46">
        <v>4</v>
      </c>
      <c r="D46">
        <v>0.57099999999999995</v>
      </c>
      <c r="E46">
        <v>1</v>
      </c>
      <c r="F46">
        <v>1</v>
      </c>
      <c r="G46">
        <v>0.14299999999999999</v>
      </c>
      <c r="H46">
        <v>0.22900000000000001</v>
      </c>
      <c r="I46">
        <v>3.2000000000000001E-2</v>
      </c>
      <c r="J46">
        <v>5.0000000000000001E-3</v>
      </c>
      <c r="K46">
        <v>8.0000000000000002E-3</v>
      </c>
      <c r="L46">
        <v>8.0000000000000002E-3</v>
      </c>
      <c r="M46">
        <v>1E-3</v>
      </c>
      <c r="W46">
        <v>19.440000000000001</v>
      </c>
      <c r="X46">
        <v>126476458</v>
      </c>
      <c r="Y46" s="2">
        <v>347778</v>
      </c>
      <c r="Z46">
        <v>48.2</v>
      </c>
      <c r="AA46" s="2">
        <v>27049</v>
      </c>
      <c r="AB46" s="2">
        <v>18493</v>
      </c>
      <c r="AC46" s="2">
        <v>39002223</v>
      </c>
      <c r="AE46">
        <v>79.37</v>
      </c>
      <c r="AF46">
        <v>5.72</v>
      </c>
      <c r="AG46">
        <v>11.2</v>
      </c>
      <c r="AH46">
        <v>33.700000000000003</v>
      </c>
      <c r="AJ46">
        <v>13.05</v>
      </c>
      <c r="AK46">
        <v>84.63</v>
      </c>
    </row>
    <row r="47" spans="1:37" x14ac:dyDescent="0.25">
      <c r="A47" s="1">
        <v>43875</v>
      </c>
      <c r="B47">
        <v>30</v>
      </c>
      <c r="C47">
        <v>1</v>
      </c>
      <c r="D47">
        <v>0.71399999999999997</v>
      </c>
      <c r="E47">
        <v>1</v>
      </c>
      <c r="F47">
        <v>0</v>
      </c>
      <c r="G47">
        <v>0.14299999999999999</v>
      </c>
      <c r="H47">
        <v>0.23699999999999999</v>
      </c>
      <c r="I47">
        <v>8.0000000000000002E-3</v>
      </c>
      <c r="J47">
        <v>6.0000000000000001E-3</v>
      </c>
      <c r="K47">
        <v>8.0000000000000002E-3</v>
      </c>
      <c r="L47">
        <v>0</v>
      </c>
      <c r="M47">
        <v>1E-3</v>
      </c>
      <c r="W47">
        <v>19.440000000000001</v>
      </c>
      <c r="X47">
        <v>126476458</v>
      </c>
      <c r="Y47" s="2">
        <v>347778</v>
      </c>
      <c r="Z47">
        <v>48.2</v>
      </c>
      <c r="AA47" s="2">
        <v>27049</v>
      </c>
      <c r="AB47" s="2">
        <v>18493</v>
      </c>
      <c r="AC47" s="2">
        <v>39002223</v>
      </c>
      <c r="AE47">
        <v>79.37</v>
      </c>
      <c r="AF47">
        <v>5.72</v>
      </c>
      <c r="AG47">
        <v>11.2</v>
      </c>
      <c r="AH47">
        <v>33.700000000000003</v>
      </c>
      <c r="AJ47">
        <v>13.05</v>
      </c>
      <c r="AK47">
        <v>84.63</v>
      </c>
    </row>
    <row r="48" spans="1:37" x14ac:dyDescent="0.25">
      <c r="A48" s="1">
        <v>43876</v>
      </c>
      <c r="B48">
        <v>38</v>
      </c>
      <c r="C48">
        <v>8</v>
      </c>
      <c r="D48" s="2">
        <v>1857</v>
      </c>
      <c r="E48">
        <v>1</v>
      </c>
      <c r="F48">
        <v>0</v>
      </c>
      <c r="G48">
        <v>0.14299999999999999</v>
      </c>
      <c r="H48">
        <v>0.3</v>
      </c>
      <c r="I48">
        <v>6.3E-2</v>
      </c>
      <c r="J48">
        <v>1.4999999999999999E-2</v>
      </c>
      <c r="K48">
        <v>8.0000000000000002E-3</v>
      </c>
      <c r="L48">
        <v>0</v>
      </c>
      <c r="M48">
        <v>1E-3</v>
      </c>
      <c r="W48">
        <v>19.440000000000001</v>
      </c>
      <c r="X48">
        <v>126476458</v>
      </c>
      <c r="Y48" s="2">
        <v>347778</v>
      </c>
      <c r="Z48">
        <v>48.2</v>
      </c>
      <c r="AA48" s="2">
        <v>27049</v>
      </c>
      <c r="AB48" s="2">
        <v>18493</v>
      </c>
      <c r="AC48" s="2">
        <v>39002223</v>
      </c>
      <c r="AE48">
        <v>79.37</v>
      </c>
      <c r="AF48">
        <v>5.72</v>
      </c>
      <c r="AG48">
        <v>11.2</v>
      </c>
      <c r="AH48">
        <v>33.700000000000003</v>
      </c>
      <c r="AJ48">
        <v>13.05</v>
      </c>
      <c r="AK48">
        <v>84.63</v>
      </c>
    </row>
    <row r="49" spans="1:37" x14ac:dyDescent="0.25">
      <c r="A49" s="1">
        <v>43877</v>
      </c>
      <c r="B49">
        <v>52</v>
      </c>
      <c r="C49">
        <v>14</v>
      </c>
      <c r="D49" s="2">
        <v>3857</v>
      </c>
      <c r="E49">
        <v>1</v>
      </c>
      <c r="F49">
        <v>0</v>
      </c>
      <c r="G49">
        <v>0.14299999999999999</v>
      </c>
      <c r="H49">
        <v>0.41099999999999998</v>
      </c>
      <c r="I49">
        <v>0.111</v>
      </c>
      <c r="J49">
        <v>0.03</v>
      </c>
      <c r="K49">
        <v>8.0000000000000002E-3</v>
      </c>
      <c r="L49">
        <v>0</v>
      </c>
      <c r="M49">
        <v>1E-3</v>
      </c>
      <c r="W49">
        <v>19.440000000000001</v>
      </c>
      <c r="X49">
        <v>126476458</v>
      </c>
      <c r="Y49" s="2">
        <v>347778</v>
      </c>
      <c r="Z49">
        <v>48.2</v>
      </c>
      <c r="AA49" s="2">
        <v>27049</v>
      </c>
      <c r="AB49" s="2">
        <v>18493</v>
      </c>
      <c r="AC49" s="2">
        <v>39002223</v>
      </c>
      <c r="AE49">
        <v>79.37</v>
      </c>
      <c r="AF49">
        <v>5.72</v>
      </c>
      <c r="AG49">
        <v>11.2</v>
      </c>
      <c r="AH49">
        <v>33.700000000000003</v>
      </c>
      <c r="AJ49">
        <v>13.05</v>
      </c>
      <c r="AK49">
        <v>84.63</v>
      </c>
    </row>
    <row r="50" spans="1:37" x14ac:dyDescent="0.25">
      <c r="A50" s="1">
        <v>43878</v>
      </c>
      <c r="B50">
        <v>59</v>
      </c>
      <c r="C50">
        <v>7</v>
      </c>
      <c r="D50" s="2">
        <v>4857</v>
      </c>
      <c r="E50">
        <v>1</v>
      </c>
      <c r="F50">
        <v>0</v>
      </c>
      <c r="G50">
        <v>0.14299999999999999</v>
      </c>
      <c r="H50">
        <v>0.46600000000000003</v>
      </c>
      <c r="I50">
        <v>5.5E-2</v>
      </c>
      <c r="J50">
        <v>3.7999999999999999E-2</v>
      </c>
      <c r="K50">
        <v>8.0000000000000002E-3</v>
      </c>
      <c r="L50">
        <v>0</v>
      </c>
      <c r="M50">
        <v>1E-3</v>
      </c>
      <c r="W50">
        <v>19.440000000000001</v>
      </c>
      <c r="X50">
        <v>126476458</v>
      </c>
      <c r="Y50" s="2">
        <v>347778</v>
      </c>
      <c r="Z50">
        <v>48.2</v>
      </c>
      <c r="AA50" s="2">
        <v>27049</v>
      </c>
      <c r="AB50" s="2">
        <v>18493</v>
      </c>
      <c r="AC50" s="2">
        <v>39002223</v>
      </c>
      <c r="AE50">
        <v>79.37</v>
      </c>
      <c r="AF50">
        <v>5.72</v>
      </c>
      <c r="AG50">
        <v>11.2</v>
      </c>
      <c r="AH50">
        <v>33.700000000000003</v>
      </c>
      <c r="AJ50">
        <v>13.05</v>
      </c>
      <c r="AK50">
        <v>84.63</v>
      </c>
    </row>
    <row r="51" spans="1:37" x14ac:dyDescent="0.25">
      <c r="A51" s="1">
        <v>43879</v>
      </c>
      <c r="B51">
        <v>59</v>
      </c>
      <c r="C51">
        <v>0</v>
      </c>
      <c r="D51" s="2">
        <v>4857</v>
      </c>
      <c r="E51">
        <v>1</v>
      </c>
      <c r="F51">
        <v>0</v>
      </c>
      <c r="G51">
        <v>0.14299999999999999</v>
      </c>
      <c r="H51">
        <v>0.46600000000000003</v>
      </c>
      <c r="I51">
        <v>0</v>
      </c>
      <c r="J51">
        <v>3.7999999999999999E-2</v>
      </c>
      <c r="K51">
        <v>8.0000000000000002E-3</v>
      </c>
      <c r="L51">
        <v>0</v>
      </c>
      <c r="M51">
        <v>1E-3</v>
      </c>
      <c r="W51">
        <v>19.440000000000001</v>
      </c>
      <c r="X51">
        <v>126476458</v>
      </c>
      <c r="Y51" s="2">
        <v>347778</v>
      </c>
      <c r="Z51">
        <v>48.2</v>
      </c>
      <c r="AA51" s="2">
        <v>27049</v>
      </c>
      <c r="AB51" s="2">
        <v>18493</v>
      </c>
      <c r="AC51" s="2">
        <v>39002223</v>
      </c>
      <c r="AE51">
        <v>79.37</v>
      </c>
      <c r="AF51">
        <v>5.72</v>
      </c>
      <c r="AG51">
        <v>11.2</v>
      </c>
      <c r="AH51">
        <v>33.700000000000003</v>
      </c>
      <c r="AJ51">
        <v>13.05</v>
      </c>
      <c r="AK51">
        <v>84.63</v>
      </c>
    </row>
    <row r="52" spans="1:37" x14ac:dyDescent="0.25">
      <c r="A52" s="1">
        <v>43880</v>
      </c>
      <c r="B52">
        <v>66</v>
      </c>
      <c r="C52">
        <v>7</v>
      </c>
      <c r="D52" s="2">
        <v>5857</v>
      </c>
      <c r="E52">
        <v>1</v>
      </c>
      <c r="F52">
        <v>0</v>
      </c>
      <c r="G52">
        <v>0.14299999999999999</v>
      </c>
      <c r="H52">
        <v>0.52200000000000002</v>
      </c>
      <c r="I52">
        <v>5.5E-2</v>
      </c>
      <c r="J52">
        <v>4.5999999999999999E-2</v>
      </c>
      <c r="K52">
        <v>8.0000000000000002E-3</v>
      </c>
      <c r="L52">
        <v>0</v>
      </c>
      <c r="M52">
        <v>1E-3</v>
      </c>
      <c r="W52">
        <v>19.440000000000001</v>
      </c>
      <c r="X52">
        <v>126476458</v>
      </c>
      <c r="Y52" s="2">
        <v>347778</v>
      </c>
      <c r="Z52">
        <v>48.2</v>
      </c>
      <c r="AA52" s="2">
        <v>27049</v>
      </c>
      <c r="AB52" s="2">
        <v>18493</v>
      </c>
      <c r="AC52" s="2">
        <v>39002223</v>
      </c>
      <c r="AE52">
        <v>79.37</v>
      </c>
      <c r="AF52">
        <v>5.72</v>
      </c>
      <c r="AG52">
        <v>11.2</v>
      </c>
      <c r="AH52">
        <v>33.700000000000003</v>
      </c>
      <c r="AJ52">
        <v>13.05</v>
      </c>
      <c r="AK52">
        <v>84.63</v>
      </c>
    </row>
    <row r="53" spans="1:37" x14ac:dyDescent="0.25">
      <c r="A53" s="1">
        <v>43881</v>
      </c>
      <c r="B53">
        <v>84</v>
      </c>
      <c r="C53">
        <v>18</v>
      </c>
      <c r="D53" s="2">
        <v>7857</v>
      </c>
      <c r="E53">
        <v>1</v>
      </c>
      <c r="F53">
        <v>0</v>
      </c>
      <c r="G53">
        <v>0</v>
      </c>
      <c r="H53">
        <v>0.66400000000000003</v>
      </c>
      <c r="I53">
        <v>0.14199999999999999</v>
      </c>
      <c r="J53">
        <v>6.2E-2</v>
      </c>
      <c r="K53">
        <v>8.0000000000000002E-3</v>
      </c>
      <c r="L53">
        <v>0</v>
      </c>
      <c r="M53">
        <v>0</v>
      </c>
      <c r="W53">
        <v>25</v>
      </c>
      <c r="X53">
        <v>126476458</v>
      </c>
      <c r="Y53" s="2">
        <v>347778</v>
      </c>
      <c r="Z53">
        <v>48.2</v>
      </c>
      <c r="AA53" s="2">
        <v>27049</v>
      </c>
      <c r="AB53" s="2">
        <v>18493</v>
      </c>
      <c r="AC53" s="2">
        <v>39002223</v>
      </c>
      <c r="AE53">
        <v>79.37</v>
      </c>
      <c r="AF53">
        <v>5.72</v>
      </c>
      <c r="AG53">
        <v>11.2</v>
      </c>
      <c r="AH53">
        <v>33.700000000000003</v>
      </c>
      <c r="AJ53">
        <v>13.05</v>
      </c>
      <c r="AK53">
        <v>84.63</v>
      </c>
    </row>
    <row r="54" spans="1:37" x14ac:dyDescent="0.25">
      <c r="A54" s="1">
        <v>43882</v>
      </c>
      <c r="B54">
        <v>93</v>
      </c>
      <c r="C54">
        <v>9</v>
      </c>
      <c r="D54">
        <v>9</v>
      </c>
      <c r="E54">
        <v>1</v>
      </c>
      <c r="F54">
        <v>0</v>
      </c>
      <c r="G54">
        <v>0</v>
      </c>
      <c r="H54">
        <v>0.73499999999999999</v>
      </c>
      <c r="I54">
        <v>7.0999999999999994E-2</v>
      </c>
      <c r="J54">
        <v>7.0999999999999994E-2</v>
      </c>
      <c r="K54">
        <v>8.0000000000000002E-3</v>
      </c>
      <c r="L54">
        <v>0</v>
      </c>
      <c r="M54">
        <v>0</v>
      </c>
      <c r="W54">
        <v>25</v>
      </c>
      <c r="X54">
        <v>126476458</v>
      </c>
      <c r="Y54" s="2">
        <v>347778</v>
      </c>
      <c r="Z54">
        <v>48.2</v>
      </c>
      <c r="AA54" s="2">
        <v>27049</v>
      </c>
      <c r="AB54" s="2">
        <v>18493</v>
      </c>
      <c r="AC54" s="2">
        <v>39002223</v>
      </c>
      <c r="AE54">
        <v>79.37</v>
      </c>
      <c r="AF54">
        <v>5.72</v>
      </c>
      <c r="AG54">
        <v>11.2</v>
      </c>
      <c r="AH54">
        <v>33.700000000000003</v>
      </c>
      <c r="AJ54">
        <v>13.05</v>
      </c>
      <c r="AK54">
        <v>84.63</v>
      </c>
    </row>
    <row r="55" spans="1:37" x14ac:dyDescent="0.25">
      <c r="A55" s="1">
        <v>43883</v>
      </c>
      <c r="B55">
        <v>105</v>
      </c>
      <c r="C55">
        <v>12</v>
      </c>
      <c r="D55" s="2">
        <v>9571</v>
      </c>
      <c r="E55">
        <v>1</v>
      </c>
      <c r="F55">
        <v>0</v>
      </c>
      <c r="G55">
        <v>0</v>
      </c>
      <c r="H55">
        <v>0.83</v>
      </c>
      <c r="I55">
        <v>9.5000000000000001E-2</v>
      </c>
      <c r="J55">
        <v>7.5999999999999998E-2</v>
      </c>
      <c r="K55">
        <v>8.0000000000000002E-3</v>
      </c>
      <c r="L55">
        <v>0</v>
      </c>
      <c r="M55">
        <v>0</v>
      </c>
      <c r="O55">
        <v>5266</v>
      </c>
      <c r="P55">
        <v>4.2000000000000003E-2</v>
      </c>
      <c r="V55" t="s">
        <v>37</v>
      </c>
      <c r="W55">
        <v>25</v>
      </c>
      <c r="X55">
        <v>126476458</v>
      </c>
      <c r="Y55" s="2">
        <v>347778</v>
      </c>
      <c r="Z55">
        <v>48.2</v>
      </c>
      <c r="AA55" s="2">
        <v>27049</v>
      </c>
      <c r="AB55" s="2">
        <v>18493</v>
      </c>
      <c r="AC55" s="2">
        <v>39002223</v>
      </c>
      <c r="AE55">
        <v>79.37</v>
      </c>
      <c r="AF55">
        <v>5.72</v>
      </c>
      <c r="AG55">
        <v>11.2</v>
      </c>
      <c r="AH55">
        <v>33.700000000000003</v>
      </c>
      <c r="AJ55">
        <v>13.05</v>
      </c>
      <c r="AK55">
        <v>84.63</v>
      </c>
    </row>
    <row r="56" spans="1:37" x14ac:dyDescent="0.25">
      <c r="A56" s="1">
        <v>43884</v>
      </c>
      <c r="B56">
        <v>132</v>
      </c>
      <c r="C56">
        <v>27</v>
      </c>
      <c r="D56" s="2">
        <v>11429</v>
      </c>
      <c r="E56">
        <v>1</v>
      </c>
      <c r="F56">
        <v>0</v>
      </c>
      <c r="G56">
        <v>0</v>
      </c>
      <c r="H56" s="2">
        <v>1044</v>
      </c>
      <c r="I56">
        <v>0.21299999999999999</v>
      </c>
      <c r="J56">
        <v>0.09</v>
      </c>
      <c r="K56">
        <v>8.0000000000000002E-3</v>
      </c>
      <c r="L56">
        <v>0</v>
      </c>
      <c r="M56">
        <v>0</v>
      </c>
      <c r="V56" t="s">
        <v>37</v>
      </c>
      <c r="W56">
        <v>25</v>
      </c>
      <c r="X56">
        <v>126476458</v>
      </c>
      <c r="Y56" s="2">
        <v>347778</v>
      </c>
      <c r="Z56">
        <v>48.2</v>
      </c>
      <c r="AA56" s="2">
        <v>27049</v>
      </c>
      <c r="AB56" s="2">
        <v>18493</v>
      </c>
      <c r="AC56" s="2">
        <v>39002223</v>
      </c>
      <c r="AE56">
        <v>79.37</v>
      </c>
      <c r="AF56">
        <v>5.72</v>
      </c>
      <c r="AG56">
        <v>11.2</v>
      </c>
      <c r="AH56">
        <v>33.700000000000003</v>
      </c>
      <c r="AJ56">
        <v>13.05</v>
      </c>
      <c r="AK56">
        <v>84.63</v>
      </c>
    </row>
    <row r="57" spans="1:37" x14ac:dyDescent="0.25">
      <c r="A57" s="1">
        <v>43885</v>
      </c>
      <c r="B57">
        <v>144</v>
      </c>
      <c r="C57">
        <v>12</v>
      </c>
      <c r="D57" s="2">
        <v>12143</v>
      </c>
      <c r="E57">
        <v>1</v>
      </c>
      <c r="F57">
        <v>0</v>
      </c>
      <c r="G57">
        <v>0</v>
      </c>
      <c r="H57" s="2">
        <v>1139</v>
      </c>
      <c r="I57">
        <v>9.5000000000000001E-2</v>
      </c>
      <c r="J57">
        <v>9.6000000000000002E-2</v>
      </c>
      <c r="K57">
        <v>8.0000000000000002E-3</v>
      </c>
      <c r="L57">
        <v>0</v>
      </c>
      <c r="M57">
        <v>0</v>
      </c>
      <c r="V57" t="s">
        <v>37</v>
      </c>
      <c r="W57">
        <v>25</v>
      </c>
      <c r="X57">
        <v>126476458</v>
      </c>
      <c r="Y57" s="2">
        <v>347778</v>
      </c>
      <c r="Z57">
        <v>48.2</v>
      </c>
      <c r="AA57" s="2">
        <v>27049</v>
      </c>
      <c r="AB57" s="2">
        <v>18493</v>
      </c>
      <c r="AC57" s="2">
        <v>39002223</v>
      </c>
      <c r="AE57">
        <v>79.37</v>
      </c>
      <c r="AF57">
        <v>5.72</v>
      </c>
      <c r="AG57">
        <v>11.2</v>
      </c>
      <c r="AH57">
        <v>33.700000000000003</v>
      </c>
      <c r="AJ57">
        <v>13.05</v>
      </c>
      <c r="AK57">
        <v>84.63</v>
      </c>
    </row>
    <row r="58" spans="1:37" x14ac:dyDescent="0.25">
      <c r="A58" s="1">
        <v>43886</v>
      </c>
      <c r="B58">
        <v>144</v>
      </c>
      <c r="C58">
        <v>0</v>
      </c>
      <c r="D58" s="2">
        <v>12143</v>
      </c>
      <c r="E58">
        <v>1</v>
      </c>
      <c r="F58">
        <v>0</v>
      </c>
      <c r="G58">
        <v>0</v>
      </c>
      <c r="H58" s="2">
        <v>1139</v>
      </c>
      <c r="I58">
        <v>0</v>
      </c>
      <c r="J58">
        <v>9.6000000000000002E-2</v>
      </c>
      <c r="K58">
        <v>8.0000000000000002E-3</v>
      </c>
      <c r="L58">
        <v>0</v>
      </c>
      <c r="M58">
        <v>0</v>
      </c>
      <c r="V58" t="s">
        <v>37</v>
      </c>
      <c r="W58">
        <v>34.26</v>
      </c>
      <c r="X58">
        <v>126476458</v>
      </c>
      <c r="Y58" s="2">
        <v>347778</v>
      </c>
      <c r="Z58">
        <v>48.2</v>
      </c>
      <c r="AA58" s="2">
        <v>27049</v>
      </c>
      <c r="AB58" s="2">
        <v>18493</v>
      </c>
      <c r="AC58" s="2">
        <v>39002223</v>
      </c>
      <c r="AE58">
        <v>79.37</v>
      </c>
      <c r="AF58">
        <v>5.72</v>
      </c>
      <c r="AG58">
        <v>11.2</v>
      </c>
      <c r="AH58">
        <v>33.700000000000003</v>
      </c>
      <c r="AJ58">
        <v>13.05</v>
      </c>
      <c r="AK58">
        <v>84.63</v>
      </c>
    </row>
    <row r="59" spans="1:37" x14ac:dyDescent="0.25">
      <c r="A59" s="1">
        <v>43887</v>
      </c>
      <c r="B59">
        <v>164</v>
      </c>
      <c r="C59">
        <v>20</v>
      </c>
      <c r="D59">
        <v>14</v>
      </c>
      <c r="E59">
        <v>1</v>
      </c>
      <c r="F59">
        <v>0</v>
      </c>
      <c r="G59">
        <v>0</v>
      </c>
      <c r="H59" s="2">
        <v>1297</v>
      </c>
      <c r="I59">
        <v>0.158</v>
      </c>
      <c r="J59">
        <v>0.111</v>
      </c>
      <c r="K59">
        <v>8.0000000000000002E-3</v>
      </c>
      <c r="L59">
        <v>0</v>
      </c>
      <c r="M59">
        <v>0</v>
      </c>
      <c r="V59" t="s">
        <v>37</v>
      </c>
      <c r="W59">
        <v>34.26</v>
      </c>
      <c r="X59">
        <v>126476458</v>
      </c>
      <c r="Y59" s="2">
        <v>347778</v>
      </c>
      <c r="Z59">
        <v>48.2</v>
      </c>
      <c r="AA59" s="2">
        <v>27049</v>
      </c>
      <c r="AB59" s="2">
        <v>18493</v>
      </c>
      <c r="AC59" s="2">
        <v>39002223</v>
      </c>
      <c r="AE59">
        <v>79.37</v>
      </c>
      <c r="AF59">
        <v>5.72</v>
      </c>
      <c r="AG59">
        <v>11.2</v>
      </c>
      <c r="AH59">
        <v>33.700000000000003</v>
      </c>
      <c r="AJ59">
        <v>13.05</v>
      </c>
      <c r="AK59">
        <v>84.63</v>
      </c>
    </row>
    <row r="60" spans="1:37" x14ac:dyDescent="0.25">
      <c r="A60" s="1">
        <v>43888</v>
      </c>
      <c r="B60">
        <v>186</v>
      </c>
      <c r="C60">
        <v>22</v>
      </c>
      <c r="D60" s="2">
        <v>14571</v>
      </c>
      <c r="E60">
        <v>3</v>
      </c>
      <c r="F60">
        <v>2</v>
      </c>
      <c r="G60">
        <v>0.28599999999999998</v>
      </c>
      <c r="H60" s="2">
        <v>1471</v>
      </c>
      <c r="I60">
        <v>0.17399999999999999</v>
      </c>
      <c r="J60">
        <v>0.115</v>
      </c>
      <c r="K60">
        <v>2.4E-2</v>
      </c>
      <c r="L60">
        <v>1.6E-2</v>
      </c>
      <c r="M60">
        <v>2E-3</v>
      </c>
      <c r="V60" t="s">
        <v>37</v>
      </c>
      <c r="W60">
        <v>34.26</v>
      </c>
      <c r="X60">
        <v>126476458</v>
      </c>
      <c r="Y60" s="2">
        <v>347778</v>
      </c>
      <c r="Z60">
        <v>48.2</v>
      </c>
      <c r="AA60" s="2">
        <v>27049</v>
      </c>
      <c r="AB60" s="2">
        <v>18493</v>
      </c>
      <c r="AC60" s="2">
        <v>39002223</v>
      </c>
      <c r="AE60">
        <v>79.37</v>
      </c>
      <c r="AF60">
        <v>5.72</v>
      </c>
      <c r="AG60">
        <v>11.2</v>
      </c>
      <c r="AH60">
        <v>33.700000000000003</v>
      </c>
      <c r="AJ60">
        <v>13.05</v>
      </c>
      <c r="AK60">
        <v>84.63</v>
      </c>
    </row>
    <row r="61" spans="1:37" x14ac:dyDescent="0.25">
      <c r="A61" s="1">
        <v>43889</v>
      </c>
      <c r="B61">
        <v>210</v>
      </c>
      <c r="C61">
        <v>24</v>
      </c>
      <c r="D61" s="2">
        <v>16714</v>
      </c>
      <c r="E61">
        <v>3</v>
      </c>
      <c r="F61">
        <v>0</v>
      </c>
      <c r="G61">
        <v>0.28599999999999998</v>
      </c>
      <c r="H61">
        <v>1.66</v>
      </c>
      <c r="I61">
        <v>0.19</v>
      </c>
      <c r="J61">
        <v>0.13200000000000001</v>
      </c>
      <c r="K61">
        <v>2.4E-2</v>
      </c>
      <c r="L61">
        <v>0</v>
      </c>
      <c r="M61">
        <v>2E-3</v>
      </c>
      <c r="V61" t="s">
        <v>37</v>
      </c>
      <c r="W61">
        <v>34.26</v>
      </c>
      <c r="X61">
        <v>126476458</v>
      </c>
      <c r="Y61" s="2">
        <v>347778</v>
      </c>
      <c r="Z61">
        <v>48.2</v>
      </c>
      <c r="AA61" s="2">
        <v>27049</v>
      </c>
      <c r="AB61" s="2">
        <v>18493</v>
      </c>
      <c r="AC61" s="2">
        <v>39002223</v>
      </c>
      <c r="AE61">
        <v>79.37</v>
      </c>
      <c r="AF61">
        <v>5.72</v>
      </c>
      <c r="AG61">
        <v>11.2</v>
      </c>
      <c r="AH61">
        <v>33.700000000000003</v>
      </c>
      <c r="AJ61">
        <v>13.05</v>
      </c>
      <c r="AK61">
        <v>84.63</v>
      </c>
    </row>
    <row r="62" spans="1:37" x14ac:dyDescent="0.25">
      <c r="A62" s="1">
        <v>43890</v>
      </c>
      <c r="B62">
        <v>230</v>
      </c>
      <c r="C62">
        <v>20</v>
      </c>
      <c r="D62" s="2">
        <v>17857</v>
      </c>
      <c r="E62">
        <v>3</v>
      </c>
      <c r="F62">
        <v>0</v>
      </c>
      <c r="G62">
        <v>0.28599999999999998</v>
      </c>
      <c r="H62" s="2">
        <v>1819</v>
      </c>
      <c r="I62">
        <v>0.158</v>
      </c>
      <c r="J62">
        <v>0.14099999999999999</v>
      </c>
      <c r="K62">
        <v>2.4E-2</v>
      </c>
      <c r="L62">
        <v>0</v>
      </c>
      <c r="M62">
        <v>2E-3</v>
      </c>
      <c r="O62">
        <v>12924</v>
      </c>
      <c r="P62">
        <v>0.10199999999999999</v>
      </c>
      <c r="R62">
        <v>1094</v>
      </c>
      <c r="S62">
        <v>8.9999999999999993E-3</v>
      </c>
      <c r="T62" s="2">
        <v>6.1263999999999904E+16</v>
      </c>
      <c r="U62">
        <v>1.6E-2</v>
      </c>
      <c r="V62" t="s">
        <v>37</v>
      </c>
      <c r="W62">
        <v>34.26</v>
      </c>
      <c r="X62">
        <v>126476458</v>
      </c>
      <c r="Y62" s="2">
        <v>347778</v>
      </c>
      <c r="Z62">
        <v>48.2</v>
      </c>
      <c r="AA62" s="2">
        <v>27049</v>
      </c>
      <c r="AB62" s="2">
        <v>18493</v>
      </c>
      <c r="AC62" s="2">
        <v>39002223</v>
      </c>
      <c r="AE62">
        <v>79.37</v>
      </c>
      <c r="AF62">
        <v>5.72</v>
      </c>
      <c r="AG62">
        <v>11.2</v>
      </c>
      <c r="AH62">
        <v>33.700000000000003</v>
      </c>
      <c r="AJ62">
        <v>13.05</v>
      </c>
      <c r="AK62">
        <v>84.63</v>
      </c>
    </row>
    <row r="63" spans="1:37" x14ac:dyDescent="0.25">
      <c r="A63" s="1">
        <v>43891</v>
      </c>
      <c r="B63">
        <v>239</v>
      </c>
      <c r="C63">
        <v>9</v>
      </c>
      <c r="D63" s="2">
        <v>15286</v>
      </c>
      <c r="E63">
        <v>5</v>
      </c>
      <c r="F63">
        <v>2</v>
      </c>
      <c r="G63">
        <v>0.57099999999999995</v>
      </c>
      <c r="H63">
        <v>1.89</v>
      </c>
      <c r="I63">
        <v>7.0999999999999994E-2</v>
      </c>
      <c r="J63">
        <v>0.121</v>
      </c>
      <c r="K63">
        <v>0.04</v>
      </c>
      <c r="L63">
        <v>1.6E-2</v>
      </c>
      <c r="M63">
        <v>5.0000000000000001E-3</v>
      </c>
      <c r="R63">
        <v>1154</v>
      </c>
      <c r="S63">
        <v>8.9999999999999993E-3</v>
      </c>
      <c r="T63" s="2">
        <v>75495</v>
      </c>
      <c r="U63">
        <v>1.2999999999999999E-2</v>
      </c>
      <c r="V63" t="s">
        <v>37</v>
      </c>
      <c r="W63">
        <v>34.26</v>
      </c>
      <c r="X63">
        <v>126476458</v>
      </c>
      <c r="Y63" s="2">
        <v>347778</v>
      </c>
      <c r="Z63">
        <v>48.2</v>
      </c>
      <c r="AA63" s="2">
        <v>27049</v>
      </c>
      <c r="AB63" s="2">
        <v>18493</v>
      </c>
      <c r="AC63" s="2">
        <v>39002223</v>
      </c>
      <c r="AE63">
        <v>79.37</v>
      </c>
      <c r="AF63">
        <v>5.72</v>
      </c>
      <c r="AG63">
        <v>11.2</v>
      </c>
      <c r="AH63">
        <v>33.700000000000003</v>
      </c>
      <c r="AJ63">
        <v>13.05</v>
      </c>
      <c r="AK63">
        <v>84.63</v>
      </c>
    </row>
    <row r="64" spans="1:37" x14ac:dyDescent="0.25">
      <c r="A64" s="1">
        <v>43892</v>
      </c>
      <c r="B64">
        <v>254</v>
      </c>
      <c r="C64">
        <v>15</v>
      </c>
      <c r="D64" s="2">
        <v>15714</v>
      </c>
      <c r="E64">
        <v>6</v>
      </c>
      <c r="F64">
        <v>1</v>
      </c>
      <c r="G64">
        <v>0.71399999999999997</v>
      </c>
      <c r="H64" s="2">
        <v>2008</v>
      </c>
      <c r="I64">
        <v>0.11899999999999999</v>
      </c>
      <c r="J64">
        <v>0.124</v>
      </c>
      <c r="K64">
        <v>4.7E-2</v>
      </c>
      <c r="L64">
        <v>8.0000000000000002E-3</v>
      </c>
      <c r="M64">
        <v>6.0000000000000001E-3</v>
      </c>
      <c r="R64">
        <v>1215</v>
      </c>
      <c r="S64">
        <v>0.01</v>
      </c>
      <c r="T64" s="2">
        <v>77318</v>
      </c>
      <c r="U64">
        <v>1.2999999999999999E-2</v>
      </c>
      <c r="V64" t="s">
        <v>37</v>
      </c>
      <c r="W64">
        <v>43.52</v>
      </c>
      <c r="X64">
        <v>126476458</v>
      </c>
      <c r="Y64" s="2">
        <v>347778</v>
      </c>
      <c r="Z64">
        <v>48.2</v>
      </c>
      <c r="AA64" s="2">
        <v>27049</v>
      </c>
      <c r="AB64" s="2">
        <v>18493</v>
      </c>
      <c r="AC64" s="2">
        <v>39002223</v>
      </c>
      <c r="AE64">
        <v>79.37</v>
      </c>
      <c r="AF64">
        <v>5.72</v>
      </c>
      <c r="AG64">
        <v>11.2</v>
      </c>
      <c r="AH64">
        <v>33.700000000000003</v>
      </c>
      <c r="AJ64">
        <v>13.05</v>
      </c>
      <c r="AK64">
        <v>84.63</v>
      </c>
    </row>
    <row r="65" spans="1:37" x14ac:dyDescent="0.25">
      <c r="A65" s="1">
        <v>43893</v>
      </c>
      <c r="B65">
        <v>254</v>
      </c>
      <c r="C65">
        <v>0</v>
      </c>
      <c r="D65" s="2">
        <v>15714</v>
      </c>
      <c r="E65">
        <v>6</v>
      </c>
      <c r="F65">
        <v>0</v>
      </c>
      <c r="G65">
        <v>0.71399999999999997</v>
      </c>
      <c r="H65" s="2">
        <v>2008</v>
      </c>
      <c r="I65">
        <v>0</v>
      </c>
      <c r="J65">
        <v>0.124</v>
      </c>
      <c r="K65">
        <v>4.7E-2</v>
      </c>
      <c r="L65">
        <v>0</v>
      </c>
      <c r="M65">
        <v>6.0000000000000001E-3</v>
      </c>
      <c r="R65">
        <v>1275</v>
      </c>
      <c r="S65">
        <v>0.01</v>
      </c>
      <c r="T65" s="2">
        <v>8113600000000000</v>
      </c>
      <c r="U65">
        <v>1.2E-2</v>
      </c>
      <c r="V65" t="s">
        <v>37</v>
      </c>
      <c r="W65">
        <v>43.52</v>
      </c>
      <c r="X65">
        <v>126476458</v>
      </c>
      <c r="Y65" s="2">
        <v>347778</v>
      </c>
      <c r="Z65">
        <v>48.2</v>
      </c>
      <c r="AA65" s="2">
        <v>27049</v>
      </c>
      <c r="AB65" s="2">
        <v>18493</v>
      </c>
      <c r="AC65" s="2">
        <v>39002223</v>
      </c>
      <c r="AE65">
        <v>79.37</v>
      </c>
      <c r="AF65">
        <v>5.72</v>
      </c>
      <c r="AG65">
        <v>11.2</v>
      </c>
      <c r="AH65">
        <v>33.700000000000003</v>
      </c>
      <c r="AJ65">
        <v>13.05</v>
      </c>
      <c r="AK65">
        <v>84.63</v>
      </c>
    </row>
    <row r="66" spans="1:37" x14ac:dyDescent="0.25">
      <c r="A66" s="1">
        <v>43894</v>
      </c>
      <c r="B66">
        <v>268</v>
      </c>
      <c r="C66">
        <v>14</v>
      </c>
      <c r="D66" s="2">
        <v>14857</v>
      </c>
      <c r="E66">
        <v>6</v>
      </c>
      <c r="F66">
        <v>0</v>
      </c>
      <c r="G66">
        <v>0.71399999999999997</v>
      </c>
      <c r="H66" s="2">
        <v>2119</v>
      </c>
      <c r="I66">
        <v>0.111</v>
      </c>
      <c r="J66">
        <v>0.11700000000000001</v>
      </c>
      <c r="K66">
        <v>4.7E-2</v>
      </c>
      <c r="L66">
        <v>0</v>
      </c>
      <c r="M66">
        <v>6.0000000000000001E-3</v>
      </c>
      <c r="R66">
        <v>1335</v>
      </c>
      <c r="S66">
        <v>1.0999999999999999E-2</v>
      </c>
      <c r="T66" s="2">
        <v>8985600000000000</v>
      </c>
      <c r="U66">
        <v>1.0999999999999999E-2</v>
      </c>
      <c r="V66" t="s">
        <v>37</v>
      </c>
      <c r="W66">
        <v>43.52</v>
      </c>
      <c r="X66">
        <v>126476458</v>
      </c>
      <c r="Y66" s="2">
        <v>347778</v>
      </c>
      <c r="Z66">
        <v>48.2</v>
      </c>
      <c r="AA66" s="2">
        <v>27049</v>
      </c>
      <c r="AB66" s="2">
        <v>18493</v>
      </c>
      <c r="AC66" s="2">
        <v>39002223</v>
      </c>
      <c r="AE66">
        <v>79.37</v>
      </c>
      <c r="AF66">
        <v>5.72</v>
      </c>
      <c r="AG66">
        <v>11.2</v>
      </c>
      <c r="AH66">
        <v>33.700000000000003</v>
      </c>
      <c r="AJ66">
        <v>13.05</v>
      </c>
      <c r="AK66">
        <v>84.63</v>
      </c>
    </row>
    <row r="67" spans="1:37" x14ac:dyDescent="0.25">
      <c r="A67" s="1">
        <v>43895</v>
      </c>
      <c r="B67">
        <v>317</v>
      </c>
      <c r="C67">
        <v>49</v>
      </c>
      <c r="D67" s="2">
        <v>18714</v>
      </c>
      <c r="E67">
        <v>6</v>
      </c>
      <c r="F67">
        <v>0</v>
      </c>
      <c r="G67">
        <v>0.42899999999999999</v>
      </c>
      <c r="H67" s="2">
        <v>2506</v>
      </c>
      <c r="I67">
        <v>0.38700000000000001</v>
      </c>
      <c r="J67">
        <v>0.14799999999999999</v>
      </c>
      <c r="K67">
        <v>4.7E-2</v>
      </c>
      <c r="L67">
        <v>0</v>
      </c>
      <c r="M67">
        <v>3.0000000000000001E-3</v>
      </c>
      <c r="R67">
        <v>1395</v>
      </c>
      <c r="S67">
        <v>1.0999999999999999E-2</v>
      </c>
      <c r="T67" s="2">
        <v>74542</v>
      </c>
      <c r="U67">
        <v>1.2999999999999999E-2</v>
      </c>
      <c r="V67" t="s">
        <v>37</v>
      </c>
      <c r="W67">
        <v>43.52</v>
      </c>
      <c r="X67">
        <v>126476458</v>
      </c>
      <c r="Y67" s="2">
        <v>347778</v>
      </c>
      <c r="Z67">
        <v>48.2</v>
      </c>
      <c r="AA67" s="2">
        <v>27049</v>
      </c>
      <c r="AB67" s="2">
        <v>18493</v>
      </c>
      <c r="AC67" s="2">
        <v>39002223</v>
      </c>
      <c r="AE67">
        <v>79.37</v>
      </c>
      <c r="AF67">
        <v>5.72</v>
      </c>
      <c r="AG67">
        <v>11.2</v>
      </c>
      <c r="AH67">
        <v>33.700000000000003</v>
      </c>
      <c r="AJ67">
        <v>13.05</v>
      </c>
      <c r="AK67">
        <v>84.63</v>
      </c>
    </row>
    <row r="68" spans="1:37" x14ac:dyDescent="0.25">
      <c r="A68" s="1">
        <v>43896</v>
      </c>
      <c r="B68">
        <v>349</v>
      </c>
      <c r="C68">
        <v>32</v>
      </c>
      <c r="D68" s="2">
        <v>19857</v>
      </c>
      <c r="E68">
        <v>6</v>
      </c>
      <c r="F68">
        <v>0</v>
      </c>
      <c r="G68">
        <v>0.42899999999999999</v>
      </c>
      <c r="H68" s="2">
        <v>2759</v>
      </c>
      <c r="I68">
        <v>0.253</v>
      </c>
      <c r="J68">
        <v>0.157</v>
      </c>
      <c r="K68">
        <v>4.7E-2</v>
      </c>
      <c r="L68">
        <v>0</v>
      </c>
      <c r="M68">
        <v>3.0000000000000001E-3</v>
      </c>
      <c r="R68">
        <v>1456</v>
      </c>
      <c r="S68">
        <v>1.2E-2</v>
      </c>
      <c r="T68" s="2">
        <v>73324</v>
      </c>
      <c r="U68">
        <v>1.39999999999999E-2</v>
      </c>
      <c r="V68" t="s">
        <v>37</v>
      </c>
      <c r="W68">
        <v>43.52</v>
      </c>
      <c r="X68">
        <v>126476458</v>
      </c>
      <c r="Y68" s="2">
        <v>347778</v>
      </c>
      <c r="Z68">
        <v>48.2</v>
      </c>
      <c r="AA68" s="2">
        <v>27049</v>
      </c>
      <c r="AB68" s="2">
        <v>18493</v>
      </c>
      <c r="AC68" s="2">
        <v>39002223</v>
      </c>
      <c r="AE68">
        <v>79.37</v>
      </c>
      <c r="AF68">
        <v>5.72</v>
      </c>
      <c r="AG68">
        <v>11.2</v>
      </c>
      <c r="AH68">
        <v>33.700000000000003</v>
      </c>
      <c r="AJ68">
        <v>13.05</v>
      </c>
      <c r="AK68">
        <v>84.63</v>
      </c>
    </row>
    <row r="69" spans="1:37" x14ac:dyDescent="0.25">
      <c r="A69" s="1">
        <v>43897</v>
      </c>
      <c r="B69">
        <v>408</v>
      </c>
      <c r="C69">
        <v>59</v>
      </c>
      <c r="D69" s="2">
        <v>25429</v>
      </c>
      <c r="E69">
        <v>6</v>
      </c>
      <c r="F69">
        <v>0</v>
      </c>
      <c r="G69">
        <v>0.42899999999999999</v>
      </c>
      <c r="H69" s="2">
        <v>3226</v>
      </c>
      <c r="I69">
        <v>0.46600000000000003</v>
      </c>
      <c r="J69">
        <v>0.20100000000000001</v>
      </c>
      <c r="K69">
        <v>4.7E-2</v>
      </c>
      <c r="L69">
        <v>0</v>
      </c>
      <c r="M69">
        <v>3.0000000000000001E-3</v>
      </c>
      <c r="O69">
        <v>23535</v>
      </c>
      <c r="P69">
        <v>0.186</v>
      </c>
      <c r="R69">
        <v>1516</v>
      </c>
      <c r="S69">
        <v>1.2E-2</v>
      </c>
      <c r="T69" s="2">
        <v>59618</v>
      </c>
      <c r="U69">
        <v>1.7000000000000001E-2</v>
      </c>
      <c r="V69" t="s">
        <v>37</v>
      </c>
      <c r="W69">
        <v>43.52</v>
      </c>
      <c r="X69">
        <v>126476458</v>
      </c>
      <c r="Y69" s="2">
        <v>347778</v>
      </c>
      <c r="Z69">
        <v>48.2</v>
      </c>
      <c r="AA69" s="2">
        <v>27049</v>
      </c>
      <c r="AB69" s="2">
        <v>18493</v>
      </c>
      <c r="AC69" s="2">
        <v>39002223</v>
      </c>
      <c r="AE69">
        <v>79.37</v>
      </c>
      <c r="AF69">
        <v>5.72</v>
      </c>
      <c r="AG69">
        <v>11.2</v>
      </c>
      <c r="AH69">
        <v>33.700000000000003</v>
      </c>
      <c r="AJ69">
        <v>13.05</v>
      </c>
      <c r="AK69">
        <v>84.63</v>
      </c>
    </row>
    <row r="70" spans="1:37" x14ac:dyDescent="0.25">
      <c r="A70" s="1">
        <v>43898</v>
      </c>
      <c r="B70">
        <v>455</v>
      </c>
      <c r="C70">
        <v>47</v>
      </c>
      <c r="D70" s="2">
        <v>30857</v>
      </c>
      <c r="E70">
        <v>6</v>
      </c>
      <c r="F70">
        <v>0</v>
      </c>
      <c r="G70">
        <v>0.14299999999999999</v>
      </c>
      <c r="H70" s="2">
        <v>3598</v>
      </c>
      <c r="I70">
        <v>0.372</v>
      </c>
      <c r="J70">
        <v>0.24399999999999999</v>
      </c>
      <c r="K70">
        <v>4.7E-2</v>
      </c>
      <c r="L70">
        <v>0</v>
      </c>
      <c r="M70">
        <v>1E-3</v>
      </c>
      <c r="R70">
        <v>1517</v>
      </c>
      <c r="S70">
        <v>1.2E-2</v>
      </c>
      <c r="T70" s="2">
        <v>49162</v>
      </c>
      <c r="U70">
        <v>0.02</v>
      </c>
      <c r="V70" t="s">
        <v>37</v>
      </c>
      <c r="W70">
        <v>43.52</v>
      </c>
      <c r="X70">
        <v>126476458</v>
      </c>
      <c r="Y70" s="2">
        <v>347778</v>
      </c>
      <c r="Z70">
        <v>48.2</v>
      </c>
      <c r="AA70" s="2">
        <v>27049</v>
      </c>
      <c r="AB70" s="2">
        <v>18493</v>
      </c>
      <c r="AC70" s="2">
        <v>39002223</v>
      </c>
      <c r="AE70">
        <v>79.37</v>
      </c>
      <c r="AF70">
        <v>5.72</v>
      </c>
      <c r="AG70">
        <v>11.2</v>
      </c>
      <c r="AH70">
        <v>33.700000000000003</v>
      </c>
      <c r="AJ70">
        <v>13.05</v>
      </c>
      <c r="AK70">
        <v>84.63</v>
      </c>
    </row>
    <row r="71" spans="1:37" x14ac:dyDescent="0.25">
      <c r="A71" s="1">
        <v>43899</v>
      </c>
      <c r="B71">
        <v>488</v>
      </c>
      <c r="C71">
        <v>33</v>
      </c>
      <c r="D71" s="2">
        <v>33429</v>
      </c>
      <c r="E71">
        <v>7</v>
      </c>
      <c r="F71">
        <v>1</v>
      </c>
      <c r="G71">
        <v>0.14299999999999999</v>
      </c>
      <c r="H71" s="2">
        <v>3858</v>
      </c>
      <c r="I71">
        <v>0.26100000000000001</v>
      </c>
      <c r="J71">
        <v>0.26400000000000001</v>
      </c>
      <c r="K71">
        <v>5.5E-2</v>
      </c>
      <c r="L71">
        <v>8.0000000000000002E-3</v>
      </c>
      <c r="M71">
        <v>1E-3</v>
      </c>
      <c r="R71">
        <v>1519</v>
      </c>
      <c r="S71">
        <v>1.2E-2</v>
      </c>
      <c r="T71">
        <v>45.44</v>
      </c>
      <c r="U71">
        <v>2.1999999999999999E-2</v>
      </c>
      <c r="V71" t="s">
        <v>37</v>
      </c>
      <c r="W71">
        <v>40.74</v>
      </c>
      <c r="X71">
        <v>126476458</v>
      </c>
      <c r="Y71" s="2">
        <v>347778</v>
      </c>
      <c r="Z71">
        <v>48.2</v>
      </c>
      <c r="AA71" s="2">
        <v>27049</v>
      </c>
      <c r="AB71" s="2">
        <v>18493</v>
      </c>
      <c r="AC71" s="2">
        <v>39002223</v>
      </c>
      <c r="AE71">
        <v>79.37</v>
      </c>
      <c r="AF71">
        <v>5.72</v>
      </c>
      <c r="AG71">
        <v>11.2</v>
      </c>
      <c r="AH71">
        <v>33.700000000000003</v>
      </c>
      <c r="AJ71">
        <v>13.05</v>
      </c>
      <c r="AK71">
        <v>84.63</v>
      </c>
    </row>
    <row r="72" spans="1:37" x14ac:dyDescent="0.25">
      <c r="A72" s="1">
        <v>43900</v>
      </c>
      <c r="B72">
        <v>514</v>
      </c>
      <c r="C72">
        <v>26</v>
      </c>
      <c r="D72" s="2">
        <v>37143</v>
      </c>
      <c r="E72">
        <v>9</v>
      </c>
      <c r="F72">
        <v>2</v>
      </c>
      <c r="G72">
        <v>0.42899999999999999</v>
      </c>
      <c r="H72" s="2">
        <v>4064</v>
      </c>
      <c r="I72">
        <v>0.20599999999999999</v>
      </c>
      <c r="J72">
        <v>0.29399999999999998</v>
      </c>
      <c r="K72">
        <v>7.0999999999999994E-2</v>
      </c>
      <c r="L72">
        <v>1.6E-2</v>
      </c>
      <c r="M72">
        <v>3.0000000000000001E-3</v>
      </c>
      <c r="R72">
        <v>1521</v>
      </c>
      <c r="S72">
        <v>1.2E-2</v>
      </c>
      <c r="T72">
        <v>40.950000000000003</v>
      </c>
      <c r="U72">
        <v>2.4E-2</v>
      </c>
      <c r="V72" t="s">
        <v>37</v>
      </c>
      <c r="W72">
        <v>40.74</v>
      </c>
      <c r="X72">
        <v>126476458</v>
      </c>
      <c r="Y72" s="2">
        <v>347778</v>
      </c>
      <c r="Z72">
        <v>48.2</v>
      </c>
      <c r="AA72" s="2">
        <v>27049</v>
      </c>
      <c r="AB72" s="2">
        <v>18493</v>
      </c>
      <c r="AC72" s="2">
        <v>39002223</v>
      </c>
      <c r="AE72">
        <v>79.37</v>
      </c>
      <c r="AF72">
        <v>5.72</v>
      </c>
      <c r="AG72">
        <v>11.2</v>
      </c>
      <c r="AH72">
        <v>33.700000000000003</v>
      </c>
      <c r="AJ72">
        <v>13.05</v>
      </c>
      <c r="AK72">
        <v>84.63</v>
      </c>
    </row>
    <row r="73" spans="1:37" x14ac:dyDescent="0.25">
      <c r="A73" s="1">
        <v>43901</v>
      </c>
      <c r="B73">
        <v>568</v>
      </c>
      <c r="C73">
        <v>54</v>
      </c>
      <c r="D73" s="2">
        <v>42857</v>
      </c>
      <c r="E73">
        <v>12</v>
      </c>
      <c r="F73">
        <v>3</v>
      </c>
      <c r="G73">
        <v>0.85699999999999998</v>
      </c>
      <c r="H73" s="2">
        <v>4491</v>
      </c>
      <c r="I73">
        <v>0.42699999999999999</v>
      </c>
      <c r="J73">
        <v>0.33900000000000002</v>
      </c>
      <c r="K73">
        <v>9.5000000000000001E-2</v>
      </c>
      <c r="L73">
        <v>2.4E-2</v>
      </c>
      <c r="M73">
        <v>7.0000000000000001E-3</v>
      </c>
      <c r="R73">
        <v>1522</v>
      </c>
      <c r="S73">
        <v>1.2E-2</v>
      </c>
      <c r="T73" s="2">
        <v>3.5513E+16</v>
      </c>
      <c r="U73">
        <v>2.79999999999999E-2</v>
      </c>
      <c r="V73" t="s">
        <v>37</v>
      </c>
      <c r="W73">
        <v>40.74</v>
      </c>
      <c r="X73">
        <v>126476458</v>
      </c>
      <c r="Y73" s="2">
        <v>347778</v>
      </c>
      <c r="Z73">
        <v>48.2</v>
      </c>
      <c r="AA73" s="2">
        <v>27049</v>
      </c>
      <c r="AB73" s="2">
        <v>18493</v>
      </c>
      <c r="AC73" s="2">
        <v>39002223</v>
      </c>
      <c r="AE73">
        <v>79.37</v>
      </c>
      <c r="AF73">
        <v>5.72</v>
      </c>
      <c r="AG73">
        <v>11.2</v>
      </c>
      <c r="AH73">
        <v>33.700000000000003</v>
      </c>
      <c r="AJ73">
        <v>13.05</v>
      </c>
      <c r="AK73">
        <v>84.63</v>
      </c>
    </row>
    <row r="74" spans="1:37" x14ac:dyDescent="0.25">
      <c r="A74" s="1">
        <v>43902</v>
      </c>
      <c r="B74">
        <v>619</v>
      </c>
      <c r="C74">
        <v>51</v>
      </c>
      <c r="D74" s="2">
        <v>43143</v>
      </c>
      <c r="E74">
        <v>15</v>
      </c>
      <c r="F74">
        <v>3</v>
      </c>
      <c r="G74" s="2">
        <v>1286</v>
      </c>
      <c r="H74" s="2">
        <v>4894</v>
      </c>
      <c r="I74">
        <v>0.40300000000000002</v>
      </c>
      <c r="J74">
        <v>0.34100000000000003</v>
      </c>
      <c r="K74">
        <v>0.11899999999999999</v>
      </c>
      <c r="L74">
        <v>2.4E-2</v>
      </c>
      <c r="M74">
        <v>0.01</v>
      </c>
      <c r="R74">
        <v>1524</v>
      </c>
      <c r="S74">
        <v>1.2E-2</v>
      </c>
      <c r="T74" s="2">
        <v>35325</v>
      </c>
      <c r="U74">
        <v>2.79999999999999E-2</v>
      </c>
      <c r="V74" t="s">
        <v>37</v>
      </c>
      <c r="W74">
        <v>40.74</v>
      </c>
      <c r="X74">
        <v>126476458</v>
      </c>
      <c r="Y74" s="2">
        <v>347778</v>
      </c>
      <c r="Z74">
        <v>48.2</v>
      </c>
      <c r="AA74" s="2">
        <v>27049</v>
      </c>
      <c r="AB74" s="2">
        <v>18493</v>
      </c>
      <c r="AC74" s="2">
        <v>39002223</v>
      </c>
      <c r="AE74">
        <v>79.37</v>
      </c>
      <c r="AF74">
        <v>5.72</v>
      </c>
      <c r="AG74">
        <v>11.2</v>
      </c>
      <c r="AH74">
        <v>33.700000000000003</v>
      </c>
      <c r="AJ74">
        <v>13.05</v>
      </c>
      <c r="AK74">
        <v>84.63</v>
      </c>
    </row>
    <row r="75" spans="1:37" x14ac:dyDescent="0.25">
      <c r="A75" s="1">
        <v>43903</v>
      </c>
      <c r="B75">
        <v>675</v>
      </c>
      <c r="C75">
        <v>56</v>
      </c>
      <c r="D75" s="2">
        <v>46571</v>
      </c>
      <c r="E75">
        <v>19</v>
      </c>
      <c r="F75">
        <v>4</v>
      </c>
      <c r="G75" s="2">
        <v>1857</v>
      </c>
      <c r="H75" s="2">
        <v>5337</v>
      </c>
      <c r="I75">
        <v>0.443</v>
      </c>
      <c r="J75">
        <v>0.36799999999999999</v>
      </c>
      <c r="K75">
        <v>0.15</v>
      </c>
      <c r="L75">
        <v>3.2000000000000001E-2</v>
      </c>
      <c r="M75">
        <v>1.4999999999999999E-2</v>
      </c>
      <c r="R75">
        <v>1525</v>
      </c>
      <c r="S75">
        <v>1.2E-2</v>
      </c>
      <c r="T75" s="2">
        <v>32745</v>
      </c>
      <c r="U75">
        <v>3.1E-2</v>
      </c>
      <c r="V75" t="s">
        <v>37</v>
      </c>
      <c r="W75">
        <v>40.74</v>
      </c>
      <c r="X75">
        <v>126476458</v>
      </c>
      <c r="Y75" s="2">
        <v>347778</v>
      </c>
      <c r="Z75">
        <v>48.2</v>
      </c>
      <c r="AA75" s="2">
        <v>27049</v>
      </c>
      <c r="AB75" s="2">
        <v>18493</v>
      </c>
      <c r="AC75" s="2">
        <v>39002223</v>
      </c>
      <c r="AE75">
        <v>79.37</v>
      </c>
      <c r="AF75">
        <v>5.72</v>
      </c>
      <c r="AG75">
        <v>11.2</v>
      </c>
      <c r="AH75">
        <v>33.700000000000003</v>
      </c>
      <c r="AJ75">
        <v>13.05</v>
      </c>
      <c r="AK75">
        <v>84.63</v>
      </c>
    </row>
    <row r="76" spans="1:37" x14ac:dyDescent="0.25">
      <c r="A76" s="1">
        <v>43904</v>
      </c>
      <c r="B76">
        <v>737</v>
      </c>
      <c r="C76">
        <v>62</v>
      </c>
      <c r="D76">
        <v>47</v>
      </c>
      <c r="E76">
        <v>21</v>
      </c>
      <c r="F76">
        <v>2</v>
      </c>
      <c r="G76" s="2">
        <v>2143</v>
      </c>
      <c r="H76" s="2">
        <v>5827</v>
      </c>
      <c r="I76">
        <v>0.49</v>
      </c>
      <c r="J76">
        <v>0.372</v>
      </c>
      <c r="K76">
        <v>0.16600000000000001</v>
      </c>
      <c r="L76">
        <v>1.6E-2</v>
      </c>
      <c r="M76">
        <v>1.7000000000000001E-2</v>
      </c>
      <c r="O76">
        <v>34224</v>
      </c>
      <c r="P76">
        <v>0.27100000000000002</v>
      </c>
      <c r="R76">
        <v>1527</v>
      </c>
      <c r="S76">
        <v>1.2E-2</v>
      </c>
      <c r="T76" s="2">
        <v>3.2489E+16</v>
      </c>
      <c r="U76">
        <v>3.1E-2</v>
      </c>
      <c r="V76" t="s">
        <v>37</v>
      </c>
      <c r="W76">
        <v>40.74</v>
      </c>
      <c r="X76">
        <v>126476458</v>
      </c>
      <c r="Y76" s="2">
        <v>347778</v>
      </c>
      <c r="Z76">
        <v>48.2</v>
      </c>
      <c r="AA76" s="2">
        <v>27049</v>
      </c>
      <c r="AB76" s="2">
        <v>18493</v>
      </c>
      <c r="AC76" s="2">
        <v>39002223</v>
      </c>
      <c r="AE76">
        <v>79.37</v>
      </c>
      <c r="AF76">
        <v>5.72</v>
      </c>
      <c r="AG76">
        <v>11.2</v>
      </c>
      <c r="AH76">
        <v>33.700000000000003</v>
      </c>
      <c r="AJ76">
        <v>13.05</v>
      </c>
      <c r="AK76">
        <v>84.63</v>
      </c>
    </row>
    <row r="77" spans="1:37" x14ac:dyDescent="0.25">
      <c r="A77" s="1">
        <v>43905</v>
      </c>
      <c r="B77">
        <v>780</v>
      </c>
      <c r="C77">
        <v>43</v>
      </c>
      <c r="D77" s="2">
        <v>46429</v>
      </c>
      <c r="E77">
        <v>22</v>
      </c>
      <c r="F77">
        <v>1</v>
      </c>
      <c r="G77" s="2">
        <v>2286</v>
      </c>
      <c r="H77" s="2">
        <v>6167</v>
      </c>
      <c r="I77">
        <v>0.34</v>
      </c>
      <c r="J77">
        <v>0.36699999999999999</v>
      </c>
      <c r="K77">
        <v>0.17399999999999999</v>
      </c>
      <c r="L77">
        <v>8.0000000000000002E-3</v>
      </c>
      <c r="M77">
        <v>1.7999999999999999E-2</v>
      </c>
      <c r="R77">
        <v>1500</v>
      </c>
      <c r="S77">
        <v>1.2E-2</v>
      </c>
      <c r="T77" s="2">
        <v>32308</v>
      </c>
      <c r="U77">
        <v>3.1E-2</v>
      </c>
      <c r="V77" t="s">
        <v>37</v>
      </c>
      <c r="W77">
        <v>40.74</v>
      </c>
      <c r="X77">
        <v>126476458</v>
      </c>
      <c r="Y77" s="2">
        <v>347778</v>
      </c>
      <c r="Z77">
        <v>48.2</v>
      </c>
      <c r="AA77" s="2">
        <v>27049</v>
      </c>
      <c r="AB77" s="2">
        <v>18493</v>
      </c>
      <c r="AC77" s="2">
        <v>39002223</v>
      </c>
      <c r="AE77">
        <v>79.37</v>
      </c>
      <c r="AF77">
        <v>5.72</v>
      </c>
      <c r="AG77">
        <v>11.2</v>
      </c>
      <c r="AH77">
        <v>33.700000000000003</v>
      </c>
      <c r="AJ77">
        <v>13.05</v>
      </c>
      <c r="AK77">
        <v>84.63</v>
      </c>
    </row>
    <row r="78" spans="1:37" x14ac:dyDescent="0.25">
      <c r="A78" s="1">
        <v>43906</v>
      </c>
      <c r="B78">
        <v>814</v>
      </c>
      <c r="C78">
        <v>34</v>
      </c>
      <c r="D78" s="2">
        <v>46571</v>
      </c>
      <c r="E78">
        <v>24</v>
      </c>
      <c r="F78">
        <v>2</v>
      </c>
      <c r="G78" s="2">
        <v>2429</v>
      </c>
      <c r="H78" s="2">
        <v>6436</v>
      </c>
      <c r="I78">
        <v>0.26900000000000002</v>
      </c>
      <c r="J78">
        <v>0.36799999999999999</v>
      </c>
      <c r="K78">
        <v>0.19</v>
      </c>
      <c r="L78">
        <v>1.6E-2</v>
      </c>
      <c r="M78">
        <v>1.9E-2</v>
      </c>
      <c r="R78">
        <v>1473</v>
      </c>
      <c r="S78">
        <v>1.2E-2</v>
      </c>
      <c r="T78" s="2">
        <v>31629</v>
      </c>
      <c r="U78">
        <v>3.2000000000000001E-2</v>
      </c>
      <c r="V78" t="s">
        <v>37</v>
      </c>
      <c r="W78">
        <v>40.74</v>
      </c>
      <c r="X78">
        <v>126476458</v>
      </c>
      <c r="Y78" s="2">
        <v>347778</v>
      </c>
      <c r="Z78">
        <v>48.2</v>
      </c>
      <c r="AA78" s="2">
        <v>27049</v>
      </c>
      <c r="AB78" s="2">
        <v>18493</v>
      </c>
      <c r="AC78" s="2">
        <v>39002223</v>
      </c>
      <c r="AE78">
        <v>79.37</v>
      </c>
      <c r="AF78">
        <v>5.72</v>
      </c>
      <c r="AG78">
        <v>11.2</v>
      </c>
      <c r="AH78">
        <v>33.700000000000003</v>
      </c>
      <c r="AJ78">
        <v>13.05</v>
      </c>
      <c r="AK78">
        <v>84.63</v>
      </c>
    </row>
    <row r="79" spans="1:37" x14ac:dyDescent="0.25">
      <c r="A79" s="1">
        <v>43907</v>
      </c>
      <c r="B79">
        <v>824</v>
      </c>
      <c r="C79">
        <v>10</v>
      </c>
      <c r="D79" s="2">
        <v>44286</v>
      </c>
      <c r="E79">
        <v>28</v>
      </c>
      <c r="F79">
        <v>4</v>
      </c>
      <c r="G79" s="2">
        <v>2714</v>
      </c>
      <c r="H79" s="2">
        <v>6515</v>
      </c>
      <c r="I79">
        <v>7.9000000000000001E-2</v>
      </c>
      <c r="J79">
        <v>0.35</v>
      </c>
      <c r="K79">
        <v>0.221</v>
      </c>
      <c r="L79">
        <v>3.2000000000000001E-2</v>
      </c>
      <c r="M79">
        <v>2.1000000000000001E-2</v>
      </c>
      <c r="R79">
        <v>1446</v>
      </c>
      <c r="S79">
        <v>1.0999999999999999E-2</v>
      </c>
      <c r="T79" s="2">
        <v>32652</v>
      </c>
      <c r="U79">
        <v>3.1E-2</v>
      </c>
      <c r="V79" t="s">
        <v>37</v>
      </c>
      <c r="W79">
        <v>40.74</v>
      </c>
      <c r="X79">
        <v>126476458</v>
      </c>
      <c r="Y79" s="2">
        <v>347778</v>
      </c>
      <c r="Z79">
        <v>48.2</v>
      </c>
      <c r="AA79" s="2">
        <v>27049</v>
      </c>
      <c r="AB79" s="2">
        <v>18493</v>
      </c>
      <c r="AC79" s="2">
        <v>39002223</v>
      </c>
      <c r="AE79">
        <v>79.37</v>
      </c>
      <c r="AF79">
        <v>5.72</v>
      </c>
      <c r="AG79">
        <v>11.2</v>
      </c>
      <c r="AH79">
        <v>33.700000000000003</v>
      </c>
      <c r="AJ79">
        <v>13.05</v>
      </c>
      <c r="AK79">
        <v>84.63</v>
      </c>
    </row>
    <row r="80" spans="1:37" x14ac:dyDescent="0.25">
      <c r="A80" s="1">
        <v>43908</v>
      </c>
      <c r="B80">
        <v>829</v>
      </c>
      <c r="C80">
        <v>5</v>
      </c>
      <c r="D80" s="2">
        <v>37286</v>
      </c>
      <c r="E80">
        <v>28</v>
      </c>
      <c r="F80">
        <v>0</v>
      </c>
      <c r="G80" s="2">
        <v>2286</v>
      </c>
      <c r="H80" s="2">
        <v>6555</v>
      </c>
      <c r="I80">
        <v>0.04</v>
      </c>
      <c r="J80">
        <v>0.29499999999999998</v>
      </c>
      <c r="K80">
        <v>0.221</v>
      </c>
      <c r="L80">
        <v>0</v>
      </c>
      <c r="M80">
        <v>1.7999999999999999E-2</v>
      </c>
      <c r="R80">
        <v>1419</v>
      </c>
      <c r="S80">
        <v>1.0999999999999999E-2</v>
      </c>
      <c r="T80" s="2">
        <v>3.8056999999999904E+16</v>
      </c>
      <c r="U80">
        <v>2.5999999999999999E-2</v>
      </c>
      <c r="V80" t="s">
        <v>37</v>
      </c>
      <c r="W80">
        <v>40.74</v>
      </c>
      <c r="X80">
        <v>126476458</v>
      </c>
      <c r="Y80" s="2">
        <v>347778</v>
      </c>
      <c r="Z80">
        <v>48.2</v>
      </c>
      <c r="AA80" s="2">
        <v>27049</v>
      </c>
      <c r="AB80" s="2">
        <v>18493</v>
      </c>
      <c r="AC80" s="2">
        <v>39002223</v>
      </c>
      <c r="AE80">
        <v>79.37</v>
      </c>
      <c r="AF80">
        <v>5.72</v>
      </c>
      <c r="AG80">
        <v>11.2</v>
      </c>
      <c r="AH80">
        <v>33.700000000000003</v>
      </c>
      <c r="AJ80">
        <v>13.05</v>
      </c>
      <c r="AK80">
        <v>84.63</v>
      </c>
    </row>
    <row r="81" spans="1:37" x14ac:dyDescent="0.25">
      <c r="A81" s="1">
        <v>43909</v>
      </c>
      <c r="B81">
        <v>873</v>
      </c>
      <c r="C81">
        <v>44</v>
      </c>
      <c r="D81" s="2">
        <v>36286</v>
      </c>
      <c r="E81">
        <v>29</v>
      </c>
      <c r="F81">
        <v>1</v>
      </c>
      <c r="G81">
        <v>2</v>
      </c>
      <c r="H81" s="2">
        <v>6902</v>
      </c>
      <c r="I81">
        <v>0.34799999999999998</v>
      </c>
      <c r="J81">
        <v>0.28699999999999998</v>
      </c>
      <c r="K81">
        <v>0.22900000000000001</v>
      </c>
      <c r="L81">
        <v>8.0000000000000002E-3</v>
      </c>
      <c r="M81">
        <v>1.6E-2</v>
      </c>
      <c r="R81">
        <v>1393</v>
      </c>
      <c r="S81">
        <v>1.0999999999999999E-2</v>
      </c>
      <c r="T81">
        <v>38.39</v>
      </c>
      <c r="U81">
        <v>2.5999999999999999E-2</v>
      </c>
      <c r="V81" t="s">
        <v>37</v>
      </c>
      <c r="W81">
        <v>40.74</v>
      </c>
      <c r="X81">
        <v>126476458</v>
      </c>
      <c r="Y81" s="2">
        <v>347778</v>
      </c>
      <c r="Z81">
        <v>48.2</v>
      </c>
      <c r="AA81" s="2">
        <v>27049</v>
      </c>
      <c r="AB81" s="2">
        <v>18493</v>
      </c>
      <c r="AC81" s="2">
        <v>39002223</v>
      </c>
      <c r="AE81">
        <v>79.37</v>
      </c>
      <c r="AF81">
        <v>5.72</v>
      </c>
      <c r="AG81">
        <v>11.2</v>
      </c>
      <c r="AH81">
        <v>33.700000000000003</v>
      </c>
      <c r="AJ81">
        <v>13.05</v>
      </c>
      <c r="AK81">
        <v>84.63</v>
      </c>
    </row>
    <row r="82" spans="1:37" x14ac:dyDescent="0.25">
      <c r="A82" s="1">
        <v>43910</v>
      </c>
      <c r="B82">
        <v>950</v>
      </c>
      <c r="C82">
        <v>77</v>
      </c>
      <c r="D82" s="2">
        <v>39286</v>
      </c>
      <c r="E82">
        <v>33</v>
      </c>
      <c r="F82">
        <v>4</v>
      </c>
      <c r="G82">
        <v>2</v>
      </c>
      <c r="H82" s="2">
        <v>7511</v>
      </c>
      <c r="I82">
        <v>0.60899999999999999</v>
      </c>
      <c r="J82">
        <v>0.311</v>
      </c>
      <c r="K82">
        <v>0.26100000000000001</v>
      </c>
      <c r="L82">
        <v>3.2000000000000001E-2</v>
      </c>
      <c r="M82">
        <v>1.6E-2</v>
      </c>
      <c r="R82">
        <v>1366</v>
      </c>
      <c r="S82">
        <v>1.0999999999999999E-2</v>
      </c>
      <c r="T82" s="2">
        <v>34771</v>
      </c>
      <c r="U82">
        <v>2.8999999999999901E-2</v>
      </c>
      <c r="V82" t="s">
        <v>37</v>
      </c>
      <c r="W82">
        <v>40.74</v>
      </c>
      <c r="X82">
        <v>126476458</v>
      </c>
      <c r="Y82" s="2">
        <v>347778</v>
      </c>
      <c r="Z82">
        <v>48.2</v>
      </c>
      <c r="AA82" s="2">
        <v>27049</v>
      </c>
      <c r="AB82" s="2">
        <v>18493</v>
      </c>
      <c r="AC82" s="2">
        <v>39002223</v>
      </c>
      <c r="AE82">
        <v>79.37</v>
      </c>
      <c r="AF82">
        <v>5.72</v>
      </c>
      <c r="AG82">
        <v>11.2</v>
      </c>
      <c r="AH82">
        <v>33.700000000000003</v>
      </c>
      <c r="AJ82">
        <v>13.05</v>
      </c>
      <c r="AK82">
        <v>84.63</v>
      </c>
    </row>
    <row r="83" spans="1:37" x14ac:dyDescent="0.25">
      <c r="A83" s="1">
        <v>43911</v>
      </c>
      <c r="B83">
        <v>1007</v>
      </c>
      <c r="C83">
        <v>57</v>
      </c>
      <c r="D83" s="2">
        <v>38571</v>
      </c>
      <c r="E83">
        <v>35</v>
      </c>
      <c r="F83">
        <v>2</v>
      </c>
      <c r="G83">
        <v>2</v>
      </c>
      <c r="H83" s="2">
        <v>7962</v>
      </c>
      <c r="I83">
        <v>0.45100000000000001</v>
      </c>
      <c r="J83">
        <v>0.30499999999999999</v>
      </c>
      <c r="K83">
        <v>0.27700000000000002</v>
      </c>
      <c r="L83">
        <v>1.6E-2</v>
      </c>
      <c r="M83">
        <v>1.6E-2</v>
      </c>
      <c r="O83">
        <v>43596</v>
      </c>
      <c r="P83">
        <v>0.34499999999999997</v>
      </c>
      <c r="R83">
        <v>1339</v>
      </c>
      <c r="S83">
        <v>1.0999999999999999E-2</v>
      </c>
      <c r="T83" s="2">
        <v>34715</v>
      </c>
      <c r="U83">
        <v>2.8999999999999901E-2</v>
      </c>
      <c r="V83" t="s">
        <v>37</v>
      </c>
      <c r="W83">
        <v>40.74</v>
      </c>
      <c r="X83">
        <v>126476458</v>
      </c>
      <c r="Y83" s="2">
        <v>347778</v>
      </c>
      <c r="Z83">
        <v>48.2</v>
      </c>
      <c r="AA83" s="2">
        <v>27049</v>
      </c>
      <c r="AB83" s="2">
        <v>18493</v>
      </c>
      <c r="AC83" s="2">
        <v>39002223</v>
      </c>
      <c r="AE83">
        <v>79.37</v>
      </c>
      <c r="AF83">
        <v>5.72</v>
      </c>
      <c r="AG83">
        <v>11.2</v>
      </c>
      <c r="AH83">
        <v>33.700000000000003</v>
      </c>
      <c r="AJ83">
        <v>13.05</v>
      </c>
      <c r="AK83">
        <v>84.63</v>
      </c>
    </row>
    <row r="84" spans="1:37" x14ac:dyDescent="0.25">
      <c r="A84" s="1">
        <v>43912</v>
      </c>
      <c r="B84">
        <v>1046</v>
      </c>
      <c r="C84">
        <v>39</v>
      </c>
      <c r="D84">
        <v>38</v>
      </c>
      <c r="E84">
        <v>36</v>
      </c>
      <c r="F84">
        <v>1</v>
      </c>
      <c r="G84">
        <v>2</v>
      </c>
      <c r="H84">
        <v>8.27</v>
      </c>
      <c r="I84">
        <v>0.308</v>
      </c>
      <c r="J84">
        <v>0.3</v>
      </c>
      <c r="K84">
        <v>0.28499999999999998</v>
      </c>
      <c r="L84">
        <v>8.0000000000000002E-3</v>
      </c>
      <c r="M84">
        <v>1.6E-2</v>
      </c>
      <c r="R84">
        <v>1422</v>
      </c>
      <c r="S84">
        <v>1.0999999999999999E-2</v>
      </c>
      <c r="T84" s="2">
        <v>37421</v>
      </c>
      <c r="U84">
        <v>2.7E-2</v>
      </c>
      <c r="V84" t="s">
        <v>37</v>
      </c>
      <c r="W84">
        <v>40.74</v>
      </c>
      <c r="X84">
        <v>126476458</v>
      </c>
      <c r="Y84" s="2">
        <v>347778</v>
      </c>
      <c r="Z84">
        <v>48.2</v>
      </c>
      <c r="AA84" s="2">
        <v>27049</v>
      </c>
      <c r="AB84" s="2">
        <v>18493</v>
      </c>
      <c r="AC84" s="2">
        <v>39002223</v>
      </c>
      <c r="AE84">
        <v>79.37</v>
      </c>
      <c r="AF84">
        <v>5.72</v>
      </c>
      <c r="AG84">
        <v>11.2</v>
      </c>
      <c r="AH84">
        <v>33.700000000000003</v>
      </c>
      <c r="AJ84">
        <v>13.05</v>
      </c>
      <c r="AK84">
        <v>84.63</v>
      </c>
    </row>
    <row r="85" spans="1:37" x14ac:dyDescent="0.25">
      <c r="A85" s="1">
        <v>43913</v>
      </c>
      <c r="B85">
        <v>1089</v>
      </c>
      <c r="C85">
        <v>43</v>
      </c>
      <c r="D85" s="2">
        <v>39286</v>
      </c>
      <c r="E85">
        <v>41</v>
      </c>
      <c r="F85">
        <v>5</v>
      </c>
      <c r="G85" s="2">
        <v>2429</v>
      </c>
      <c r="H85">
        <v>8.61</v>
      </c>
      <c r="I85">
        <v>0.34</v>
      </c>
      <c r="J85">
        <v>0.311</v>
      </c>
      <c r="K85">
        <v>0.32400000000000001</v>
      </c>
      <c r="L85">
        <v>0.04</v>
      </c>
      <c r="M85">
        <v>1.9E-2</v>
      </c>
      <c r="R85">
        <v>1504</v>
      </c>
      <c r="S85">
        <v>1.2E-2</v>
      </c>
      <c r="T85" s="2">
        <v>38284</v>
      </c>
      <c r="U85">
        <v>2.5999999999999999E-2</v>
      </c>
      <c r="V85" t="s">
        <v>37</v>
      </c>
      <c r="W85">
        <v>40.74</v>
      </c>
      <c r="X85">
        <v>126476458</v>
      </c>
      <c r="Y85" s="2">
        <v>347778</v>
      </c>
      <c r="Z85">
        <v>48.2</v>
      </c>
      <c r="AA85" s="2">
        <v>27049</v>
      </c>
      <c r="AB85" s="2">
        <v>18493</v>
      </c>
      <c r="AC85" s="2">
        <v>39002223</v>
      </c>
      <c r="AE85">
        <v>79.37</v>
      </c>
      <c r="AF85">
        <v>5.72</v>
      </c>
      <c r="AG85">
        <v>11.2</v>
      </c>
      <c r="AH85">
        <v>33.700000000000003</v>
      </c>
      <c r="AJ85">
        <v>13.05</v>
      </c>
      <c r="AK85">
        <v>84.63</v>
      </c>
    </row>
    <row r="86" spans="1:37" x14ac:dyDescent="0.25">
      <c r="A86" s="1">
        <v>43914</v>
      </c>
      <c r="B86">
        <v>1128</v>
      </c>
      <c r="C86">
        <v>39</v>
      </c>
      <c r="D86" s="2">
        <v>43429</v>
      </c>
      <c r="E86">
        <v>42</v>
      </c>
      <c r="F86">
        <v>1</v>
      </c>
      <c r="G86">
        <v>2</v>
      </c>
      <c r="H86" s="2">
        <v>8919</v>
      </c>
      <c r="I86">
        <v>0.308</v>
      </c>
      <c r="J86">
        <v>0.34300000000000003</v>
      </c>
      <c r="K86">
        <v>0.33200000000000002</v>
      </c>
      <c r="L86">
        <v>8.0000000000000002E-3</v>
      </c>
      <c r="M86">
        <v>1.6E-2</v>
      </c>
      <c r="R86">
        <v>1587</v>
      </c>
      <c r="S86">
        <v>1.2999999999999999E-2</v>
      </c>
      <c r="T86" s="2">
        <v>36543</v>
      </c>
      <c r="U86">
        <v>2.7E-2</v>
      </c>
      <c r="V86" t="s">
        <v>37</v>
      </c>
      <c r="W86">
        <v>40.74</v>
      </c>
      <c r="X86">
        <v>126476458</v>
      </c>
      <c r="Y86" s="2">
        <v>347778</v>
      </c>
      <c r="Z86">
        <v>48.2</v>
      </c>
      <c r="AA86" s="2">
        <v>27049</v>
      </c>
      <c r="AB86" s="2">
        <v>18493</v>
      </c>
      <c r="AC86" s="2">
        <v>39002223</v>
      </c>
      <c r="AE86">
        <v>79.37</v>
      </c>
      <c r="AF86">
        <v>5.72</v>
      </c>
      <c r="AG86">
        <v>11.2</v>
      </c>
      <c r="AH86">
        <v>33.700000000000003</v>
      </c>
      <c r="AJ86">
        <v>13.05</v>
      </c>
      <c r="AK86">
        <v>84.63</v>
      </c>
    </row>
    <row r="87" spans="1:37" x14ac:dyDescent="0.25">
      <c r="A87" s="1">
        <v>43915</v>
      </c>
      <c r="B87">
        <v>1193</v>
      </c>
      <c r="C87">
        <v>65</v>
      </c>
      <c r="D87">
        <v>52</v>
      </c>
      <c r="E87">
        <v>43</v>
      </c>
      <c r="F87">
        <v>1</v>
      </c>
      <c r="G87" s="2">
        <v>2143</v>
      </c>
      <c r="H87" s="2">
        <v>9433</v>
      </c>
      <c r="I87">
        <v>0.51400000000000001</v>
      </c>
      <c r="J87">
        <v>0.41099999999999998</v>
      </c>
      <c r="K87">
        <v>0.34</v>
      </c>
      <c r="L87">
        <v>8.0000000000000002E-3</v>
      </c>
      <c r="M87">
        <v>1.7000000000000001E-2</v>
      </c>
      <c r="R87">
        <v>1670</v>
      </c>
      <c r="S87">
        <v>1.2999999999999999E-2</v>
      </c>
      <c r="T87" s="2">
        <v>32115</v>
      </c>
      <c r="U87">
        <v>3.1E-2</v>
      </c>
      <c r="V87" t="s">
        <v>37</v>
      </c>
      <c r="W87">
        <v>40.74</v>
      </c>
      <c r="X87">
        <v>126476458</v>
      </c>
      <c r="Y87" s="2">
        <v>347778</v>
      </c>
      <c r="Z87">
        <v>48.2</v>
      </c>
      <c r="AA87" s="2">
        <v>27049</v>
      </c>
      <c r="AB87" s="2">
        <v>18493</v>
      </c>
      <c r="AC87" s="2">
        <v>39002223</v>
      </c>
      <c r="AE87">
        <v>79.37</v>
      </c>
      <c r="AF87">
        <v>5.72</v>
      </c>
      <c r="AG87">
        <v>11.2</v>
      </c>
      <c r="AH87">
        <v>33.700000000000003</v>
      </c>
      <c r="AJ87">
        <v>13.05</v>
      </c>
      <c r="AK87">
        <v>84.63</v>
      </c>
    </row>
    <row r="88" spans="1:37" x14ac:dyDescent="0.25">
      <c r="A88" s="1">
        <v>43916</v>
      </c>
      <c r="B88">
        <v>1268</v>
      </c>
      <c r="C88">
        <v>75</v>
      </c>
      <c r="D88" s="2">
        <v>56429</v>
      </c>
      <c r="E88">
        <v>45</v>
      </c>
      <c r="F88">
        <v>2</v>
      </c>
      <c r="G88" s="2">
        <v>2286</v>
      </c>
      <c r="H88" s="2">
        <v>10026</v>
      </c>
      <c r="I88">
        <v>0.59299999999999997</v>
      </c>
      <c r="J88">
        <v>0.44600000000000001</v>
      </c>
      <c r="K88">
        <v>0.35599999999999998</v>
      </c>
      <c r="L88">
        <v>1.6E-2</v>
      </c>
      <c r="M88">
        <v>1.7999999999999999E-2</v>
      </c>
      <c r="R88">
        <v>1752</v>
      </c>
      <c r="S88">
        <v>1.4E-2</v>
      </c>
      <c r="T88" s="2">
        <v>3.1048E+16</v>
      </c>
      <c r="U88">
        <v>3.2000000000000001E-2</v>
      </c>
      <c r="V88" t="s">
        <v>37</v>
      </c>
      <c r="W88">
        <v>40.74</v>
      </c>
      <c r="X88">
        <v>126476458</v>
      </c>
      <c r="Y88" s="2">
        <v>347778</v>
      </c>
      <c r="Z88">
        <v>48.2</v>
      </c>
      <c r="AA88" s="2">
        <v>27049</v>
      </c>
      <c r="AB88" s="2">
        <v>18493</v>
      </c>
      <c r="AC88" s="2">
        <v>39002223</v>
      </c>
      <c r="AE88">
        <v>79.37</v>
      </c>
      <c r="AF88">
        <v>5.72</v>
      </c>
      <c r="AG88">
        <v>11.2</v>
      </c>
      <c r="AH88">
        <v>33.700000000000003</v>
      </c>
      <c r="AJ88">
        <v>13.05</v>
      </c>
      <c r="AK88">
        <v>84.63</v>
      </c>
    </row>
    <row r="89" spans="1:37" x14ac:dyDescent="0.25">
      <c r="A89" s="1">
        <v>43917</v>
      </c>
      <c r="B89">
        <v>1364</v>
      </c>
      <c r="C89">
        <v>96</v>
      </c>
      <c r="D89" s="2">
        <v>59143</v>
      </c>
      <c r="E89">
        <v>46</v>
      </c>
      <c r="F89">
        <v>1</v>
      </c>
      <c r="G89" s="2">
        <v>1857</v>
      </c>
      <c r="H89" s="2">
        <v>10785</v>
      </c>
      <c r="I89">
        <v>0.75900000000000001</v>
      </c>
      <c r="J89">
        <v>0.46800000000000003</v>
      </c>
      <c r="K89">
        <v>0.36399999999999999</v>
      </c>
      <c r="L89">
        <v>8.0000000000000002E-3</v>
      </c>
      <c r="M89">
        <v>1.4999999999999999E-2</v>
      </c>
      <c r="R89">
        <v>1835</v>
      </c>
      <c r="S89">
        <v>1.4999999999999999E-2</v>
      </c>
      <c r="T89" s="2">
        <v>3.10269999999999E+16</v>
      </c>
      <c r="U89">
        <v>3.2000000000000001E-2</v>
      </c>
      <c r="V89" t="s">
        <v>37</v>
      </c>
      <c r="W89">
        <v>40.74</v>
      </c>
      <c r="X89">
        <v>126476458</v>
      </c>
      <c r="Y89" s="2">
        <v>347778</v>
      </c>
      <c r="Z89">
        <v>48.2</v>
      </c>
      <c r="AA89" s="2">
        <v>27049</v>
      </c>
      <c r="AB89" s="2">
        <v>18493</v>
      </c>
      <c r="AC89" s="2">
        <v>39002223</v>
      </c>
      <c r="AE89">
        <v>79.37</v>
      </c>
      <c r="AF89">
        <v>5.72</v>
      </c>
      <c r="AG89">
        <v>11.2</v>
      </c>
      <c r="AH89">
        <v>33.700000000000003</v>
      </c>
      <c r="AJ89">
        <v>13.05</v>
      </c>
      <c r="AK89">
        <v>84.63</v>
      </c>
    </row>
    <row r="90" spans="1:37" x14ac:dyDescent="0.25">
      <c r="A90" s="1">
        <v>43918</v>
      </c>
      <c r="B90">
        <v>1499</v>
      </c>
      <c r="C90">
        <v>135</v>
      </c>
      <c r="D90" s="2">
        <v>70286</v>
      </c>
      <c r="E90">
        <v>49</v>
      </c>
      <c r="F90">
        <v>3</v>
      </c>
      <c r="G90">
        <v>2</v>
      </c>
      <c r="H90" s="2">
        <v>11852</v>
      </c>
      <c r="I90" s="2">
        <v>1067</v>
      </c>
      <c r="J90">
        <v>0.55600000000000005</v>
      </c>
      <c r="K90">
        <v>0.38700000000000001</v>
      </c>
      <c r="L90">
        <v>2.4E-2</v>
      </c>
      <c r="M90">
        <v>1.6E-2</v>
      </c>
      <c r="O90">
        <v>57021</v>
      </c>
      <c r="P90">
        <v>0.45100000000000001</v>
      </c>
      <c r="R90">
        <v>1918</v>
      </c>
      <c r="S90">
        <v>1.4999999999999999E-2</v>
      </c>
      <c r="T90" s="2">
        <v>27289</v>
      </c>
      <c r="U90">
        <v>3.6999999999999998E-2</v>
      </c>
      <c r="V90" t="s">
        <v>37</v>
      </c>
      <c r="W90">
        <v>40.74</v>
      </c>
      <c r="X90">
        <v>126476458</v>
      </c>
      <c r="Y90" s="2">
        <v>347778</v>
      </c>
      <c r="Z90">
        <v>48.2</v>
      </c>
      <c r="AA90" s="2">
        <v>27049</v>
      </c>
      <c r="AB90" s="2">
        <v>18493</v>
      </c>
      <c r="AC90" s="2">
        <v>39002223</v>
      </c>
      <c r="AE90">
        <v>79.37</v>
      </c>
      <c r="AF90">
        <v>5.72</v>
      </c>
      <c r="AG90">
        <v>11.2</v>
      </c>
      <c r="AH90">
        <v>33.700000000000003</v>
      </c>
      <c r="AJ90">
        <v>13.05</v>
      </c>
      <c r="AK90">
        <v>84.63</v>
      </c>
    </row>
    <row r="91" spans="1:37" x14ac:dyDescent="0.25">
      <c r="A91" s="1">
        <v>43919</v>
      </c>
      <c r="B91">
        <v>1693</v>
      </c>
      <c r="C91">
        <v>194</v>
      </c>
      <c r="D91" s="2">
        <v>92429</v>
      </c>
      <c r="E91">
        <v>52</v>
      </c>
      <c r="F91">
        <v>3</v>
      </c>
      <c r="G91" s="2">
        <v>2286</v>
      </c>
      <c r="H91" s="2">
        <v>13386</v>
      </c>
      <c r="I91" s="2">
        <v>1534</v>
      </c>
      <c r="J91">
        <v>0.73099999999999998</v>
      </c>
      <c r="K91">
        <v>0.41099999999999998</v>
      </c>
      <c r="L91">
        <v>2.4E-2</v>
      </c>
      <c r="M91">
        <v>1.7999999999999999E-2</v>
      </c>
      <c r="R91">
        <v>2260</v>
      </c>
      <c r="S91">
        <v>1.7999999999999999E-2</v>
      </c>
      <c r="T91" s="2">
        <v>24451</v>
      </c>
      <c r="U91">
        <v>4.0999999999999898E-2</v>
      </c>
      <c r="V91" t="s">
        <v>37</v>
      </c>
      <c r="W91">
        <v>40.74</v>
      </c>
      <c r="X91">
        <v>126476458</v>
      </c>
      <c r="Y91" s="2">
        <v>347778</v>
      </c>
      <c r="Z91">
        <v>48.2</v>
      </c>
      <c r="AA91" s="2">
        <v>27049</v>
      </c>
      <c r="AB91" s="2">
        <v>18493</v>
      </c>
      <c r="AC91" s="2">
        <v>39002223</v>
      </c>
      <c r="AE91">
        <v>79.37</v>
      </c>
      <c r="AF91">
        <v>5.72</v>
      </c>
      <c r="AG91">
        <v>11.2</v>
      </c>
      <c r="AH91">
        <v>33.700000000000003</v>
      </c>
      <c r="AJ91">
        <v>13.05</v>
      </c>
      <c r="AK91">
        <v>84.63</v>
      </c>
    </row>
    <row r="92" spans="1:37" x14ac:dyDescent="0.25">
      <c r="A92" s="1">
        <v>43920</v>
      </c>
      <c r="B92">
        <v>1866</v>
      </c>
      <c r="C92">
        <v>173</v>
      </c>
      <c r="D92">
        <v>111</v>
      </c>
      <c r="E92">
        <v>54</v>
      </c>
      <c r="F92">
        <v>2</v>
      </c>
      <c r="G92" s="2">
        <v>1857</v>
      </c>
      <c r="H92" s="2">
        <v>14754</v>
      </c>
      <c r="I92" s="2">
        <v>1368</v>
      </c>
      <c r="J92">
        <v>0.878</v>
      </c>
      <c r="K92">
        <v>0.42699999999999999</v>
      </c>
      <c r="L92">
        <v>1.6E-2</v>
      </c>
      <c r="M92">
        <v>1.4999999999999999E-2</v>
      </c>
      <c r="R92">
        <v>2603</v>
      </c>
      <c r="S92">
        <v>2.1000000000000001E-2</v>
      </c>
      <c r="T92">
        <v>23.45</v>
      </c>
      <c r="U92">
        <v>4.2999999999999997E-2</v>
      </c>
      <c r="V92" t="s">
        <v>37</v>
      </c>
      <c r="W92">
        <v>40.74</v>
      </c>
      <c r="X92">
        <v>126476458</v>
      </c>
      <c r="Y92" s="2">
        <v>347778</v>
      </c>
      <c r="Z92">
        <v>48.2</v>
      </c>
      <c r="AA92" s="2">
        <v>27049</v>
      </c>
      <c r="AB92" s="2">
        <v>18493</v>
      </c>
      <c r="AC92" s="2">
        <v>39002223</v>
      </c>
      <c r="AE92">
        <v>79.37</v>
      </c>
      <c r="AF92">
        <v>5.72</v>
      </c>
      <c r="AG92">
        <v>11.2</v>
      </c>
      <c r="AH92">
        <v>33.700000000000003</v>
      </c>
      <c r="AJ92">
        <v>13.05</v>
      </c>
      <c r="AK92">
        <v>84.63</v>
      </c>
    </row>
    <row r="93" spans="1:37" x14ac:dyDescent="0.25">
      <c r="A93" s="1">
        <v>43921</v>
      </c>
      <c r="B93">
        <v>1953</v>
      </c>
      <c r="C93">
        <v>87</v>
      </c>
      <c r="D93" s="2">
        <v>117857</v>
      </c>
      <c r="E93">
        <v>56</v>
      </c>
      <c r="F93">
        <v>2</v>
      </c>
      <c r="G93">
        <v>2</v>
      </c>
      <c r="H93" s="2">
        <v>15442</v>
      </c>
      <c r="I93">
        <v>0.68799999999999994</v>
      </c>
      <c r="J93">
        <v>0.93200000000000005</v>
      </c>
      <c r="K93">
        <v>0.443</v>
      </c>
      <c r="L93">
        <v>1.6E-2</v>
      </c>
      <c r="M93">
        <v>1.6E-2</v>
      </c>
      <c r="R93">
        <v>2945</v>
      </c>
      <c r="S93">
        <v>2.3E-2</v>
      </c>
      <c r="T93" s="2">
        <v>2.4988E+16</v>
      </c>
      <c r="U93">
        <v>0.04</v>
      </c>
      <c r="V93" t="s">
        <v>37</v>
      </c>
      <c r="W93">
        <v>40.74</v>
      </c>
      <c r="X93">
        <v>126476458</v>
      </c>
      <c r="Y93" s="2">
        <v>347778</v>
      </c>
      <c r="Z93">
        <v>48.2</v>
      </c>
      <c r="AA93" s="2">
        <v>27049</v>
      </c>
      <c r="AB93" s="2">
        <v>18493</v>
      </c>
      <c r="AC93" s="2">
        <v>39002223</v>
      </c>
      <c r="AE93">
        <v>79.37</v>
      </c>
      <c r="AF93">
        <v>5.72</v>
      </c>
      <c r="AG93">
        <v>11.2</v>
      </c>
      <c r="AH93">
        <v>33.700000000000003</v>
      </c>
      <c r="AJ93">
        <v>13.05</v>
      </c>
      <c r="AK93">
        <v>84.63</v>
      </c>
    </row>
    <row r="94" spans="1:37" x14ac:dyDescent="0.25">
      <c r="A94" s="1">
        <v>43922</v>
      </c>
      <c r="B94">
        <v>1953</v>
      </c>
      <c r="C94">
        <v>0</v>
      </c>
      <c r="D94" s="2">
        <v>108571</v>
      </c>
      <c r="E94">
        <v>56</v>
      </c>
      <c r="F94">
        <v>0</v>
      </c>
      <c r="G94" s="2">
        <v>1857</v>
      </c>
      <c r="H94" s="2">
        <v>15442</v>
      </c>
      <c r="I94">
        <v>0</v>
      </c>
      <c r="J94">
        <v>0.85799999999999998</v>
      </c>
      <c r="K94">
        <v>0.443</v>
      </c>
      <c r="L94">
        <v>0</v>
      </c>
      <c r="M94">
        <v>1.4999999999999999E-2</v>
      </c>
      <c r="R94">
        <v>3288</v>
      </c>
      <c r="S94">
        <v>2.5999999999999999E-2</v>
      </c>
      <c r="T94" s="2">
        <v>3.0284E+16</v>
      </c>
      <c r="U94">
        <v>3.3000000000000002E-2</v>
      </c>
      <c r="V94" t="s">
        <v>37</v>
      </c>
      <c r="W94">
        <v>40.74</v>
      </c>
      <c r="X94">
        <v>126476458</v>
      </c>
      <c r="Y94" s="2">
        <v>347778</v>
      </c>
      <c r="Z94">
        <v>48.2</v>
      </c>
      <c r="AA94" s="2">
        <v>27049</v>
      </c>
      <c r="AB94" s="2">
        <v>18493</v>
      </c>
      <c r="AC94" s="2">
        <v>39002223</v>
      </c>
      <c r="AE94">
        <v>79.37</v>
      </c>
      <c r="AF94">
        <v>5.72</v>
      </c>
      <c r="AG94">
        <v>11.2</v>
      </c>
      <c r="AH94">
        <v>33.700000000000003</v>
      </c>
      <c r="AJ94">
        <v>13.05</v>
      </c>
      <c r="AK94">
        <v>84.63</v>
      </c>
    </row>
    <row r="95" spans="1:37" x14ac:dyDescent="0.25">
      <c r="A95" s="1">
        <v>43923</v>
      </c>
      <c r="B95">
        <v>2178</v>
      </c>
      <c r="C95">
        <v>225</v>
      </c>
      <c r="D95">
        <v>130</v>
      </c>
      <c r="E95">
        <v>57</v>
      </c>
      <c r="F95">
        <v>1</v>
      </c>
      <c r="G95" s="2">
        <v>1714</v>
      </c>
      <c r="H95" s="2">
        <v>17221</v>
      </c>
      <c r="I95" s="2">
        <v>1779</v>
      </c>
      <c r="J95" s="2">
        <v>1028</v>
      </c>
      <c r="K95">
        <v>0.45100000000000001</v>
      </c>
      <c r="L95">
        <v>8.0000000000000002E-3</v>
      </c>
      <c r="M95">
        <v>1.4E-2</v>
      </c>
      <c r="R95">
        <v>3631</v>
      </c>
      <c r="S95">
        <v>2.9000000000000001E-2</v>
      </c>
      <c r="T95" s="2">
        <v>2.79309999999999E+16</v>
      </c>
      <c r="U95">
        <v>3.5999999999999997E-2</v>
      </c>
      <c r="V95" t="s">
        <v>37</v>
      </c>
      <c r="W95">
        <v>40.74</v>
      </c>
      <c r="X95">
        <v>126476458</v>
      </c>
      <c r="Y95" s="2">
        <v>347778</v>
      </c>
      <c r="Z95">
        <v>48.2</v>
      </c>
      <c r="AA95" s="2">
        <v>27049</v>
      </c>
      <c r="AB95" s="2">
        <v>18493</v>
      </c>
      <c r="AC95" s="2">
        <v>39002223</v>
      </c>
      <c r="AE95">
        <v>79.37</v>
      </c>
      <c r="AF95">
        <v>5.72</v>
      </c>
      <c r="AG95">
        <v>11.2</v>
      </c>
      <c r="AH95">
        <v>33.700000000000003</v>
      </c>
      <c r="AJ95">
        <v>13.05</v>
      </c>
      <c r="AK95">
        <v>84.63</v>
      </c>
    </row>
    <row r="96" spans="1:37" x14ac:dyDescent="0.25">
      <c r="A96" s="1">
        <v>43924</v>
      </c>
      <c r="B96">
        <v>2617</v>
      </c>
      <c r="C96">
        <v>439</v>
      </c>
      <c r="D96">
        <v>179</v>
      </c>
      <c r="E96">
        <v>63</v>
      </c>
      <c r="F96">
        <v>6</v>
      </c>
      <c r="G96" s="2">
        <v>2429</v>
      </c>
      <c r="H96" s="2">
        <v>20692</v>
      </c>
      <c r="I96" s="2">
        <v>3471</v>
      </c>
      <c r="J96" s="2">
        <v>1415</v>
      </c>
      <c r="K96">
        <v>0.498</v>
      </c>
      <c r="L96">
        <v>4.7E-2</v>
      </c>
      <c r="M96">
        <v>1.9E-2</v>
      </c>
      <c r="R96">
        <v>3973</v>
      </c>
      <c r="S96">
        <v>3.1E-2</v>
      </c>
      <c r="T96" s="2">
        <v>2.21959999999999E+16</v>
      </c>
      <c r="U96">
        <v>4.4999999999999998E-2</v>
      </c>
      <c r="V96" t="s">
        <v>37</v>
      </c>
      <c r="W96">
        <v>43.52</v>
      </c>
      <c r="X96">
        <v>126476458</v>
      </c>
      <c r="Y96" s="2">
        <v>347778</v>
      </c>
      <c r="Z96">
        <v>48.2</v>
      </c>
      <c r="AA96" s="2">
        <v>27049</v>
      </c>
      <c r="AB96" s="2">
        <v>18493</v>
      </c>
      <c r="AC96" s="2">
        <v>39002223</v>
      </c>
      <c r="AE96">
        <v>79.37</v>
      </c>
      <c r="AF96">
        <v>5.72</v>
      </c>
      <c r="AG96">
        <v>11.2</v>
      </c>
      <c r="AH96">
        <v>33.700000000000003</v>
      </c>
      <c r="AJ96">
        <v>13.05</v>
      </c>
      <c r="AK96">
        <v>84.63</v>
      </c>
    </row>
    <row r="97" spans="1:37" x14ac:dyDescent="0.25">
      <c r="A97" s="1">
        <v>43925</v>
      </c>
      <c r="B97">
        <v>2935</v>
      </c>
      <c r="C97">
        <v>318</v>
      </c>
      <c r="D97" s="2">
        <v>205143</v>
      </c>
      <c r="E97">
        <v>69</v>
      </c>
      <c r="F97">
        <v>6</v>
      </c>
      <c r="G97" s="2">
        <v>2857</v>
      </c>
      <c r="H97" s="2">
        <v>23206</v>
      </c>
      <c r="I97" s="2">
        <v>2514</v>
      </c>
      <c r="J97" s="2">
        <v>1622</v>
      </c>
      <c r="K97">
        <v>0.54600000000000004</v>
      </c>
      <c r="L97">
        <v>4.7E-2</v>
      </c>
      <c r="M97">
        <v>2.3E-2</v>
      </c>
      <c r="O97">
        <v>87230</v>
      </c>
      <c r="P97">
        <v>0.69</v>
      </c>
      <c r="R97">
        <v>4316</v>
      </c>
      <c r="S97">
        <v>3.4000000000000002E-2</v>
      </c>
      <c r="T97" s="2">
        <v>21039</v>
      </c>
      <c r="U97">
        <v>4.8000000000000001E-2</v>
      </c>
      <c r="V97" t="s">
        <v>37</v>
      </c>
      <c r="W97">
        <v>43.52</v>
      </c>
      <c r="X97">
        <v>126476458</v>
      </c>
      <c r="Y97" s="2">
        <v>347778</v>
      </c>
      <c r="Z97">
        <v>48.2</v>
      </c>
      <c r="AA97" s="2">
        <v>27049</v>
      </c>
      <c r="AB97" s="2">
        <v>18493</v>
      </c>
      <c r="AC97" s="2">
        <v>39002223</v>
      </c>
      <c r="AE97">
        <v>79.37</v>
      </c>
      <c r="AF97">
        <v>5.72</v>
      </c>
      <c r="AG97">
        <v>11.2</v>
      </c>
      <c r="AH97">
        <v>33.700000000000003</v>
      </c>
      <c r="AJ97">
        <v>13.05</v>
      </c>
      <c r="AK97">
        <v>84.63</v>
      </c>
    </row>
    <row r="98" spans="1:37" x14ac:dyDescent="0.25">
      <c r="A98" s="1">
        <v>43926</v>
      </c>
      <c r="B98">
        <v>3271</v>
      </c>
      <c r="C98">
        <v>336</v>
      </c>
      <c r="D98" s="2">
        <v>225429</v>
      </c>
      <c r="E98">
        <v>70</v>
      </c>
      <c r="F98">
        <v>1</v>
      </c>
      <c r="G98" s="2">
        <v>2571</v>
      </c>
      <c r="H98" s="2">
        <v>25863</v>
      </c>
      <c r="I98" s="2">
        <v>2657</v>
      </c>
      <c r="J98" s="2">
        <v>1782</v>
      </c>
      <c r="K98">
        <v>0.55300000000000005</v>
      </c>
      <c r="L98">
        <v>8.0000000000000002E-3</v>
      </c>
      <c r="M98">
        <v>0.02</v>
      </c>
      <c r="R98">
        <v>4696</v>
      </c>
      <c r="S98">
        <v>3.6999999999999998E-2</v>
      </c>
      <c r="T98" s="2">
        <v>20831</v>
      </c>
      <c r="U98">
        <v>4.8000000000000001E-2</v>
      </c>
      <c r="V98" t="s">
        <v>37</v>
      </c>
      <c r="W98">
        <v>43.52</v>
      </c>
      <c r="X98">
        <v>126476458</v>
      </c>
      <c r="Y98" s="2">
        <v>347778</v>
      </c>
      <c r="Z98">
        <v>48.2</v>
      </c>
      <c r="AA98" s="2">
        <v>27049</v>
      </c>
      <c r="AB98" s="2">
        <v>18493</v>
      </c>
      <c r="AC98" s="2">
        <v>39002223</v>
      </c>
      <c r="AE98">
        <v>79.37</v>
      </c>
      <c r="AF98">
        <v>5.72</v>
      </c>
      <c r="AG98">
        <v>11.2</v>
      </c>
      <c r="AH98">
        <v>33.700000000000003</v>
      </c>
      <c r="AJ98">
        <v>13.05</v>
      </c>
      <c r="AK98">
        <v>84.63</v>
      </c>
    </row>
    <row r="99" spans="1:37" x14ac:dyDescent="0.25">
      <c r="A99" s="1">
        <v>43927</v>
      </c>
      <c r="B99">
        <v>3654</v>
      </c>
      <c r="C99">
        <v>383</v>
      </c>
      <c r="D99" s="2">
        <v>255429</v>
      </c>
      <c r="E99">
        <v>73</v>
      </c>
      <c r="F99">
        <v>3</v>
      </c>
      <c r="G99" s="2">
        <v>2714</v>
      </c>
      <c r="H99" s="2">
        <v>28891</v>
      </c>
      <c r="I99" s="2">
        <v>3028</v>
      </c>
      <c r="J99">
        <v>2.02</v>
      </c>
      <c r="K99">
        <v>0.57699999999999996</v>
      </c>
      <c r="L99">
        <v>2.4E-2</v>
      </c>
      <c r="M99">
        <v>2.1000000000000001E-2</v>
      </c>
      <c r="R99">
        <v>5076</v>
      </c>
      <c r="S99">
        <v>0.04</v>
      </c>
      <c r="T99" s="2">
        <v>19872</v>
      </c>
      <c r="U99">
        <v>0.05</v>
      </c>
      <c r="V99" t="s">
        <v>37</v>
      </c>
      <c r="W99">
        <v>43.52</v>
      </c>
      <c r="X99">
        <v>126476458</v>
      </c>
      <c r="Y99" s="2">
        <v>347778</v>
      </c>
      <c r="Z99">
        <v>48.2</v>
      </c>
      <c r="AA99" s="2">
        <v>27049</v>
      </c>
      <c r="AB99" s="2">
        <v>18493</v>
      </c>
      <c r="AC99" s="2">
        <v>39002223</v>
      </c>
      <c r="AE99">
        <v>79.37</v>
      </c>
      <c r="AF99">
        <v>5.72</v>
      </c>
      <c r="AG99">
        <v>11.2</v>
      </c>
      <c r="AH99">
        <v>33.700000000000003</v>
      </c>
      <c r="AJ99">
        <v>13.05</v>
      </c>
      <c r="AK99">
        <v>84.63</v>
      </c>
    </row>
    <row r="100" spans="1:37" x14ac:dyDescent="0.25">
      <c r="A100" s="1">
        <v>43928</v>
      </c>
      <c r="B100">
        <v>3906</v>
      </c>
      <c r="C100">
        <v>252</v>
      </c>
      <c r="D100">
        <v>279</v>
      </c>
      <c r="E100">
        <v>80</v>
      </c>
      <c r="F100">
        <v>7</v>
      </c>
      <c r="G100" s="2">
        <v>3429</v>
      </c>
      <c r="H100" s="2">
        <v>30883</v>
      </c>
      <c r="I100" s="2">
        <v>1992</v>
      </c>
      <c r="J100" s="2">
        <v>2206</v>
      </c>
      <c r="K100">
        <v>0.63300000000000001</v>
      </c>
      <c r="L100">
        <v>5.5E-2</v>
      </c>
      <c r="M100">
        <v>2.7E-2</v>
      </c>
      <c r="R100">
        <v>5457</v>
      </c>
      <c r="S100">
        <v>4.2999999999999997E-2</v>
      </c>
      <c r="T100" s="2">
        <v>19559</v>
      </c>
      <c r="U100">
        <v>5.0999999999999997E-2</v>
      </c>
      <c r="V100" t="s">
        <v>37</v>
      </c>
      <c r="W100">
        <v>45.37</v>
      </c>
      <c r="X100">
        <v>126476458</v>
      </c>
      <c r="Y100" s="2">
        <v>347778</v>
      </c>
      <c r="Z100">
        <v>48.2</v>
      </c>
      <c r="AA100" s="2">
        <v>27049</v>
      </c>
      <c r="AB100" s="2">
        <v>18493</v>
      </c>
      <c r="AC100" s="2">
        <v>39002223</v>
      </c>
      <c r="AE100">
        <v>79.37</v>
      </c>
      <c r="AF100">
        <v>5.72</v>
      </c>
      <c r="AG100">
        <v>11.2</v>
      </c>
      <c r="AH100">
        <v>33.700000000000003</v>
      </c>
      <c r="AJ100">
        <v>13.05</v>
      </c>
      <c r="AK100">
        <v>84.63</v>
      </c>
    </row>
    <row r="101" spans="1:37" x14ac:dyDescent="0.25">
      <c r="A101" s="1">
        <v>43929</v>
      </c>
      <c r="B101">
        <v>4257</v>
      </c>
      <c r="C101">
        <v>351</v>
      </c>
      <c r="D101" s="2">
        <v>329143</v>
      </c>
      <c r="E101">
        <v>81</v>
      </c>
      <c r="F101">
        <v>1</v>
      </c>
      <c r="G101" s="2">
        <v>3571</v>
      </c>
      <c r="H101" s="2">
        <v>33658</v>
      </c>
      <c r="I101" s="2">
        <v>2775</v>
      </c>
      <c r="J101" s="2">
        <v>2602</v>
      </c>
      <c r="K101">
        <v>0.64</v>
      </c>
      <c r="L101">
        <v>8.0000000000000002E-3</v>
      </c>
      <c r="M101">
        <v>2.8000000000000001E-2</v>
      </c>
      <c r="R101">
        <v>5837</v>
      </c>
      <c r="S101">
        <v>4.5999999999999999E-2</v>
      </c>
      <c r="T101" s="2">
        <v>17734</v>
      </c>
      <c r="U101">
        <v>5.5999999999999897E-2</v>
      </c>
      <c r="V101" t="s">
        <v>37</v>
      </c>
      <c r="W101">
        <v>45.37</v>
      </c>
      <c r="X101">
        <v>126476458</v>
      </c>
      <c r="Y101" s="2">
        <v>347778</v>
      </c>
      <c r="Z101">
        <v>48.2</v>
      </c>
      <c r="AA101" s="2">
        <v>27049</v>
      </c>
      <c r="AB101" s="2">
        <v>18493</v>
      </c>
      <c r="AC101" s="2">
        <v>39002223</v>
      </c>
      <c r="AE101">
        <v>79.37</v>
      </c>
      <c r="AF101">
        <v>5.72</v>
      </c>
      <c r="AG101">
        <v>11.2</v>
      </c>
      <c r="AH101">
        <v>33.700000000000003</v>
      </c>
      <c r="AJ101">
        <v>13.05</v>
      </c>
      <c r="AK101">
        <v>84.63</v>
      </c>
    </row>
    <row r="102" spans="1:37" x14ac:dyDescent="0.25">
      <c r="A102" s="1">
        <v>43930</v>
      </c>
      <c r="B102">
        <v>4768</v>
      </c>
      <c r="C102">
        <v>511</v>
      </c>
      <c r="D102">
        <v>370</v>
      </c>
      <c r="E102">
        <v>85</v>
      </c>
      <c r="F102">
        <v>4</v>
      </c>
      <c r="G102">
        <v>4</v>
      </c>
      <c r="H102" s="2">
        <v>37699</v>
      </c>
      <c r="I102">
        <v>4.04</v>
      </c>
      <c r="J102" s="2">
        <v>2925</v>
      </c>
      <c r="K102">
        <v>0.67200000000000004</v>
      </c>
      <c r="L102">
        <v>3.2000000000000001E-2</v>
      </c>
      <c r="M102">
        <v>3.2000000000000001E-2</v>
      </c>
      <c r="R102">
        <v>6218</v>
      </c>
      <c r="S102">
        <v>4.9000000000000002E-2</v>
      </c>
      <c r="T102" s="2">
        <v>16805</v>
      </c>
      <c r="U102">
        <v>0.06</v>
      </c>
      <c r="V102" t="s">
        <v>37</v>
      </c>
      <c r="W102">
        <v>45.37</v>
      </c>
      <c r="X102">
        <v>126476458</v>
      </c>
      <c r="Y102" s="2">
        <v>347778</v>
      </c>
      <c r="Z102">
        <v>48.2</v>
      </c>
      <c r="AA102" s="2">
        <v>27049</v>
      </c>
      <c r="AB102" s="2">
        <v>18493</v>
      </c>
      <c r="AC102" s="2">
        <v>39002223</v>
      </c>
      <c r="AE102">
        <v>79.37</v>
      </c>
      <c r="AF102">
        <v>5.72</v>
      </c>
      <c r="AG102">
        <v>11.2</v>
      </c>
      <c r="AH102">
        <v>33.700000000000003</v>
      </c>
      <c r="AJ102">
        <v>13.05</v>
      </c>
      <c r="AK102">
        <v>84.63</v>
      </c>
    </row>
    <row r="103" spans="1:37" x14ac:dyDescent="0.25">
      <c r="A103" s="1">
        <v>43931</v>
      </c>
      <c r="B103">
        <v>5347</v>
      </c>
      <c r="C103">
        <v>579</v>
      </c>
      <c r="D103">
        <v>390</v>
      </c>
      <c r="E103">
        <v>88</v>
      </c>
      <c r="F103">
        <v>3</v>
      </c>
      <c r="G103" s="2">
        <v>3571</v>
      </c>
      <c r="H103" s="2">
        <v>42277</v>
      </c>
      <c r="I103" s="2">
        <v>4578</v>
      </c>
      <c r="J103" s="2">
        <v>3084</v>
      </c>
      <c r="K103">
        <v>0.69599999999999995</v>
      </c>
      <c r="L103">
        <v>2.4E-2</v>
      </c>
      <c r="M103">
        <v>2.8000000000000001E-2</v>
      </c>
      <c r="R103">
        <v>6598</v>
      </c>
      <c r="S103">
        <v>5.1999999999999998E-2</v>
      </c>
      <c r="T103" s="2">
        <v>16918</v>
      </c>
      <c r="U103">
        <v>5.8999999999999997E-2</v>
      </c>
      <c r="V103" t="s">
        <v>37</v>
      </c>
      <c r="W103">
        <v>45.37</v>
      </c>
      <c r="X103">
        <v>126476458</v>
      </c>
      <c r="Y103" s="2">
        <v>347778</v>
      </c>
      <c r="Z103">
        <v>48.2</v>
      </c>
      <c r="AA103" s="2">
        <v>27049</v>
      </c>
      <c r="AB103" s="2">
        <v>18493</v>
      </c>
      <c r="AC103" s="2">
        <v>39002223</v>
      </c>
      <c r="AE103">
        <v>79.37</v>
      </c>
      <c r="AF103">
        <v>5.72</v>
      </c>
      <c r="AG103">
        <v>11.2</v>
      </c>
      <c r="AH103">
        <v>33.700000000000003</v>
      </c>
      <c r="AJ103">
        <v>13.05</v>
      </c>
      <c r="AK103">
        <v>84.63</v>
      </c>
    </row>
    <row r="104" spans="1:37" x14ac:dyDescent="0.25">
      <c r="A104" s="1">
        <v>43932</v>
      </c>
      <c r="B104">
        <v>6005</v>
      </c>
      <c r="C104">
        <v>658</v>
      </c>
      <c r="D104" s="2">
        <v>438571</v>
      </c>
      <c r="E104">
        <v>94</v>
      </c>
      <c r="F104">
        <v>6</v>
      </c>
      <c r="G104" s="2">
        <v>3571</v>
      </c>
      <c r="H104" s="2">
        <v>47479</v>
      </c>
      <c r="I104" s="2">
        <v>5203</v>
      </c>
      <c r="J104" s="2">
        <v>3468</v>
      </c>
      <c r="K104">
        <v>0.74299999999999999</v>
      </c>
      <c r="L104">
        <v>4.7E-2</v>
      </c>
      <c r="M104">
        <v>2.8000000000000001E-2</v>
      </c>
      <c r="O104">
        <v>136080</v>
      </c>
      <c r="P104" s="2">
        <v>1076</v>
      </c>
      <c r="R104">
        <v>6979</v>
      </c>
      <c r="S104">
        <v>5.5E-2</v>
      </c>
      <c r="T104" s="2">
        <v>15913</v>
      </c>
      <c r="U104">
        <v>6.3E-2</v>
      </c>
      <c r="V104" t="s">
        <v>37</v>
      </c>
      <c r="W104">
        <v>45.37</v>
      </c>
      <c r="X104">
        <v>126476458</v>
      </c>
      <c r="Y104" s="2">
        <v>347778</v>
      </c>
      <c r="Z104">
        <v>48.2</v>
      </c>
      <c r="AA104" s="2">
        <v>27049</v>
      </c>
      <c r="AB104" s="2">
        <v>18493</v>
      </c>
      <c r="AC104" s="2">
        <v>39002223</v>
      </c>
      <c r="AE104">
        <v>79.37</v>
      </c>
      <c r="AF104">
        <v>5.72</v>
      </c>
      <c r="AG104">
        <v>11.2</v>
      </c>
      <c r="AH104">
        <v>33.700000000000003</v>
      </c>
      <c r="AJ104">
        <v>13.05</v>
      </c>
      <c r="AK104">
        <v>84.63</v>
      </c>
    </row>
    <row r="105" spans="1:37" x14ac:dyDescent="0.25">
      <c r="A105" s="1">
        <v>43933</v>
      </c>
      <c r="B105">
        <v>6748</v>
      </c>
      <c r="C105">
        <v>743</v>
      </c>
      <c r="D105" s="2">
        <v>496714</v>
      </c>
      <c r="E105">
        <v>98</v>
      </c>
      <c r="F105">
        <v>4</v>
      </c>
      <c r="G105">
        <v>4</v>
      </c>
      <c r="H105" s="2">
        <v>53354</v>
      </c>
      <c r="I105" s="2">
        <v>5875</v>
      </c>
      <c r="J105" s="2">
        <v>3927</v>
      </c>
      <c r="K105">
        <v>0.77500000000000002</v>
      </c>
      <c r="L105">
        <v>3.2000000000000001E-2</v>
      </c>
      <c r="M105">
        <v>3.2000000000000001E-2</v>
      </c>
      <c r="R105">
        <v>7147</v>
      </c>
      <c r="S105">
        <v>5.7000000000000002E-2</v>
      </c>
      <c r="T105" s="2">
        <v>1.4389E+16</v>
      </c>
      <c r="U105">
        <v>6.9000000000000006E-2</v>
      </c>
      <c r="V105" t="s">
        <v>37</v>
      </c>
      <c r="W105">
        <v>45.37</v>
      </c>
      <c r="X105">
        <v>126476458</v>
      </c>
      <c r="Y105" s="2">
        <v>347778</v>
      </c>
      <c r="Z105">
        <v>48.2</v>
      </c>
      <c r="AA105" s="2">
        <v>27049</v>
      </c>
      <c r="AB105" s="2">
        <v>18493</v>
      </c>
      <c r="AC105" s="2">
        <v>39002223</v>
      </c>
      <c r="AE105">
        <v>79.37</v>
      </c>
      <c r="AF105">
        <v>5.72</v>
      </c>
      <c r="AG105">
        <v>11.2</v>
      </c>
      <c r="AH105">
        <v>33.700000000000003</v>
      </c>
      <c r="AJ105">
        <v>13.05</v>
      </c>
      <c r="AK105">
        <v>84.63</v>
      </c>
    </row>
    <row r="106" spans="1:37" x14ac:dyDescent="0.25">
      <c r="A106" s="1">
        <v>43934</v>
      </c>
      <c r="B106">
        <v>7255</v>
      </c>
      <c r="C106">
        <v>507</v>
      </c>
      <c r="D106" s="2">
        <v>514429</v>
      </c>
      <c r="E106">
        <v>102</v>
      </c>
      <c r="F106">
        <v>4</v>
      </c>
      <c r="G106" s="2">
        <v>4143</v>
      </c>
      <c r="H106" s="2">
        <v>57362</v>
      </c>
      <c r="I106" s="2">
        <v>4009</v>
      </c>
      <c r="J106" s="2">
        <v>4067</v>
      </c>
      <c r="K106">
        <v>0.80600000000000005</v>
      </c>
      <c r="L106">
        <v>3.2000000000000001E-2</v>
      </c>
      <c r="M106">
        <v>3.3000000000000002E-2</v>
      </c>
      <c r="R106">
        <v>7316</v>
      </c>
      <c r="S106">
        <v>5.8000000000000003E-2</v>
      </c>
      <c r="T106" s="2">
        <v>1.4222E+16</v>
      </c>
      <c r="U106">
        <v>7.0000000000000007E-2</v>
      </c>
      <c r="V106" t="s">
        <v>37</v>
      </c>
      <c r="W106">
        <v>45.37</v>
      </c>
      <c r="X106">
        <v>126476458</v>
      </c>
      <c r="Y106" s="2">
        <v>347778</v>
      </c>
      <c r="Z106">
        <v>48.2</v>
      </c>
      <c r="AA106" s="2">
        <v>27049</v>
      </c>
      <c r="AB106" s="2">
        <v>18493</v>
      </c>
      <c r="AC106" s="2">
        <v>39002223</v>
      </c>
      <c r="AE106">
        <v>79.37</v>
      </c>
      <c r="AF106">
        <v>5.72</v>
      </c>
      <c r="AG106">
        <v>11.2</v>
      </c>
      <c r="AH106">
        <v>33.700000000000003</v>
      </c>
      <c r="AJ106">
        <v>13.05</v>
      </c>
      <c r="AK106">
        <v>84.63</v>
      </c>
    </row>
    <row r="107" spans="1:37" x14ac:dyDescent="0.25">
      <c r="A107" s="1">
        <v>43935</v>
      </c>
      <c r="B107">
        <v>7645</v>
      </c>
      <c r="C107">
        <v>390</v>
      </c>
      <c r="D107" s="2">
        <v>534143</v>
      </c>
      <c r="E107">
        <v>109</v>
      </c>
      <c r="F107">
        <v>7</v>
      </c>
      <c r="G107" s="2">
        <v>4143</v>
      </c>
      <c r="H107" s="2">
        <v>60446</v>
      </c>
      <c r="I107" s="2">
        <v>3084</v>
      </c>
      <c r="J107" s="2">
        <v>4223</v>
      </c>
      <c r="K107">
        <v>0.86199999999999999</v>
      </c>
      <c r="L107">
        <v>5.5E-2</v>
      </c>
      <c r="M107">
        <v>3.3000000000000002E-2</v>
      </c>
      <c r="R107">
        <v>7485</v>
      </c>
      <c r="S107">
        <v>5.8999999999999997E-2</v>
      </c>
      <c r="T107" s="2">
        <v>14013</v>
      </c>
      <c r="U107">
        <v>7.0999999999999994E-2</v>
      </c>
      <c r="V107" t="s">
        <v>37</v>
      </c>
      <c r="W107">
        <v>45.37</v>
      </c>
      <c r="X107">
        <v>126476458</v>
      </c>
      <c r="Y107" s="2">
        <v>347778</v>
      </c>
      <c r="Z107">
        <v>48.2</v>
      </c>
      <c r="AA107" s="2">
        <v>27049</v>
      </c>
      <c r="AB107" s="2">
        <v>18493</v>
      </c>
      <c r="AC107" s="2">
        <v>39002223</v>
      </c>
      <c r="AE107">
        <v>79.37</v>
      </c>
      <c r="AF107">
        <v>5.72</v>
      </c>
      <c r="AG107">
        <v>11.2</v>
      </c>
      <c r="AH107">
        <v>33.700000000000003</v>
      </c>
      <c r="AJ107">
        <v>13.05</v>
      </c>
      <c r="AK107">
        <v>84.63</v>
      </c>
    </row>
    <row r="108" spans="1:37" x14ac:dyDescent="0.25">
      <c r="A108" s="1">
        <v>43936</v>
      </c>
      <c r="B108">
        <v>8100</v>
      </c>
      <c r="C108">
        <v>455</v>
      </c>
      <c r="D108">
        <v>549</v>
      </c>
      <c r="E108">
        <v>119</v>
      </c>
      <c r="F108">
        <v>10</v>
      </c>
      <c r="G108" s="2">
        <v>5429</v>
      </c>
      <c r="H108" s="2">
        <v>64044</v>
      </c>
      <c r="I108" s="2">
        <v>3598</v>
      </c>
      <c r="J108" s="2">
        <v>4341</v>
      </c>
      <c r="K108">
        <v>0.94099999999999995</v>
      </c>
      <c r="L108">
        <v>7.9000000000000001E-2</v>
      </c>
      <c r="M108">
        <v>4.2999999999999997E-2</v>
      </c>
      <c r="R108">
        <v>7654</v>
      </c>
      <c r="S108">
        <v>6.0999999999999999E-2</v>
      </c>
      <c r="T108" s="2">
        <v>13942</v>
      </c>
      <c r="U108">
        <v>7.1999999999999995E-2</v>
      </c>
      <c r="V108" t="s">
        <v>37</v>
      </c>
      <c r="W108">
        <v>45.37</v>
      </c>
      <c r="X108">
        <v>126476458</v>
      </c>
      <c r="Y108" s="2">
        <v>347778</v>
      </c>
      <c r="Z108">
        <v>48.2</v>
      </c>
      <c r="AA108" s="2">
        <v>27049</v>
      </c>
      <c r="AB108" s="2">
        <v>18493</v>
      </c>
      <c r="AC108" s="2">
        <v>39002223</v>
      </c>
      <c r="AE108">
        <v>79.37</v>
      </c>
      <c r="AF108">
        <v>5.72</v>
      </c>
      <c r="AG108">
        <v>11.2</v>
      </c>
      <c r="AH108">
        <v>33.700000000000003</v>
      </c>
      <c r="AJ108">
        <v>13.05</v>
      </c>
      <c r="AK108">
        <v>84.63</v>
      </c>
    </row>
    <row r="109" spans="1:37" x14ac:dyDescent="0.25">
      <c r="A109" s="1">
        <v>43937</v>
      </c>
      <c r="B109">
        <v>8582</v>
      </c>
      <c r="C109">
        <v>482</v>
      </c>
      <c r="D109" s="2">
        <v>544857</v>
      </c>
      <c r="E109">
        <v>136</v>
      </c>
      <c r="F109">
        <v>17</v>
      </c>
      <c r="G109" s="2">
        <v>7286</v>
      </c>
      <c r="H109" s="2">
        <v>67855</v>
      </c>
      <c r="I109" s="2">
        <v>3811</v>
      </c>
      <c r="J109" s="2">
        <v>4308</v>
      </c>
      <c r="K109" s="2">
        <v>1075</v>
      </c>
      <c r="L109">
        <v>0.13400000000000001</v>
      </c>
      <c r="M109">
        <v>5.8000000000000003E-2</v>
      </c>
      <c r="R109">
        <v>7823</v>
      </c>
      <c r="S109">
        <v>6.2E-2</v>
      </c>
      <c r="T109" s="2">
        <v>1.43579999999999E+16</v>
      </c>
      <c r="U109">
        <v>7.0000000000000007E-2</v>
      </c>
      <c r="V109" t="s">
        <v>37</v>
      </c>
      <c r="W109">
        <v>47.22</v>
      </c>
      <c r="X109">
        <v>126476458</v>
      </c>
      <c r="Y109" s="2">
        <v>347778</v>
      </c>
      <c r="Z109">
        <v>48.2</v>
      </c>
      <c r="AA109" s="2">
        <v>27049</v>
      </c>
      <c r="AB109" s="2">
        <v>18493</v>
      </c>
      <c r="AC109" s="2">
        <v>39002223</v>
      </c>
      <c r="AE109">
        <v>79.37</v>
      </c>
      <c r="AF109">
        <v>5.72</v>
      </c>
      <c r="AG109">
        <v>11.2</v>
      </c>
      <c r="AH109">
        <v>33.700000000000003</v>
      </c>
      <c r="AJ109">
        <v>13.05</v>
      </c>
      <c r="AK109">
        <v>84.63</v>
      </c>
    </row>
    <row r="110" spans="1:37" x14ac:dyDescent="0.25">
      <c r="A110" s="1">
        <v>43938</v>
      </c>
      <c r="B110">
        <v>9167</v>
      </c>
      <c r="C110">
        <v>585</v>
      </c>
      <c r="D110" s="2">
        <v>545714</v>
      </c>
      <c r="E110">
        <v>148</v>
      </c>
      <c r="F110">
        <v>12</v>
      </c>
      <c r="G110" s="2">
        <v>8571</v>
      </c>
      <c r="H110">
        <v>72.48</v>
      </c>
      <c r="I110" s="2">
        <v>4625</v>
      </c>
      <c r="J110" s="2">
        <v>4315</v>
      </c>
      <c r="K110">
        <v>1.17</v>
      </c>
      <c r="L110">
        <v>9.5000000000000001E-2</v>
      </c>
      <c r="M110">
        <v>6.8000000000000005E-2</v>
      </c>
      <c r="R110">
        <v>7991</v>
      </c>
      <c r="S110">
        <v>6.3E-2</v>
      </c>
      <c r="T110" s="2">
        <v>1.46429999999999E+16</v>
      </c>
      <c r="U110">
        <v>6.8000000000000005E-2</v>
      </c>
      <c r="V110" t="s">
        <v>37</v>
      </c>
      <c r="W110">
        <v>47.22</v>
      </c>
      <c r="X110">
        <v>126476458</v>
      </c>
      <c r="Y110" s="2">
        <v>347778</v>
      </c>
      <c r="Z110">
        <v>48.2</v>
      </c>
      <c r="AA110" s="2">
        <v>27049</v>
      </c>
      <c r="AB110" s="2">
        <v>18493</v>
      </c>
      <c r="AC110" s="2">
        <v>39002223</v>
      </c>
      <c r="AE110">
        <v>79.37</v>
      </c>
      <c r="AF110">
        <v>5.72</v>
      </c>
      <c r="AG110">
        <v>11.2</v>
      </c>
      <c r="AH110">
        <v>33.700000000000003</v>
      </c>
      <c r="AJ110">
        <v>13.05</v>
      </c>
      <c r="AK110">
        <v>84.63</v>
      </c>
    </row>
    <row r="111" spans="1:37" x14ac:dyDescent="0.25">
      <c r="A111" s="1">
        <v>43939</v>
      </c>
      <c r="B111">
        <v>9795</v>
      </c>
      <c r="C111">
        <v>628</v>
      </c>
      <c r="D111" s="2">
        <v>541429</v>
      </c>
      <c r="E111">
        <v>154</v>
      </c>
      <c r="F111">
        <v>6</v>
      </c>
      <c r="G111" s="2">
        <v>8571</v>
      </c>
      <c r="H111" s="2">
        <v>77445</v>
      </c>
      <c r="I111" s="2">
        <v>4965</v>
      </c>
      <c r="J111" s="2">
        <v>4281</v>
      </c>
      <c r="K111" s="2">
        <v>1218</v>
      </c>
      <c r="L111">
        <v>4.7E-2</v>
      </c>
      <c r="M111">
        <v>6.8000000000000005E-2</v>
      </c>
      <c r="O111">
        <v>193202</v>
      </c>
      <c r="P111" s="2">
        <v>1528</v>
      </c>
      <c r="R111">
        <v>8160</v>
      </c>
      <c r="S111">
        <v>6.5000000000000002E-2</v>
      </c>
      <c r="T111" s="2">
        <v>15071</v>
      </c>
      <c r="U111">
        <v>6.6000000000000003E-2</v>
      </c>
      <c r="V111" t="s">
        <v>37</v>
      </c>
      <c r="W111">
        <v>47.22</v>
      </c>
      <c r="X111">
        <v>126476458</v>
      </c>
      <c r="Y111" s="2">
        <v>347778</v>
      </c>
      <c r="Z111">
        <v>48.2</v>
      </c>
      <c r="AA111" s="2">
        <v>27049</v>
      </c>
      <c r="AB111" s="2">
        <v>18493</v>
      </c>
      <c r="AC111" s="2">
        <v>39002223</v>
      </c>
      <c r="AE111">
        <v>79.37</v>
      </c>
      <c r="AF111">
        <v>5.72</v>
      </c>
      <c r="AG111">
        <v>11.2</v>
      </c>
      <c r="AH111">
        <v>33.700000000000003</v>
      </c>
      <c r="AJ111">
        <v>13.05</v>
      </c>
      <c r="AK111">
        <v>84.63</v>
      </c>
    </row>
    <row r="112" spans="1:37" x14ac:dyDescent="0.25">
      <c r="A112" s="1">
        <v>43940</v>
      </c>
      <c r="B112">
        <v>10361</v>
      </c>
      <c r="C112">
        <v>566</v>
      </c>
      <c r="D112" s="2">
        <v>516143</v>
      </c>
      <c r="E112">
        <v>161</v>
      </c>
      <c r="F112">
        <v>7</v>
      </c>
      <c r="G112">
        <v>9</v>
      </c>
      <c r="H112">
        <v>81.92</v>
      </c>
      <c r="I112" s="2">
        <v>4475</v>
      </c>
      <c r="J112" s="2">
        <v>4081</v>
      </c>
      <c r="K112" s="2">
        <v>1273</v>
      </c>
      <c r="L112">
        <v>5.5E-2</v>
      </c>
      <c r="M112">
        <v>7.0999999999999994E-2</v>
      </c>
      <c r="R112">
        <v>8184</v>
      </c>
      <c r="S112">
        <v>6.5000000000000002E-2</v>
      </c>
      <c r="T112" s="2">
        <v>15856</v>
      </c>
      <c r="U112">
        <v>6.3E-2</v>
      </c>
      <c r="V112" t="s">
        <v>37</v>
      </c>
      <c r="W112">
        <v>47.22</v>
      </c>
      <c r="X112">
        <v>126476458</v>
      </c>
      <c r="Y112" s="2">
        <v>347778</v>
      </c>
      <c r="Z112">
        <v>48.2</v>
      </c>
      <c r="AA112" s="2">
        <v>27049</v>
      </c>
      <c r="AB112" s="2">
        <v>18493</v>
      </c>
      <c r="AC112" s="2">
        <v>39002223</v>
      </c>
      <c r="AE112">
        <v>79.37</v>
      </c>
      <c r="AF112">
        <v>5.72</v>
      </c>
      <c r="AG112">
        <v>11.2</v>
      </c>
      <c r="AH112">
        <v>33.700000000000003</v>
      </c>
      <c r="AJ112">
        <v>13.05</v>
      </c>
      <c r="AK112">
        <v>84.63</v>
      </c>
    </row>
    <row r="113" spans="1:37" x14ac:dyDescent="0.25">
      <c r="A113" s="1">
        <v>43941</v>
      </c>
      <c r="B113">
        <v>10751</v>
      </c>
      <c r="C113">
        <v>390</v>
      </c>
      <c r="D113" s="2">
        <v>499429</v>
      </c>
      <c r="E113">
        <v>171</v>
      </c>
      <c r="F113">
        <v>10</v>
      </c>
      <c r="G113" s="2">
        <v>9857</v>
      </c>
      <c r="H113" s="2">
        <v>85004</v>
      </c>
      <c r="I113" s="2">
        <v>3084</v>
      </c>
      <c r="J113" s="2">
        <v>3949</v>
      </c>
      <c r="K113" s="2">
        <v>1352</v>
      </c>
      <c r="L113">
        <v>7.9000000000000001E-2</v>
      </c>
      <c r="M113">
        <v>7.8E-2</v>
      </c>
      <c r="R113">
        <v>8207</v>
      </c>
      <c r="S113">
        <v>6.5000000000000002E-2</v>
      </c>
      <c r="T113" s="2">
        <v>16433</v>
      </c>
      <c r="U113">
        <v>6.0999999999999999E-2</v>
      </c>
      <c r="V113" t="s">
        <v>37</v>
      </c>
      <c r="W113">
        <v>47.22</v>
      </c>
      <c r="X113">
        <v>126476458</v>
      </c>
      <c r="Y113" s="2">
        <v>347778</v>
      </c>
      <c r="Z113">
        <v>48.2</v>
      </c>
      <c r="AA113" s="2">
        <v>27049</v>
      </c>
      <c r="AB113" s="2">
        <v>18493</v>
      </c>
      <c r="AC113" s="2">
        <v>39002223</v>
      </c>
      <c r="AE113">
        <v>79.37</v>
      </c>
      <c r="AF113">
        <v>5.72</v>
      </c>
      <c r="AG113">
        <v>11.2</v>
      </c>
      <c r="AH113">
        <v>33.700000000000003</v>
      </c>
      <c r="AJ113">
        <v>13.05</v>
      </c>
      <c r="AK113">
        <v>84.63</v>
      </c>
    </row>
    <row r="114" spans="1:37" x14ac:dyDescent="0.25">
      <c r="A114" s="1">
        <v>43942</v>
      </c>
      <c r="B114">
        <v>11118</v>
      </c>
      <c r="C114">
        <v>367</v>
      </c>
      <c r="D114" s="2">
        <v>496143</v>
      </c>
      <c r="E114">
        <v>186</v>
      </c>
      <c r="F114">
        <v>15</v>
      </c>
      <c r="G114">
        <v>11</v>
      </c>
      <c r="H114" s="2">
        <v>87906</v>
      </c>
      <c r="I114" s="2">
        <v>2902</v>
      </c>
      <c r="J114" s="2">
        <v>3923</v>
      </c>
      <c r="K114" s="2">
        <v>1471</v>
      </c>
      <c r="L114">
        <v>0.11899999999999999</v>
      </c>
      <c r="M114">
        <v>8.6999999999999994E-2</v>
      </c>
      <c r="R114">
        <v>8231</v>
      </c>
      <c r="S114">
        <v>6.5000000000000002E-2</v>
      </c>
      <c r="T114">
        <v>16.59</v>
      </c>
      <c r="U114">
        <v>0.06</v>
      </c>
      <c r="V114" t="s">
        <v>37</v>
      </c>
      <c r="W114">
        <v>47.22</v>
      </c>
      <c r="X114">
        <v>126476458</v>
      </c>
      <c r="Y114" s="2">
        <v>347778</v>
      </c>
      <c r="Z114">
        <v>48.2</v>
      </c>
      <c r="AA114" s="2">
        <v>27049</v>
      </c>
      <c r="AB114" s="2">
        <v>18493</v>
      </c>
      <c r="AC114" s="2">
        <v>39002223</v>
      </c>
      <c r="AE114">
        <v>79.37</v>
      </c>
      <c r="AF114">
        <v>5.72</v>
      </c>
      <c r="AG114">
        <v>11.2</v>
      </c>
      <c r="AH114">
        <v>33.700000000000003</v>
      </c>
      <c r="AJ114">
        <v>13.05</v>
      </c>
      <c r="AK114">
        <v>84.63</v>
      </c>
    </row>
    <row r="115" spans="1:37" x14ac:dyDescent="0.25">
      <c r="A115" s="1">
        <v>43943</v>
      </c>
      <c r="B115">
        <v>11496</v>
      </c>
      <c r="C115">
        <v>378</v>
      </c>
      <c r="D115" s="2">
        <v>485143</v>
      </c>
      <c r="E115">
        <v>186</v>
      </c>
      <c r="F115">
        <v>0</v>
      </c>
      <c r="G115" s="2">
        <v>9571</v>
      </c>
      <c r="H115" s="2">
        <v>90894</v>
      </c>
      <c r="I115" s="2">
        <v>2989</v>
      </c>
      <c r="J115" s="2">
        <v>3836</v>
      </c>
      <c r="K115" s="2">
        <v>1471</v>
      </c>
      <c r="L115">
        <v>0</v>
      </c>
      <c r="M115">
        <v>7.5999999999999998E-2</v>
      </c>
      <c r="R115">
        <v>8254</v>
      </c>
      <c r="S115">
        <v>6.5000000000000002E-2</v>
      </c>
      <c r="T115" s="2">
        <v>17014</v>
      </c>
      <c r="U115">
        <v>5.8999999999999997E-2</v>
      </c>
      <c r="V115" t="s">
        <v>37</v>
      </c>
      <c r="W115">
        <v>47.22</v>
      </c>
      <c r="X115">
        <v>126476458</v>
      </c>
      <c r="Y115" s="2">
        <v>347778</v>
      </c>
      <c r="Z115">
        <v>48.2</v>
      </c>
      <c r="AA115" s="2">
        <v>27049</v>
      </c>
      <c r="AB115" s="2">
        <v>18493</v>
      </c>
      <c r="AC115" s="2">
        <v>39002223</v>
      </c>
      <c r="AE115">
        <v>79.37</v>
      </c>
      <c r="AF115">
        <v>5.72</v>
      </c>
      <c r="AG115">
        <v>11.2</v>
      </c>
      <c r="AH115">
        <v>33.700000000000003</v>
      </c>
      <c r="AJ115">
        <v>13.05</v>
      </c>
      <c r="AK115">
        <v>84.63</v>
      </c>
    </row>
    <row r="116" spans="1:37" x14ac:dyDescent="0.25">
      <c r="A116" s="1">
        <v>43944</v>
      </c>
      <c r="B116">
        <v>11772</v>
      </c>
      <c r="C116">
        <v>276</v>
      </c>
      <c r="D116" s="2">
        <v>455714</v>
      </c>
      <c r="E116">
        <v>287</v>
      </c>
      <c r="F116">
        <v>101</v>
      </c>
      <c r="G116" s="2">
        <v>21571</v>
      </c>
      <c r="H116" s="2">
        <v>93077</v>
      </c>
      <c r="I116" s="2">
        <v>2182</v>
      </c>
      <c r="J116" s="2">
        <v>3603</v>
      </c>
      <c r="K116" s="2">
        <v>2269</v>
      </c>
      <c r="L116">
        <v>0.79900000000000004</v>
      </c>
      <c r="M116">
        <v>0.17100000000000001</v>
      </c>
      <c r="R116">
        <v>8278</v>
      </c>
      <c r="S116">
        <v>6.5000000000000002E-2</v>
      </c>
      <c r="T116" s="2">
        <v>18165</v>
      </c>
      <c r="U116">
        <v>5.5E-2</v>
      </c>
      <c r="V116" t="s">
        <v>37</v>
      </c>
      <c r="W116">
        <v>47.22</v>
      </c>
      <c r="X116">
        <v>126476458</v>
      </c>
      <c r="Y116" s="2">
        <v>347778</v>
      </c>
      <c r="Z116">
        <v>48.2</v>
      </c>
      <c r="AA116" s="2">
        <v>27049</v>
      </c>
      <c r="AB116" s="2">
        <v>18493</v>
      </c>
      <c r="AC116" s="2">
        <v>39002223</v>
      </c>
      <c r="AE116">
        <v>79.37</v>
      </c>
      <c r="AF116">
        <v>5.72</v>
      </c>
      <c r="AG116">
        <v>11.2</v>
      </c>
      <c r="AH116">
        <v>33.700000000000003</v>
      </c>
      <c r="AJ116">
        <v>13.05</v>
      </c>
      <c r="AK116">
        <v>84.63</v>
      </c>
    </row>
    <row r="117" spans="1:37" x14ac:dyDescent="0.25">
      <c r="A117" s="1">
        <v>43945</v>
      </c>
      <c r="B117">
        <v>12240</v>
      </c>
      <c r="C117">
        <v>468</v>
      </c>
      <c r="D117">
        <v>439</v>
      </c>
      <c r="E117">
        <v>317</v>
      </c>
      <c r="F117">
        <v>30</v>
      </c>
      <c r="G117" s="2">
        <v>24143</v>
      </c>
      <c r="H117" s="2">
        <v>96777</v>
      </c>
      <c r="I117">
        <v>3.7</v>
      </c>
      <c r="J117" s="2">
        <v>3471</v>
      </c>
      <c r="K117" s="2">
        <v>2506</v>
      </c>
      <c r="L117">
        <v>0.23699999999999999</v>
      </c>
      <c r="M117">
        <v>0.191</v>
      </c>
      <c r="R117">
        <v>8301</v>
      </c>
      <c r="S117">
        <v>6.6000000000000003E-2</v>
      </c>
      <c r="T117" s="2">
        <v>1.8909E+16</v>
      </c>
      <c r="U117">
        <v>5.2999999999999999E-2</v>
      </c>
      <c r="V117" t="s">
        <v>37</v>
      </c>
      <c r="W117">
        <v>47.22</v>
      </c>
      <c r="X117">
        <v>126476458</v>
      </c>
      <c r="Y117" s="2">
        <v>347778</v>
      </c>
      <c r="Z117">
        <v>48.2</v>
      </c>
      <c r="AA117" s="2">
        <v>27049</v>
      </c>
      <c r="AB117" s="2">
        <v>18493</v>
      </c>
      <c r="AC117" s="2">
        <v>39002223</v>
      </c>
      <c r="AE117">
        <v>79.37</v>
      </c>
      <c r="AF117">
        <v>5.72</v>
      </c>
      <c r="AG117">
        <v>11.2</v>
      </c>
      <c r="AH117">
        <v>33.700000000000003</v>
      </c>
      <c r="AJ117">
        <v>13.05</v>
      </c>
      <c r="AK117">
        <v>84.63</v>
      </c>
    </row>
    <row r="118" spans="1:37" x14ac:dyDescent="0.25">
      <c r="A118" s="1">
        <v>43946</v>
      </c>
      <c r="B118">
        <v>12892</v>
      </c>
      <c r="C118">
        <v>652</v>
      </c>
      <c r="D118" s="2">
        <v>442429</v>
      </c>
      <c r="E118">
        <v>334</v>
      </c>
      <c r="F118">
        <v>17</v>
      </c>
      <c r="G118" s="2">
        <v>25714</v>
      </c>
      <c r="H118" s="2">
        <v>101932</v>
      </c>
      <c r="I118" s="2">
        <v>5155</v>
      </c>
      <c r="J118" s="2">
        <v>3498</v>
      </c>
      <c r="K118" s="2">
        <v>2641</v>
      </c>
      <c r="L118">
        <v>0.13400000000000001</v>
      </c>
      <c r="M118">
        <v>0.20300000000000001</v>
      </c>
      <c r="O118">
        <v>251473</v>
      </c>
      <c r="P118" s="2">
        <v>1988</v>
      </c>
      <c r="R118">
        <v>8324</v>
      </c>
      <c r="S118">
        <v>6.6000000000000003E-2</v>
      </c>
      <c r="T118" s="2">
        <v>18814</v>
      </c>
      <c r="U118">
        <v>5.2999999999999999E-2</v>
      </c>
      <c r="V118" t="s">
        <v>37</v>
      </c>
      <c r="W118">
        <v>47.22</v>
      </c>
      <c r="X118">
        <v>126476458</v>
      </c>
      <c r="Y118" s="2">
        <v>347778</v>
      </c>
      <c r="Z118">
        <v>48.2</v>
      </c>
      <c r="AA118" s="2">
        <v>27049</v>
      </c>
      <c r="AB118" s="2">
        <v>18493</v>
      </c>
      <c r="AC118" s="2">
        <v>39002223</v>
      </c>
      <c r="AE118">
        <v>79.37</v>
      </c>
      <c r="AF118">
        <v>5.72</v>
      </c>
      <c r="AG118">
        <v>11.2</v>
      </c>
      <c r="AH118">
        <v>33.700000000000003</v>
      </c>
      <c r="AJ118">
        <v>13.05</v>
      </c>
      <c r="AK118">
        <v>84.63</v>
      </c>
    </row>
    <row r="119" spans="1:37" x14ac:dyDescent="0.25">
      <c r="A119" s="1">
        <v>43947</v>
      </c>
      <c r="B119">
        <v>13182</v>
      </c>
      <c r="C119">
        <v>290</v>
      </c>
      <c r="D119">
        <v>403</v>
      </c>
      <c r="E119">
        <v>348</v>
      </c>
      <c r="F119">
        <v>14</v>
      </c>
      <c r="G119" s="2">
        <v>26714</v>
      </c>
      <c r="H119" s="2">
        <v>104225</v>
      </c>
      <c r="I119" s="2">
        <v>2293</v>
      </c>
      <c r="J119" s="2">
        <v>3186</v>
      </c>
      <c r="K119" s="2">
        <v>2752</v>
      </c>
      <c r="L119">
        <v>0.111</v>
      </c>
      <c r="M119">
        <v>0.21099999999999999</v>
      </c>
      <c r="R119">
        <v>8281</v>
      </c>
      <c r="S119">
        <v>6.5000000000000002E-2</v>
      </c>
      <c r="T119" s="2">
        <v>2.0548E+16</v>
      </c>
      <c r="U119">
        <v>4.9000000000000002E-2</v>
      </c>
      <c r="V119" t="s">
        <v>37</v>
      </c>
      <c r="W119">
        <v>47.22</v>
      </c>
      <c r="X119">
        <v>126476458</v>
      </c>
      <c r="Y119" s="2">
        <v>347778</v>
      </c>
      <c r="Z119">
        <v>48.2</v>
      </c>
      <c r="AA119" s="2">
        <v>27049</v>
      </c>
      <c r="AB119" s="2">
        <v>18493</v>
      </c>
      <c r="AC119" s="2">
        <v>39002223</v>
      </c>
      <c r="AE119">
        <v>79.37</v>
      </c>
      <c r="AF119">
        <v>5.72</v>
      </c>
      <c r="AG119">
        <v>11.2</v>
      </c>
      <c r="AH119">
        <v>33.700000000000003</v>
      </c>
      <c r="AJ119">
        <v>13.05</v>
      </c>
      <c r="AK119">
        <v>84.63</v>
      </c>
    </row>
    <row r="120" spans="1:37" x14ac:dyDescent="0.25">
      <c r="A120" s="1">
        <v>43948</v>
      </c>
      <c r="B120">
        <v>13385</v>
      </c>
      <c r="C120">
        <v>203</v>
      </c>
      <c r="D120" s="2">
        <v>376286</v>
      </c>
      <c r="E120">
        <v>351</v>
      </c>
      <c r="F120">
        <v>3</v>
      </c>
      <c r="G120" s="2">
        <v>25714</v>
      </c>
      <c r="H120">
        <v>105.83</v>
      </c>
      <c r="I120" s="2">
        <v>1605</v>
      </c>
      <c r="J120" s="2">
        <v>2975</v>
      </c>
      <c r="K120" s="2">
        <v>2775</v>
      </c>
      <c r="L120">
        <v>2.4E-2</v>
      </c>
      <c r="M120">
        <v>0.20300000000000001</v>
      </c>
      <c r="R120">
        <v>8237</v>
      </c>
      <c r="S120">
        <v>6.5000000000000002E-2</v>
      </c>
      <c r="T120">
        <v>21.89</v>
      </c>
      <c r="U120">
        <v>4.5999999999999999E-2</v>
      </c>
      <c r="V120" t="s">
        <v>37</v>
      </c>
      <c r="W120">
        <v>47.22</v>
      </c>
      <c r="X120">
        <v>126476458</v>
      </c>
      <c r="Y120" s="2">
        <v>347778</v>
      </c>
      <c r="Z120">
        <v>48.2</v>
      </c>
      <c r="AA120" s="2">
        <v>27049</v>
      </c>
      <c r="AB120" s="2">
        <v>18493</v>
      </c>
      <c r="AC120" s="2">
        <v>39002223</v>
      </c>
      <c r="AE120">
        <v>79.37</v>
      </c>
      <c r="AF120">
        <v>5.72</v>
      </c>
      <c r="AG120">
        <v>11.2</v>
      </c>
      <c r="AH120">
        <v>33.700000000000003</v>
      </c>
      <c r="AJ120">
        <v>13.05</v>
      </c>
      <c r="AK120">
        <v>84.63</v>
      </c>
    </row>
    <row r="121" spans="1:37" x14ac:dyDescent="0.25">
      <c r="A121" s="1">
        <v>43949</v>
      </c>
      <c r="B121">
        <v>13576</v>
      </c>
      <c r="C121">
        <v>191</v>
      </c>
      <c r="D121" s="2">
        <v>351143</v>
      </c>
      <c r="E121">
        <v>376</v>
      </c>
      <c r="F121">
        <v>25</v>
      </c>
      <c r="G121" s="2">
        <v>27143</v>
      </c>
      <c r="H121">
        <v>107.34</v>
      </c>
      <c r="I121">
        <v>1.51</v>
      </c>
      <c r="J121" s="2">
        <v>2776</v>
      </c>
      <c r="K121" s="2">
        <v>2973</v>
      </c>
      <c r="L121">
        <v>0.19800000000000001</v>
      </c>
      <c r="M121">
        <v>0.215</v>
      </c>
      <c r="R121">
        <v>8193</v>
      </c>
      <c r="S121">
        <v>6.5000000000000002E-2</v>
      </c>
      <c r="T121" s="2">
        <v>2.33319999999999E+16</v>
      </c>
      <c r="U121">
        <v>4.2999999999999997E-2</v>
      </c>
      <c r="V121" t="s">
        <v>37</v>
      </c>
      <c r="W121">
        <v>47.22</v>
      </c>
      <c r="X121">
        <v>126476458</v>
      </c>
      <c r="Y121" s="2">
        <v>347778</v>
      </c>
      <c r="Z121">
        <v>48.2</v>
      </c>
      <c r="AA121" s="2">
        <v>27049</v>
      </c>
      <c r="AB121" s="2">
        <v>18493</v>
      </c>
      <c r="AC121" s="2">
        <v>39002223</v>
      </c>
      <c r="AE121">
        <v>79.37</v>
      </c>
      <c r="AF121">
        <v>5.72</v>
      </c>
      <c r="AG121">
        <v>11.2</v>
      </c>
      <c r="AH121">
        <v>33.700000000000003</v>
      </c>
      <c r="AJ121">
        <v>13.05</v>
      </c>
      <c r="AK121">
        <v>84.63</v>
      </c>
    </row>
    <row r="122" spans="1:37" x14ac:dyDescent="0.25">
      <c r="A122" s="1">
        <v>43950</v>
      </c>
      <c r="B122">
        <v>13852</v>
      </c>
      <c r="C122">
        <v>276</v>
      </c>
      <c r="D122" s="2">
        <v>336571</v>
      </c>
      <c r="E122">
        <v>389</v>
      </c>
      <c r="F122">
        <v>13</v>
      </c>
      <c r="G122">
        <v>29</v>
      </c>
      <c r="H122" s="2">
        <v>109522</v>
      </c>
      <c r="I122" s="2">
        <v>2182</v>
      </c>
      <c r="J122" s="2">
        <v>2661</v>
      </c>
      <c r="K122" s="2">
        <v>3076</v>
      </c>
      <c r="L122">
        <v>0.10299999999999999</v>
      </c>
      <c r="M122">
        <v>0.22900000000000001</v>
      </c>
      <c r="R122">
        <v>8149</v>
      </c>
      <c r="S122">
        <v>6.4000000000000001E-2</v>
      </c>
      <c r="T122" s="2">
        <v>24212</v>
      </c>
      <c r="U122">
        <v>4.0999999999999898E-2</v>
      </c>
      <c r="V122" t="s">
        <v>37</v>
      </c>
      <c r="W122">
        <v>47.22</v>
      </c>
      <c r="X122">
        <v>126476458</v>
      </c>
      <c r="Y122" s="2">
        <v>347778</v>
      </c>
      <c r="Z122">
        <v>48.2</v>
      </c>
      <c r="AA122" s="2">
        <v>27049</v>
      </c>
      <c r="AB122" s="2">
        <v>18493</v>
      </c>
      <c r="AC122" s="2">
        <v>39002223</v>
      </c>
      <c r="AE122">
        <v>79.37</v>
      </c>
      <c r="AF122">
        <v>5.72</v>
      </c>
      <c r="AG122">
        <v>11.2</v>
      </c>
      <c r="AH122">
        <v>33.700000000000003</v>
      </c>
      <c r="AJ122">
        <v>13.05</v>
      </c>
      <c r="AK122">
        <v>84.63</v>
      </c>
    </row>
    <row r="123" spans="1:37" x14ac:dyDescent="0.25">
      <c r="A123" s="1">
        <v>43951</v>
      </c>
      <c r="B123">
        <v>14088</v>
      </c>
      <c r="C123">
        <v>236</v>
      </c>
      <c r="D123" s="2">
        <v>330857</v>
      </c>
      <c r="E123">
        <v>415</v>
      </c>
      <c r="F123">
        <v>26</v>
      </c>
      <c r="G123" s="2">
        <v>18286</v>
      </c>
      <c r="H123" s="2">
        <v>111388</v>
      </c>
      <c r="I123" s="2">
        <v>1866</v>
      </c>
      <c r="J123" s="2">
        <v>2616</v>
      </c>
      <c r="K123" s="2">
        <v>3281</v>
      </c>
      <c r="L123">
        <v>0.20599999999999999</v>
      </c>
      <c r="M123">
        <v>0.14499999999999999</v>
      </c>
      <c r="R123">
        <v>8106</v>
      </c>
      <c r="S123">
        <v>6.4000000000000001E-2</v>
      </c>
      <c r="T123">
        <v>24.5</v>
      </c>
      <c r="U123">
        <v>4.0999999999999898E-2</v>
      </c>
      <c r="V123" t="s">
        <v>37</v>
      </c>
      <c r="W123">
        <v>47.22</v>
      </c>
      <c r="X123">
        <v>126476458</v>
      </c>
      <c r="Y123" s="2">
        <v>347778</v>
      </c>
      <c r="Z123">
        <v>48.2</v>
      </c>
      <c r="AA123" s="2">
        <v>27049</v>
      </c>
      <c r="AB123" s="2">
        <v>18493</v>
      </c>
      <c r="AC123" s="2">
        <v>39002223</v>
      </c>
      <c r="AE123">
        <v>79.37</v>
      </c>
      <c r="AF123">
        <v>5.72</v>
      </c>
      <c r="AG123">
        <v>11.2</v>
      </c>
      <c r="AH123">
        <v>33.700000000000003</v>
      </c>
      <c r="AJ123">
        <v>13.05</v>
      </c>
      <c r="AK123">
        <v>84.63</v>
      </c>
    </row>
    <row r="124" spans="1:37" x14ac:dyDescent="0.25">
      <c r="A124" s="1">
        <v>43952</v>
      </c>
      <c r="B124">
        <v>14281</v>
      </c>
      <c r="C124">
        <v>193</v>
      </c>
      <c r="D124" s="2">
        <v>291571</v>
      </c>
      <c r="E124">
        <v>432</v>
      </c>
      <c r="F124">
        <v>17</v>
      </c>
      <c r="G124" s="2">
        <v>16429</v>
      </c>
      <c r="H124" s="2">
        <v>112914</v>
      </c>
      <c r="I124" s="2">
        <v>1526</v>
      </c>
      <c r="J124" s="2">
        <v>2305</v>
      </c>
      <c r="K124" s="2">
        <v>3416</v>
      </c>
      <c r="L124">
        <v>0.13400000000000001</v>
      </c>
      <c r="M124">
        <v>0.13</v>
      </c>
      <c r="R124">
        <v>8062</v>
      </c>
      <c r="S124">
        <v>6.4000000000000001E-2</v>
      </c>
      <c r="T124">
        <v>27.65</v>
      </c>
      <c r="U124">
        <v>3.5999999999999997E-2</v>
      </c>
      <c r="V124" t="s">
        <v>37</v>
      </c>
      <c r="W124">
        <v>47.22</v>
      </c>
      <c r="X124">
        <v>126476458</v>
      </c>
      <c r="Y124" s="2">
        <v>347778</v>
      </c>
      <c r="Z124">
        <v>48.2</v>
      </c>
      <c r="AA124" s="2">
        <v>27049</v>
      </c>
      <c r="AB124" s="2">
        <v>18493</v>
      </c>
      <c r="AC124" s="2">
        <v>39002223</v>
      </c>
      <c r="AE124">
        <v>79.37</v>
      </c>
      <c r="AF124">
        <v>5.72</v>
      </c>
      <c r="AG124">
        <v>11.2</v>
      </c>
      <c r="AH124">
        <v>33.700000000000003</v>
      </c>
      <c r="AJ124">
        <v>13.05</v>
      </c>
      <c r="AK124">
        <v>84.63</v>
      </c>
    </row>
    <row r="125" spans="1:37" x14ac:dyDescent="0.25">
      <c r="A125" s="1">
        <v>43953</v>
      </c>
      <c r="B125">
        <v>14544</v>
      </c>
      <c r="C125">
        <v>263</v>
      </c>
      <c r="D125">
        <v>236</v>
      </c>
      <c r="E125">
        <v>458</v>
      </c>
      <c r="F125">
        <v>26</v>
      </c>
      <c r="G125" s="2">
        <v>17714</v>
      </c>
      <c r="H125" s="2">
        <v>114994</v>
      </c>
      <c r="I125" s="2">
        <v>2079</v>
      </c>
      <c r="J125" s="2">
        <v>1866</v>
      </c>
      <c r="K125" s="2">
        <v>3621</v>
      </c>
      <c r="L125">
        <v>0.20599999999999999</v>
      </c>
      <c r="M125">
        <v>0.14000000000000001</v>
      </c>
      <c r="O125">
        <v>307601</v>
      </c>
      <c r="P125" s="2">
        <v>2432</v>
      </c>
      <c r="R125">
        <v>8018</v>
      </c>
      <c r="S125">
        <v>6.3E-2</v>
      </c>
      <c r="T125" s="2">
        <v>33975</v>
      </c>
      <c r="U125">
        <v>2.8999999999999901E-2</v>
      </c>
      <c r="V125" t="s">
        <v>37</v>
      </c>
      <c r="W125">
        <v>47.22</v>
      </c>
      <c r="X125">
        <v>126476458</v>
      </c>
      <c r="Y125" s="2">
        <v>347778</v>
      </c>
      <c r="Z125">
        <v>48.2</v>
      </c>
      <c r="AA125" s="2">
        <v>27049</v>
      </c>
      <c r="AB125" s="2">
        <v>18493</v>
      </c>
      <c r="AC125" s="2">
        <v>39002223</v>
      </c>
      <c r="AE125">
        <v>79.37</v>
      </c>
      <c r="AF125">
        <v>5.72</v>
      </c>
      <c r="AG125">
        <v>11.2</v>
      </c>
      <c r="AH125">
        <v>33.700000000000003</v>
      </c>
      <c r="AJ125">
        <v>13.05</v>
      </c>
      <c r="AK125">
        <v>84.63</v>
      </c>
    </row>
    <row r="126" spans="1:37" x14ac:dyDescent="0.25">
      <c r="A126" s="1">
        <v>43954</v>
      </c>
      <c r="B126">
        <v>14839</v>
      </c>
      <c r="C126">
        <v>295</v>
      </c>
      <c r="D126" s="2">
        <v>236714</v>
      </c>
      <c r="E126">
        <v>492</v>
      </c>
      <c r="F126">
        <v>34</v>
      </c>
      <c r="G126" s="2">
        <v>20571</v>
      </c>
      <c r="H126" s="2">
        <v>117326</v>
      </c>
      <c r="I126" s="2">
        <v>2332</v>
      </c>
      <c r="J126" s="2">
        <v>1872</v>
      </c>
      <c r="K126">
        <v>3.89</v>
      </c>
      <c r="L126">
        <v>0.26900000000000002</v>
      </c>
      <c r="M126">
        <v>0.16300000000000001</v>
      </c>
      <c r="R126">
        <v>7825</v>
      </c>
      <c r="S126">
        <v>6.2E-2</v>
      </c>
      <c r="T126" s="2">
        <v>3.30569999999999E+16</v>
      </c>
      <c r="U126">
        <v>0.03</v>
      </c>
      <c r="V126" t="s">
        <v>37</v>
      </c>
      <c r="W126">
        <v>47.22</v>
      </c>
      <c r="X126">
        <v>126476458</v>
      </c>
      <c r="Y126" s="2">
        <v>347778</v>
      </c>
      <c r="Z126">
        <v>48.2</v>
      </c>
      <c r="AA126" s="2">
        <v>27049</v>
      </c>
      <c r="AB126" s="2">
        <v>18493</v>
      </c>
      <c r="AC126" s="2">
        <v>39002223</v>
      </c>
      <c r="AE126">
        <v>79.37</v>
      </c>
      <c r="AF126">
        <v>5.72</v>
      </c>
      <c r="AG126">
        <v>11.2</v>
      </c>
      <c r="AH126">
        <v>33.700000000000003</v>
      </c>
      <c r="AJ126">
        <v>13.05</v>
      </c>
      <c r="AK126">
        <v>84.63</v>
      </c>
    </row>
    <row r="127" spans="1:37" x14ac:dyDescent="0.25">
      <c r="A127" s="1">
        <v>43955</v>
      </c>
      <c r="B127">
        <v>15057</v>
      </c>
      <c r="C127">
        <v>218</v>
      </c>
      <c r="D127" s="2">
        <v>238857</v>
      </c>
      <c r="E127">
        <v>510</v>
      </c>
      <c r="F127">
        <v>18</v>
      </c>
      <c r="G127" s="2">
        <v>22714</v>
      </c>
      <c r="H127">
        <v>119.05</v>
      </c>
      <c r="I127" s="2">
        <v>1724</v>
      </c>
      <c r="J127" s="2">
        <v>1889</v>
      </c>
      <c r="K127" s="2">
        <v>4032</v>
      </c>
      <c r="L127">
        <v>0.14199999999999999</v>
      </c>
      <c r="M127">
        <v>0.18</v>
      </c>
      <c r="R127">
        <v>7631</v>
      </c>
      <c r="S127">
        <v>0.06</v>
      </c>
      <c r="T127" s="2">
        <v>31948</v>
      </c>
      <c r="U127">
        <v>3.1E-2</v>
      </c>
      <c r="V127" t="s">
        <v>37</v>
      </c>
      <c r="W127">
        <v>47.22</v>
      </c>
      <c r="X127">
        <v>126476458</v>
      </c>
      <c r="Y127" s="2">
        <v>347778</v>
      </c>
      <c r="Z127">
        <v>48.2</v>
      </c>
      <c r="AA127" s="2">
        <v>27049</v>
      </c>
      <c r="AB127" s="2">
        <v>18493</v>
      </c>
      <c r="AC127" s="2">
        <v>39002223</v>
      </c>
      <c r="AE127">
        <v>79.37</v>
      </c>
      <c r="AF127">
        <v>5.72</v>
      </c>
      <c r="AG127">
        <v>11.2</v>
      </c>
      <c r="AH127">
        <v>33.700000000000003</v>
      </c>
      <c r="AJ127">
        <v>13.05</v>
      </c>
      <c r="AK127">
        <v>84.63</v>
      </c>
    </row>
    <row r="128" spans="1:37" x14ac:dyDescent="0.25">
      <c r="A128" s="1">
        <v>43956</v>
      </c>
      <c r="B128">
        <v>15231</v>
      </c>
      <c r="C128">
        <v>174</v>
      </c>
      <c r="D128" s="2">
        <v>236429</v>
      </c>
      <c r="E128">
        <v>521</v>
      </c>
      <c r="F128">
        <v>11</v>
      </c>
      <c r="G128" s="2">
        <v>20714</v>
      </c>
      <c r="H128" s="2">
        <v>120426</v>
      </c>
      <c r="I128" s="2">
        <v>1376</v>
      </c>
      <c r="J128" s="2">
        <v>1869</v>
      </c>
      <c r="K128" s="2">
        <v>4119</v>
      </c>
      <c r="L128">
        <v>8.6999999999999994E-2</v>
      </c>
      <c r="M128">
        <v>0.16400000000000001</v>
      </c>
      <c r="R128">
        <v>7437</v>
      </c>
      <c r="S128">
        <v>5.8999999999999997E-2</v>
      </c>
      <c r="T128" s="2">
        <v>31456</v>
      </c>
      <c r="U128">
        <v>3.2000000000000001E-2</v>
      </c>
      <c r="V128" t="s">
        <v>37</v>
      </c>
      <c r="W128">
        <v>47.22</v>
      </c>
      <c r="X128">
        <v>126476458</v>
      </c>
      <c r="Y128" s="2">
        <v>347778</v>
      </c>
      <c r="Z128">
        <v>48.2</v>
      </c>
      <c r="AA128" s="2">
        <v>27049</v>
      </c>
      <c r="AB128" s="2">
        <v>18493</v>
      </c>
      <c r="AC128" s="2">
        <v>39002223</v>
      </c>
      <c r="AE128">
        <v>79.37</v>
      </c>
      <c r="AF128">
        <v>5.72</v>
      </c>
      <c r="AG128">
        <v>11.2</v>
      </c>
      <c r="AH128">
        <v>33.700000000000003</v>
      </c>
      <c r="AJ128">
        <v>13.05</v>
      </c>
      <c r="AK128">
        <v>84.63</v>
      </c>
    </row>
    <row r="129" spans="1:37" x14ac:dyDescent="0.25">
      <c r="A129" s="1">
        <v>43957</v>
      </c>
      <c r="B129">
        <v>15354</v>
      </c>
      <c r="C129">
        <v>123</v>
      </c>
      <c r="D129" s="2">
        <v>214571</v>
      </c>
      <c r="E129">
        <v>543</v>
      </c>
      <c r="F129">
        <v>22</v>
      </c>
      <c r="G129">
        <v>22</v>
      </c>
      <c r="H129" s="2">
        <v>121398</v>
      </c>
      <c r="I129">
        <v>0.97299999999999998</v>
      </c>
      <c r="J129" s="2">
        <v>1697</v>
      </c>
      <c r="K129" s="2">
        <v>4293</v>
      </c>
      <c r="L129">
        <v>0.17399999999999999</v>
      </c>
      <c r="M129">
        <v>0.17399999999999999</v>
      </c>
      <c r="R129">
        <v>7243</v>
      </c>
      <c r="S129">
        <v>5.7000000000000002E-2</v>
      </c>
      <c r="T129" s="2">
        <v>33756</v>
      </c>
      <c r="U129">
        <v>0.03</v>
      </c>
      <c r="V129" t="s">
        <v>37</v>
      </c>
      <c r="W129">
        <v>47.22</v>
      </c>
      <c r="X129">
        <v>126476458</v>
      </c>
      <c r="Y129" s="2">
        <v>347778</v>
      </c>
      <c r="Z129">
        <v>48.2</v>
      </c>
      <c r="AA129" s="2">
        <v>27049</v>
      </c>
      <c r="AB129" s="2">
        <v>18493</v>
      </c>
      <c r="AC129" s="2">
        <v>39002223</v>
      </c>
      <c r="AE129">
        <v>79.37</v>
      </c>
      <c r="AF129">
        <v>5.72</v>
      </c>
      <c r="AG129">
        <v>11.2</v>
      </c>
      <c r="AH129">
        <v>33.700000000000003</v>
      </c>
      <c r="AJ129">
        <v>13.05</v>
      </c>
      <c r="AK129">
        <v>84.63</v>
      </c>
    </row>
    <row r="130" spans="1:37" x14ac:dyDescent="0.25">
      <c r="A130" s="1">
        <v>43958</v>
      </c>
      <c r="B130">
        <v>15463</v>
      </c>
      <c r="C130">
        <v>109</v>
      </c>
      <c r="D130" s="2">
        <v>196429</v>
      </c>
      <c r="E130">
        <v>551</v>
      </c>
      <c r="F130">
        <v>8</v>
      </c>
      <c r="G130" s="2">
        <v>19429</v>
      </c>
      <c r="H130">
        <v>122.26</v>
      </c>
      <c r="I130">
        <v>0.86199999999999999</v>
      </c>
      <c r="J130" s="2">
        <v>1553</v>
      </c>
      <c r="K130" s="2">
        <v>4357</v>
      </c>
      <c r="L130">
        <v>6.3E-2</v>
      </c>
      <c r="M130">
        <v>0.154</v>
      </c>
      <c r="R130">
        <v>7050</v>
      </c>
      <c r="S130">
        <v>5.6000000000000001E-2</v>
      </c>
      <c r="T130" s="2">
        <v>35891</v>
      </c>
      <c r="U130">
        <v>2.79999999999999E-2</v>
      </c>
      <c r="V130" t="s">
        <v>37</v>
      </c>
      <c r="W130">
        <v>47.22</v>
      </c>
      <c r="X130">
        <v>126476458</v>
      </c>
      <c r="Y130" s="2">
        <v>347778</v>
      </c>
      <c r="Z130">
        <v>48.2</v>
      </c>
      <c r="AA130" s="2">
        <v>27049</v>
      </c>
      <c r="AB130" s="2">
        <v>18493</v>
      </c>
      <c r="AC130" s="2">
        <v>39002223</v>
      </c>
      <c r="AE130">
        <v>79.37</v>
      </c>
      <c r="AF130">
        <v>5.72</v>
      </c>
      <c r="AG130">
        <v>11.2</v>
      </c>
      <c r="AH130">
        <v>33.700000000000003</v>
      </c>
      <c r="AJ130">
        <v>13.05</v>
      </c>
      <c r="AK130">
        <v>84.63</v>
      </c>
    </row>
    <row r="131" spans="1:37" x14ac:dyDescent="0.25">
      <c r="A131" s="1">
        <v>43959</v>
      </c>
      <c r="B131">
        <v>15547</v>
      </c>
      <c r="C131">
        <v>84</v>
      </c>
      <c r="D131" s="2">
        <v>180857</v>
      </c>
      <c r="E131">
        <v>557</v>
      </c>
      <c r="F131">
        <v>6</v>
      </c>
      <c r="G131" s="2">
        <v>17857</v>
      </c>
      <c r="H131" s="2">
        <v>122924</v>
      </c>
      <c r="I131">
        <v>0.66400000000000003</v>
      </c>
      <c r="J131">
        <v>1.43</v>
      </c>
      <c r="K131" s="2">
        <v>4404</v>
      </c>
      <c r="L131">
        <v>4.7E-2</v>
      </c>
      <c r="M131">
        <v>0.14099999999999999</v>
      </c>
      <c r="R131">
        <v>6856</v>
      </c>
      <c r="S131">
        <v>5.3999999999999999E-2</v>
      </c>
      <c r="T131" s="2">
        <v>37908</v>
      </c>
      <c r="U131">
        <v>2.5999999999999999E-2</v>
      </c>
      <c r="V131" t="s">
        <v>37</v>
      </c>
      <c r="W131">
        <v>47.22</v>
      </c>
      <c r="X131">
        <v>126476458</v>
      </c>
      <c r="Y131" s="2">
        <v>347778</v>
      </c>
      <c r="Z131">
        <v>48.2</v>
      </c>
      <c r="AA131" s="2">
        <v>27049</v>
      </c>
      <c r="AB131" s="2">
        <v>18493</v>
      </c>
      <c r="AC131" s="2">
        <v>39002223</v>
      </c>
      <c r="AE131">
        <v>79.37</v>
      </c>
      <c r="AF131">
        <v>5.72</v>
      </c>
      <c r="AG131">
        <v>11.2</v>
      </c>
      <c r="AH131">
        <v>33.700000000000003</v>
      </c>
      <c r="AJ131">
        <v>13.05</v>
      </c>
      <c r="AK131">
        <v>84.63</v>
      </c>
    </row>
    <row r="132" spans="1:37" x14ac:dyDescent="0.25">
      <c r="A132" s="1">
        <v>43960</v>
      </c>
      <c r="B132">
        <v>15628</v>
      </c>
      <c r="C132">
        <v>81</v>
      </c>
      <c r="D132" s="2">
        <v>154857</v>
      </c>
      <c r="E132">
        <v>601</v>
      </c>
      <c r="F132">
        <v>44</v>
      </c>
      <c r="G132" s="2">
        <v>20429</v>
      </c>
      <c r="H132" s="2">
        <v>123564</v>
      </c>
      <c r="I132">
        <v>0.64</v>
      </c>
      <c r="J132" s="2">
        <v>1224</v>
      </c>
      <c r="K132" s="2">
        <v>4752</v>
      </c>
      <c r="L132">
        <v>0.34799999999999998</v>
      </c>
      <c r="M132">
        <v>0.16200000000000001</v>
      </c>
      <c r="O132">
        <v>354236</v>
      </c>
      <c r="P132" s="2">
        <v>2801</v>
      </c>
      <c r="R132">
        <v>6662</v>
      </c>
      <c r="S132">
        <v>5.2999999999999999E-2</v>
      </c>
      <c r="T132">
        <v>43.02</v>
      </c>
      <c r="U132">
        <v>2.3E-2</v>
      </c>
      <c r="V132" t="s">
        <v>37</v>
      </c>
      <c r="W132">
        <v>47.22</v>
      </c>
      <c r="X132">
        <v>126476458</v>
      </c>
      <c r="Y132" s="2">
        <v>347778</v>
      </c>
      <c r="Z132">
        <v>48.2</v>
      </c>
      <c r="AA132" s="2">
        <v>27049</v>
      </c>
      <c r="AB132" s="2">
        <v>18493</v>
      </c>
      <c r="AC132" s="2">
        <v>39002223</v>
      </c>
      <c r="AE132">
        <v>79.37</v>
      </c>
      <c r="AF132">
        <v>5.72</v>
      </c>
      <c r="AG132">
        <v>11.2</v>
      </c>
      <c r="AH132">
        <v>33.700000000000003</v>
      </c>
      <c r="AJ132">
        <v>13.05</v>
      </c>
      <c r="AK132">
        <v>84.63</v>
      </c>
    </row>
    <row r="133" spans="1:37" x14ac:dyDescent="0.25">
      <c r="A133" s="1">
        <v>43961</v>
      </c>
      <c r="B133">
        <v>15747</v>
      </c>
      <c r="C133">
        <v>119</v>
      </c>
      <c r="D133" s="2">
        <v>129714</v>
      </c>
      <c r="E133">
        <v>613</v>
      </c>
      <c r="F133">
        <v>12</v>
      </c>
      <c r="G133" s="2">
        <v>17286</v>
      </c>
      <c r="H133" s="2">
        <v>124505</v>
      </c>
      <c r="I133">
        <v>0.94099999999999995</v>
      </c>
      <c r="J133" s="2">
        <v>1026</v>
      </c>
      <c r="K133" s="2">
        <v>4847</v>
      </c>
      <c r="L133">
        <v>9.5000000000000001E-2</v>
      </c>
      <c r="M133">
        <v>0.13700000000000001</v>
      </c>
      <c r="R133">
        <v>6782</v>
      </c>
      <c r="S133">
        <v>5.3999999999999999E-2</v>
      </c>
      <c r="T133" s="2">
        <v>52284</v>
      </c>
      <c r="U133">
        <v>1.9E-2</v>
      </c>
      <c r="V133" t="s">
        <v>37</v>
      </c>
      <c r="W133">
        <v>47.22</v>
      </c>
      <c r="X133">
        <v>126476458</v>
      </c>
      <c r="Y133" s="2">
        <v>347778</v>
      </c>
      <c r="Z133">
        <v>48.2</v>
      </c>
      <c r="AA133" s="2">
        <v>27049</v>
      </c>
      <c r="AB133" s="2">
        <v>18493</v>
      </c>
      <c r="AC133" s="2">
        <v>39002223</v>
      </c>
      <c r="AE133">
        <v>79.37</v>
      </c>
      <c r="AF133">
        <v>5.72</v>
      </c>
      <c r="AG133">
        <v>11.2</v>
      </c>
      <c r="AH133">
        <v>33.700000000000003</v>
      </c>
      <c r="AJ133">
        <v>13.05</v>
      </c>
      <c r="AK133">
        <v>84.63</v>
      </c>
    </row>
    <row r="134" spans="1:37" x14ac:dyDescent="0.25">
      <c r="A134" s="1">
        <v>43962</v>
      </c>
      <c r="B134">
        <v>15798</v>
      </c>
      <c r="C134">
        <v>51</v>
      </c>
      <c r="D134" s="2">
        <v>105857</v>
      </c>
      <c r="E134">
        <v>621</v>
      </c>
      <c r="F134">
        <v>8</v>
      </c>
      <c r="G134" s="2">
        <v>15857</v>
      </c>
      <c r="H134" s="2">
        <v>124909</v>
      </c>
      <c r="I134">
        <v>0.40300000000000002</v>
      </c>
      <c r="J134">
        <v>0.83699999999999997</v>
      </c>
      <c r="K134">
        <v>4.91</v>
      </c>
      <c r="L134">
        <v>6.3E-2</v>
      </c>
      <c r="M134">
        <v>0.125</v>
      </c>
      <c r="R134">
        <v>6902</v>
      </c>
      <c r="S134">
        <v>5.5E-2</v>
      </c>
      <c r="T134" s="2">
        <v>6520100000000000</v>
      </c>
      <c r="U134">
        <v>1.4999999999999999E-2</v>
      </c>
      <c r="V134" t="s">
        <v>37</v>
      </c>
      <c r="W134">
        <v>47.22</v>
      </c>
      <c r="X134">
        <v>126476458</v>
      </c>
      <c r="Y134" s="2">
        <v>347778</v>
      </c>
      <c r="Z134">
        <v>48.2</v>
      </c>
      <c r="AA134" s="2">
        <v>27049</v>
      </c>
      <c r="AB134" s="2">
        <v>18493</v>
      </c>
      <c r="AC134" s="2">
        <v>39002223</v>
      </c>
      <c r="AE134">
        <v>79.37</v>
      </c>
      <c r="AF134">
        <v>5.72</v>
      </c>
      <c r="AG134">
        <v>11.2</v>
      </c>
      <c r="AH134">
        <v>33.700000000000003</v>
      </c>
      <c r="AJ134">
        <v>13.05</v>
      </c>
      <c r="AK134">
        <v>84.63</v>
      </c>
    </row>
    <row r="135" spans="1:37" x14ac:dyDescent="0.25">
      <c r="A135" s="1">
        <v>43963</v>
      </c>
      <c r="B135">
        <v>15874</v>
      </c>
      <c r="C135">
        <v>76</v>
      </c>
      <c r="D135" s="2">
        <v>91857</v>
      </c>
      <c r="E135">
        <v>643</v>
      </c>
      <c r="F135">
        <v>22</v>
      </c>
      <c r="G135" s="2">
        <v>17429</v>
      </c>
      <c r="H135">
        <v>125.51</v>
      </c>
      <c r="I135">
        <v>0.60099999999999998</v>
      </c>
      <c r="J135">
        <v>0.72599999999999998</v>
      </c>
      <c r="K135" s="2">
        <v>5084</v>
      </c>
      <c r="L135">
        <v>0.17399999999999999</v>
      </c>
      <c r="M135">
        <v>0.13800000000000001</v>
      </c>
      <c r="R135">
        <v>7022</v>
      </c>
      <c r="S135">
        <v>5.6000000000000001E-2</v>
      </c>
      <c r="T135" s="2">
        <v>76445</v>
      </c>
      <c r="U135">
        <v>1.2999999999999999E-2</v>
      </c>
      <c r="V135" t="s">
        <v>37</v>
      </c>
      <c r="W135">
        <v>47.22</v>
      </c>
      <c r="X135">
        <v>126476458</v>
      </c>
      <c r="Y135" s="2">
        <v>347778</v>
      </c>
      <c r="Z135">
        <v>48.2</v>
      </c>
      <c r="AA135" s="2">
        <v>27049</v>
      </c>
      <c r="AB135" s="2">
        <v>18493</v>
      </c>
      <c r="AC135" s="2">
        <v>39002223</v>
      </c>
      <c r="AE135">
        <v>79.37</v>
      </c>
      <c r="AF135">
        <v>5.72</v>
      </c>
      <c r="AG135">
        <v>11.2</v>
      </c>
      <c r="AH135">
        <v>33.700000000000003</v>
      </c>
      <c r="AJ135">
        <v>13.05</v>
      </c>
      <c r="AK135">
        <v>84.63</v>
      </c>
    </row>
    <row r="136" spans="1:37" x14ac:dyDescent="0.25">
      <c r="A136" s="1">
        <v>43964</v>
      </c>
      <c r="B136">
        <v>16024</v>
      </c>
      <c r="C136">
        <v>150</v>
      </c>
      <c r="D136" s="2">
        <v>95714</v>
      </c>
      <c r="E136">
        <v>668</v>
      </c>
      <c r="F136">
        <v>25</v>
      </c>
      <c r="G136" s="2">
        <v>17857</v>
      </c>
      <c r="H136" s="2">
        <v>126696</v>
      </c>
      <c r="I136" s="2">
        <v>1186</v>
      </c>
      <c r="J136">
        <v>0.75700000000000001</v>
      </c>
      <c r="K136" s="2">
        <v>5282</v>
      </c>
      <c r="L136">
        <v>0.19800000000000001</v>
      </c>
      <c r="M136">
        <v>0.14099999999999999</v>
      </c>
      <c r="R136">
        <v>7142</v>
      </c>
      <c r="S136">
        <v>5.6000000000000001E-2</v>
      </c>
      <c r="T136" s="2">
        <v>74618</v>
      </c>
      <c r="U136">
        <v>1.2999999999999999E-2</v>
      </c>
      <c r="V136" t="s">
        <v>37</v>
      </c>
      <c r="W136">
        <v>47.22</v>
      </c>
      <c r="X136">
        <v>126476458</v>
      </c>
      <c r="Y136" s="2">
        <v>347778</v>
      </c>
      <c r="Z136">
        <v>48.2</v>
      </c>
      <c r="AA136" s="2">
        <v>27049</v>
      </c>
      <c r="AB136" s="2">
        <v>18493</v>
      </c>
      <c r="AC136" s="2">
        <v>39002223</v>
      </c>
      <c r="AE136">
        <v>79.37</v>
      </c>
      <c r="AF136">
        <v>5.72</v>
      </c>
      <c r="AG136">
        <v>11.2</v>
      </c>
      <c r="AH136">
        <v>33.700000000000003</v>
      </c>
      <c r="AJ136">
        <v>13.05</v>
      </c>
      <c r="AK136">
        <v>84.63</v>
      </c>
    </row>
    <row r="137" spans="1:37" x14ac:dyDescent="0.25">
      <c r="A137" s="1">
        <v>43965</v>
      </c>
      <c r="B137">
        <v>16079</v>
      </c>
      <c r="C137">
        <v>55</v>
      </c>
      <c r="D137">
        <v>88</v>
      </c>
      <c r="E137">
        <v>687</v>
      </c>
      <c r="F137">
        <v>19</v>
      </c>
      <c r="G137" s="2">
        <v>19429</v>
      </c>
      <c r="H137">
        <v>127.13</v>
      </c>
      <c r="I137">
        <v>0.435</v>
      </c>
      <c r="J137">
        <v>0.69599999999999995</v>
      </c>
      <c r="K137" s="2">
        <v>5432</v>
      </c>
      <c r="L137">
        <v>0.15</v>
      </c>
      <c r="M137">
        <v>0.154</v>
      </c>
      <c r="R137">
        <v>7262</v>
      </c>
      <c r="S137">
        <v>5.7000000000000002E-2</v>
      </c>
      <c r="T137" s="2">
        <v>82523</v>
      </c>
      <c r="U137">
        <v>1.2E-2</v>
      </c>
      <c r="V137" t="s">
        <v>37</v>
      </c>
      <c r="W137">
        <v>40.74</v>
      </c>
      <c r="X137">
        <v>126476458</v>
      </c>
      <c r="Y137" s="2">
        <v>347778</v>
      </c>
      <c r="Z137">
        <v>48.2</v>
      </c>
      <c r="AA137" s="2">
        <v>27049</v>
      </c>
      <c r="AB137" s="2">
        <v>18493</v>
      </c>
      <c r="AC137" s="2">
        <v>39002223</v>
      </c>
      <c r="AE137">
        <v>79.37</v>
      </c>
      <c r="AF137">
        <v>5.72</v>
      </c>
      <c r="AG137">
        <v>11.2</v>
      </c>
      <c r="AH137">
        <v>33.700000000000003</v>
      </c>
      <c r="AJ137">
        <v>13.05</v>
      </c>
      <c r="AK137">
        <v>84.63</v>
      </c>
    </row>
    <row r="138" spans="1:37" x14ac:dyDescent="0.25">
      <c r="A138" s="1">
        <v>43966</v>
      </c>
      <c r="B138">
        <v>16193</v>
      </c>
      <c r="C138">
        <v>114</v>
      </c>
      <c r="D138" s="2">
        <v>92286</v>
      </c>
      <c r="E138">
        <v>710</v>
      </c>
      <c r="F138">
        <v>23</v>
      </c>
      <c r="G138" s="2">
        <v>21857</v>
      </c>
      <c r="H138" s="2">
        <v>128032</v>
      </c>
      <c r="I138">
        <v>0.90100000000000002</v>
      </c>
      <c r="J138">
        <v>0.73</v>
      </c>
      <c r="K138" s="2">
        <v>5614</v>
      </c>
      <c r="L138">
        <v>0.182</v>
      </c>
      <c r="M138">
        <v>0.17299999999999999</v>
      </c>
      <c r="R138">
        <v>7382</v>
      </c>
      <c r="S138">
        <v>5.8000000000000003E-2</v>
      </c>
      <c r="T138" s="2">
        <v>79991</v>
      </c>
      <c r="U138">
        <v>1.2999999999999999E-2</v>
      </c>
      <c r="V138" t="s">
        <v>37</v>
      </c>
      <c r="W138">
        <v>40.74</v>
      </c>
      <c r="X138">
        <v>126476458</v>
      </c>
      <c r="Y138" s="2">
        <v>347778</v>
      </c>
      <c r="Z138">
        <v>48.2</v>
      </c>
      <c r="AA138" s="2">
        <v>27049</v>
      </c>
      <c r="AB138" s="2">
        <v>18493</v>
      </c>
      <c r="AC138" s="2">
        <v>39002223</v>
      </c>
      <c r="AE138">
        <v>79.37</v>
      </c>
      <c r="AF138">
        <v>5.72</v>
      </c>
      <c r="AG138">
        <v>11.2</v>
      </c>
      <c r="AH138">
        <v>33.700000000000003</v>
      </c>
      <c r="AJ138">
        <v>13.05</v>
      </c>
      <c r="AK138">
        <v>84.63</v>
      </c>
    </row>
    <row r="139" spans="1:37" x14ac:dyDescent="0.25">
      <c r="A139" s="1">
        <v>43967</v>
      </c>
      <c r="B139">
        <v>16237</v>
      </c>
      <c r="C139">
        <v>44</v>
      </c>
      <c r="D139">
        <v>87</v>
      </c>
      <c r="E139">
        <v>725</v>
      </c>
      <c r="F139">
        <v>15</v>
      </c>
      <c r="G139" s="2">
        <v>17714</v>
      </c>
      <c r="H139">
        <v>128.38</v>
      </c>
      <c r="I139">
        <v>0.34799999999999998</v>
      </c>
      <c r="J139">
        <v>0.68799999999999994</v>
      </c>
      <c r="K139" s="2">
        <v>5732</v>
      </c>
      <c r="L139">
        <v>0.11899999999999999</v>
      </c>
      <c r="M139">
        <v>0.14000000000000001</v>
      </c>
      <c r="O139">
        <v>406752</v>
      </c>
      <c r="P139" s="2">
        <v>3216</v>
      </c>
      <c r="R139">
        <v>7502</v>
      </c>
      <c r="S139">
        <v>5.8999999999999997E-2</v>
      </c>
      <c r="T139">
        <v>86.23</v>
      </c>
      <c r="U139">
        <v>1.2E-2</v>
      </c>
      <c r="V139" t="s">
        <v>37</v>
      </c>
      <c r="W139">
        <v>40.74</v>
      </c>
      <c r="X139">
        <v>126476458</v>
      </c>
      <c r="Y139" s="2">
        <v>347778</v>
      </c>
      <c r="Z139">
        <v>48.2</v>
      </c>
      <c r="AA139" s="2">
        <v>27049</v>
      </c>
      <c r="AB139" s="2">
        <v>18493</v>
      </c>
      <c r="AC139" s="2">
        <v>39002223</v>
      </c>
      <c r="AE139">
        <v>79.37</v>
      </c>
      <c r="AF139">
        <v>5.72</v>
      </c>
      <c r="AG139">
        <v>11.2</v>
      </c>
      <c r="AH139">
        <v>33.700000000000003</v>
      </c>
      <c r="AJ139">
        <v>13.05</v>
      </c>
      <c r="AK139">
        <v>84.63</v>
      </c>
    </row>
    <row r="140" spans="1:37" x14ac:dyDescent="0.25">
      <c r="A140" s="1">
        <v>43968</v>
      </c>
      <c r="B140">
        <v>16285</v>
      </c>
      <c r="C140">
        <v>48</v>
      </c>
      <c r="D140" s="2">
        <v>76857</v>
      </c>
      <c r="E140">
        <v>744</v>
      </c>
      <c r="F140">
        <v>19</v>
      </c>
      <c r="G140" s="2">
        <v>18714</v>
      </c>
      <c r="H140" s="2">
        <v>128759</v>
      </c>
      <c r="I140">
        <v>0.38</v>
      </c>
      <c r="J140">
        <v>0.60799999999999998</v>
      </c>
      <c r="K140" s="2">
        <v>5883</v>
      </c>
      <c r="L140">
        <v>0.15</v>
      </c>
      <c r="M140">
        <v>0.14799999999999999</v>
      </c>
      <c r="R140">
        <v>7262</v>
      </c>
      <c r="S140">
        <v>5.7000000000000002E-2</v>
      </c>
      <c r="T140" s="2">
        <v>9448700000000000</v>
      </c>
      <c r="U140">
        <v>1.0999999999999999E-2</v>
      </c>
      <c r="V140" t="s">
        <v>37</v>
      </c>
      <c r="W140">
        <v>40.74</v>
      </c>
      <c r="X140">
        <v>126476458</v>
      </c>
      <c r="Y140" s="2">
        <v>347778</v>
      </c>
      <c r="Z140">
        <v>48.2</v>
      </c>
      <c r="AA140" s="2">
        <v>27049</v>
      </c>
      <c r="AB140" s="2">
        <v>18493</v>
      </c>
      <c r="AC140" s="2">
        <v>39002223</v>
      </c>
      <c r="AE140">
        <v>79.37</v>
      </c>
      <c r="AF140">
        <v>5.72</v>
      </c>
      <c r="AG140">
        <v>11.2</v>
      </c>
      <c r="AH140">
        <v>33.700000000000003</v>
      </c>
      <c r="AJ140">
        <v>13.05</v>
      </c>
      <c r="AK140">
        <v>84.63</v>
      </c>
    </row>
    <row r="141" spans="1:37" x14ac:dyDescent="0.25">
      <c r="A141" s="1">
        <v>43969</v>
      </c>
      <c r="B141">
        <v>16305</v>
      </c>
      <c r="C141">
        <v>20</v>
      </c>
      <c r="D141" s="2">
        <v>72429</v>
      </c>
      <c r="E141">
        <v>749</v>
      </c>
      <c r="F141">
        <v>5</v>
      </c>
      <c r="G141" s="2">
        <v>18286</v>
      </c>
      <c r="H141" s="2">
        <v>128917</v>
      </c>
      <c r="I141">
        <v>0.158</v>
      </c>
      <c r="J141">
        <v>0.57299999999999995</v>
      </c>
      <c r="K141" s="2">
        <v>5922</v>
      </c>
      <c r="L141">
        <v>0.04</v>
      </c>
      <c r="M141">
        <v>0.14499999999999999</v>
      </c>
      <c r="R141">
        <v>7021</v>
      </c>
      <c r="S141">
        <v>5.6000000000000001E-2</v>
      </c>
      <c r="T141" s="2">
        <v>9693700000000000</v>
      </c>
      <c r="U141">
        <v>0.01</v>
      </c>
      <c r="V141" t="s">
        <v>37</v>
      </c>
      <c r="W141">
        <v>40.74</v>
      </c>
      <c r="X141">
        <v>126476458</v>
      </c>
      <c r="Y141" s="2">
        <v>347778</v>
      </c>
      <c r="Z141">
        <v>48.2</v>
      </c>
      <c r="AA141" s="2">
        <v>27049</v>
      </c>
      <c r="AB141" s="2">
        <v>18493</v>
      </c>
      <c r="AC141" s="2">
        <v>39002223</v>
      </c>
      <c r="AE141">
        <v>79.37</v>
      </c>
      <c r="AF141">
        <v>5.72</v>
      </c>
      <c r="AG141">
        <v>11.2</v>
      </c>
      <c r="AH141">
        <v>33.700000000000003</v>
      </c>
      <c r="AJ141">
        <v>13.05</v>
      </c>
      <c r="AK141">
        <v>84.63</v>
      </c>
    </row>
    <row r="142" spans="1:37" x14ac:dyDescent="0.25">
      <c r="A142" s="1">
        <v>43970</v>
      </c>
      <c r="B142">
        <v>16365</v>
      </c>
      <c r="C142">
        <v>60</v>
      </c>
      <c r="D142" s="2">
        <v>70143</v>
      </c>
      <c r="E142">
        <v>763</v>
      </c>
      <c r="F142">
        <v>14</v>
      </c>
      <c r="G142" s="2">
        <v>17143</v>
      </c>
      <c r="H142" s="2">
        <v>129392</v>
      </c>
      <c r="I142">
        <v>0.47399999999999998</v>
      </c>
      <c r="J142">
        <v>0.55500000000000005</v>
      </c>
      <c r="K142" s="2">
        <v>6033</v>
      </c>
      <c r="L142">
        <v>0.111</v>
      </c>
      <c r="M142">
        <v>0.13600000000000001</v>
      </c>
      <c r="R142">
        <v>6781</v>
      </c>
      <c r="S142">
        <v>5.3999999999999999E-2</v>
      </c>
      <c r="T142" s="2">
        <v>9667399999999990</v>
      </c>
      <c r="U142">
        <v>0.01</v>
      </c>
      <c r="V142" t="s">
        <v>37</v>
      </c>
      <c r="W142">
        <v>40.74</v>
      </c>
      <c r="X142">
        <v>126476458</v>
      </c>
      <c r="Y142" s="2">
        <v>347778</v>
      </c>
      <c r="Z142">
        <v>48.2</v>
      </c>
      <c r="AA142" s="2">
        <v>27049</v>
      </c>
      <c r="AB142" s="2">
        <v>18493</v>
      </c>
      <c r="AC142" s="2">
        <v>39002223</v>
      </c>
      <c r="AE142">
        <v>79.37</v>
      </c>
      <c r="AF142">
        <v>5.72</v>
      </c>
      <c r="AG142">
        <v>11.2</v>
      </c>
      <c r="AH142">
        <v>33.700000000000003</v>
      </c>
      <c r="AJ142">
        <v>13.05</v>
      </c>
      <c r="AK142">
        <v>84.63</v>
      </c>
    </row>
    <row r="143" spans="1:37" x14ac:dyDescent="0.25">
      <c r="A143" s="1">
        <v>43971</v>
      </c>
      <c r="B143">
        <v>16385</v>
      </c>
      <c r="C143">
        <v>20</v>
      </c>
      <c r="D143" s="2">
        <v>51571</v>
      </c>
      <c r="E143">
        <v>771</v>
      </c>
      <c r="F143">
        <v>8</v>
      </c>
      <c r="G143" s="2">
        <v>14714</v>
      </c>
      <c r="H143">
        <v>129.55000000000001</v>
      </c>
      <c r="I143">
        <v>0.158</v>
      </c>
      <c r="J143">
        <v>0.40799999999999997</v>
      </c>
      <c r="K143" s="2">
        <v>6096</v>
      </c>
      <c r="L143">
        <v>6.3E-2</v>
      </c>
      <c r="M143">
        <v>0.11600000000000001</v>
      </c>
      <c r="R143">
        <v>6540</v>
      </c>
      <c r="S143">
        <v>5.1999999999999998E-2</v>
      </c>
      <c r="T143" s="2">
        <v>126814</v>
      </c>
      <c r="U143">
        <v>8.0000000000000002E-3</v>
      </c>
      <c r="V143" t="s">
        <v>37</v>
      </c>
      <c r="W143">
        <v>40.74</v>
      </c>
      <c r="X143">
        <v>126476458</v>
      </c>
      <c r="Y143" s="2">
        <v>347778</v>
      </c>
      <c r="Z143">
        <v>48.2</v>
      </c>
      <c r="AA143" s="2">
        <v>27049</v>
      </c>
      <c r="AB143" s="2">
        <v>18493</v>
      </c>
      <c r="AC143" s="2">
        <v>39002223</v>
      </c>
      <c r="AE143">
        <v>79.37</v>
      </c>
      <c r="AF143">
        <v>5.72</v>
      </c>
      <c r="AG143">
        <v>11.2</v>
      </c>
      <c r="AH143">
        <v>33.700000000000003</v>
      </c>
      <c r="AJ143">
        <v>13.05</v>
      </c>
      <c r="AK143">
        <v>84.63</v>
      </c>
    </row>
    <row r="144" spans="1:37" x14ac:dyDescent="0.25">
      <c r="A144" s="1">
        <v>43972</v>
      </c>
      <c r="B144">
        <v>16424</v>
      </c>
      <c r="C144">
        <v>39</v>
      </c>
      <c r="D144" s="2">
        <v>49286</v>
      </c>
      <c r="E144">
        <v>777</v>
      </c>
      <c r="F144">
        <v>6</v>
      </c>
      <c r="G144" s="2">
        <v>12857</v>
      </c>
      <c r="H144" s="2">
        <v>129858</v>
      </c>
      <c r="I144">
        <v>0.308</v>
      </c>
      <c r="J144">
        <v>0.39</v>
      </c>
      <c r="K144" s="2">
        <v>6143</v>
      </c>
      <c r="L144">
        <v>4.7E-2</v>
      </c>
      <c r="M144">
        <v>0.10199999999999999</v>
      </c>
      <c r="R144">
        <v>6300</v>
      </c>
      <c r="S144">
        <v>0.05</v>
      </c>
      <c r="T144" s="2">
        <v>1.27826E+16</v>
      </c>
      <c r="U144">
        <v>8.0000000000000002E-3</v>
      </c>
      <c r="V144" t="s">
        <v>37</v>
      </c>
      <c r="W144">
        <v>40.74</v>
      </c>
      <c r="X144">
        <v>126476458</v>
      </c>
      <c r="Y144" s="2">
        <v>347778</v>
      </c>
      <c r="Z144">
        <v>48.2</v>
      </c>
      <c r="AA144" s="2">
        <v>27049</v>
      </c>
      <c r="AB144" s="2">
        <v>18493</v>
      </c>
      <c r="AC144" s="2">
        <v>39002223</v>
      </c>
      <c r="AE144">
        <v>79.37</v>
      </c>
      <c r="AF144">
        <v>5.72</v>
      </c>
      <c r="AG144">
        <v>11.2</v>
      </c>
      <c r="AH144">
        <v>33.700000000000003</v>
      </c>
      <c r="AJ144">
        <v>13.05</v>
      </c>
      <c r="AK144">
        <v>84.63</v>
      </c>
    </row>
    <row r="145" spans="1:37" x14ac:dyDescent="0.25">
      <c r="A145" s="1">
        <v>43973</v>
      </c>
      <c r="B145">
        <v>16513</v>
      </c>
      <c r="C145">
        <v>89</v>
      </c>
      <c r="D145" s="2">
        <v>45714</v>
      </c>
      <c r="E145">
        <v>796</v>
      </c>
      <c r="F145">
        <v>19</v>
      </c>
      <c r="G145" s="2">
        <v>12286</v>
      </c>
      <c r="H145" s="2">
        <v>130562</v>
      </c>
      <c r="I145">
        <v>0.70399999999999996</v>
      </c>
      <c r="J145">
        <v>0.36099999999999999</v>
      </c>
      <c r="K145" s="2">
        <v>6294</v>
      </c>
      <c r="L145">
        <v>0.15</v>
      </c>
      <c r="M145">
        <v>9.7000000000000003E-2</v>
      </c>
      <c r="R145">
        <v>6059</v>
      </c>
      <c r="S145">
        <v>4.8000000000000001E-2</v>
      </c>
      <c r="T145" s="2">
        <v>132541</v>
      </c>
      <c r="U145">
        <v>8.0000000000000002E-3</v>
      </c>
      <c r="V145" t="s">
        <v>37</v>
      </c>
      <c r="W145">
        <v>40.74</v>
      </c>
      <c r="X145">
        <v>126476458</v>
      </c>
      <c r="Y145" s="2">
        <v>347778</v>
      </c>
      <c r="Z145">
        <v>48.2</v>
      </c>
      <c r="AA145" s="2">
        <v>27049</v>
      </c>
      <c r="AB145" s="2">
        <v>18493</v>
      </c>
      <c r="AC145" s="2">
        <v>39002223</v>
      </c>
      <c r="AE145">
        <v>79.37</v>
      </c>
      <c r="AF145">
        <v>5.72</v>
      </c>
      <c r="AG145">
        <v>11.2</v>
      </c>
      <c r="AH145">
        <v>33.700000000000003</v>
      </c>
      <c r="AJ145">
        <v>13.05</v>
      </c>
      <c r="AK145">
        <v>84.63</v>
      </c>
    </row>
    <row r="146" spans="1:37" x14ac:dyDescent="0.25">
      <c r="A146" s="1">
        <v>43974</v>
      </c>
      <c r="B146">
        <v>16536</v>
      </c>
      <c r="C146">
        <v>23</v>
      </c>
      <c r="D146" s="2">
        <v>42714</v>
      </c>
      <c r="E146">
        <v>808</v>
      </c>
      <c r="F146">
        <v>12</v>
      </c>
      <c r="G146" s="2">
        <v>11857</v>
      </c>
      <c r="H146" s="2">
        <v>130744</v>
      </c>
      <c r="I146">
        <v>0.182</v>
      </c>
      <c r="J146">
        <v>0.33800000000000002</v>
      </c>
      <c r="K146" s="2">
        <v>6389</v>
      </c>
      <c r="L146">
        <v>9.5000000000000001E-2</v>
      </c>
      <c r="M146">
        <v>9.4E-2</v>
      </c>
      <c r="O146">
        <v>447484</v>
      </c>
      <c r="P146" s="2">
        <v>3538</v>
      </c>
      <c r="R146">
        <v>5819</v>
      </c>
      <c r="S146">
        <v>4.5999999999999999E-2</v>
      </c>
      <c r="T146" s="2">
        <v>136231</v>
      </c>
      <c r="U146">
        <v>6.9999999999999897E-3</v>
      </c>
      <c r="V146" t="s">
        <v>37</v>
      </c>
      <c r="W146">
        <v>40.74</v>
      </c>
      <c r="X146">
        <v>126476458</v>
      </c>
      <c r="Y146" s="2">
        <v>347778</v>
      </c>
      <c r="Z146">
        <v>48.2</v>
      </c>
      <c r="AA146" s="2">
        <v>27049</v>
      </c>
      <c r="AB146" s="2">
        <v>18493</v>
      </c>
      <c r="AC146" s="2">
        <v>39002223</v>
      </c>
      <c r="AE146">
        <v>79.37</v>
      </c>
      <c r="AF146">
        <v>5.72</v>
      </c>
      <c r="AG146">
        <v>11.2</v>
      </c>
      <c r="AH146">
        <v>33.700000000000003</v>
      </c>
      <c r="AJ146">
        <v>13.05</v>
      </c>
      <c r="AK146">
        <v>84.63</v>
      </c>
    </row>
    <row r="147" spans="1:37" x14ac:dyDescent="0.25">
      <c r="A147" s="1">
        <v>43975</v>
      </c>
      <c r="B147">
        <v>16550</v>
      </c>
      <c r="C147">
        <v>14</v>
      </c>
      <c r="D147" s="2">
        <v>37857</v>
      </c>
      <c r="E147">
        <v>820</v>
      </c>
      <c r="F147">
        <v>12</v>
      </c>
      <c r="G147" s="2">
        <v>10857</v>
      </c>
      <c r="H147" s="2">
        <v>130854</v>
      </c>
      <c r="I147">
        <v>0.111</v>
      </c>
      <c r="J147">
        <v>0.29899999999999999</v>
      </c>
      <c r="K147" s="2">
        <v>6483</v>
      </c>
      <c r="L147">
        <v>9.5000000000000001E-2</v>
      </c>
      <c r="M147">
        <v>8.5999999999999993E-2</v>
      </c>
      <c r="R147">
        <v>5753</v>
      </c>
      <c r="S147">
        <v>4.4999999999999998E-2</v>
      </c>
      <c r="T147" s="2">
        <v>151966</v>
      </c>
      <c r="U147">
        <v>6.9999999999999897E-3</v>
      </c>
      <c r="V147" t="s">
        <v>37</v>
      </c>
      <c r="W147">
        <v>40.74</v>
      </c>
      <c r="X147">
        <v>126476458</v>
      </c>
      <c r="Y147" s="2">
        <v>347778</v>
      </c>
      <c r="Z147">
        <v>48.2</v>
      </c>
      <c r="AA147" s="2">
        <v>27049</v>
      </c>
      <c r="AB147" s="2">
        <v>18493</v>
      </c>
      <c r="AC147" s="2">
        <v>39002223</v>
      </c>
      <c r="AE147">
        <v>79.37</v>
      </c>
      <c r="AF147">
        <v>5.72</v>
      </c>
      <c r="AG147">
        <v>11.2</v>
      </c>
      <c r="AH147">
        <v>33.700000000000003</v>
      </c>
      <c r="AJ147">
        <v>13.05</v>
      </c>
      <c r="AK147">
        <v>84.63</v>
      </c>
    </row>
    <row r="148" spans="1:37" x14ac:dyDescent="0.25">
      <c r="A148" s="1">
        <v>43976</v>
      </c>
      <c r="B148">
        <v>16581</v>
      </c>
      <c r="C148">
        <v>31</v>
      </c>
      <c r="D148" s="2">
        <v>39429</v>
      </c>
      <c r="E148">
        <v>830</v>
      </c>
      <c r="F148">
        <v>10</v>
      </c>
      <c r="G148" s="2">
        <v>11571</v>
      </c>
      <c r="H148" s="2">
        <v>131099</v>
      </c>
      <c r="I148">
        <v>0.245</v>
      </c>
      <c r="J148">
        <v>0.312</v>
      </c>
      <c r="K148" s="2">
        <v>6562</v>
      </c>
      <c r="L148">
        <v>7.9000000000000001E-2</v>
      </c>
      <c r="M148">
        <v>9.0999999999999998E-2</v>
      </c>
      <c r="R148">
        <v>5686</v>
      </c>
      <c r="S148">
        <v>4.4999999999999998E-2</v>
      </c>
      <c r="T148">
        <v>144.21</v>
      </c>
      <c r="U148">
        <v>6.9999999999999897E-3</v>
      </c>
      <c r="V148" t="s">
        <v>37</v>
      </c>
      <c r="W148">
        <v>31.48</v>
      </c>
      <c r="X148">
        <v>126476458</v>
      </c>
      <c r="Y148" s="2">
        <v>347778</v>
      </c>
      <c r="Z148">
        <v>48.2</v>
      </c>
      <c r="AA148" s="2">
        <v>27049</v>
      </c>
      <c r="AB148" s="2">
        <v>18493</v>
      </c>
      <c r="AC148" s="2">
        <v>39002223</v>
      </c>
      <c r="AE148">
        <v>79.37</v>
      </c>
      <c r="AF148">
        <v>5.72</v>
      </c>
      <c r="AG148">
        <v>11.2</v>
      </c>
      <c r="AH148">
        <v>33.700000000000003</v>
      </c>
      <c r="AJ148">
        <v>13.05</v>
      </c>
      <c r="AK148">
        <v>84.63</v>
      </c>
    </row>
    <row r="149" spans="1:37" x14ac:dyDescent="0.25">
      <c r="A149" s="1">
        <v>43977</v>
      </c>
      <c r="B149">
        <v>16623</v>
      </c>
      <c r="C149">
        <v>42</v>
      </c>
      <c r="D149" s="2">
        <v>36857</v>
      </c>
      <c r="E149">
        <v>846</v>
      </c>
      <c r="F149">
        <v>16</v>
      </c>
      <c r="G149" s="2">
        <v>11857</v>
      </c>
      <c r="H149" s="2">
        <v>131432</v>
      </c>
      <c r="I149">
        <v>0.33200000000000002</v>
      </c>
      <c r="J149">
        <v>0.29099999999999998</v>
      </c>
      <c r="K149" s="2">
        <v>6689</v>
      </c>
      <c r="L149">
        <v>0.127</v>
      </c>
      <c r="M149">
        <v>9.4E-2</v>
      </c>
      <c r="R149">
        <v>5620</v>
      </c>
      <c r="S149">
        <v>4.3999999999999997E-2</v>
      </c>
      <c r="T149" s="2">
        <v>152481</v>
      </c>
      <c r="U149">
        <v>6.9999999999999897E-3</v>
      </c>
      <c r="V149" t="s">
        <v>37</v>
      </c>
      <c r="W149">
        <v>34.26</v>
      </c>
      <c r="X149">
        <v>126476458</v>
      </c>
      <c r="Y149" s="2">
        <v>347778</v>
      </c>
      <c r="Z149">
        <v>48.2</v>
      </c>
      <c r="AA149" s="2">
        <v>27049</v>
      </c>
      <c r="AB149" s="2">
        <v>18493</v>
      </c>
      <c r="AC149" s="2">
        <v>39002223</v>
      </c>
      <c r="AE149">
        <v>79.37</v>
      </c>
      <c r="AF149">
        <v>5.72</v>
      </c>
      <c r="AG149">
        <v>11.2</v>
      </c>
      <c r="AH149">
        <v>33.700000000000003</v>
      </c>
      <c r="AJ149">
        <v>13.05</v>
      </c>
      <c r="AK149">
        <v>84.63</v>
      </c>
    </row>
    <row r="150" spans="1:37" x14ac:dyDescent="0.25">
      <c r="A150" s="1">
        <v>43978</v>
      </c>
      <c r="B150">
        <v>16651</v>
      </c>
      <c r="C150">
        <v>28</v>
      </c>
      <c r="D150">
        <v>38</v>
      </c>
      <c r="E150">
        <v>858</v>
      </c>
      <c r="F150">
        <v>12</v>
      </c>
      <c r="G150" s="2">
        <v>12429</v>
      </c>
      <c r="H150" s="2">
        <v>131653</v>
      </c>
      <c r="I150">
        <v>0.221</v>
      </c>
      <c r="J150">
        <v>0.3</v>
      </c>
      <c r="K150" s="2">
        <v>6784</v>
      </c>
      <c r="L150">
        <v>9.5000000000000001E-2</v>
      </c>
      <c r="M150">
        <v>9.8000000000000004E-2</v>
      </c>
      <c r="R150">
        <v>5554</v>
      </c>
      <c r="S150">
        <v>4.3999999999999997E-2</v>
      </c>
      <c r="T150" s="2">
        <v>146158</v>
      </c>
      <c r="U150">
        <v>6.9999999999999897E-3</v>
      </c>
      <c r="V150" t="s">
        <v>37</v>
      </c>
      <c r="W150">
        <v>34.26</v>
      </c>
      <c r="X150">
        <v>126476458</v>
      </c>
      <c r="Y150" s="2">
        <v>347778</v>
      </c>
      <c r="Z150">
        <v>48.2</v>
      </c>
      <c r="AA150" s="2">
        <v>27049</v>
      </c>
      <c r="AB150" s="2">
        <v>18493</v>
      </c>
      <c r="AC150" s="2">
        <v>39002223</v>
      </c>
      <c r="AE150">
        <v>79.37</v>
      </c>
      <c r="AF150">
        <v>5.72</v>
      </c>
      <c r="AG150">
        <v>11.2</v>
      </c>
      <c r="AH150">
        <v>33.700000000000003</v>
      </c>
      <c r="AJ150">
        <v>13.05</v>
      </c>
      <c r="AK150">
        <v>84.63</v>
      </c>
    </row>
    <row r="151" spans="1:37" x14ac:dyDescent="0.25">
      <c r="A151" s="1">
        <v>43979</v>
      </c>
      <c r="B151">
        <v>16651</v>
      </c>
      <c r="C151">
        <v>0</v>
      </c>
      <c r="D151" s="2">
        <v>32429</v>
      </c>
      <c r="E151">
        <v>858</v>
      </c>
      <c r="F151">
        <v>0</v>
      </c>
      <c r="G151" s="2">
        <v>11571</v>
      </c>
      <c r="H151" s="2">
        <v>131653</v>
      </c>
      <c r="I151">
        <v>0</v>
      </c>
      <c r="J151">
        <v>0.25600000000000001</v>
      </c>
      <c r="K151" s="2">
        <v>6784</v>
      </c>
      <c r="L151">
        <v>0</v>
      </c>
      <c r="M151">
        <v>9.0999999999999998E-2</v>
      </c>
      <c r="R151">
        <v>5488</v>
      </c>
      <c r="S151">
        <v>4.2999999999999997E-2</v>
      </c>
      <c r="T151" s="2">
        <v>169233</v>
      </c>
      <c r="U151">
        <v>6.0000000000000001E-3</v>
      </c>
      <c r="V151" t="s">
        <v>37</v>
      </c>
      <c r="W151">
        <v>34.26</v>
      </c>
      <c r="X151">
        <v>126476458</v>
      </c>
      <c r="Y151" s="2">
        <v>347778</v>
      </c>
      <c r="Z151">
        <v>48.2</v>
      </c>
      <c r="AA151" s="2">
        <v>27049</v>
      </c>
      <c r="AB151" s="2">
        <v>18493</v>
      </c>
      <c r="AC151" s="2">
        <v>39002223</v>
      </c>
      <c r="AE151">
        <v>79.37</v>
      </c>
      <c r="AF151">
        <v>5.72</v>
      </c>
      <c r="AG151">
        <v>11.2</v>
      </c>
      <c r="AH151">
        <v>33.700000000000003</v>
      </c>
      <c r="AJ151">
        <v>13.05</v>
      </c>
      <c r="AK151">
        <v>84.63</v>
      </c>
    </row>
    <row r="152" spans="1:37" x14ac:dyDescent="0.25">
      <c r="A152" s="1">
        <v>43980</v>
      </c>
      <c r="B152">
        <v>16719</v>
      </c>
      <c r="C152">
        <v>68</v>
      </c>
      <c r="D152" s="2">
        <v>29429</v>
      </c>
      <c r="E152">
        <v>874</v>
      </c>
      <c r="F152">
        <v>16</v>
      </c>
      <c r="G152" s="2">
        <v>11143</v>
      </c>
      <c r="H152" s="2">
        <v>132191</v>
      </c>
      <c r="I152">
        <v>0.53800000000000003</v>
      </c>
      <c r="J152">
        <v>0.23300000000000001</v>
      </c>
      <c r="K152">
        <v>6.91</v>
      </c>
      <c r="L152">
        <v>0.127</v>
      </c>
      <c r="M152">
        <v>8.7999999999999995E-2</v>
      </c>
      <c r="R152">
        <v>5422</v>
      </c>
      <c r="S152">
        <v>4.2999999999999997E-2</v>
      </c>
      <c r="T152" s="2">
        <v>184243</v>
      </c>
      <c r="U152">
        <v>5.0000000000000001E-3</v>
      </c>
      <c r="V152" t="s">
        <v>37</v>
      </c>
      <c r="W152">
        <v>34.26</v>
      </c>
      <c r="X152">
        <v>126476458</v>
      </c>
      <c r="Y152" s="2">
        <v>347778</v>
      </c>
      <c r="Z152">
        <v>48.2</v>
      </c>
      <c r="AA152" s="2">
        <v>27049</v>
      </c>
      <c r="AB152" s="2">
        <v>18493</v>
      </c>
      <c r="AC152" s="2">
        <v>39002223</v>
      </c>
      <c r="AE152">
        <v>79.37</v>
      </c>
      <c r="AF152">
        <v>5.72</v>
      </c>
      <c r="AG152">
        <v>11.2</v>
      </c>
      <c r="AH152">
        <v>33.700000000000003</v>
      </c>
      <c r="AJ152">
        <v>13.05</v>
      </c>
      <c r="AK152">
        <v>84.63</v>
      </c>
    </row>
    <row r="153" spans="1:37" x14ac:dyDescent="0.25">
      <c r="A153" s="1">
        <v>43981</v>
      </c>
      <c r="B153">
        <v>16804</v>
      </c>
      <c r="C153">
        <v>85</v>
      </c>
      <c r="D153" s="2">
        <v>38286</v>
      </c>
      <c r="E153">
        <v>886</v>
      </c>
      <c r="F153">
        <v>12</v>
      </c>
      <c r="G153" s="2">
        <v>11143</v>
      </c>
      <c r="H153" s="2">
        <v>132863</v>
      </c>
      <c r="I153">
        <v>0.67200000000000004</v>
      </c>
      <c r="J153">
        <v>0.30299999999999999</v>
      </c>
      <c r="K153" s="2">
        <v>7005</v>
      </c>
      <c r="L153">
        <v>9.5000000000000001E-2</v>
      </c>
      <c r="M153">
        <v>8.7999999999999995E-2</v>
      </c>
      <c r="O153">
        <v>484972</v>
      </c>
      <c r="P153" s="2">
        <v>3834</v>
      </c>
      <c r="R153">
        <v>5355</v>
      </c>
      <c r="S153">
        <v>4.2000000000000003E-2</v>
      </c>
      <c r="T153" s="2">
        <v>139869</v>
      </c>
      <c r="U153">
        <v>6.9999999999999897E-3</v>
      </c>
      <c r="V153" t="s">
        <v>37</v>
      </c>
      <c r="W153">
        <v>34.26</v>
      </c>
      <c r="X153">
        <v>126476458</v>
      </c>
      <c r="Y153" s="2">
        <v>347778</v>
      </c>
      <c r="Z153">
        <v>48.2</v>
      </c>
      <c r="AA153" s="2">
        <v>27049</v>
      </c>
      <c r="AB153" s="2">
        <v>18493</v>
      </c>
      <c r="AC153" s="2">
        <v>39002223</v>
      </c>
      <c r="AE153">
        <v>79.37</v>
      </c>
      <c r="AF153">
        <v>5.72</v>
      </c>
      <c r="AG153">
        <v>11.2</v>
      </c>
      <c r="AH153">
        <v>33.700000000000003</v>
      </c>
      <c r="AJ153">
        <v>13.05</v>
      </c>
      <c r="AK153">
        <v>84.63</v>
      </c>
    </row>
    <row r="154" spans="1:37" x14ac:dyDescent="0.25">
      <c r="A154" s="1">
        <v>43982</v>
      </c>
      <c r="B154">
        <v>16851</v>
      </c>
      <c r="C154">
        <v>47</v>
      </c>
      <c r="D154">
        <v>43</v>
      </c>
      <c r="E154">
        <v>891</v>
      </c>
      <c r="F154">
        <v>5</v>
      </c>
      <c r="G154" s="2">
        <v>10143</v>
      </c>
      <c r="H154" s="2">
        <v>133234</v>
      </c>
      <c r="I154">
        <v>0.372</v>
      </c>
      <c r="J154">
        <v>0.34</v>
      </c>
      <c r="K154" s="2">
        <v>7045</v>
      </c>
      <c r="L154">
        <v>0.04</v>
      </c>
      <c r="M154">
        <v>0.08</v>
      </c>
      <c r="R154">
        <v>5499</v>
      </c>
      <c r="S154">
        <v>4.2999999999999997E-2</v>
      </c>
      <c r="T154" s="2">
        <v>127884</v>
      </c>
      <c r="U154">
        <v>8.0000000000000002E-3</v>
      </c>
      <c r="V154" t="s">
        <v>37</v>
      </c>
      <c r="W154">
        <v>34.26</v>
      </c>
      <c r="X154">
        <v>126476458</v>
      </c>
      <c r="Y154" s="2">
        <v>347778</v>
      </c>
      <c r="Z154">
        <v>48.2</v>
      </c>
      <c r="AA154" s="2">
        <v>27049</v>
      </c>
      <c r="AB154" s="2">
        <v>18493</v>
      </c>
      <c r="AC154" s="2">
        <v>39002223</v>
      </c>
      <c r="AE154">
        <v>79.37</v>
      </c>
      <c r="AF154">
        <v>5.72</v>
      </c>
      <c r="AG154">
        <v>11.2</v>
      </c>
      <c r="AH154">
        <v>33.700000000000003</v>
      </c>
      <c r="AJ154">
        <v>13.05</v>
      </c>
      <c r="AK154">
        <v>84.63</v>
      </c>
    </row>
    <row r="155" spans="1:37" x14ac:dyDescent="0.25">
      <c r="A155" s="1">
        <v>43983</v>
      </c>
      <c r="B155">
        <v>16884</v>
      </c>
      <c r="C155">
        <v>33</v>
      </c>
      <c r="D155" s="2">
        <v>43286</v>
      </c>
      <c r="E155">
        <v>892</v>
      </c>
      <c r="F155">
        <v>1</v>
      </c>
      <c r="G155" s="2">
        <v>8857</v>
      </c>
      <c r="H155" s="2">
        <v>133495</v>
      </c>
      <c r="I155">
        <v>0.26100000000000001</v>
      </c>
      <c r="J155">
        <v>0.34200000000000003</v>
      </c>
      <c r="K155" s="2">
        <v>7053</v>
      </c>
      <c r="L155">
        <v>8.0000000000000002E-3</v>
      </c>
      <c r="M155">
        <v>7.0000000000000007E-2</v>
      </c>
      <c r="R155">
        <v>5642</v>
      </c>
      <c r="S155">
        <v>4.4999999999999998E-2</v>
      </c>
      <c r="T155" s="2">
        <v>130343</v>
      </c>
      <c r="U155">
        <v>8.0000000000000002E-3</v>
      </c>
      <c r="V155" t="s">
        <v>37</v>
      </c>
      <c r="W155">
        <v>26.85</v>
      </c>
      <c r="X155">
        <v>126476458</v>
      </c>
      <c r="Y155" s="2">
        <v>347778</v>
      </c>
      <c r="Z155">
        <v>48.2</v>
      </c>
      <c r="AA155" s="2">
        <v>27049</v>
      </c>
      <c r="AB155" s="2">
        <v>18493</v>
      </c>
      <c r="AC155" s="2">
        <v>39002223</v>
      </c>
      <c r="AE155">
        <v>79.37</v>
      </c>
      <c r="AF155">
        <v>5.72</v>
      </c>
      <c r="AG155">
        <v>11.2</v>
      </c>
      <c r="AH155">
        <v>33.700000000000003</v>
      </c>
      <c r="AJ155">
        <v>13.05</v>
      </c>
      <c r="AK155">
        <v>84.63</v>
      </c>
    </row>
    <row r="156" spans="1:37" x14ac:dyDescent="0.25">
      <c r="A156" s="1">
        <v>43984</v>
      </c>
      <c r="B156">
        <v>16930</v>
      </c>
      <c r="C156">
        <v>46</v>
      </c>
      <c r="D156" s="2">
        <v>43857</v>
      </c>
      <c r="E156">
        <v>894</v>
      </c>
      <c r="F156">
        <v>2</v>
      </c>
      <c r="G156" s="2">
        <v>6857</v>
      </c>
      <c r="H156" s="2">
        <v>133859</v>
      </c>
      <c r="I156">
        <v>0.36399999999999999</v>
      </c>
      <c r="J156">
        <v>0.34699999999999998</v>
      </c>
      <c r="K156" s="2">
        <v>7069</v>
      </c>
      <c r="L156">
        <v>1.6E-2</v>
      </c>
      <c r="M156">
        <v>5.3999999999999999E-2</v>
      </c>
      <c r="R156">
        <v>5785</v>
      </c>
      <c r="S156">
        <v>4.5999999999999999E-2</v>
      </c>
      <c r="T156" s="2">
        <v>131906</v>
      </c>
      <c r="U156">
        <v>8.0000000000000002E-3</v>
      </c>
      <c r="V156" t="s">
        <v>37</v>
      </c>
      <c r="W156">
        <v>26.85</v>
      </c>
      <c r="X156">
        <v>126476458</v>
      </c>
      <c r="Y156" s="2">
        <v>347778</v>
      </c>
      <c r="Z156">
        <v>48.2</v>
      </c>
      <c r="AA156" s="2">
        <v>27049</v>
      </c>
      <c r="AB156" s="2">
        <v>18493</v>
      </c>
      <c r="AC156" s="2">
        <v>39002223</v>
      </c>
      <c r="AE156">
        <v>79.37</v>
      </c>
      <c r="AF156">
        <v>5.72</v>
      </c>
      <c r="AG156">
        <v>11.2</v>
      </c>
      <c r="AH156">
        <v>33.700000000000003</v>
      </c>
      <c r="AJ156">
        <v>13.05</v>
      </c>
      <c r="AK156">
        <v>84.63</v>
      </c>
    </row>
    <row r="157" spans="1:37" x14ac:dyDescent="0.25">
      <c r="A157" s="1">
        <v>43985</v>
      </c>
      <c r="B157">
        <v>16986</v>
      </c>
      <c r="C157">
        <v>56</v>
      </c>
      <c r="D157" s="2">
        <v>47857</v>
      </c>
      <c r="E157">
        <v>900</v>
      </c>
      <c r="F157">
        <v>6</v>
      </c>
      <c r="G157">
        <v>6</v>
      </c>
      <c r="H157" s="2">
        <v>134302</v>
      </c>
      <c r="I157">
        <v>0.443</v>
      </c>
      <c r="J157">
        <v>0.378</v>
      </c>
      <c r="K157" s="2">
        <v>7116</v>
      </c>
      <c r="L157">
        <v>4.7E-2</v>
      </c>
      <c r="M157">
        <v>4.7E-2</v>
      </c>
      <c r="R157">
        <v>5929</v>
      </c>
      <c r="S157">
        <v>4.7E-2</v>
      </c>
      <c r="T157">
        <v>123.89</v>
      </c>
      <c r="U157">
        <v>8.0000000000000002E-3</v>
      </c>
      <c r="V157" t="s">
        <v>37</v>
      </c>
      <c r="W157">
        <v>26.85</v>
      </c>
      <c r="X157">
        <v>126476458</v>
      </c>
      <c r="Y157" s="2">
        <v>347778</v>
      </c>
      <c r="Z157">
        <v>48.2</v>
      </c>
      <c r="AA157" s="2">
        <v>27049</v>
      </c>
      <c r="AB157" s="2">
        <v>18493</v>
      </c>
      <c r="AC157" s="2">
        <v>39002223</v>
      </c>
      <c r="AE157">
        <v>79.37</v>
      </c>
      <c r="AF157">
        <v>5.72</v>
      </c>
      <c r="AG157">
        <v>11.2</v>
      </c>
      <c r="AH157">
        <v>33.700000000000003</v>
      </c>
      <c r="AJ157">
        <v>13.05</v>
      </c>
      <c r="AK157">
        <v>84.63</v>
      </c>
    </row>
    <row r="158" spans="1:37" x14ac:dyDescent="0.25">
      <c r="A158" s="1">
        <v>43986</v>
      </c>
      <c r="B158">
        <v>17018</v>
      </c>
      <c r="C158">
        <v>32</v>
      </c>
      <c r="D158" s="2">
        <v>52429</v>
      </c>
      <c r="E158">
        <v>903</v>
      </c>
      <c r="F158">
        <v>3</v>
      </c>
      <c r="G158" s="2">
        <v>6429</v>
      </c>
      <c r="H158" s="2">
        <v>134555</v>
      </c>
      <c r="I158">
        <v>0.253</v>
      </c>
      <c r="J158">
        <v>0.41499999999999998</v>
      </c>
      <c r="K158">
        <v>7.14</v>
      </c>
      <c r="L158">
        <v>2.4E-2</v>
      </c>
      <c r="M158">
        <v>5.0999999999999997E-2</v>
      </c>
      <c r="R158">
        <v>6072</v>
      </c>
      <c r="S158">
        <v>4.8000000000000001E-2</v>
      </c>
      <c r="T158" s="2">
        <v>115815</v>
      </c>
      <c r="U158">
        <v>8.9999999999999993E-3</v>
      </c>
      <c r="V158" t="s">
        <v>37</v>
      </c>
      <c r="W158">
        <v>26.85</v>
      </c>
      <c r="X158">
        <v>126476458</v>
      </c>
      <c r="Y158" s="2">
        <v>347778</v>
      </c>
      <c r="Z158">
        <v>48.2</v>
      </c>
      <c r="AA158" s="2">
        <v>27049</v>
      </c>
      <c r="AB158" s="2">
        <v>18493</v>
      </c>
      <c r="AC158" s="2">
        <v>39002223</v>
      </c>
      <c r="AE158">
        <v>79.37</v>
      </c>
      <c r="AF158">
        <v>5.72</v>
      </c>
      <c r="AG158">
        <v>11.2</v>
      </c>
      <c r="AH158">
        <v>33.700000000000003</v>
      </c>
      <c r="AJ158">
        <v>13.05</v>
      </c>
      <c r="AK158">
        <v>84.63</v>
      </c>
    </row>
    <row r="159" spans="1:37" x14ac:dyDescent="0.25">
      <c r="A159" s="1">
        <v>43987</v>
      </c>
      <c r="B159">
        <v>17064</v>
      </c>
      <c r="C159">
        <v>46</v>
      </c>
      <c r="D159" s="2">
        <v>49286</v>
      </c>
      <c r="E159">
        <v>907</v>
      </c>
      <c r="F159">
        <v>4</v>
      </c>
      <c r="G159" s="2">
        <v>4714</v>
      </c>
      <c r="H159" s="2">
        <v>134918</v>
      </c>
      <c r="I159">
        <v>0.36399999999999999</v>
      </c>
      <c r="J159">
        <v>0.39</v>
      </c>
      <c r="K159" s="2">
        <v>7171</v>
      </c>
      <c r="L159">
        <v>3.2000000000000001E-2</v>
      </c>
      <c r="M159">
        <v>3.6999999999999998E-2</v>
      </c>
      <c r="R159">
        <v>6215</v>
      </c>
      <c r="S159">
        <v>4.9000000000000002E-2</v>
      </c>
      <c r="T159" s="2">
        <v>126101</v>
      </c>
      <c r="U159">
        <v>8.0000000000000002E-3</v>
      </c>
      <c r="V159" t="s">
        <v>37</v>
      </c>
      <c r="W159">
        <v>26.85</v>
      </c>
      <c r="X159">
        <v>126476458</v>
      </c>
      <c r="Y159" s="2">
        <v>347778</v>
      </c>
      <c r="Z159">
        <v>48.2</v>
      </c>
      <c r="AA159" s="2">
        <v>27049</v>
      </c>
      <c r="AB159" s="2">
        <v>18493</v>
      </c>
      <c r="AC159" s="2">
        <v>39002223</v>
      </c>
      <c r="AE159">
        <v>79.37</v>
      </c>
      <c r="AF159">
        <v>5.72</v>
      </c>
      <c r="AG159">
        <v>11.2</v>
      </c>
      <c r="AH159">
        <v>33.700000000000003</v>
      </c>
      <c r="AJ159">
        <v>13.05</v>
      </c>
      <c r="AK159">
        <v>84.63</v>
      </c>
    </row>
    <row r="160" spans="1:37" x14ac:dyDescent="0.25">
      <c r="A160" s="1">
        <v>43988</v>
      </c>
      <c r="B160">
        <v>17103</v>
      </c>
      <c r="C160">
        <v>39</v>
      </c>
      <c r="D160" s="2">
        <v>42714</v>
      </c>
      <c r="E160">
        <v>914</v>
      </c>
      <c r="F160">
        <v>7</v>
      </c>
      <c r="G160">
        <v>4</v>
      </c>
      <c r="H160" s="2">
        <v>135227</v>
      </c>
      <c r="I160">
        <v>0.308</v>
      </c>
      <c r="J160">
        <v>0.33800000000000002</v>
      </c>
      <c r="K160" s="2">
        <v>7227</v>
      </c>
      <c r="L160">
        <v>5.5E-2</v>
      </c>
      <c r="M160">
        <v>3.2000000000000001E-2</v>
      </c>
      <c r="O160">
        <v>529482</v>
      </c>
      <c r="P160" s="2">
        <v>4186</v>
      </c>
      <c r="R160">
        <v>6359</v>
      </c>
      <c r="S160">
        <v>0.05</v>
      </c>
      <c r="T160" s="2">
        <v>148873</v>
      </c>
      <c r="U160">
        <v>6.9999999999999897E-3</v>
      </c>
      <c r="V160" t="s">
        <v>37</v>
      </c>
      <c r="W160">
        <v>26.85</v>
      </c>
      <c r="X160">
        <v>126476458</v>
      </c>
      <c r="Y160" s="2">
        <v>347778</v>
      </c>
      <c r="Z160">
        <v>48.2</v>
      </c>
      <c r="AA160" s="2">
        <v>27049</v>
      </c>
      <c r="AB160" s="2">
        <v>18493</v>
      </c>
      <c r="AC160" s="2">
        <v>39002223</v>
      </c>
      <c r="AE160">
        <v>79.37</v>
      </c>
      <c r="AF160">
        <v>5.72</v>
      </c>
      <c r="AG160">
        <v>11.2</v>
      </c>
      <c r="AH160">
        <v>33.700000000000003</v>
      </c>
      <c r="AJ160">
        <v>13.05</v>
      </c>
      <c r="AK160">
        <v>84.63</v>
      </c>
    </row>
    <row r="161" spans="1:37" x14ac:dyDescent="0.25">
      <c r="A161" s="1">
        <v>43989</v>
      </c>
      <c r="B161">
        <v>17141</v>
      </c>
      <c r="C161">
        <v>38</v>
      </c>
      <c r="D161" s="2">
        <v>41429</v>
      </c>
      <c r="E161">
        <v>916</v>
      </c>
      <c r="F161">
        <v>2</v>
      </c>
      <c r="G161" s="2">
        <v>3571</v>
      </c>
      <c r="H161" s="2">
        <v>135527</v>
      </c>
      <c r="I161">
        <v>0.3</v>
      </c>
      <c r="J161">
        <v>0.32800000000000001</v>
      </c>
      <c r="K161" s="2">
        <v>7242</v>
      </c>
      <c r="L161">
        <v>1.6E-2</v>
      </c>
      <c r="M161">
        <v>2.8000000000000001E-2</v>
      </c>
      <c r="R161">
        <v>6417</v>
      </c>
      <c r="S161">
        <v>5.0999999999999997E-2</v>
      </c>
      <c r="T161" s="2">
        <v>154893</v>
      </c>
      <c r="U161">
        <v>6.0000000000000001E-3</v>
      </c>
      <c r="V161" t="s">
        <v>37</v>
      </c>
      <c r="W161">
        <v>26.85</v>
      </c>
      <c r="X161">
        <v>126476458</v>
      </c>
      <c r="Y161" s="2">
        <v>347778</v>
      </c>
      <c r="Z161">
        <v>48.2</v>
      </c>
      <c r="AA161" s="2">
        <v>27049</v>
      </c>
      <c r="AB161" s="2">
        <v>18493</v>
      </c>
      <c r="AC161" s="2">
        <v>39002223</v>
      </c>
      <c r="AE161">
        <v>79.37</v>
      </c>
      <c r="AF161">
        <v>5.72</v>
      </c>
      <c r="AG161">
        <v>11.2</v>
      </c>
      <c r="AH161">
        <v>33.700000000000003</v>
      </c>
      <c r="AJ161">
        <v>13.05</v>
      </c>
      <c r="AK161">
        <v>84.63</v>
      </c>
    </row>
    <row r="162" spans="1:37" x14ac:dyDescent="0.25">
      <c r="A162" s="1">
        <v>43990</v>
      </c>
      <c r="B162">
        <v>17174</v>
      </c>
      <c r="C162">
        <v>33</v>
      </c>
      <c r="D162" s="2">
        <v>41429</v>
      </c>
      <c r="E162">
        <v>916</v>
      </c>
      <c r="F162">
        <v>0</v>
      </c>
      <c r="G162" s="2">
        <v>3429</v>
      </c>
      <c r="H162" s="2">
        <v>135788</v>
      </c>
      <c r="I162">
        <v>0.26100000000000001</v>
      </c>
      <c r="J162">
        <v>0.32800000000000001</v>
      </c>
      <c r="K162" s="2">
        <v>7242</v>
      </c>
      <c r="L162">
        <v>0</v>
      </c>
      <c r="M162">
        <v>2.7E-2</v>
      </c>
      <c r="R162">
        <v>6475</v>
      </c>
      <c r="S162">
        <v>5.0999999999999997E-2</v>
      </c>
      <c r="T162" s="2">
        <v>156293</v>
      </c>
      <c r="U162">
        <v>6.0000000000000001E-3</v>
      </c>
      <c r="V162" t="s">
        <v>37</v>
      </c>
      <c r="W162">
        <v>26.85</v>
      </c>
      <c r="X162">
        <v>126476458</v>
      </c>
      <c r="Y162" s="2">
        <v>347778</v>
      </c>
      <c r="Z162">
        <v>48.2</v>
      </c>
      <c r="AA162" s="2">
        <v>27049</v>
      </c>
      <c r="AB162" s="2">
        <v>18493</v>
      </c>
      <c r="AC162" s="2">
        <v>39002223</v>
      </c>
      <c r="AE162">
        <v>79.37</v>
      </c>
      <c r="AF162">
        <v>5.72</v>
      </c>
      <c r="AG162">
        <v>11.2</v>
      </c>
      <c r="AH162">
        <v>33.700000000000003</v>
      </c>
      <c r="AJ162">
        <v>13.05</v>
      </c>
      <c r="AK162">
        <v>84.63</v>
      </c>
    </row>
    <row r="163" spans="1:37" x14ac:dyDescent="0.25">
      <c r="A163" s="1">
        <v>43991</v>
      </c>
      <c r="B163">
        <v>17210</v>
      </c>
      <c r="C163">
        <v>36</v>
      </c>
      <c r="D163">
        <v>40</v>
      </c>
      <c r="E163">
        <v>916</v>
      </c>
      <c r="F163">
        <v>0</v>
      </c>
      <c r="G163" s="2">
        <v>3143</v>
      </c>
      <c r="H163" s="2">
        <v>136073</v>
      </c>
      <c r="I163">
        <v>0.28499999999999998</v>
      </c>
      <c r="J163">
        <v>0.316</v>
      </c>
      <c r="K163" s="2">
        <v>7242</v>
      </c>
      <c r="L163">
        <v>0</v>
      </c>
      <c r="M163">
        <v>2.5000000000000001E-2</v>
      </c>
      <c r="R163">
        <v>6533</v>
      </c>
      <c r="S163">
        <v>5.1999999999999998E-2</v>
      </c>
      <c r="T163" s="2">
        <v>163325</v>
      </c>
      <c r="U163">
        <v>6.0000000000000001E-3</v>
      </c>
      <c r="V163" t="s">
        <v>37</v>
      </c>
      <c r="W163">
        <v>26.85</v>
      </c>
      <c r="X163">
        <v>126476458</v>
      </c>
      <c r="Y163" s="2">
        <v>347778</v>
      </c>
      <c r="Z163">
        <v>48.2</v>
      </c>
      <c r="AA163" s="2">
        <v>27049</v>
      </c>
      <c r="AB163" s="2">
        <v>18493</v>
      </c>
      <c r="AC163" s="2">
        <v>39002223</v>
      </c>
      <c r="AE163">
        <v>79.37</v>
      </c>
      <c r="AF163">
        <v>5.72</v>
      </c>
      <c r="AG163">
        <v>11.2</v>
      </c>
      <c r="AH163">
        <v>33.700000000000003</v>
      </c>
      <c r="AJ163">
        <v>13.05</v>
      </c>
      <c r="AK163">
        <v>84.63</v>
      </c>
    </row>
    <row r="164" spans="1:37" x14ac:dyDescent="0.25">
      <c r="A164" s="1">
        <v>43992</v>
      </c>
      <c r="B164">
        <v>17251</v>
      </c>
      <c r="C164">
        <v>41</v>
      </c>
      <c r="D164" s="2">
        <v>37857</v>
      </c>
      <c r="E164">
        <v>919</v>
      </c>
      <c r="F164">
        <v>3</v>
      </c>
      <c r="G164" s="2">
        <v>2714</v>
      </c>
      <c r="H164" s="2">
        <v>136397</v>
      </c>
      <c r="I164">
        <v>0.32400000000000001</v>
      </c>
      <c r="J164">
        <v>0.29899999999999999</v>
      </c>
      <c r="K164" s="2">
        <v>7266</v>
      </c>
      <c r="L164">
        <v>2.4E-2</v>
      </c>
      <c r="M164">
        <v>2.1000000000000001E-2</v>
      </c>
      <c r="R164">
        <v>6591</v>
      </c>
      <c r="S164">
        <v>5.1999999999999998E-2</v>
      </c>
      <c r="T164" s="2">
        <v>174102</v>
      </c>
      <c r="U164">
        <v>6.0000000000000001E-3</v>
      </c>
      <c r="V164" t="s">
        <v>37</v>
      </c>
      <c r="W164">
        <v>26.85</v>
      </c>
      <c r="X164">
        <v>126476458</v>
      </c>
      <c r="Y164" s="2">
        <v>347778</v>
      </c>
      <c r="Z164">
        <v>48.2</v>
      </c>
      <c r="AA164" s="2">
        <v>27049</v>
      </c>
      <c r="AB164" s="2">
        <v>18493</v>
      </c>
      <c r="AC164" s="2">
        <v>39002223</v>
      </c>
      <c r="AE164">
        <v>79.37</v>
      </c>
      <c r="AF164">
        <v>5.72</v>
      </c>
      <c r="AG164">
        <v>11.2</v>
      </c>
      <c r="AH164">
        <v>33.700000000000003</v>
      </c>
      <c r="AJ164">
        <v>13.05</v>
      </c>
      <c r="AK164">
        <v>84.63</v>
      </c>
    </row>
    <row r="165" spans="1:37" x14ac:dyDescent="0.25">
      <c r="A165" s="1">
        <v>43993</v>
      </c>
      <c r="B165">
        <v>17292</v>
      </c>
      <c r="C165">
        <v>41</v>
      </c>
      <c r="D165" s="2">
        <v>39143</v>
      </c>
      <c r="E165">
        <v>920</v>
      </c>
      <c r="F165">
        <v>1</v>
      </c>
      <c r="G165" s="2">
        <v>2429</v>
      </c>
      <c r="H165" s="2">
        <v>136721</v>
      </c>
      <c r="I165">
        <v>0.32400000000000001</v>
      </c>
      <c r="J165">
        <v>0.309</v>
      </c>
      <c r="K165" s="2">
        <v>7274</v>
      </c>
      <c r="L165">
        <v>8.0000000000000002E-3</v>
      </c>
      <c r="M165">
        <v>1.9E-2</v>
      </c>
      <c r="R165">
        <v>6649</v>
      </c>
      <c r="S165">
        <v>5.2999999999999999E-2</v>
      </c>
      <c r="T165" s="2">
        <v>169865</v>
      </c>
      <c r="U165">
        <v>6.0000000000000001E-3</v>
      </c>
      <c r="V165" t="s">
        <v>37</v>
      </c>
      <c r="W165">
        <v>26.85</v>
      </c>
      <c r="X165">
        <v>126476458</v>
      </c>
      <c r="Y165" s="2">
        <v>347778</v>
      </c>
      <c r="Z165">
        <v>48.2</v>
      </c>
      <c r="AA165" s="2">
        <v>27049</v>
      </c>
      <c r="AB165" s="2">
        <v>18493</v>
      </c>
      <c r="AC165" s="2">
        <v>39002223</v>
      </c>
      <c r="AE165">
        <v>79.37</v>
      </c>
      <c r="AF165">
        <v>5.72</v>
      </c>
      <c r="AG165">
        <v>11.2</v>
      </c>
      <c r="AH165">
        <v>33.700000000000003</v>
      </c>
      <c r="AJ165">
        <v>13.05</v>
      </c>
      <c r="AK165">
        <v>84.63</v>
      </c>
    </row>
    <row r="166" spans="1:37" x14ac:dyDescent="0.25">
      <c r="A166" s="1">
        <v>43994</v>
      </c>
      <c r="B166">
        <v>17332</v>
      </c>
      <c r="C166">
        <v>40</v>
      </c>
      <c r="D166" s="2">
        <v>38286</v>
      </c>
      <c r="E166">
        <v>922</v>
      </c>
      <c r="F166">
        <v>2</v>
      </c>
      <c r="G166" s="2">
        <v>2143</v>
      </c>
      <c r="H166" s="2">
        <v>137037</v>
      </c>
      <c r="I166">
        <v>0.316</v>
      </c>
      <c r="J166">
        <v>0.30299999999999999</v>
      </c>
      <c r="K166">
        <v>7.29</v>
      </c>
      <c r="L166">
        <v>1.6E-2</v>
      </c>
      <c r="M166">
        <v>1.7000000000000001E-2</v>
      </c>
      <c r="R166">
        <v>6707</v>
      </c>
      <c r="S166">
        <v>5.2999999999999999E-2</v>
      </c>
      <c r="T166" s="2">
        <v>175183</v>
      </c>
      <c r="U166">
        <v>6.0000000000000001E-3</v>
      </c>
      <c r="V166" t="s">
        <v>37</v>
      </c>
      <c r="W166">
        <v>26.85</v>
      </c>
      <c r="X166">
        <v>126476458</v>
      </c>
      <c r="Y166" s="2">
        <v>347778</v>
      </c>
      <c r="Z166">
        <v>48.2</v>
      </c>
      <c r="AA166" s="2">
        <v>27049</v>
      </c>
      <c r="AB166" s="2">
        <v>18493</v>
      </c>
      <c r="AC166" s="2">
        <v>39002223</v>
      </c>
      <c r="AE166">
        <v>79.37</v>
      </c>
      <c r="AF166">
        <v>5.72</v>
      </c>
      <c r="AG166">
        <v>11.2</v>
      </c>
      <c r="AH166">
        <v>33.700000000000003</v>
      </c>
      <c r="AJ166">
        <v>13.05</v>
      </c>
      <c r="AK166">
        <v>84.63</v>
      </c>
    </row>
    <row r="167" spans="1:37" x14ac:dyDescent="0.25">
      <c r="A167" s="1">
        <v>43995</v>
      </c>
      <c r="B167">
        <v>17382</v>
      </c>
      <c r="C167">
        <v>50</v>
      </c>
      <c r="D167" s="2">
        <v>39857</v>
      </c>
      <c r="E167">
        <v>924</v>
      </c>
      <c r="F167">
        <v>2</v>
      </c>
      <c r="G167" s="2">
        <v>1429</v>
      </c>
      <c r="H167" s="2">
        <v>137433</v>
      </c>
      <c r="I167">
        <v>0.39500000000000002</v>
      </c>
      <c r="J167">
        <v>0.315</v>
      </c>
      <c r="K167" s="2">
        <v>7306</v>
      </c>
      <c r="L167">
        <v>1.6E-2</v>
      </c>
      <c r="M167">
        <v>1.0999999999999999E-2</v>
      </c>
      <c r="O167">
        <v>576841</v>
      </c>
      <c r="P167" s="2">
        <v>4561</v>
      </c>
      <c r="R167">
        <v>6766</v>
      </c>
      <c r="S167">
        <v>5.2999999999999999E-2</v>
      </c>
      <c r="T167" s="2">
        <v>1.69755999999999E+16</v>
      </c>
      <c r="U167">
        <v>6.0000000000000001E-3</v>
      </c>
      <c r="V167" t="s">
        <v>37</v>
      </c>
      <c r="W167">
        <v>26.85</v>
      </c>
      <c r="X167">
        <v>126476458</v>
      </c>
      <c r="Y167" s="2">
        <v>347778</v>
      </c>
      <c r="Z167">
        <v>48.2</v>
      </c>
      <c r="AA167" s="2">
        <v>27049</v>
      </c>
      <c r="AB167" s="2">
        <v>18493</v>
      </c>
      <c r="AC167" s="2">
        <v>39002223</v>
      </c>
      <c r="AE167">
        <v>79.37</v>
      </c>
      <c r="AF167">
        <v>5.72</v>
      </c>
      <c r="AG167">
        <v>11.2</v>
      </c>
      <c r="AH167">
        <v>33.700000000000003</v>
      </c>
      <c r="AJ167">
        <v>13.05</v>
      </c>
      <c r="AK167">
        <v>84.63</v>
      </c>
    </row>
    <row r="168" spans="1:37" x14ac:dyDescent="0.25">
      <c r="A168" s="1">
        <v>43996</v>
      </c>
      <c r="B168">
        <v>17429</v>
      </c>
      <c r="C168">
        <v>47</v>
      </c>
      <c r="D168" s="2">
        <v>41143</v>
      </c>
      <c r="E168">
        <v>925</v>
      </c>
      <c r="F168">
        <v>1</v>
      </c>
      <c r="G168" s="2">
        <v>1286</v>
      </c>
      <c r="H168" s="2">
        <v>137804</v>
      </c>
      <c r="I168">
        <v>0.372</v>
      </c>
      <c r="J168">
        <v>0.32500000000000001</v>
      </c>
      <c r="K168" s="2">
        <v>7314</v>
      </c>
      <c r="L168">
        <v>8.0000000000000002E-3</v>
      </c>
      <c r="M168">
        <v>0.01</v>
      </c>
      <c r="R168">
        <v>6740</v>
      </c>
      <c r="S168">
        <v>5.2999999999999999E-2</v>
      </c>
      <c r="T168" s="2">
        <v>163819</v>
      </c>
      <c r="U168">
        <v>6.0000000000000001E-3</v>
      </c>
      <c r="V168" t="s">
        <v>37</v>
      </c>
      <c r="W168">
        <v>26.85</v>
      </c>
      <c r="X168">
        <v>126476458</v>
      </c>
      <c r="Y168" s="2">
        <v>347778</v>
      </c>
      <c r="Z168">
        <v>48.2</v>
      </c>
      <c r="AA168" s="2">
        <v>27049</v>
      </c>
      <c r="AB168" s="2">
        <v>18493</v>
      </c>
      <c r="AC168" s="2">
        <v>39002223</v>
      </c>
      <c r="AE168">
        <v>79.37</v>
      </c>
      <c r="AF168">
        <v>5.72</v>
      </c>
      <c r="AG168">
        <v>11.2</v>
      </c>
      <c r="AH168">
        <v>33.700000000000003</v>
      </c>
      <c r="AJ168">
        <v>13.05</v>
      </c>
      <c r="AK168">
        <v>84.63</v>
      </c>
    </row>
    <row r="169" spans="1:37" x14ac:dyDescent="0.25">
      <c r="A169" s="1">
        <v>43997</v>
      </c>
      <c r="B169">
        <v>17502</v>
      </c>
      <c r="C169">
        <v>73</v>
      </c>
      <c r="D169" s="2">
        <v>46857</v>
      </c>
      <c r="E169">
        <v>925</v>
      </c>
      <c r="F169">
        <v>0</v>
      </c>
      <c r="G169" s="2">
        <v>1286</v>
      </c>
      <c r="H169" s="2">
        <v>138381</v>
      </c>
      <c r="I169">
        <v>0.57699999999999996</v>
      </c>
      <c r="J169">
        <v>0.37</v>
      </c>
      <c r="K169" s="2">
        <v>7314</v>
      </c>
      <c r="L169">
        <v>0</v>
      </c>
      <c r="M169">
        <v>0.01</v>
      </c>
      <c r="R169">
        <v>6715</v>
      </c>
      <c r="S169">
        <v>5.2999999999999999E-2</v>
      </c>
      <c r="T169" s="2">
        <v>143308</v>
      </c>
      <c r="U169">
        <v>6.9999999999999897E-3</v>
      </c>
      <c r="V169" t="s">
        <v>37</v>
      </c>
      <c r="W169">
        <v>26.85</v>
      </c>
      <c r="X169">
        <v>126476458</v>
      </c>
      <c r="Y169" s="2">
        <v>347778</v>
      </c>
      <c r="Z169">
        <v>48.2</v>
      </c>
      <c r="AA169" s="2">
        <v>27049</v>
      </c>
      <c r="AB169" s="2">
        <v>18493</v>
      </c>
      <c r="AC169" s="2">
        <v>39002223</v>
      </c>
      <c r="AE169">
        <v>79.37</v>
      </c>
      <c r="AF169">
        <v>5.72</v>
      </c>
      <c r="AG169">
        <v>11.2</v>
      </c>
      <c r="AH169">
        <v>33.700000000000003</v>
      </c>
      <c r="AJ169">
        <v>13.05</v>
      </c>
      <c r="AK169">
        <v>84.63</v>
      </c>
    </row>
    <row r="170" spans="1:37" x14ac:dyDescent="0.25">
      <c r="A170" s="1">
        <v>43998</v>
      </c>
      <c r="B170">
        <v>17587</v>
      </c>
      <c r="C170">
        <v>85</v>
      </c>
      <c r="D170" s="2">
        <v>53857</v>
      </c>
      <c r="E170">
        <v>927</v>
      </c>
      <c r="F170">
        <v>2</v>
      </c>
      <c r="G170" s="2">
        <v>1571</v>
      </c>
      <c r="H170" s="2">
        <v>139054</v>
      </c>
      <c r="I170">
        <v>0.67200000000000004</v>
      </c>
      <c r="J170">
        <v>0.42599999999999999</v>
      </c>
      <c r="K170" s="2">
        <v>7329</v>
      </c>
      <c r="L170">
        <v>1.6E-2</v>
      </c>
      <c r="M170">
        <v>1.2E-2</v>
      </c>
      <c r="R170">
        <v>6689</v>
      </c>
      <c r="S170">
        <v>5.2999999999999999E-2</v>
      </c>
      <c r="T170" s="2">
        <v>124199</v>
      </c>
      <c r="U170">
        <v>8.0000000000000002E-3</v>
      </c>
      <c r="V170" t="s">
        <v>37</v>
      </c>
      <c r="W170">
        <v>26.85</v>
      </c>
      <c r="X170">
        <v>126476458</v>
      </c>
      <c r="Y170" s="2">
        <v>347778</v>
      </c>
      <c r="Z170">
        <v>48.2</v>
      </c>
      <c r="AA170" s="2">
        <v>27049</v>
      </c>
      <c r="AB170" s="2">
        <v>18493</v>
      </c>
      <c r="AC170" s="2">
        <v>39002223</v>
      </c>
      <c r="AE170">
        <v>79.37</v>
      </c>
      <c r="AF170">
        <v>5.72</v>
      </c>
      <c r="AG170">
        <v>11.2</v>
      </c>
      <c r="AH170">
        <v>33.700000000000003</v>
      </c>
      <c r="AJ170">
        <v>13.05</v>
      </c>
      <c r="AK170">
        <v>84.63</v>
      </c>
    </row>
    <row r="171" spans="1:37" x14ac:dyDescent="0.25">
      <c r="A171" s="1">
        <v>43999</v>
      </c>
      <c r="B171">
        <v>17628</v>
      </c>
      <c r="C171">
        <v>41</v>
      </c>
      <c r="D171" s="2">
        <v>53857</v>
      </c>
      <c r="E171">
        <v>931</v>
      </c>
      <c r="F171">
        <v>4</v>
      </c>
      <c r="G171" s="2">
        <v>1714</v>
      </c>
      <c r="H171" s="2">
        <v>139378</v>
      </c>
      <c r="I171">
        <v>0.32400000000000001</v>
      </c>
      <c r="J171">
        <v>0.42599999999999999</v>
      </c>
      <c r="K171" s="2">
        <v>7361</v>
      </c>
      <c r="L171">
        <v>3.2000000000000001E-2</v>
      </c>
      <c r="M171">
        <v>1.4E-2</v>
      </c>
      <c r="R171">
        <v>6664</v>
      </c>
      <c r="S171">
        <v>5.2999999999999999E-2</v>
      </c>
      <c r="T171" s="2">
        <v>123735</v>
      </c>
      <c r="U171">
        <v>8.0000000000000002E-3</v>
      </c>
      <c r="V171" t="s">
        <v>37</v>
      </c>
      <c r="W171">
        <v>26.85</v>
      </c>
      <c r="X171">
        <v>126476458</v>
      </c>
      <c r="Y171" s="2">
        <v>347778</v>
      </c>
      <c r="Z171">
        <v>48.2</v>
      </c>
      <c r="AA171" s="2">
        <v>27049</v>
      </c>
      <c r="AB171" s="2">
        <v>18493</v>
      </c>
      <c r="AC171" s="2">
        <v>39002223</v>
      </c>
      <c r="AE171">
        <v>79.37</v>
      </c>
      <c r="AF171">
        <v>5.72</v>
      </c>
      <c r="AG171">
        <v>11.2</v>
      </c>
      <c r="AH171">
        <v>33.700000000000003</v>
      </c>
      <c r="AJ171">
        <v>13.05</v>
      </c>
      <c r="AK171">
        <v>84.63</v>
      </c>
    </row>
    <row r="172" spans="1:37" x14ac:dyDescent="0.25">
      <c r="A172" s="1">
        <v>44000</v>
      </c>
      <c r="B172">
        <v>17668</v>
      </c>
      <c r="C172">
        <v>40</v>
      </c>
      <c r="D172" s="2">
        <v>53714</v>
      </c>
      <c r="E172">
        <v>935</v>
      </c>
      <c r="F172">
        <v>4</v>
      </c>
      <c r="G172" s="2">
        <v>2143</v>
      </c>
      <c r="H172" s="2">
        <v>139694</v>
      </c>
      <c r="I172">
        <v>0.316</v>
      </c>
      <c r="J172">
        <v>0.42499999999999999</v>
      </c>
      <c r="K172" s="2">
        <v>7393</v>
      </c>
      <c r="L172">
        <v>3.2000000000000001E-2</v>
      </c>
      <c r="M172">
        <v>1.7000000000000001E-2</v>
      </c>
      <c r="R172">
        <v>6639</v>
      </c>
      <c r="S172">
        <v>5.1999999999999998E-2</v>
      </c>
      <c r="T172" s="2">
        <v>123598</v>
      </c>
      <c r="U172">
        <v>8.0000000000000002E-3</v>
      </c>
      <c r="V172" t="s">
        <v>37</v>
      </c>
      <c r="W172">
        <v>26.85</v>
      </c>
      <c r="X172">
        <v>126476458</v>
      </c>
      <c r="Y172" s="2">
        <v>347778</v>
      </c>
      <c r="Z172">
        <v>48.2</v>
      </c>
      <c r="AA172" s="2">
        <v>27049</v>
      </c>
      <c r="AB172" s="2">
        <v>18493</v>
      </c>
      <c r="AC172" s="2">
        <v>39002223</v>
      </c>
      <c r="AE172">
        <v>79.37</v>
      </c>
      <c r="AF172">
        <v>5.72</v>
      </c>
      <c r="AG172">
        <v>11.2</v>
      </c>
      <c r="AH172">
        <v>33.700000000000003</v>
      </c>
      <c r="AJ172">
        <v>13.05</v>
      </c>
      <c r="AK172">
        <v>84.63</v>
      </c>
    </row>
    <row r="173" spans="1:37" x14ac:dyDescent="0.25">
      <c r="A173" s="1">
        <v>44001</v>
      </c>
      <c r="B173">
        <v>17740</v>
      </c>
      <c r="C173">
        <v>72</v>
      </c>
      <c r="D173" s="2">
        <v>58286</v>
      </c>
      <c r="E173">
        <v>935</v>
      </c>
      <c r="F173">
        <v>0</v>
      </c>
      <c r="G173" s="2">
        <v>1857</v>
      </c>
      <c r="H173" s="2">
        <v>140263</v>
      </c>
      <c r="I173">
        <v>0.56899999999999995</v>
      </c>
      <c r="J173">
        <v>0.46100000000000002</v>
      </c>
      <c r="K173" s="2">
        <v>7393</v>
      </c>
      <c r="L173">
        <v>0</v>
      </c>
      <c r="M173">
        <v>1.4999999999999999E-2</v>
      </c>
      <c r="R173">
        <v>6613</v>
      </c>
      <c r="S173">
        <v>5.1999999999999998E-2</v>
      </c>
      <c r="T173" s="2">
        <v>113458</v>
      </c>
      <c r="U173">
        <v>8.9999999999999993E-3</v>
      </c>
      <c r="V173" t="s">
        <v>37</v>
      </c>
      <c r="W173">
        <v>26.85</v>
      </c>
      <c r="X173">
        <v>126476458</v>
      </c>
      <c r="Y173" s="2">
        <v>347778</v>
      </c>
      <c r="Z173">
        <v>48.2</v>
      </c>
      <c r="AA173" s="2">
        <v>27049</v>
      </c>
      <c r="AB173" s="2">
        <v>18493</v>
      </c>
      <c r="AC173" s="2">
        <v>39002223</v>
      </c>
      <c r="AE173">
        <v>79.37</v>
      </c>
      <c r="AF173">
        <v>5.72</v>
      </c>
      <c r="AG173">
        <v>11.2</v>
      </c>
      <c r="AH173">
        <v>33.700000000000003</v>
      </c>
      <c r="AJ173">
        <v>13.05</v>
      </c>
      <c r="AK173">
        <v>84.63</v>
      </c>
    </row>
    <row r="174" spans="1:37" x14ac:dyDescent="0.25">
      <c r="A174" s="1">
        <v>44002</v>
      </c>
      <c r="B174">
        <v>17799</v>
      </c>
      <c r="C174">
        <v>59</v>
      </c>
      <c r="D174" s="2">
        <v>59571</v>
      </c>
      <c r="E174">
        <v>952</v>
      </c>
      <c r="F174">
        <v>17</v>
      </c>
      <c r="G174">
        <v>4</v>
      </c>
      <c r="H174">
        <v>140.72999999999999</v>
      </c>
      <c r="I174">
        <v>0.46600000000000003</v>
      </c>
      <c r="J174">
        <v>0.47099999999999997</v>
      </c>
      <c r="K174" s="2">
        <v>7527</v>
      </c>
      <c r="L174">
        <v>0.13400000000000001</v>
      </c>
      <c r="M174">
        <v>3.2000000000000001E-2</v>
      </c>
      <c r="O174">
        <v>622956</v>
      </c>
      <c r="P174" s="2">
        <v>4925</v>
      </c>
      <c r="R174">
        <v>6588</v>
      </c>
      <c r="S174">
        <v>5.1999999999999998E-2</v>
      </c>
      <c r="T174">
        <v>110.59</v>
      </c>
      <c r="U174">
        <v>8.9999999999999993E-3</v>
      </c>
      <c r="V174" t="s">
        <v>37</v>
      </c>
      <c r="W174">
        <v>26.85</v>
      </c>
      <c r="X174">
        <v>126476458</v>
      </c>
      <c r="Y174" s="2">
        <v>347778</v>
      </c>
      <c r="Z174">
        <v>48.2</v>
      </c>
      <c r="AA174" s="2">
        <v>27049</v>
      </c>
      <c r="AB174" s="2">
        <v>18493</v>
      </c>
      <c r="AC174" s="2">
        <v>39002223</v>
      </c>
      <c r="AE174">
        <v>79.37</v>
      </c>
      <c r="AF174">
        <v>5.72</v>
      </c>
      <c r="AG174">
        <v>11.2</v>
      </c>
      <c r="AH174">
        <v>33.700000000000003</v>
      </c>
      <c r="AJ174">
        <v>13.05</v>
      </c>
      <c r="AK174">
        <v>84.63</v>
      </c>
    </row>
    <row r="175" spans="1:37" x14ac:dyDescent="0.25">
      <c r="A175" s="1">
        <v>44003</v>
      </c>
      <c r="B175">
        <v>17799</v>
      </c>
      <c r="C175">
        <v>0</v>
      </c>
      <c r="D175" s="2">
        <v>52857</v>
      </c>
      <c r="E175">
        <v>952</v>
      </c>
      <c r="F175">
        <v>0</v>
      </c>
      <c r="G175" s="2">
        <v>3857</v>
      </c>
      <c r="H175">
        <v>140.72999999999999</v>
      </c>
      <c r="I175">
        <v>0</v>
      </c>
      <c r="J175">
        <v>0.41799999999999998</v>
      </c>
      <c r="K175" s="2">
        <v>7527</v>
      </c>
      <c r="L175">
        <v>0</v>
      </c>
      <c r="M175">
        <v>0.03</v>
      </c>
      <c r="R175">
        <v>6661</v>
      </c>
      <c r="S175">
        <v>5.2999999999999999E-2</v>
      </c>
      <c r="T175" s="2">
        <v>1.26018999999999E+16</v>
      </c>
      <c r="U175">
        <v>8.0000000000000002E-3</v>
      </c>
      <c r="V175" t="s">
        <v>37</v>
      </c>
      <c r="W175">
        <v>24.07</v>
      </c>
      <c r="X175">
        <v>126476458</v>
      </c>
      <c r="Y175" s="2">
        <v>347778</v>
      </c>
      <c r="Z175">
        <v>48.2</v>
      </c>
      <c r="AA175" s="2">
        <v>27049</v>
      </c>
      <c r="AB175" s="2">
        <v>18493</v>
      </c>
      <c r="AC175" s="2">
        <v>39002223</v>
      </c>
      <c r="AE175">
        <v>79.37</v>
      </c>
      <c r="AF175">
        <v>5.72</v>
      </c>
      <c r="AG175">
        <v>11.2</v>
      </c>
      <c r="AH175">
        <v>33.700000000000003</v>
      </c>
      <c r="AJ175">
        <v>13.05</v>
      </c>
      <c r="AK175">
        <v>84.63</v>
      </c>
    </row>
    <row r="176" spans="1:37" x14ac:dyDescent="0.25">
      <c r="A176" s="1">
        <v>44004</v>
      </c>
      <c r="B176">
        <v>17916</v>
      </c>
      <c r="C176">
        <v>117</v>
      </c>
      <c r="D176" s="2">
        <v>59143</v>
      </c>
      <c r="E176">
        <v>953</v>
      </c>
      <c r="F176">
        <v>1</v>
      </c>
      <c r="G176">
        <v>4</v>
      </c>
      <c r="H176" s="2">
        <v>141655</v>
      </c>
      <c r="I176">
        <v>0.92500000000000004</v>
      </c>
      <c r="J176">
        <v>0.46800000000000003</v>
      </c>
      <c r="K176" s="2">
        <v>7535</v>
      </c>
      <c r="L176">
        <v>8.0000000000000002E-3</v>
      </c>
      <c r="M176">
        <v>3.2000000000000001E-2</v>
      </c>
      <c r="R176">
        <v>6734</v>
      </c>
      <c r="S176">
        <v>5.2999999999999999E-2</v>
      </c>
      <c r="T176">
        <v>113.86</v>
      </c>
      <c r="U176">
        <v>8.9999999999999993E-3</v>
      </c>
      <c r="V176" t="s">
        <v>37</v>
      </c>
      <c r="W176">
        <v>24.07</v>
      </c>
      <c r="X176">
        <v>126476458</v>
      </c>
      <c r="Y176" s="2">
        <v>347778</v>
      </c>
      <c r="Z176">
        <v>48.2</v>
      </c>
      <c r="AA176" s="2">
        <v>27049</v>
      </c>
      <c r="AB176" s="2">
        <v>18493</v>
      </c>
      <c r="AC176" s="2">
        <v>39002223</v>
      </c>
      <c r="AE176">
        <v>79.37</v>
      </c>
      <c r="AF176">
        <v>5.72</v>
      </c>
      <c r="AG176">
        <v>11.2</v>
      </c>
      <c r="AH176">
        <v>33.700000000000003</v>
      </c>
      <c r="AJ176">
        <v>13.05</v>
      </c>
      <c r="AK176">
        <v>84.63</v>
      </c>
    </row>
    <row r="177" spans="1:37" x14ac:dyDescent="0.25">
      <c r="A177" s="1">
        <v>44005</v>
      </c>
      <c r="B177">
        <v>17968</v>
      </c>
      <c r="C177">
        <v>52</v>
      </c>
      <c r="D177" s="2">
        <v>54429</v>
      </c>
      <c r="E177">
        <v>955</v>
      </c>
      <c r="F177">
        <v>2</v>
      </c>
      <c r="G177">
        <v>4</v>
      </c>
      <c r="H177" s="2">
        <v>142066</v>
      </c>
      <c r="I177">
        <v>0.41099999999999998</v>
      </c>
      <c r="J177">
        <v>0.43</v>
      </c>
      <c r="K177" s="2">
        <v>7551</v>
      </c>
      <c r="L177">
        <v>1.6E-2</v>
      </c>
      <c r="M177">
        <v>3.2000000000000001E-2</v>
      </c>
      <c r="R177">
        <v>6806</v>
      </c>
      <c r="S177">
        <v>5.3999999999999999E-2</v>
      </c>
      <c r="T177" s="2">
        <v>125045</v>
      </c>
      <c r="U177">
        <v>8.0000000000000002E-3</v>
      </c>
      <c r="V177" t="s">
        <v>37</v>
      </c>
      <c r="W177">
        <v>24.07</v>
      </c>
      <c r="X177">
        <v>126476458</v>
      </c>
      <c r="Y177" s="2">
        <v>347778</v>
      </c>
      <c r="Z177">
        <v>48.2</v>
      </c>
      <c r="AA177" s="2">
        <v>27049</v>
      </c>
      <c r="AB177" s="2">
        <v>18493</v>
      </c>
      <c r="AC177" s="2">
        <v>39002223</v>
      </c>
      <c r="AE177">
        <v>79.37</v>
      </c>
      <c r="AF177">
        <v>5.72</v>
      </c>
      <c r="AG177">
        <v>11.2</v>
      </c>
      <c r="AH177">
        <v>33.700000000000003</v>
      </c>
      <c r="AJ177">
        <v>13.05</v>
      </c>
      <c r="AK177">
        <v>84.63</v>
      </c>
    </row>
    <row r="178" spans="1:37" x14ac:dyDescent="0.25">
      <c r="A178" s="1">
        <v>44006</v>
      </c>
      <c r="B178">
        <v>18027</v>
      </c>
      <c r="C178">
        <v>59</v>
      </c>
      <c r="D178">
        <v>57</v>
      </c>
      <c r="E178">
        <v>963</v>
      </c>
      <c r="F178">
        <v>8</v>
      </c>
      <c r="G178" s="2">
        <v>4571</v>
      </c>
      <c r="H178" s="2">
        <v>142532</v>
      </c>
      <c r="I178">
        <v>0.46600000000000003</v>
      </c>
      <c r="J178">
        <v>0.45100000000000001</v>
      </c>
      <c r="K178" s="2">
        <v>7614</v>
      </c>
      <c r="L178">
        <v>6.3E-2</v>
      </c>
      <c r="M178">
        <v>3.5999999999999997E-2</v>
      </c>
      <c r="R178">
        <v>6879</v>
      </c>
      <c r="S178">
        <v>5.3999999999999999E-2</v>
      </c>
      <c r="T178" s="2">
        <v>120684</v>
      </c>
      <c r="U178">
        <v>8.0000000000000002E-3</v>
      </c>
      <c r="V178" t="s">
        <v>37</v>
      </c>
      <c r="W178">
        <v>24.07</v>
      </c>
      <c r="X178">
        <v>126476458</v>
      </c>
      <c r="Y178" s="2">
        <v>347778</v>
      </c>
      <c r="Z178">
        <v>48.2</v>
      </c>
      <c r="AA178" s="2">
        <v>27049</v>
      </c>
      <c r="AB178" s="2">
        <v>18493</v>
      </c>
      <c r="AC178" s="2">
        <v>39002223</v>
      </c>
      <c r="AE178">
        <v>79.37</v>
      </c>
      <c r="AF178">
        <v>5.72</v>
      </c>
      <c r="AG178">
        <v>11.2</v>
      </c>
      <c r="AH178">
        <v>33.700000000000003</v>
      </c>
      <c r="AJ178">
        <v>13.05</v>
      </c>
      <c r="AK178">
        <v>84.63</v>
      </c>
    </row>
    <row r="179" spans="1:37" x14ac:dyDescent="0.25">
      <c r="A179" s="1">
        <v>44007</v>
      </c>
      <c r="B179">
        <v>18110</v>
      </c>
      <c r="C179">
        <v>83</v>
      </c>
      <c r="D179" s="2">
        <v>63143</v>
      </c>
      <c r="E179">
        <v>968</v>
      </c>
      <c r="F179">
        <v>5</v>
      </c>
      <c r="G179" s="2">
        <v>4714</v>
      </c>
      <c r="H179" s="2">
        <v>143189</v>
      </c>
      <c r="I179">
        <v>0.65600000000000003</v>
      </c>
      <c r="J179">
        <v>0.499</v>
      </c>
      <c r="K179" s="2">
        <v>7654</v>
      </c>
      <c r="L179">
        <v>0.04</v>
      </c>
      <c r="M179">
        <v>3.6999999999999998E-2</v>
      </c>
      <c r="R179">
        <v>6952</v>
      </c>
      <c r="S179">
        <v>5.5E-2</v>
      </c>
      <c r="T179">
        <v>110.1</v>
      </c>
      <c r="U179">
        <v>8.9999999999999993E-3</v>
      </c>
      <c r="V179" t="s">
        <v>37</v>
      </c>
      <c r="W179">
        <v>24.07</v>
      </c>
      <c r="X179">
        <v>126476458</v>
      </c>
      <c r="Y179" s="2">
        <v>347778</v>
      </c>
      <c r="Z179">
        <v>48.2</v>
      </c>
      <c r="AA179" s="2">
        <v>27049</v>
      </c>
      <c r="AB179" s="2">
        <v>18493</v>
      </c>
      <c r="AC179" s="2">
        <v>39002223</v>
      </c>
      <c r="AE179">
        <v>79.37</v>
      </c>
      <c r="AF179">
        <v>5.72</v>
      </c>
      <c r="AG179">
        <v>11.2</v>
      </c>
      <c r="AH179">
        <v>33.700000000000003</v>
      </c>
      <c r="AJ179">
        <v>13.05</v>
      </c>
      <c r="AK179">
        <v>84.63</v>
      </c>
    </row>
    <row r="180" spans="1:37" x14ac:dyDescent="0.25">
      <c r="A180" s="1">
        <v>44008</v>
      </c>
      <c r="B180">
        <v>18197</v>
      </c>
      <c r="C180">
        <v>87</v>
      </c>
      <c r="D180" s="2">
        <v>65286</v>
      </c>
      <c r="E180">
        <v>969</v>
      </c>
      <c r="F180">
        <v>1</v>
      </c>
      <c r="G180" s="2">
        <v>4857</v>
      </c>
      <c r="H180" s="2">
        <v>143877</v>
      </c>
      <c r="I180">
        <v>0.68799999999999994</v>
      </c>
      <c r="J180">
        <v>0.51600000000000001</v>
      </c>
      <c r="K180" s="2">
        <v>7662</v>
      </c>
      <c r="L180">
        <v>8.0000000000000002E-3</v>
      </c>
      <c r="M180">
        <v>3.7999999999999999E-2</v>
      </c>
      <c r="R180">
        <v>7025</v>
      </c>
      <c r="S180">
        <v>5.6000000000000001E-2</v>
      </c>
      <c r="T180" s="2">
        <v>107604</v>
      </c>
      <c r="U180">
        <v>8.9999999999999993E-3</v>
      </c>
      <c r="V180" t="s">
        <v>37</v>
      </c>
      <c r="W180">
        <v>24.07</v>
      </c>
      <c r="X180">
        <v>126476458</v>
      </c>
      <c r="Y180" s="2">
        <v>347778</v>
      </c>
      <c r="Z180">
        <v>48.2</v>
      </c>
      <c r="AA180" s="2">
        <v>27049</v>
      </c>
      <c r="AB180" s="2">
        <v>18493</v>
      </c>
      <c r="AC180" s="2">
        <v>39002223</v>
      </c>
      <c r="AE180">
        <v>79.37</v>
      </c>
      <c r="AF180">
        <v>5.72</v>
      </c>
      <c r="AG180">
        <v>11.2</v>
      </c>
      <c r="AH180">
        <v>33.700000000000003</v>
      </c>
      <c r="AJ180">
        <v>13.05</v>
      </c>
      <c r="AK180">
        <v>84.63</v>
      </c>
    </row>
    <row r="181" spans="1:37" x14ac:dyDescent="0.25">
      <c r="A181" s="1">
        <v>44009</v>
      </c>
      <c r="B181">
        <v>18297</v>
      </c>
      <c r="C181">
        <v>100</v>
      </c>
      <c r="D181" s="2">
        <v>71143</v>
      </c>
      <c r="E181">
        <v>971</v>
      </c>
      <c r="F181">
        <v>2</v>
      </c>
      <c r="G181" s="2">
        <v>2714</v>
      </c>
      <c r="H181" s="2">
        <v>144667</v>
      </c>
      <c r="I181">
        <v>0.79100000000000004</v>
      </c>
      <c r="J181">
        <v>0.56200000000000006</v>
      </c>
      <c r="K181" s="2">
        <v>7677</v>
      </c>
      <c r="L181">
        <v>1.6E-2</v>
      </c>
      <c r="M181">
        <v>2.1000000000000001E-2</v>
      </c>
      <c r="O181">
        <v>672641</v>
      </c>
      <c r="P181" s="2">
        <v>5318</v>
      </c>
      <c r="R181">
        <v>7098</v>
      </c>
      <c r="S181">
        <v>5.6000000000000001E-2</v>
      </c>
      <c r="T181" s="2">
        <v>99771</v>
      </c>
      <c r="U181">
        <v>0.01</v>
      </c>
      <c r="V181" t="s">
        <v>37</v>
      </c>
      <c r="W181">
        <v>24.07</v>
      </c>
      <c r="X181">
        <v>126476458</v>
      </c>
      <c r="Y181" s="2">
        <v>347778</v>
      </c>
      <c r="Z181">
        <v>48.2</v>
      </c>
      <c r="AA181" s="2">
        <v>27049</v>
      </c>
      <c r="AB181" s="2">
        <v>18493</v>
      </c>
      <c r="AC181" s="2">
        <v>39002223</v>
      </c>
      <c r="AE181">
        <v>79.37</v>
      </c>
      <c r="AF181">
        <v>5.72</v>
      </c>
      <c r="AG181">
        <v>11.2</v>
      </c>
      <c r="AH181">
        <v>33.700000000000003</v>
      </c>
      <c r="AJ181">
        <v>13.05</v>
      </c>
      <c r="AK181">
        <v>84.63</v>
      </c>
    </row>
    <row r="182" spans="1:37" x14ac:dyDescent="0.25">
      <c r="A182" s="1">
        <v>44010</v>
      </c>
      <c r="B182">
        <v>18390</v>
      </c>
      <c r="C182">
        <v>93</v>
      </c>
      <c r="D182" s="2">
        <v>84429</v>
      </c>
      <c r="E182">
        <v>971</v>
      </c>
      <c r="F182">
        <v>0</v>
      </c>
      <c r="G182" s="2">
        <v>2714</v>
      </c>
      <c r="H182" s="2">
        <v>145403</v>
      </c>
      <c r="I182">
        <v>0.73499999999999999</v>
      </c>
      <c r="J182">
        <v>0.66800000000000004</v>
      </c>
      <c r="K182" s="2">
        <v>7677</v>
      </c>
      <c r="L182">
        <v>0</v>
      </c>
      <c r="M182">
        <v>2.1000000000000001E-2</v>
      </c>
      <c r="R182">
        <v>7280</v>
      </c>
      <c r="S182">
        <v>5.8000000000000003E-2</v>
      </c>
      <c r="T182" s="2">
        <v>86227</v>
      </c>
      <c r="U182">
        <v>1.2E-2</v>
      </c>
      <c r="V182" t="s">
        <v>37</v>
      </c>
      <c r="W182">
        <v>24.07</v>
      </c>
      <c r="X182">
        <v>126476458</v>
      </c>
      <c r="Y182" s="2">
        <v>347778</v>
      </c>
      <c r="Z182">
        <v>48.2</v>
      </c>
      <c r="AA182" s="2">
        <v>27049</v>
      </c>
      <c r="AB182" s="2">
        <v>18493</v>
      </c>
      <c r="AC182" s="2">
        <v>39002223</v>
      </c>
      <c r="AE182">
        <v>79.37</v>
      </c>
      <c r="AF182">
        <v>5.72</v>
      </c>
      <c r="AG182">
        <v>11.2</v>
      </c>
      <c r="AH182">
        <v>33.700000000000003</v>
      </c>
      <c r="AJ182">
        <v>13.05</v>
      </c>
      <c r="AK182">
        <v>84.63</v>
      </c>
    </row>
    <row r="183" spans="1:37" x14ac:dyDescent="0.25">
      <c r="A183" s="1">
        <v>44011</v>
      </c>
      <c r="B183">
        <v>18476</v>
      </c>
      <c r="C183">
        <v>86</v>
      </c>
      <c r="D183">
        <v>80</v>
      </c>
      <c r="E183">
        <v>972</v>
      </c>
      <c r="F183">
        <v>1</v>
      </c>
      <c r="G183" s="2">
        <v>2714</v>
      </c>
      <c r="H183" s="2">
        <v>146083</v>
      </c>
      <c r="I183">
        <v>0.68</v>
      </c>
      <c r="J183">
        <v>0.63300000000000001</v>
      </c>
      <c r="K183" s="2">
        <v>7685</v>
      </c>
      <c r="L183">
        <v>8.0000000000000002E-3</v>
      </c>
      <c r="M183">
        <v>2.1000000000000001E-2</v>
      </c>
      <c r="R183">
        <v>7461</v>
      </c>
      <c r="S183">
        <v>5.8999999999999997E-2</v>
      </c>
      <c r="T183" s="2">
        <v>93262</v>
      </c>
      <c r="U183">
        <v>1.0999999999999999E-2</v>
      </c>
      <c r="V183" t="s">
        <v>37</v>
      </c>
      <c r="W183">
        <v>24.07</v>
      </c>
      <c r="X183">
        <v>126476458</v>
      </c>
      <c r="Y183" s="2">
        <v>347778</v>
      </c>
      <c r="Z183">
        <v>48.2</v>
      </c>
      <c r="AA183" s="2">
        <v>27049</v>
      </c>
      <c r="AB183" s="2">
        <v>18493</v>
      </c>
      <c r="AC183" s="2">
        <v>39002223</v>
      </c>
      <c r="AE183">
        <v>79.37</v>
      </c>
      <c r="AF183">
        <v>5.72</v>
      </c>
      <c r="AG183">
        <v>11.2</v>
      </c>
      <c r="AH183">
        <v>33.700000000000003</v>
      </c>
      <c r="AJ183">
        <v>13.05</v>
      </c>
      <c r="AK183">
        <v>84.63</v>
      </c>
    </row>
    <row r="184" spans="1:37" x14ac:dyDescent="0.25">
      <c r="A184" s="1">
        <v>44012</v>
      </c>
      <c r="B184">
        <v>18593</v>
      </c>
      <c r="C184">
        <v>117</v>
      </c>
      <c r="D184" s="2">
        <v>89286</v>
      </c>
      <c r="E184">
        <v>972</v>
      </c>
      <c r="F184">
        <v>0</v>
      </c>
      <c r="G184" s="2">
        <v>2429</v>
      </c>
      <c r="H184" s="2">
        <v>147008</v>
      </c>
      <c r="I184">
        <v>0.92500000000000004</v>
      </c>
      <c r="J184">
        <v>0.70599999999999996</v>
      </c>
      <c r="K184" s="2">
        <v>7685</v>
      </c>
      <c r="L184">
        <v>0</v>
      </c>
      <c r="M184">
        <v>1.9E-2</v>
      </c>
      <c r="R184">
        <v>7643</v>
      </c>
      <c r="S184">
        <v>0.06</v>
      </c>
      <c r="T184" s="2">
        <v>85602</v>
      </c>
      <c r="U184">
        <v>1.2E-2</v>
      </c>
      <c r="V184" t="s">
        <v>37</v>
      </c>
      <c r="W184">
        <v>24.07</v>
      </c>
      <c r="X184">
        <v>126476458</v>
      </c>
      <c r="Y184" s="2">
        <v>347778</v>
      </c>
      <c r="Z184">
        <v>48.2</v>
      </c>
      <c r="AA184" s="2">
        <v>27049</v>
      </c>
      <c r="AB184" s="2">
        <v>18493</v>
      </c>
      <c r="AC184" s="2">
        <v>39002223</v>
      </c>
      <c r="AE184">
        <v>79.37</v>
      </c>
      <c r="AF184">
        <v>5.72</v>
      </c>
      <c r="AG184">
        <v>11.2</v>
      </c>
      <c r="AH184">
        <v>33.700000000000003</v>
      </c>
      <c r="AJ184">
        <v>13.05</v>
      </c>
      <c r="AK184">
        <v>84.63</v>
      </c>
    </row>
    <row r="185" spans="1:37" x14ac:dyDescent="0.25">
      <c r="A185" s="1">
        <v>44013</v>
      </c>
      <c r="B185">
        <v>18723</v>
      </c>
      <c r="C185">
        <v>130</v>
      </c>
      <c r="D185" s="2">
        <v>99429</v>
      </c>
      <c r="E185">
        <v>974</v>
      </c>
      <c r="F185">
        <v>2</v>
      </c>
      <c r="G185" s="2">
        <v>1571</v>
      </c>
      <c r="H185" s="2">
        <v>148035</v>
      </c>
      <c r="I185" s="2">
        <v>1028</v>
      </c>
      <c r="J185">
        <v>0.78600000000000003</v>
      </c>
      <c r="K185" s="2">
        <v>7701</v>
      </c>
      <c r="L185">
        <v>1.6E-2</v>
      </c>
      <c r="M185">
        <v>1.2E-2</v>
      </c>
      <c r="R185">
        <v>7825</v>
      </c>
      <c r="S185">
        <v>6.2E-2</v>
      </c>
      <c r="T185">
        <v>78.7</v>
      </c>
      <c r="U185">
        <v>1.2999999999999999E-2</v>
      </c>
      <c r="V185" t="s">
        <v>37</v>
      </c>
      <c r="W185">
        <v>24.07</v>
      </c>
      <c r="X185">
        <v>126476458</v>
      </c>
      <c r="Y185" s="2">
        <v>347778</v>
      </c>
      <c r="Z185">
        <v>48.2</v>
      </c>
      <c r="AA185" s="2">
        <v>27049</v>
      </c>
      <c r="AB185" s="2">
        <v>18493</v>
      </c>
      <c r="AC185" s="2">
        <v>39002223</v>
      </c>
      <c r="AE185">
        <v>79.37</v>
      </c>
      <c r="AF185">
        <v>5.72</v>
      </c>
      <c r="AG185">
        <v>11.2</v>
      </c>
      <c r="AH185">
        <v>33.700000000000003</v>
      </c>
      <c r="AJ185">
        <v>13.05</v>
      </c>
      <c r="AK185">
        <v>84.63</v>
      </c>
    </row>
    <row r="186" spans="1:37" x14ac:dyDescent="0.25">
      <c r="A186" s="1">
        <v>44014</v>
      </c>
      <c r="B186">
        <v>18874</v>
      </c>
      <c r="C186">
        <v>151</v>
      </c>
      <c r="D186" s="2">
        <v>109143</v>
      </c>
      <c r="E186">
        <v>975</v>
      </c>
      <c r="F186">
        <v>1</v>
      </c>
      <c r="G186">
        <v>1</v>
      </c>
      <c r="H186" s="2">
        <v>149229</v>
      </c>
      <c r="I186" s="2">
        <v>1194</v>
      </c>
      <c r="J186">
        <v>0.86299999999999999</v>
      </c>
      <c r="K186" s="2">
        <v>7709</v>
      </c>
      <c r="L186">
        <v>8.0000000000000002E-3</v>
      </c>
      <c r="M186">
        <v>8.0000000000000002E-3</v>
      </c>
      <c r="R186">
        <v>8006</v>
      </c>
      <c r="S186">
        <v>6.3E-2</v>
      </c>
      <c r="T186" s="2">
        <v>7335300000000000</v>
      </c>
      <c r="U186">
        <v>1.39999999999999E-2</v>
      </c>
      <c r="V186" t="s">
        <v>37</v>
      </c>
      <c r="W186">
        <v>24.07</v>
      </c>
      <c r="X186">
        <v>126476458</v>
      </c>
      <c r="Y186" s="2">
        <v>347778</v>
      </c>
      <c r="Z186">
        <v>48.2</v>
      </c>
      <c r="AA186" s="2">
        <v>27049</v>
      </c>
      <c r="AB186" s="2">
        <v>18493</v>
      </c>
      <c r="AC186" s="2">
        <v>39002223</v>
      </c>
      <c r="AE186">
        <v>79.37</v>
      </c>
      <c r="AF186">
        <v>5.72</v>
      </c>
      <c r="AG186">
        <v>11.2</v>
      </c>
      <c r="AH186">
        <v>33.700000000000003</v>
      </c>
      <c r="AJ186">
        <v>13.05</v>
      </c>
      <c r="AK186">
        <v>84.63</v>
      </c>
    </row>
    <row r="187" spans="1:37" x14ac:dyDescent="0.25">
      <c r="A187" s="1">
        <v>44015</v>
      </c>
      <c r="B187">
        <v>19068</v>
      </c>
      <c r="C187">
        <v>194</v>
      </c>
      <c r="D187" s="2">
        <v>124429</v>
      </c>
      <c r="E187">
        <v>976</v>
      </c>
      <c r="F187">
        <v>1</v>
      </c>
      <c r="G187">
        <v>1</v>
      </c>
      <c r="H187" s="2">
        <v>150763</v>
      </c>
      <c r="I187" s="2">
        <v>1534</v>
      </c>
      <c r="J187">
        <v>0.98399999999999999</v>
      </c>
      <c r="K187" s="2">
        <v>7717</v>
      </c>
      <c r="L187">
        <v>8.0000000000000002E-3</v>
      </c>
      <c r="M187">
        <v>8.0000000000000002E-3</v>
      </c>
      <c r="R187">
        <v>8188</v>
      </c>
      <c r="S187">
        <v>6.5000000000000002E-2</v>
      </c>
      <c r="T187" s="2">
        <v>65805</v>
      </c>
      <c r="U187">
        <v>1.4999999999999999E-2</v>
      </c>
      <c r="V187" t="s">
        <v>37</v>
      </c>
      <c r="W187">
        <v>24.07</v>
      </c>
      <c r="X187">
        <v>126476458</v>
      </c>
      <c r="Y187" s="2">
        <v>347778</v>
      </c>
      <c r="Z187">
        <v>48.2</v>
      </c>
      <c r="AA187" s="2">
        <v>27049</v>
      </c>
      <c r="AB187" s="2">
        <v>18493</v>
      </c>
      <c r="AC187" s="2">
        <v>39002223</v>
      </c>
      <c r="AE187">
        <v>79.37</v>
      </c>
      <c r="AF187">
        <v>5.72</v>
      </c>
      <c r="AG187">
        <v>11.2</v>
      </c>
      <c r="AH187">
        <v>33.700000000000003</v>
      </c>
      <c r="AJ187">
        <v>13.05</v>
      </c>
      <c r="AK187">
        <v>84.63</v>
      </c>
    </row>
    <row r="188" spans="1:37" x14ac:dyDescent="0.25">
      <c r="A188" s="1">
        <v>44016</v>
      </c>
      <c r="B188">
        <v>19282</v>
      </c>
      <c r="C188">
        <v>214</v>
      </c>
      <c r="D188" s="2">
        <v>140714</v>
      </c>
      <c r="E188">
        <v>977</v>
      </c>
      <c r="F188">
        <v>1</v>
      </c>
      <c r="G188">
        <v>0.85699999999999998</v>
      </c>
      <c r="H188" s="2">
        <v>152455</v>
      </c>
      <c r="I188" s="2">
        <v>1692</v>
      </c>
      <c r="J188" s="2">
        <v>1113</v>
      </c>
      <c r="K188" s="2">
        <v>7725</v>
      </c>
      <c r="L188">
        <v>8.0000000000000002E-3</v>
      </c>
      <c r="M188">
        <v>7.0000000000000001E-3</v>
      </c>
      <c r="O188">
        <v>731228</v>
      </c>
      <c r="P188" s="2">
        <v>5782</v>
      </c>
      <c r="R188">
        <v>8370</v>
      </c>
      <c r="S188">
        <v>6.6000000000000003E-2</v>
      </c>
      <c r="T188" s="2">
        <v>59482</v>
      </c>
      <c r="U188">
        <v>1.7000000000000001E-2</v>
      </c>
      <c r="V188" t="s">
        <v>37</v>
      </c>
      <c r="W188">
        <v>24.07</v>
      </c>
      <c r="X188">
        <v>126476458</v>
      </c>
      <c r="Y188" s="2">
        <v>347778</v>
      </c>
      <c r="Z188">
        <v>48.2</v>
      </c>
      <c r="AA188" s="2">
        <v>27049</v>
      </c>
      <c r="AB188" s="2">
        <v>18493</v>
      </c>
      <c r="AC188" s="2">
        <v>39002223</v>
      </c>
      <c r="AE188">
        <v>79.37</v>
      </c>
      <c r="AF188">
        <v>5.72</v>
      </c>
      <c r="AG188">
        <v>11.2</v>
      </c>
      <c r="AH188">
        <v>33.700000000000003</v>
      </c>
      <c r="AJ188">
        <v>13.05</v>
      </c>
      <c r="AK188">
        <v>84.63</v>
      </c>
    </row>
    <row r="189" spans="1:37" x14ac:dyDescent="0.25">
      <c r="A189" s="1">
        <v>44017</v>
      </c>
      <c r="B189">
        <v>19522</v>
      </c>
      <c r="C189">
        <v>240</v>
      </c>
      <c r="D189" s="2">
        <v>161714</v>
      </c>
      <c r="E189">
        <v>977</v>
      </c>
      <c r="F189">
        <v>0</v>
      </c>
      <c r="G189">
        <v>0.85699999999999998</v>
      </c>
      <c r="H189" s="2">
        <v>154353</v>
      </c>
      <c r="I189" s="2">
        <v>1898</v>
      </c>
      <c r="J189" s="2">
        <v>1279</v>
      </c>
      <c r="K189" s="2">
        <v>7725</v>
      </c>
      <c r="L189">
        <v>0</v>
      </c>
      <c r="M189">
        <v>7.0000000000000001E-3</v>
      </c>
      <c r="R189">
        <v>8797</v>
      </c>
      <c r="S189">
        <v>7.0000000000000007E-2</v>
      </c>
      <c r="T189" s="2">
        <v>54398</v>
      </c>
      <c r="U189">
        <v>1.7999999999999999E-2</v>
      </c>
      <c r="V189" t="s">
        <v>37</v>
      </c>
      <c r="W189">
        <v>24.07</v>
      </c>
      <c r="X189">
        <v>126476458</v>
      </c>
      <c r="Y189" s="2">
        <v>347778</v>
      </c>
      <c r="Z189">
        <v>48.2</v>
      </c>
      <c r="AA189" s="2">
        <v>27049</v>
      </c>
      <c r="AB189" s="2">
        <v>18493</v>
      </c>
      <c r="AC189" s="2">
        <v>39002223</v>
      </c>
      <c r="AE189">
        <v>79.37</v>
      </c>
      <c r="AF189">
        <v>5.72</v>
      </c>
      <c r="AG189">
        <v>11.2</v>
      </c>
      <c r="AH189">
        <v>33.700000000000003</v>
      </c>
      <c r="AJ189">
        <v>13.05</v>
      </c>
      <c r="AK189">
        <v>84.63</v>
      </c>
    </row>
    <row r="190" spans="1:37" x14ac:dyDescent="0.25">
      <c r="A190" s="1">
        <v>44018</v>
      </c>
      <c r="B190">
        <v>19775</v>
      </c>
      <c r="C190">
        <v>253</v>
      </c>
      <c r="D190" s="2">
        <v>185571</v>
      </c>
      <c r="E190">
        <v>977</v>
      </c>
      <c r="F190">
        <v>0</v>
      </c>
      <c r="G190">
        <v>0.71399999999999997</v>
      </c>
      <c r="H190" s="2">
        <v>156353</v>
      </c>
      <c r="I190">
        <v>2</v>
      </c>
      <c r="J190" s="2">
        <v>1467</v>
      </c>
      <c r="K190" s="2">
        <v>7725</v>
      </c>
      <c r="L190">
        <v>0</v>
      </c>
      <c r="M190">
        <v>6.0000000000000001E-3</v>
      </c>
      <c r="R190">
        <v>9224</v>
      </c>
      <c r="S190">
        <v>7.2999999999999995E-2</v>
      </c>
      <c r="T190" s="2">
        <v>49706</v>
      </c>
      <c r="U190">
        <v>0.02</v>
      </c>
      <c r="V190" t="s">
        <v>37</v>
      </c>
      <c r="W190">
        <v>24.07</v>
      </c>
      <c r="X190">
        <v>126476458</v>
      </c>
      <c r="Y190" s="2">
        <v>347778</v>
      </c>
      <c r="Z190">
        <v>48.2</v>
      </c>
      <c r="AA190" s="2">
        <v>27049</v>
      </c>
      <c r="AB190" s="2">
        <v>18493</v>
      </c>
      <c r="AC190" s="2">
        <v>39002223</v>
      </c>
      <c r="AE190">
        <v>79.37</v>
      </c>
      <c r="AF190">
        <v>5.72</v>
      </c>
      <c r="AG190">
        <v>11.2</v>
      </c>
      <c r="AH190">
        <v>33.700000000000003</v>
      </c>
      <c r="AJ190">
        <v>13.05</v>
      </c>
      <c r="AK190">
        <v>84.63</v>
      </c>
    </row>
    <row r="191" spans="1:37" x14ac:dyDescent="0.25">
      <c r="A191" s="1">
        <v>44019</v>
      </c>
      <c r="B191">
        <v>19981</v>
      </c>
      <c r="C191">
        <v>206</v>
      </c>
      <c r="D191" s="2">
        <v>198286</v>
      </c>
      <c r="E191">
        <v>978</v>
      </c>
      <c r="F191">
        <v>1</v>
      </c>
      <c r="G191">
        <v>0.85699999999999998</v>
      </c>
      <c r="H191" s="2">
        <v>157982</v>
      </c>
      <c r="I191" s="2">
        <v>1629</v>
      </c>
      <c r="J191" s="2">
        <v>1568</v>
      </c>
      <c r="K191" s="2">
        <v>7733</v>
      </c>
      <c r="L191">
        <v>8.0000000000000002E-3</v>
      </c>
      <c r="M191">
        <v>7.0000000000000001E-3</v>
      </c>
      <c r="R191">
        <v>9651</v>
      </c>
      <c r="S191">
        <v>7.5999999999999998E-2</v>
      </c>
      <c r="T191" s="2">
        <v>48672</v>
      </c>
      <c r="U191">
        <v>2.1000000000000001E-2</v>
      </c>
      <c r="V191" t="s">
        <v>37</v>
      </c>
      <c r="W191">
        <v>24.07</v>
      </c>
      <c r="X191">
        <v>126476458</v>
      </c>
      <c r="Y191" s="2">
        <v>347778</v>
      </c>
      <c r="Z191">
        <v>48.2</v>
      </c>
      <c r="AA191" s="2">
        <v>27049</v>
      </c>
      <c r="AB191" s="2">
        <v>18493</v>
      </c>
      <c r="AC191" s="2">
        <v>39002223</v>
      </c>
      <c r="AE191">
        <v>79.37</v>
      </c>
      <c r="AF191">
        <v>5.72</v>
      </c>
      <c r="AG191">
        <v>11.2</v>
      </c>
      <c r="AH191">
        <v>33.700000000000003</v>
      </c>
      <c r="AJ191">
        <v>13.05</v>
      </c>
      <c r="AK191">
        <v>84.63</v>
      </c>
    </row>
    <row r="192" spans="1:37" x14ac:dyDescent="0.25">
      <c r="A192" s="1">
        <v>44020</v>
      </c>
      <c r="B192">
        <v>20174</v>
      </c>
      <c r="C192">
        <v>193</v>
      </c>
      <c r="D192" s="2">
        <v>207286</v>
      </c>
      <c r="E192">
        <v>980</v>
      </c>
      <c r="F192">
        <v>2</v>
      </c>
      <c r="G192">
        <v>0.85699999999999998</v>
      </c>
      <c r="H192" s="2">
        <v>159508</v>
      </c>
      <c r="I192" s="2">
        <v>1526</v>
      </c>
      <c r="J192" s="2">
        <v>1639</v>
      </c>
      <c r="K192" s="2">
        <v>7748</v>
      </c>
      <c r="L192">
        <v>1.6E-2</v>
      </c>
      <c r="M192">
        <v>7.0000000000000001E-3</v>
      </c>
      <c r="R192">
        <v>10079</v>
      </c>
      <c r="S192">
        <v>0.08</v>
      </c>
      <c r="T192" s="2">
        <v>4.8623999999999904E+16</v>
      </c>
      <c r="U192">
        <v>2.1000000000000001E-2</v>
      </c>
      <c r="V192" t="s">
        <v>37</v>
      </c>
      <c r="W192">
        <v>24.07</v>
      </c>
      <c r="X192">
        <v>126476458</v>
      </c>
      <c r="Y192" s="2">
        <v>347778</v>
      </c>
      <c r="Z192">
        <v>48.2</v>
      </c>
      <c r="AA192" s="2">
        <v>27049</v>
      </c>
      <c r="AB192" s="2">
        <v>18493</v>
      </c>
      <c r="AC192" s="2">
        <v>39002223</v>
      </c>
      <c r="AE192">
        <v>79.37</v>
      </c>
      <c r="AF192">
        <v>5.72</v>
      </c>
      <c r="AG192">
        <v>11.2</v>
      </c>
      <c r="AH192">
        <v>33.700000000000003</v>
      </c>
      <c r="AJ192">
        <v>13.05</v>
      </c>
      <c r="AK192">
        <v>84.63</v>
      </c>
    </row>
    <row r="193" spans="1:37" x14ac:dyDescent="0.25">
      <c r="A193" s="1">
        <v>44021</v>
      </c>
      <c r="B193">
        <v>20371</v>
      </c>
      <c r="C193">
        <v>197</v>
      </c>
      <c r="D193" s="2">
        <v>213857</v>
      </c>
      <c r="E193">
        <v>981</v>
      </c>
      <c r="F193">
        <v>1</v>
      </c>
      <c r="G193">
        <v>0.85699999999999998</v>
      </c>
      <c r="H193" s="2">
        <v>161066</v>
      </c>
      <c r="I193" s="2">
        <v>1558</v>
      </c>
      <c r="J193" s="2">
        <v>1691</v>
      </c>
      <c r="K193" s="2">
        <v>7756</v>
      </c>
      <c r="L193">
        <v>8.0000000000000002E-3</v>
      </c>
      <c r="M193">
        <v>7.0000000000000001E-3</v>
      </c>
      <c r="R193">
        <v>10506</v>
      </c>
      <c r="S193">
        <v>8.3000000000000004E-2</v>
      </c>
      <c r="T193" s="2">
        <v>4.9126E+16</v>
      </c>
      <c r="U193">
        <v>0.02</v>
      </c>
      <c r="V193" t="s">
        <v>37</v>
      </c>
      <c r="W193">
        <v>24.07</v>
      </c>
      <c r="X193">
        <v>126476458</v>
      </c>
      <c r="Y193" s="2">
        <v>347778</v>
      </c>
      <c r="Z193">
        <v>48.2</v>
      </c>
      <c r="AA193" s="2">
        <v>27049</v>
      </c>
      <c r="AB193" s="2">
        <v>18493</v>
      </c>
      <c r="AC193" s="2">
        <v>39002223</v>
      </c>
      <c r="AE193">
        <v>79.37</v>
      </c>
      <c r="AF193">
        <v>5.72</v>
      </c>
      <c r="AG193">
        <v>11.2</v>
      </c>
      <c r="AH193">
        <v>33.700000000000003</v>
      </c>
      <c r="AJ193">
        <v>13.05</v>
      </c>
      <c r="AK193">
        <v>84.63</v>
      </c>
    </row>
    <row r="194" spans="1:37" x14ac:dyDescent="0.25">
      <c r="A194" s="1">
        <v>44022</v>
      </c>
      <c r="B194">
        <v>20719</v>
      </c>
      <c r="C194">
        <v>348</v>
      </c>
      <c r="D194" s="2">
        <v>235857</v>
      </c>
      <c r="E194">
        <v>982</v>
      </c>
      <c r="F194">
        <v>1</v>
      </c>
      <c r="G194">
        <v>0.85699999999999998</v>
      </c>
      <c r="H194" s="2">
        <v>163817</v>
      </c>
      <c r="I194" s="2">
        <v>2752</v>
      </c>
      <c r="J194" s="2">
        <v>1865</v>
      </c>
      <c r="K194" s="2">
        <v>7764</v>
      </c>
      <c r="L194">
        <v>8.0000000000000002E-3</v>
      </c>
      <c r="M194">
        <v>7.0000000000000001E-3</v>
      </c>
      <c r="R194">
        <v>10933</v>
      </c>
      <c r="S194">
        <v>8.5999999999999993E-2</v>
      </c>
      <c r="T194" s="2">
        <v>46354</v>
      </c>
      <c r="U194">
        <v>2.1999999999999999E-2</v>
      </c>
      <c r="V194" t="s">
        <v>37</v>
      </c>
      <c r="W194">
        <v>24.07</v>
      </c>
      <c r="X194">
        <v>126476458</v>
      </c>
      <c r="Y194" s="2">
        <v>347778</v>
      </c>
      <c r="Z194">
        <v>48.2</v>
      </c>
      <c r="AA194" s="2">
        <v>27049</v>
      </c>
      <c r="AB194" s="2">
        <v>18493</v>
      </c>
      <c r="AC194" s="2">
        <v>39002223</v>
      </c>
      <c r="AE194">
        <v>79.37</v>
      </c>
      <c r="AF194">
        <v>5.72</v>
      </c>
      <c r="AG194">
        <v>11.2</v>
      </c>
      <c r="AH194">
        <v>33.700000000000003</v>
      </c>
      <c r="AJ194">
        <v>13.05</v>
      </c>
      <c r="AK194">
        <v>84.63</v>
      </c>
    </row>
    <row r="195" spans="1:37" x14ac:dyDescent="0.25">
      <c r="A195" s="1">
        <v>44023</v>
      </c>
      <c r="B195">
        <v>21129</v>
      </c>
      <c r="C195">
        <v>410</v>
      </c>
      <c r="D195" s="2">
        <v>263857</v>
      </c>
      <c r="E195">
        <v>982</v>
      </c>
      <c r="F195">
        <v>0</v>
      </c>
      <c r="G195">
        <v>0.71399999999999997</v>
      </c>
      <c r="H195" s="2">
        <v>167059</v>
      </c>
      <c r="I195" s="2">
        <v>3242</v>
      </c>
      <c r="J195" s="2">
        <v>2086</v>
      </c>
      <c r="K195" s="2">
        <v>7764</v>
      </c>
      <c r="L195">
        <v>0</v>
      </c>
      <c r="M195">
        <v>6.0000000000000001E-3</v>
      </c>
      <c r="O195">
        <v>810752</v>
      </c>
      <c r="P195">
        <v>6.41</v>
      </c>
      <c r="R195">
        <v>11361</v>
      </c>
      <c r="S195">
        <v>0.09</v>
      </c>
      <c r="T195" s="2">
        <v>4.3056999999999904E+16</v>
      </c>
      <c r="U195">
        <v>2.3E-2</v>
      </c>
      <c r="V195" t="s">
        <v>37</v>
      </c>
      <c r="W195">
        <v>24.07</v>
      </c>
      <c r="X195">
        <v>126476458</v>
      </c>
      <c r="Y195" s="2">
        <v>347778</v>
      </c>
      <c r="Z195">
        <v>48.2</v>
      </c>
      <c r="AA195" s="2">
        <v>27049</v>
      </c>
      <c r="AB195" s="2">
        <v>18493</v>
      </c>
      <c r="AC195" s="2">
        <v>39002223</v>
      </c>
      <c r="AE195">
        <v>79.37</v>
      </c>
      <c r="AF195">
        <v>5.72</v>
      </c>
      <c r="AG195">
        <v>11.2</v>
      </c>
      <c r="AH195">
        <v>33.700000000000003</v>
      </c>
      <c r="AJ195">
        <v>13.05</v>
      </c>
      <c r="AK195">
        <v>84.63</v>
      </c>
    </row>
    <row r="196" spans="1:37" x14ac:dyDescent="0.25">
      <c r="A196" s="1">
        <v>44024</v>
      </c>
      <c r="B196">
        <v>21502</v>
      </c>
      <c r="C196">
        <v>373</v>
      </c>
      <c r="D196" s="2">
        <v>282857</v>
      </c>
      <c r="E196">
        <v>982</v>
      </c>
      <c r="F196">
        <v>0</v>
      </c>
      <c r="G196">
        <v>0.71399999999999997</v>
      </c>
      <c r="H196" s="2">
        <v>170008</v>
      </c>
      <c r="I196" s="2">
        <v>2949</v>
      </c>
      <c r="J196" s="2">
        <v>2236</v>
      </c>
      <c r="K196" s="2">
        <v>7764</v>
      </c>
      <c r="L196">
        <v>0</v>
      </c>
      <c r="M196">
        <v>6.0000000000000001E-3</v>
      </c>
      <c r="R196">
        <v>11827</v>
      </c>
      <c r="S196">
        <v>9.4E-2</v>
      </c>
      <c r="T196" s="2">
        <v>41813</v>
      </c>
      <c r="U196">
        <v>2.4E-2</v>
      </c>
      <c r="V196" t="s">
        <v>37</v>
      </c>
      <c r="W196">
        <v>24.07</v>
      </c>
      <c r="X196">
        <v>126476458</v>
      </c>
      <c r="Y196" s="2">
        <v>347778</v>
      </c>
      <c r="Z196">
        <v>48.2</v>
      </c>
      <c r="AA196" s="2">
        <v>27049</v>
      </c>
      <c r="AB196" s="2">
        <v>18493</v>
      </c>
      <c r="AC196" s="2">
        <v>39002223</v>
      </c>
      <c r="AE196">
        <v>79.37</v>
      </c>
      <c r="AF196">
        <v>5.72</v>
      </c>
      <c r="AG196">
        <v>11.2</v>
      </c>
      <c r="AH196">
        <v>33.700000000000003</v>
      </c>
      <c r="AJ196">
        <v>13.05</v>
      </c>
      <c r="AK196">
        <v>84.63</v>
      </c>
    </row>
    <row r="197" spans="1:37" x14ac:dyDescent="0.25">
      <c r="A197" s="1">
        <v>44025</v>
      </c>
      <c r="B197">
        <v>21868</v>
      </c>
      <c r="C197">
        <v>366</v>
      </c>
      <c r="D197">
        <v>299</v>
      </c>
      <c r="E197">
        <v>982</v>
      </c>
      <c r="F197">
        <v>0</v>
      </c>
      <c r="G197">
        <v>0.71399999999999997</v>
      </c>
      <c r="H197" s="2">
        <v>172902</v>
      </c>
      <c r="I197" s="2">
        <v>2894</v>
      </c>
      <c r="J197" s="2">
        <v>2364</v>
      </c>
      <c r="K197" s="2">
        <v>7764</v>
      </c>
      <c r="L197">
        <v>0</v>
      </c>
      <c r="M197">
        <v>6.0000000000000001E-3</v>
      </c>
      <c r="R197">
        <v>12292</v>
      </c>
      <c r="S197">
        <v>9.7000000000000003E-2</v>
      </c>
      <c r="T197">
        <v>41.11</v>
      </c>
      <c r="U197">
        <v>2.4E-2</v>
      </c>
      <c r="V197" t="s">
        <v>37</v>
      </c>
      <c r="W197">
        <v>24.07</v>
      </c>
      <c r="X197">
        <v>126476458</v>
      </c>
      <c r="Y197" s="2">
        <v>347778</v>
      </c>
      <c r="Z197">
        <v>48.2</v>
      </c>
      <c r="AA197" s="2">
        <v>27049</v>
      </c>
      <c r="AB197" s="2">
        <v>18493</v>
      </c>
      <c r="AC197" s="2">
        <v>39002223</v>
      </c>
      <c r="AE197">
        <v>79.37</v>
      </c>
      <c r="AF197">
        <v>5.72</v>
      </c>
      <c r="AG197">
        <v>11.2</v>
      </c>
      <c r="AH197">
        <v>33.700000000000003</v>
      </c>
      <c r="AJ197">
        <v>13.05</v>
      </c>
      <c r="AK197">
        <v>84.63</v>
      </c>
    </row>
    <row r="198" spans="1:37" x14ac:dyDescent="0.25">
      <c r="A198" s="1">
        <v>44026</v>
      </c>
      <c r="B198">
        <v>22220</v>
      </c>
      <c r="C198">
        <v>352</v>
      </c>
      <c r="D198" s="2">
        <v>319857</v>
      </c>
      <c r="E198">
        <v>982</v>
      </c>
      <c r="F198">
        <v>0</v>
      </c>
      <c r="G198">
        <v>0.57099999999999995</v>
      </c>
      <c r="H198" s="2">
        <v>175685</v>
      </c>
      <c r="I198" s="2">
        <v>2783</v>
      </c>
      <c r="J198" s="2">
        <v>2529</v>
      </c>
      <c r="K198" s="2">
        <v>7764</v>
      </c>
      <c r="L198">
        <v>0</v>
      </c>
      <c r="M198">
        <v>5.0000000000000001E-3</v>
      </c>
      <c r="R198">
        <v>12758</v>
      </c>
      <c r="S198">
        <v>0.10100000000000001</v>
      </c>
      <c r="T198" s="2">
        <v>39887</v>
      </c>
      <c r="U198">
        <v>2.5000000000000001E-2</v>
      </c>
      <c r="V198" t="s">
        <v>37</v>
      </c>
      <c r="W198">
        <v>24.07</v>
      </c>
      <c r="X198">
        <v>126476458</v>
      </c>
      <c r="Y198" s="2">
        <v>347778</v>
      </c>
      <c r="Z198">
        <v>48.2</v>
      </c>
      <c r="AA198" s="2">
        <v>27049</v>
      </c>
      <c r="AB198" s="2">
        <v>18493</v>
      </c>
      <c r="AC198" s="2">
        <v>39002223</v>
      </c>
      <c r="AE198">
        <v>79.37</v>
      </c>
      <c r="AF198">
        <v>5.72</v>
      </c>
      <c r="AG198">
        <v>11.2</v>
      </c>
      <c r="AH198">
        <v>33.700000000000003</v>
      </c>
      <c r="AJ198">
        <v>13.05</v>
      </c>
      <c r="AK198">
        <v>84.63</v>
      </c>
    </row>
    <row r="199" spans="1:37" x14ac:dyDescent="0.25">
      <c r="A199" s="1">
        <v>44027</v>
      </c>
      <c r="B199">
        <v>22508</v>
      </c>
      <c r="C199">
        <v>288</v>
      </c>
      <c r="D199" s="2">
        <v>333429</v>
      </c>
      <c r="E199">
        <v>984</v>
      </c>
      <c r="F199">
        <v>2</v>
      </c>
      <c r="G199">
        <v>0.57099999999999995</v>
      </c>
      <c r="H199" s="2">
        <v>177962</v>
      </c>
      <c r="I199" s="2">
        <v>2277</v>
      </c>
      <c r="J199" s="2">
        <v>2636</v>
      </c>
      <c r="K199">
        <v>7.78</v>
      </c>
      <c r="L199">
        <v>1.6E-2</v>
      </c>
      <c r="M199">
        <v>5.0000000000000001E-3</v>
      </c>
      <c r="R199">
        <v>13224</v>
      </c>
      <c r="S199">
        <v>0.105</v>
      </c>
      <c r="T199" s="2">
        <v>39661</v>
      </c>
      <c r="U199">
        <v>2.5000000000000001E-2</v>
      </c>
      <c r="V199" t="s">
        <v>37</v>
      </c>
      <c r="W199">
        <v>24.07</v>
      </c>
      <c r="X199">
        <v>126476458</v>
      </c>
      <c r="Y199" s="2">
        <v>347778</v>
      </c>
      <c r="Z199">
        <v>48.2</v>
      </c>
      <c r="AA199" s="2">
        <v>27049</v>
      </c>
      <c r="AB199" s="2">
        <v>18493</v>
      </c>
      <c r="AC199" s="2">
        <v>39002223</v>
      </c>
      <c r="AE199">
        <v>79.37</v>
      </c>
      <c r="AF199">
        <v>5.72</v>
      </c>
      <c r="AG199">
        <v>11.2</v>
      </c>
      <c r="AH199">
        <v>33.700000000000003</v>
      </c>
      <c r="AJ199">
        <v>13.05</v>
      </c>
      <c r="AK199">
        <v>84.63</v>
      </c>
    </row>
    <row r="200" spans="1:37" x14ac:dyDescent="0.25">
      <c r="A200" s="1">
        <v>44028</v>
      </c>
      <c r="B200">
        <v>22890</v>
      </c>
      <c r="C200">
        <v>382</v>
      </c>
      <c r="D200" s="2">
        <v>359857</v>
      </c>
      <c r="E200">
        <v>985</v>
      </c>
      <c r="F200">
        <v>1</v>
      </c>
      <c r="G200">
        <v>0.57099999999999995</v>
      </c>
      <c r="H200" s="2">
        <v>180982</v>
      </c>
      <c r="I200">
        <v>3.02</v>
      </c>
      <c r="J200" s="2">
        <v>2845</v>
      </c>
      <c r="K200" s="2">
        <v>7788</v>
      </c>
      <c r="L200">
        <v>8.0000000000000002E-3</v>
      </c>
      <c r="M200">
        <v>5.0000000000000001E-3</v>
      </c>
      <c r="R200">
        <v>13690</v>
      </c>
      <c r="S200">
        <v>0.108</v>
      </c>
      <c r="T200" s="2">
        <v>38043</v>
      </c>
      <c r="U200">
        <v>2.5999999999999999E-2</v>
      </c>
      <c r="V200" t="s">
        <v>37</v>
      </c>
      <c r="W200">
        <v>24.07</v>
      </c>
      <c r="X200">
        <v>126476458</v>
      </c>
      <c r="Y200" s="2">
        <v>347778</v>
      </c>
      <c r="Z200">
        <v>48.2</v>
      </c>
      <c r="AA200" s="2">
        <v>27049</v>
      </c>
      <c r="AB200" s="2">
        <v>18493</v>
      </c>
      <c r="AC200" s="2">
        <v>39002223</v>
      </c>
      <c r="AE200">
        <v>79.37</v>
      </c>
      <c r="AF200">
        <v>5.72</v>
      </c>
      <c r="AG200">
        <v>11.2</v>
      </c>
      <c r="AH200">
        <v>33.700000000000003</v>
      </c>
      <c r="AJ200">
        <v>13.05</v>
      </c>
      <c r="AK200">
        <v>84.63</v>
      </c>
    </row>
    <row r="201" spans="1:37" x14ac:dyDescent="0.25">
      <c r="A201" s="1">
        <v>44029</v>
      </c>
      <c r="B201">
        <v>23473</v>
      </c>
      <c r="C201">
        <v>583</v>
      </c>
      <c r="D201" s="2">
        <v>393429</v>
      </c>
      <c r="E201">
        <v>985</v>
      </c>
      <c r="F201">
        <v>0</v>
      </c>
      <c r="G201">
        <v>0.42899999999999999</v>
      </c>
      <c r="H201" s="2">
        <v>185592</v>
      </c>
      <c r="I201">
        <v>4.6100000000000003</v>
      </c>
      <c r="J201" s="2">
        <v>3111</v>
      </c>
      <c r="K201" s="2">
        <v>7788</v>
      </c>
      <c r="L201">
        <v>0</v>
      </c>
      <c r="M201">
        <v>3.0000000000000001E-3</v>
      </c>
      <c r="R201">
        <v>14156</v>
      </c>
      <c r="S201">
        <v>0.112</v>
      </c>
      <c r="T201" s="2">
        <v>35981</v>
      </c>
      <c r="U201">
        <v>2.79999999999999E-2</v>
      </c>
      <c r="V201" t="s">
        <v>37</v>
      </c>
      <c r="W201">
        <v>24.07</v>
      </c>
      <c r="X201">
        <v>126476458</v>
      </c>
      <c r="Y201" s="2">
        <v>347778</v>
      </c>
      <c r="Z201">
        <v>48.2</v>
      </c>
      <c r="AA201" s="2">
        <v>27049</v>
      </c>
      <c r="AB201" s="2">
        <v>18493</v>
      </c>
      <c r="AC201" s="2">
        <v>39002223</v>
      </c>
      <c r="AE201">
        <v>79.37</v>
      </c>
      <c r="AF201">
        <v>5.72</v>
      </c>
      <c r="AG201">
        <v>11.2</v>
      </c>
      <c r="AH201">
        <v>33.700000000000003</v>
      </c>
      <c r="AJ201">
        <v>13.05</v>
      </c>
      <c r="AK201">
        <v>84.63</v>
      </c>
    </row>
    <row r="202" spans="1:37" x14ac:dyDescent="0.25">
      <c r="A202" s="1">
        <v>44030</v>
      </c>
      <c r="B202">
        <v>24132</v>
      </c>
      <c r="C202">
        <v>659</v>
      </c>
      <c r="D202">
        <v>429</v>
      </c>
      <c r="E202">
        <v>985</v>
      </c>
      <c r="F202">
        <v>0</v>
      </c>
      <c r="G202">
        <v>0.42899999999999999</v>
      </c>
      <c r="H202" s="2">
        <v>190802</v>
      </c>
      <c r="I202">
        <v>5.21</v>
      </c>
      <c r="J202" s="2">
        <v>3392</v>
      </c>
      <c r="K202" s="2">
        <v>7788</v>
      </c>
      <c r="L202">
        <v>0</v>
      </c>
      <c r="M202">
        <v>3.0000000000000001E-3</v>
      </c>
      <c r="O202">
        <v>913108</v>
      </c>
      <c r="P202">
        <v>7.22</v>
      </c>
      <c r="R202">
        <v>14622</v>
      </c>
      <c r="S202">
        <v>0.11600000000000001</v>
      </c>
      <c r="T202" s="2">
        <v>34084</v>
      </c>
      <c r="U202">
        <v>2.8999999999999901E-2</v>
      </c>
      <c r="V202" t="s">
        <v>37</v>
      </c>
      <c r="W202">
        <v>24.07</v>
      </c>
      <c r="X202">
        <v>126476458</v>
      </c>
      <c r="Y202" s="2">
        <v>347778</v>
      </c>
      <c r="Z202">
        <v>48.2</v>
      </c>
      <c r="AA202" s="2">
        <v>27049</v>
      </c>
      <c r="AB202" s="2">
        <v>18493</v>
      </c>
      <c r="AC202" s="2">
        <v>39002223</v>
      </c>
      <c r="AE202">
        <v>79.37</v>
      </c>
      <c r="AF202">
        <v>5.72</v>
      </c>
      <c r="AG202">
        <v>11.2</v>
      </c>
      <c r="AH202">
        <v>33.700000000000003</v>
      </c>
      <c r="AJ202">
        <v>13.05</v>
      </c>
      <c r="AK202">
        <v>84.63</v>
      </c>
    </row>
    <row r="203" spans="1:37" x14ac:dyDescent="0.25">
      <c r="A203" s="1">
        <v>44031</v>
      </c>
      <c r="B203">
        <v>24642</v>
      </c>
      <c r="C203">
        <v>510</v>
      </c>
      <c r="D203" s="2">
        <v>448571</v>
      </c>
      <c r="E203">
        <v>985</v>
      </c>
      <c r="F203">
        <v>0</v>
      </c>
      <c r="G203">
        <v>0.42899999999999999</v>
      </c>
      <c r="H203" s="2">
        <v>194835</v>
      </c>
      <c r="I203" s="2">
        <v>4032</v>
      </c>
      <c r="J203" s="2">
        <v>3547</v>
      </c>
      <c r="K203" s="2">
        <v>7788</v>
      </c>
      <c r="L203">
        <v>0</v>
      </c>
      <c r="M203">
        <v>3.0000000000000001E-3</v>
      </c>
      <c r="R203">
        <v>14662</v>
      </c>
      <c r="S203">
        <v>0.11600000000000001</v>
      </c>
      <c r="T203" s="2">
        <v>32686</v>
      </c>
      <c r="U203">
        <v>3.1E-2</v>
      </c>
      <c r="V203" t="s">
        <v>37</v>
      </c>
      <c r="W203">
        <v>24.07</v>
      </c>
      <c r="X203">
        <v>126476458</v>
      </c>
      <c r="Y203" s="2">
        <v>347778</v>
      </c>
      <c r="Z203">
        <v>48.2</v>
      </c>
      <c r="AA203" s="2">
        <v>27049</v>
      </c>
      <c r="AB203" s="2">
        <v>18493</v>
      </c>
      <c r="AC203" s="2">
        <v>39002223</v>
      </c>
      <c r="AE203">
        <v>79.37</v>
      </c>
      <c r="AF203">
        <v>5.72</v>
      </c>
      <c r="AG203">
        <v>11.2</v>
      </c>
      <c r="AH203">
        <v>33.700000000000003</v>
      </c>
      <c r="AJ203">
        <v>13.05</v>
      </c>
      <c r="AK203">
        <v>84.63</v>
      </c>
    </row>
    <row r="204" spans="1:37" x14ac:dyDescent="0.25">
      <c r="A204" s="1">
        <v>44032</v>
      </c>
      <c r="B204">
        <v>25096</v>
      </c>
      <c r="C204">
        <v>454</v>
      </c>
      <c r="D204" s="2">
        <v>461143</v>
      </c>
      <c r="E204">
        <v>985</v>
      </c>
      <c r="F204">
        <v>0</v>
      </c>
      <c r="G204">
        <v>0.42899999999999999</v>
      </c>
      <c r="H204" s="2">
        <v>198424</v>
      </c>
      <c r="I204">
        <v>3.59</v>
      </c>
      <c r="J204" s="2">
        <v>3646</v>
      </c>
      <c r="K204" s="2">
        <v>7788</v>
      </c>
      <c r="L204">
        <v>0</v>
      </c>
      <c r="M204">
        <v>3.0000000000000001E-3</v>
      </c>
      <c r="R204">
        <v>14701</v>
      </c>
      <c r="S204">
        <v>0.11600000000000001</v>
      </c>
      <c r="T204" s="2">
        <v>31879</v>
      </c>
      <c r="U204">
        <v>3.1E-2</v>
      </c>
      <c r="V204" t="s">
        <v>37</v>
      </c>
      <c r="W204">
        <v>24.07</v>
      </c>
      <c r="X204">
        <v>126476458</v>
      </c>
      <c r="Y204" s="2">
        <v>347778</v>
      </c>
      <c r="Z204">
        <v>48.2</v>
      </c>
      <c r="AA204" s="2">
        <v>27049</v>
      </c>
      <c r="AB204" s="2">
        <v>18493</v>
      </c>
      <c r="AC204" s="2">
        <v>39002223</v>
      </c>
      <c r="AE204">
        <v>79.37</v>
      </c>
      <c r="AF204">
        <v>5.72</v>
      </c>
      <c r="AG204">
        <v>11.2</v>
      </c>
      <c r="AH204">
        <v>33.700000000000003</v>
      </c>
      <c r="AJ204">
        <v>13.05</v>
      </c>
      <c r="AK204">
        <v>84.63</v>
      </c>
    </row>
    <row r="205" spans="1:37" x14ac:dyDescent="0.25">
      <c r="A205" s="1">
        <v>44033</v>
      </c>
      <c r="B205">
        <v>25736</v>
      </c>
      <c r="C205">
        <v>640</v>
      </c>
      <c r="D205" s="2">
        <v>502286</v>
      </c>
      <c r="E205">
        <v>988</v>
      </c>
      <c r="F205">
        <v>3</v>
      </c>
      <c r="G205">
        <v>0.85699999999999998</v>
      </c>
      <c r="H205" s="2">
        <v>203485</v>
      </c>
      <c r="I205">
        <v>5.0599999999999996</v>
      </c>
      <c r="J205" s="2">
        <v>3971</v>
      </c>
      <c r="K205" s="2">
        <v>7812</v>
      </c>
      <c r="L205">
        <v>2.4E-2</v>
      </c>
      <c r="M205">
        <v>7.0000000000000001E-3</v>
      </c>
      <c r="R205">
        <v>14740</v>
      </c>
      <c r="S205">
        <v>0.11700000000000001</v>
      </c>
      <c r="T205" s="2">
        <v>29346</v>
      </c>
      <c r="U205">
        <v>3.4000000000000002E-2</v>
      </c>
      <c r="V205" t="s">
        <v>37</v>
      </c>
      <c r="W205">
        <v>24.07</v>
      </c>
      <c r="X205">
        <v>126476458</v>
      </c>
      <c r="Y205" s="2">
        <v>347778</v>
      </c>
      <c r="Z205">
        <v>48.2</v>
      </c>
      <c r="AA205" s="2">
        <v>27049</v>
      </c>
      <c r="AB205" s="2">
        <v>18493</v>
      </c>
      <c r="AC205" s="2">
        <v>39002223</v>
      </c>
      <c r="AE205">
        <v>79.37</v>
      </c>
      <c r="AF205">
        <v>5.72</v>
      </c>
      <c r="AG205">
        <v>11.2</v>
      </c>
      <c r="AH205">
        <v>33.700000000000003</v>
      </c>
      <c r="AJ205">
        <v>13.05</v>
      </c>
      <c r="AK205">
        <v>84.63</v>
      </c>
    </row>
    <row r="206" spans="1:37" x14ac:dyDescent="0.25">
      <c r="A206" s="1">
        <v>44034</v>
      </c>
      <c r="B206">
        <v>26303</v>
      </c>
      <c r="C206">
        <v>567</v>
      </c>
      <c r="D206" s="2">
        <v>542143</v>
      </c>
      <c r="E206">
        <v>989</v>
      </c>
      <c r="F206">
        <v>1</v>
      </c>
      <c r="G206">
        <v>0.71399999999999997</v>
      </c>
      <c r="H206" s="2">
        <v>207968</v>
      </c>
      <c r="I206" s="2">
        <v>4483</v>
      </c>
      <c r="J206" s="2">
        <v>4287</v>
      </c>
      <c r="K206">
        <v>7.82</v>
      </c>
      <c r="L206">
        <v>8.0000000000000002E-3</v>
      </c>
      <c r="M206">
        <v>6.0000000000000001E-3</v>
      </c>
      <c r="R206">
        <v>14780</v>
      </c>
      <c r="S206">
        <v>0.11700000000000001</v>
      </c>
      <c r="T206" s="2">
        <v>2.72619999999999E+16</v>
      </c>
      <c r="U206">
        <v>3.6999999999999998E-2</v>
      </c>
      <c r="V206" t="s">
        <v>37</v>
      </c>
      <c r="W206">
        <v>24.07</v>
      </c>
      <c r="X206">
        <v>126476458</v>
      </c>
      <c r="Y206" s="2">
        <v>347778</v>
      </c>
      <c r="Z206">
        <v>48.2</v>
      </c>
      <c r="AA206" s="2">
        <v>27049</v>
      </c>
      <c r="AB206" s="2">
        <v>18493</v>
      </c>
      <c r="AC206" s="2">
        <v>39002223</v>
      </c>
      <c r="AE206">
        <v>79.37</v>
      </c>
      <c r="AF206">
        <v>5.72</v>
      </c>
      <c r="AG206">
        <v>11.2</v>
      </c>
      <c r="AH206">
        <v>33.700000000000003</v>
      </c>
      <c r="AJ206">
        <v>13.05</v>
      </c>
      <c r="AK206">
        <v>84.63</v>
      </c>
    </row>
    <row r="207" spans="1:37" x14ac:dyDescent="0.25">
      <c r="A207" s="1">
        <v>44035</v>
      </c>
      <c r="B207">
        <v>27029</v>
      </c>
      <c r="C207">
        <v>726</v>
      </c>
      <c r="D207" s="2">
        <v>591286</v>
      </c>
      <c r="E207">
        <v>990</v>
      </c>
      <c r="F207">
        <v>1</v>
      </c>
      <c r="G207">
        <v>0.71399999999999997</v>
      </c>
      <c r="H207" s="2">
        <v>213708</v>
      </c>
      <c r="I207">
        <v>5.74</v>
      </c>
      <c r="J207" s="2">
        <v>4675</v>
      </c>
      <c r="K207" s="2">
        <v>7828</v>
      </c>
      <c r="L207">
        <v>8.0000000000000002E-3</v>
      </c>
      <c r="M207">
        <v>6.0000000000000001E-3</v>
      </c>
      <c r="R207">
        <v>14819</v>
      </c>
      <c r="S207">
        <v>0.11700000000000001</v>
      </c>
      <c r="T207" s="2">
        <v>2.50619999999999E+16</v>
      </c>
      <c r="U207">
        <v>0.04</v>
      </c>
      <c r="V207" t="s">
        <v>37</v>
      </c>
      <c r="W207">
        <v>28.7</v>
      </c>
      <c r="X207">
        <v>126476458</v>
      </c>
      <c r="Y207" s="2">
        <v>347778</v>
      </c>
      <c r="Z207">
        <v>48.2</v>
      </c>
      <c r="AA207" s="2">
        <v>27049</v>
      </c>
      <c r="AB207" s="2">
        <v>18493</v>
      </c>
      <c r="AC207" s="2">
        <v>39002223</v>
      </c>
      <c r="AE207">
        <v>79.37</v>
      </c>
      <c r="AF207">
        <v>5.72</v>
      </c>
      <c r="AG207">
        <v>11.2</v>
      </c>
      <c r="AH207">
        <v>33.700000000000003</v>
      </c>
      <c r="AJ207">
        <v>13.05</v>
      </c>
      <c r="AK207">
        <v>84.63</v>
      </c>
    </row>
    <row r="208" spans="1:37" x14ac:dyDescent="0.25">
      <c r="A208" s="1">
        <v>44036</v>
      </c>
      <c r="B208">
        <v>27956</v>
      </c>
      <c r="C208">
        <v>927</v>
      </c>
      <c r="D208" s="2">
        <v>640429</v>
      </c>
      <c r="E208">
        <v>992</v>
      </c>
      <c r="F208">
        <v>2</v>
      </c>
      <c r="G208">
        <v>1</v>
      </c>
      <c r="H208" s="2">
        <v>221037</v>
      </c>
      <c r="I208" s="2">
        <v>7329</v>
      </c>
      <c r="J208" s="2">
        <v>5064</v>
      </c>
      <c r="K208" s="2">
        <v>7843</v>
      </c>
      <c r="L208">
        <v>1.6E-2</v>
      </c>
      <c r="M208">
        <v>8.0000000000000002E-3</v>
      </c>
      <c r="R208">
        <v>14858</v>
      </c>
      <c r="S208">
        <v>0.11700000000000001</v>
      </c>
      <c r="T208">
        <v>23.2</v>
      </c>
      <c r="U208">
        <v>4.2999999999999997E-2</v>
      </c>
      <c r="V208" t="s">
        <v>37</v>
      </c>
      <c r="W208">
        <v>28.7</v>
      </c>
      <c r="X208">
        <v>126476458</v>
      </c>
      <c r="Y208" s="2">
        <v>347778</v>
      </c>
      <c r="Z208">
        <v>48.2</v>
      </c>
      <c r="AA208" s="2">
        <v>27049</v>
      </c>
      <c r="AB208" s="2">
        <v>18493</v>
      </c>
      <c r="AC208" s="2">
        <v>39002223</v>
      </c>
      <c r="AE208">
        <v>79.37</v>
      </c>
      <c r="AF208">
        <v>5.72</v>
      </c>
      <c r="AG208">
        <v>11.2</v>
      </c>
      <c r="AH208">
        <v>33.700000000000003</v>
      </c>
      <c r="AJ208">
        <v>13.05</v>
      </c>
      <c r="AK208">
        <v>84.63</v>
      </c>
    </row>
    <row r="209" spans="1:37" x14ac:dyDescent="0.25">
      <c r="A209" s="1">
        <v>44037</v>
      </c>
      <c r="B209">
        <v>28786</v>
      </c>
      <c r="C209">
        <v>830</v>
      </c>
      <c r="D209" s="2">
        <v>664857</v>
      </c>
      <c r="E209">
        <v>993</v>
      </c>
      <c r="F209">
        <v>1</v>
      </c>
      <c r="G209" s="2">
        <v>1143</v>
      </c>
      <c r="H209">
        <v>227.6</v>
      </c>
      <c r="I209" s="2">
        <v>6562</v>
      </c>
      <c r="J209" s="2">
        <v>5257</v>
      </c>
      <c r="K209" s="2">
        <v>7851</v>
      </c>
      <c r="L209">
        <v>8.0000000000000002E-3</v>
      </c>
      <c r="M209">
        <v>8.9999999999999993E-3</v>
      </c>
      <c r="O209">
        <v>1017392</v>
      </c>
      <c r="P209" s="2">
        <v>8044</v>
      </c>
      <c r="R209">
        <v>14898</v>
      </c>
      <c r="S209">
        <v>0.11799999999999999</v>
      </c>
      <c r="T209" s="2">
        <v>22408</v>
      </c>
      <c r="U209">
        <v>4.4999999999999998E-2</v>
      </c>
      <c r="V209" t="s">
        <v>37</v>
      </c>
      <c r="W209">
        <v>28.7</v>
      </c>
      <c r="X209">
        <v>126476458</v>
      </c>
      <c r="Y209" s="2">
        <v>347778</v>
      </c>
      <c r="Z209">
        <v>48.2</v>
      </c>
      <c r="AA209" s="2">
        <v>27049</v>
      </c>
      <c r="AB209" s="2">
        <v>18493</v>
      </c>
      <c r="AC209" s="2">
        <v>39002223</v>
      </c>
      <c r="AE209">
        <v>79.37</v>
      </c>
      <c r="AF209">
        <v>5.72</v>
      </c>
      <c r="AG209">
        <v>11.2</v>
      </c>
      <c r="AH209">
        <v>33.700000000000003</v>
      </c>
      <c r="AJ209">
        <v>13.05</v>
      </c>
      <c r="AK209">
        <v>84.63</v>
      </c>
    </row>
    <row r="210" spans="1:37" x14ac:dyDescent="0.25">
      <c r="A210" s="1">
        <v>44038</v>
      </c>
      <c r="B210">
        <v>29382</v>
      </c>
      <c r="C210">
        <v>596</v>
      </c>
      <c r="D210" s="2">
        <v>677143</v>
      </c>
      <c r="E210">
        <v>996</v>
      </c>
      <c r="F210">
        <v>3</v>
      </c>
      <c r="G210" s="2">
        <v>1571</v>
      </c>
      <c r="H210" s="2">
        <v>232312</v>
      </c>
      <c r="I210" s="2">
        <v>4712</v>
      </c>
      <c r="J210" s="2">
        <v>5354</v>
      </c>
      <c r="K210" s="2">
        <v>7875</v>
      </c>
      <c r="L210">
        <v>2.4E-2</v>
      </c>
      <c r="M210">
        <v>1.2E-2</v>
      </c>
      <c r="R210">
        <v>15949</v>
      </c>
      <c r="S210">
        <v>0.126</v>
      </c>
      <c r="T210" s="2">
        <v>23553</v>
      </c>
      <c r="U210">
        <v>4.2000000000000003E-2</v>
      </c>
      <c r="V210" t="s">
        <v>37</v>
      </c>
      <c r="W210">
        <v>32.409999999999997</v>
      </c>
      <c r="X210">
        <v>126476458</v>
      </c>
      <c r="Y210" s="2">
        <v>347778</v>
      </c>
      <c r="Z210">
        <v>48.2</v>
      </c>
      <c r="AA210" s="2">
        <v>27049</v>
      </c>
      <c r="AB210" s="2">
        <v>18493</v>
      </c>
      <c r="AC210" s="2">
        <v>39002223</v>
      </c>
      <c r="AE210">
        <v>79.37</v>
      </c>
      <c r="AF210">
        <v>5.72</v>
      </c>
      <c r="AG210">
        <v>11.2</v>
      </c>
      <c r="AH210">
        <v>33.700000000000003</v>
      </c>
      <c r="AJ210">
        <v>13.05</v>
      </c>
      <c r="AK210">
        <v>84.63</v>
      </c>
    </row>
    <row r="211" spans="1:37" x14ac:dyDescent="0.25">
      <c r="A211" s="1">
        <v>44039</v>
      </c>
      <c r="B211">
        <v>29989</v>
      </c>
      <c r="C211">
        <v>607</v>
      </c>
      <c r="D211">
        <v>699</v>
      </c>
      <c r="E211">
        <v>996</v>
      </c>
      <c r="F211">
        <v>0</v>
      </c>
      <c r="G211" s="2">
        <v>1571</v>
      </c>
      <c r="H211" s="2">
        <v>237111</v>
      </c>
      <c r="I211" s="2">
        <v>4799</v>
      </c>
      <c r="J211" s="2">
        <v>5527</v>
      </c>
      <c r="K211" s="2">
        <v>7875</v>
      </c>
      <c r="L211">
        <v>0</v>
      </c>
      <c r="M211">
        <v>1.2E-2</v>
      </c>
      <c r="R211">
        <v>17000</v>
      </c>
      <c r="S211">
        <v>0.13400000000000001</v>
      </c>
      <c r="T211">
        <v>24.32</v>
      </c>
      <c r="U211">
        <v>4.0999999999999898E-2</v>
      </c>
      <c r="V211" t="s">
        <v>37</v>
      </c>
      <c r="W211">
        <v>32.409999999999997</v>
      </c>
      <c r="X211">
        <v>126476458</v>
      </c>
      <c r="Y211" s="2">
        <v>347778</v>
      </c>
      <c r="Z211">
        <v>48.2</v>
      </c>
      <c r="AA211" s="2">
        <v>27049</v>
      </c>
      <c r="AB211" s="2">
        <v>18493</v>
      </c>
      <c r="AC211" s="2">
        <v>39002223</v>
      </c>
      <c r="AE211">
        <v>79.37</v>
      </c>
      <c r="AF211">
        <v>5.72</v>
      </c>
      <c r="AG211">
        <v>11.2</v>
      </c>
      <c r="AH211">
        <v>33.700000000000003</v>
      </c>
      <c r="AJ211">
        <v>13.05</v>
      </c>
      <c r="AK211">
        <v>84.63</v>
      </c>
    </row>
    <row r="212" spans="1:37" x14ac:dyDescent="0.25">
      <c r="A212" s="1">
        <v>44040</v>
      </c>
      <c r="B212">
        <v>29989</v>
      </c>
      <c r="C212">
        <v>0</v>
      </c>
      <c r="D212" s="2">
        <v>607571</v>
      </c>
      <c r="E212">
        <v>996</v>
      </c>
      <c r="F212">
        <v>0</v>
      </c>
      <c r="G212" s="2">
        <v>1143</v>
      </c>
      <c r="H212" s="2">
        <v>237111</v>
      </c>
      <c r="I212">
        <v>0</v>
      </c>
      <c r="J212" s="2">
        <v>4804</v>
      </c>
      <c r="K212" s="2">
        <v>7875</v>
      </c>
      <c r="L212">
        <v>0</v>
      </c>
      <c r="M212">
        <v>8.9999999999999993E-3</v>
      </c>
      <c r="R212">
        <v>18051</v>
      </c>
      <c r="S212">
        <v>0.14299999999999999</v>
      </c>
      <c r="T212">
        <v>29.71</v>
      </c>
      <c r="U212">
        <v>3.4000000000000002E-2</v>
      </c>
      <c r="V212" t="s">
        <v>37</v>
      </c>
      <c r="W212">
        <v>32.409999999999997</v>
      </c>
      <c r="X212">
        <v>126476458</v>
      </c>
      <c r="Y212" s="2">
        <v>347778</v>
      </c>
      <c r="Z212">
        <v>48.2</v>
      </c>
      <c r="AA212" s="2">
        <v>27049</v>
      </c>
      <c r="AB212" s="2">
        <v>18493</v>
      </c>
      <c r="AC212" s="2">
        <v>39002223</v>
      </c>
      <c r="AE212">
        <v>79.37</v>
      </c>
      <c r="AF212">
        <v>5.72</v>
      </c>
      <c r="AG212">
        <v>11.2</v>
      </c>
      <c r="AH212">
        <v>33.700000000000003</v>
      </c>
      <c r="AJ212">
        <v>13.05</v>
      </c>
      <c r="AK212">
        <v>84.63</v>
      </c>
    </row>
    <row r="213" spans="1:37" x14ac:dyDescent="0.25">
      <c r="A213" s="1">
        <v>44041</v>
      </c>
      <c r="B213">
        <v>31333</v>
      </c>
      <c r="C213">
        <v>1344</v>
      </c>
      <c r="D213" s="2">
        <v>718571</v>
      </c>
      <c r="E213">
        <v>1000</v>
      </c>
      <c r="F213">
        <v>4</v>
      </c>
      <c r="G213" s="2">
        <v>1571</v>
      </c>
      <c r="H213" s="2">
        <v>247738</v>
      </c>
      <c r="I213" s="2">
        <v>10626</v>
      </c>
      <c r="J213" s="2">
        <v>5681</v>
      </c>
      <c r="K213" s="2">
        <v>7907</v>
      </c>
      <c r="L213">
        <v>3.2000000000000001E-2</v>
      </c>
      <c r="M213">
        <v>1.2E-2</v>
      </c>
      <c r="R213">
        <v>19103</v>
      </c>
      <c r="S213">
        <v>0.151</v>
      </c>
      <c r="T213" s="2">
        <v>26585</v>
      </c>
      <c r="U213">
        <v>3.7999999999999999E-2</v>
      </c>
      <c r="V213" t="s">
        <v>37</v>
      </c>
      <c r="W213">
        <v>32.409999999999997</v>
      </c>
      <c r="X213">
        <v>126476458</v>
      </c>
      <c r="Y213" s="2">
        <v>347778</v>
      </c>
      <c r="Z213">
        <v>48.2</v>
      </c>
      <c r="AA213" s="2">
        <v>27049</v>
      </c>
      <c r="AB213" s="2">
        <v>18493</v>
      </c>
      <c r="AC213" s="2">
        <v>39002223</v>
      </c>
      <c r="AE213">
        <v>79.37</v>
      </c>
      <c r="AF213">
        <v>5.72</v>
      </c>
      <c r="AG213">
        <v>11.2</v>
      </c>
      <c r="AH213">
        <v>33.700000000000003</v>
      </c>
      <c r="AJ213">
        <v>13.05</v>
      </c>
      <c r="AK213">
        <v>84.63</v>
      </c>
    </row>
    <row r="214" spans="1:37" x14ac:dyDescent="0.25">
      <c r="A214" s="1">
        <v>44042</v>
      </c>
      <c r="B214">
        <v>32459</v>
      </c>
      <c r="C214">
        <v>1126</v>
      </c>
      <c r="D214" s="2">
        <v>775714</v>
      </c>
      <c r="E214">
        <v>1003</v>
      </c>
      <c r="F214">
        <v>3</v>
      </c>
      <c r="G214" s="2">
        <v>1857</v>
      </c>
      <c r="H214" s="2">
        <v>256641</v>
      </c>
      <c r="I214" s="2">
        <v>8903</v>
      </c>
      <c r="J214" s="2">
        <v>6133</v>
      </c>
      <c r="K214">
        <v>7.93</v>
      </c>
      <c r="L214">
        <v>2.4E-2</v>
      </c>
      <c r="M214">
        <v>1.4999999999999999E-2</v>
      </c>
      <c r="R214">
        <v>20154</v>
      </c>
      <c r="S214">
        <v>0.159</v>
      </c>
      <c r="T214" s="2">
        <v>2.59809999999999E+16</v>
      </c>
      <c r="U214">
        <v>3.7999999999999999E-2</v>
      </c>
      <c r="V214" t="s">
        <v>37</v>
      </c>
      <c r="W214">
        <v>32.409999999999997</v>
      </c>
      <c r="X214">
        <v>126476458</v>
      </c>
      <c r="Y214" s="2">
        <v>347778</v>
      </c>
      <c r="Z214">
        <v>48.2</v>
      </c>
      <c r="AA214" s="2">
        <v>27049</v>
      </c>
      <c r="AB214" s="2">
        <v>18493</v>
      </c>
      <c r="AC214" s="2">
        <v>39002223</v>
      </c>
      <c r="AE214">
        <v>79.37</v>
      </c>
      <c r="AF214">
        <v>5.72</v>
      </c>
      <c r="AG214">
        <v>11.2</v>
      </c>
      <c r="AH214">
        <v>33.700000000000003</v>
      </c>
      <c r="AJ214">
        <v>13.05</v>
      </c>
      <c r="AK214">
        <v>84.63</v>
      </c>
    </row>
    <row r="215" spans="1:37" x14ac:dyDescent="0.25">
      <c r="A215" s="1">
        <v>44043</v>
      </c>
      <c r="B215">
        <v>33774</v>
      </c>
      <c r="C215">
        <v>1315</v>
      </c>
      <c r="D215" s="2">
        <v>831143</v>
      </c>
      <c r="E215">
        <v>1005</v>
      </c>
      <c r="F215">
        <v>2</v>
      </c>
      <c r="G215" s="2">
        <v>1857</v>
      </c>
      <c r="H215" s="2">
        <v>267038</v>
      </c>
      <c r="I215" s="2">
        <v>10397</v>
      </c>
      <c r="J215" s="2">
        <v>6572</v>
      </c>
      <c r="K215" s="2">
        <v>7946</v>
      </c>
      <c r="L215">
        <v>1.6E-2</v>
      </c>
      <c r="M215">
        <v>1.4999999999999999E-2</v>
      </c>
      <c r="R215">
        <v>21205</v>
      </c>
      <c r="S215">
        <v>0.16800000000000001</v>
      </c>
      <c r="T215" s="2">
        <v>25513</v>
      </c>
      <c r="U215">
        <v>3.9E-2</v>
      </c>
      <c r="V215" t="s">
        <v>37</v>
      </c>
      <c r="W215">
        <v>32.409999999999997</v>
      </c>
      <c r="X215">
        <v>126476458</v>
      </c>
      <c r="Y215" s="2">
        <v>347778</v>
      </c>
      <c r="Z215">
        <v>48.2</v>
      </c>
      <c r="AA215" s="2">
        <v>27049</v>
      </c>
      <c r="AB215" s="2">
        <v>18493</v>
      </c>
      <c r="AC215" s="2">
        <v>39002223</v>
      </c>
      <c r="AE215">
        <v>79.37</v>
      </c>
      <c r="AF215">
        <v>5.72</v>
      </c>
      <c r="AG215">
        <v>11.2</v>
      </c>
      <c r="AH215">
        <v>33.700000000000003</v>
      </c>
      <c r="AJ215">
        <v>13.05</v>
      </c>
      <c r="AK215">
        <v>84.63</v>
      </c>
    </row>
    <row r="216" spans="1:37" x14ac:dyDescent="0.25">
      <c r="A216" s="1">
        <v>44044</v>
      </c>
      <c r="B216">
        <v>34372</v>
      </c>
      <c r="C216">
        <v>598</v>
      </c>
      <c r="D216">
        <v>798</v>
      </c>
      <c r="E216">
        <v>1006</v>
      </c>
      <c r="F216">
        <v>1</v>
      </c>
      <c r="G216" s="2">
        <v>1857</v>
      </c>
      <c r="H216" s="2">
        <v>271766</v>
      </c>
      <c r="I216" s="2">
        <v>4728</v>
      </c>
      <c r="J216" s="2">
        <v>6309</v>
      </c>
      <c r="K216" s="2">
        <v>7954</v>
      </c>
      <c r="L216">
        <v>8.0000000000000002E-3</v>
      </c>
      <c r="M216">
        <v>1.4999999999999999E-2</v>
      </c>
      <c r="O216">
        <v>1173187</v>
      </c>
      <c r="P216" s="2">
        <v>9276</v>
      </c>
      <c r="R216">
        <v>22256</v>
      </c>
      <c r="S216">
        <v>0.17599999999999999</v>
      </c>
      <c r="T216">
        <v>27.89</v>
      </c>
      <c r="U216">
        <v>3.5999999999999997E-2</v>
      </c>
      <c r="V216" t="s">
        <v>37</v>
      </c>
      <c r="W216">
        <v>32.409999999999997</v>
      </c>
      <c r="X216">
        <v>126476458</v>
      </c>
      <c r="Y216" s="2">
        <v>347778</v>
      </c>
      <c r="Z216">
        <v>48.2</v>
      </c>
      <c r="AA216" s="2">
        <v>27049</v>
      </c>
      <c r="AB216" s="2">
        <v>18493</v>
      </c>
      <c r="AC216" s="2">
        <v>39002223</v>
      </c>
      <c r="AE216">
        <v>79.37</v>
      </c>
      <c r="AF216">
        <v>5.72</v>
      </c>
      <c r="AG216">
        <v>11.2</v>
      </c>
      <c r="AH216">
        <v>33.700000000000003</v>
      </c>
      <c r="AJ216">
        <v>13.05</v>
      </c>
      <c r="AK216">
        <v>84.63</v>
      </c>
    </row>
    <row r="217" spans="1:37" x14ac:dyDescent="0.25">
      <c r="A217" s="1">
        <v>44045</v>
      </c>
      <c r="B217">
        <v>36081</v>
      </c>
      <c r="C217">
        <v>1709</v>
      </c>
      <c r="D217">
        <v>957</v>
      </c>
      <c r="E217">
        <v>1010</v>
      </c>
      <c r="F217">
        <v>4</v>
      </c>
      <c r="G217">
        <v>2</v>
      </c>
      <c r="H217" s="2">
        <v>285278</v>
      </c>
      <c r="I217" s="2">
        <v>13512</v>
      </c>
      <c r="J217" s="2">
        <v>7567</v>
      </c>
      <c r="K217" s="2">
        <v>7986</v>
      </c>
      <c r="L217">
        <v>3.2000000000000001E-2</v>
      </c>
      <c r="M217">
        <v>1.6E-2</v>
      </c>
      <c r="R217">
        <v>22719</v>
      </c>
      <c r="S217">
        <v>0.18</v>
      </c>
      <c r="T217">
        <v>23.74</v>
      </c>
      <c r="U217">
        <v>4.2000000000000003E-2</v>
      </c>
      <c r="V217" t="s">
        <v>37</v>
      </c>
      <c r="W217">
        <v>32.409999999999997</v>
      </c>
      <c r="X217">
        <v>126476458</v>
      </c>
      <c r="Y217" s="2">
        <v>347778</v>
      </c>
      <c r="Z217">
        <v>48.2</v>
      </c>
      <c r="AA217" s="2">
        <v>27049</v>
      </c>
      <c r="AB217" s="2">
        <v>18493</v>
      </c>
      <c r="AC217" s="2">
        <v>39002223</v>
      </c>
      <c r="AE217">
        <v>79.37</v>
      </c>
      <c r="AF217">
        <v>5.72</v>
      </c>
      <c r="AG217">
        <v>11.2</v>
      </c>
      <c r="AH217">
        <v>33.700000000000003</v>
      </c>
      <c r="AJ217">
        <v>13.05</v>
      </c>
      <c r="AK217">
        <v>84.63</v>
      </c>
    </row>
    <row r="218" spans="1:37" x14ac:dyDescent="0.25">
      <c r="A218" s="1">
        <v>44046</v>
      </c>
      <c r="B218">
        <v>38072</v>
      </c>
      <c r="C218">
        <v>1991</v>
      </c>
      <c r="D218" s="2">
        <v>1154714</v>
      </c>
      <c r="E218">
        <v>1011</v>
      </c>
      <c r="F218">
        <v>1</v>
      </c>
      <c r="G218" s="2">
        <v>2143</v>
      </c>
      <c r="H218">
        <v>301.02</v>
      </c>
      <c r="I218" s="2">
        <v>15742</v>
      </c>
      <c r="J218">
        <v>9.1300000000000008</v>
      </c>
      <c r="K218" s="2">
        <v>7994</v>
      </c>
      <c r="L218">
        <v>8.0000000000000002E-3</v>
      </c>
      <c r="M218">
        <v>1.7000000000000001E-2</v>
      </c>
      <c r="R218">
        <v>23181</v>
      </c>
      <c r="S218">
        <v>0.183</v>
      </c>
      <c r="T218" s="2">
        <v>20075</v>
      </c>
      <c r="U218">
        <v>0.05</v>
      </c>
      <c r="V218" t="s">
        <v>37</v>
      </c>
      <c r="W218">
        <v>32.409999999999997</v>
      </c>
      <c r="X218">
        <v>126476458</v>
      </c>
      <c r="Y218" s="2">
        <v>347778</v>
      </c>
      <c r="Z218">
        <v>48.2</v>
      </c>
      <c r="AA218" s="2">
        <v>27049</v>
      </c>
      <c r="AB218" s="2">
        <v>18493</v>
      </c>
      <c r="AC218" s="2">
        <v>39002223</v>
      </c>
      <c r="AE218">
        <v>79.37</v>
      </c>
      <c r="AF218">
        <v>5.72</v>
      </c>
      <c r="AG218">
        <v>11.2</v>
      </c>
      <c r="AH218">
        <v>33.700000000000003</v>
      </c>
      <c r="AJ218">
        <v>13.05</v>
      </c>
      <c r="AK218">
        <v>84.63</v>
      </c>
    </row>
    <row r="219" spans="1:37" x14ac:dyDescent="0.25">
      <c r="A219" s="1">
        <v>44047</v>
      </c>
      <c r="B219">
        <v>39858</v>
      </c>
      <c r="C219">
        <v>1786</v>
      </c>
      <c r="D219" s="2">
        <v>1409857</v>
      </c>
      <c r="E219">
        <v>1016</v>
      </c>
      <c r="F219">
        <v>5</v>
      </c>
      <c r="G219" s="2">
        <v>2857</v>
      </c>
      <c r="H219" s="2">
        <v>315142</v>
      </c>
      <c r="I219" s="2">
        <v>14121</v>
      </c>
      <c r="J219" s="2">
        <v>11147</v>
      </c>
      <c r="K219" s="2">
        <v>8033</v>
      </c>
      <c r="L219">
        <v>0.04</v>
      </c>
      <c r="M219">
        <v>2.3E-2</v>
      </c>
      <c r="R219">
        <v>23643</v>
      </c>
      <c r="S219">
        <v>0.187</v>
      </c>
      <c r="T219">
        <v>16.77</v>
      </c>
      <c r="U219">
        <v>0.06</v>
      </c>
      <c r="V219" t="s">
        <v>37</v>
      </c>
      <c r="W219">
        <v>32.409999999999997</v>
      </c>
      <c r="X219">
        <v>126476458</v>
      </c>
      <c r="Y219" s="2">
        <v>347778</v>
      </c>
      <c r="Z219">
        <v>48.2</v>
      </c>
      <c r="AA219" s="2">
        <v>27049</v>
      </c>
      <c r="AB219" s="2">
        <v>18493</v>
      </c>
      <c r="AC219" s="2">
        <v>39002223</v>
      </c>
      <c r="AE219">
        <v>79.37</v>
      </c>
      <c r="AF219">
        <v>5.72</v>
      </c>
      <c r="AG219">
        <v>11.2</v>
      </c>
      <c r="AH219">
        <v>33.700000000000003</v>
      </c>
      <c r="AJ219">
        <v>13.05</v>
      </c>
      <c r="AK219">
        <v>84.63</v>
      </c>
    </row>
    <row r="220" spans="1:37" x14ac:dyDescent="0.25">
      <c r="A220" s="1">
        <v>44048</v>
      </c>
      <c r="B220">
        <v>41129</v>
      </c>
      <c r="C220">
        <v>1271</v>
      </c>
      <c r="D220" s="2">
        <v>1399429</v>
      </c>
      <c r="E220">
        <v>1022</v>
      </c>
      <c r="F220">
        <v>6</v>
      </c>
      <c r="G220" s="2">
        <v>3143</v>
      </c>
      <c r="H220" s="2">
        <v>325191</v>
      </c>
      <c r="I220" s="2">
        <v>10049</v>
      </c>
      <c r="J220" s="2">
        <v>11065</v>
      </c>
      <c r="K220" s="2">
        <v>8081</v>
      </c>
      <c r="L220">
        <v>4.7E-2</v>
      </c>
      <c r="M220">
        <v>2.5000000000000001E-2</v>
      </c>
      <c r="R220">
        <v>24105</v>
      </c>
      <c r="S220">
        <v>0.191</v>
      </c>
      <c r="T220" s="2">
        <v>17225</v>
      </c>
      <c r="U220">
        <v>5.7999999999999899E-2</v>
      </c>
      <c r="V220" t="s">
        <v>37</v>
      </c>
      <c r="W220">
        <v>32.409999999999997</v>
      </c>
      <c r="X220">
        <v>126476458</v>
      </c>
      <c r="Y220" s="2">
        <v>347778</v>
      </c>
      <c r="Z220">
        <v>48.2</v>
      </c>
      <c r="AA220" s="2">
        <v>27049</v>
      </c>
      <c r="AB220" s="2">
        <v>18493</v>
      </c>
      <c r="AC220" s="2">
        <v>39002223</v>
      </c>
      <c r="AE220">
        <v>79.37</v>
      </c>
      <c r="AF220">
        <v>5.72</v>
      </c>
      <c r="AG220">
        <v>11.2</v>
      </c>
      <c r="AH220">
        <v>33.700000000000003</v>
      </c>
      <c r="AJ220">
        <v>13.05</v>
      </c>
      <c r="AK220">
        <v>84.63</v>
      </c>
    </row>
    <row r="221" spans="1:37" x14ac:dyDescent="0.25">
      <c r="A221" s="1">
        <v>44049</v>
      </c>
      <c r="B221">
        <v>42263</v>
      </c>
      <c r="C221">
        <v>1134</v>
      </c>
      <c r="D221" s="2">
        <v>1400571</v>
      </c>
      <c r="E221">
        <v>1026</v>
      </c>
      <c r="F221">
        <v>4</v>
      </c>
      <c r="G221" s="2">
        <v>3286</v>
      </c>
      <c r="H221" s="2">
        <v>334157</v>
      </c>
      <c r="I221" s="2">
        <v>8966</v>
      </c>
      <c r="J221" s="2">
        <v>11074</v>
      </c>
      <c r="K221" s="2">
        <v>8112</v>
      </c>
      <c r="L221">
        <v>3.2000000000000001E-2</v>
      </c>
      <c r="M221">
        <v>2.5999999999999999E-2</v>
      </c>
      <c r="R221">
        <v>24568</v>
      </c>
      <c r="S221">
        <v>0.19400000000000001</v>
      </c>
      <c r="T221" s="2">
        <v>17541</v>
      </c>
      <c r="U221">
        <v>5.7000000000000002E-2</v>
      </c>
      <c r="V221" t="s">
        <v>37</v>
      </c>
      <c r="W221">
        <v>30.56</v>
      </c>
      <c r="X221">
        <v>126476458</v>
      </c>
      <c r="Y221" s="2">
        <v>347778</v>
      </c>
      <c r="Z221">
        <v>48.2</v>
      </c>
      <c r="AA221" s="2">
        <v>27049</v>
      </c>
      <c r="AB221" s="2">
        <v>18493</v>
      </c>
      <c r="AC221" s="2">
        <v>39002223</v>
      </c>
      <c r="AE221">
        <v>79.37</v>
      </c>
      <c r="AF221">
        <v>5.72</v>
      </c>
      <c r="AG221">
        <v>11.2</v>
      </c>
      <c r="AH221">
        <v>33.700000000000003</v>
      </c>
      <c r="AJ221">
        <v>13.05</v>
      </c>
      <c r="AK221">
        <v>84.63</v>
      </c>
    </row>
    <row r="222" spans="1:37" x14ac:dyDescent="0.25">
      <c r="A222" s="1">
        <v>44050</v>
      </c>
      <c r="B222">
        <v>43815</v>
      </c>
      <c r="C222">
        <v>1552</v>
      </c>
      <c r="D222" s="2">
        <v>1434429</v>
      </c>
      <c r="E222">
        <v>1033</v>
      </c>
      <c r="F222">
        <v>7</v>
      </c>
      <c r="G222">
        <v>4</v>
      </c>
      <c r="H222" s="2">
        <v>346428</v>
      </c>
      <c r="I222" s="2">
        <v>12271</v>
      </c>
      <c r="J222" s="2">
        <v>11341</v>
      </c>
      <c r="K222" s="2">
        <v>8168</v>
      </c>
      <c r="L222">
        <v>5.5E-2</v>
      </c>
      <c r="M222">
        <v>3.2000000000000001E-2</v>
      </c>
      <c r="R222">
        <v>25030</v>
      </c>
      <c r="S222">
        <v>0.19800000000000001</v>
      </c>
      <c r="T222" s="2">
        <v>17449</v>
      </c>
      <c r="U222">
        <v>5.7000000000000002E-2</v>
      </c>
      <c r="V222" t="s">
        <v>37</v>
      </c>
      <c r="W222">
        <v>30.56</v>
      </c>
      <c r="X222">
        <v>126476458</v>
      </c>
      <c r="Y222" s="2">
        <v>347778</v>
      </c>
      <c r="Z222">
        <v>48.2</v>
      </c>
      <c r="AA222" s="2">
        <v>27049</v>
      </c>
      <c r="AB222" s="2">
        <v>18493</v>
      </c>
      <c r="AC222" s="2">
        <v>39002223</v>
      </c>
      <c r="AE222">
        <v>79.37</v>
      </c>
      <c r="AF222">
        <v>5.72</v>
      </c>
      <c r="AG222">
        <v>11.2</v>
      </c>
      <c r="AH222">
        <v>33.700000000000003</v>
      </c>
      <c r="AJ222">
        <v>13.05</v>
      </c>
      <c r="AK222">
        <v>84.63</v>
      </c>
    </row>
    <row r="223" spans="1:37" x14ac:dyDescent="0.25">
      <c r="A223" s="1">
        <v>44051</v>
      </c>
      <c r="B223">
        <v>45439</v>
      </c>
      <c r="C223">
        <v>1624</v>
      </c>
      <c r="D223">
        <v>1581</v>
      </c>
      <c r="E223">
        <v>1039</v>
      </c>
      <c r="F223">
        <v>6</v>
      </c>
      <c r="G223" s="2">
        <v>4714</v>
      </c>
      <c r="H223" s="2">
        <v>359268</v>
      </c>
      <c r="I223">
        <v>12.84</v>
      </c>
      <c r="J223">
        <v>12.5</v>
      </c>
      <c r="K223" s="2">
        <v>8215</v>
      </c>
      <c r="L223">
        <v>4.7E-2</v>
      </c>
      <c r="M223">
        <v>3.6999999999999998E-2</v>
      </c>
      <c r="O223">
        <v>1351633</v>
      </c>
      <c r="P223" s="2">
        <v>10687</v>
      </c>
      <c r="R223">
        <v>25492</v>
      </c>
      <c r="S223">
        <v>0.20200000000000001</v>
      </c>
      <c r="T223" s="2">
        <v>1.6124E+16</v>
      </c>
      <c r="U223">
        <v>6.2E-2</v>
      </c>
      <c r="V223" t="s">
        <v>37</v>
      </c>
      <c r="W223">
        <v>30.56</v>
      </c>
      <c r="X223">
        <v>126476458</v>
      </c>
      <c r="Y223" s="2">
        <v>347778</v>
      </c>
      <c r="Z223">
        <v>48.2</v>
      </c>
      <c r="AA223" s="2">
        <v>27049</v>
      </c>
      <c r="AB223" s="2">
        <v>18493</v>
      </c>
      <c r="AC223" s="2">
        <v>39002223</v>
      </c>
      <c r="AE223">
        <v>79.37</v>
      </c>
      <c r="AF223">
        <v>5.72</v>
      </c>
      <c r="AG223">
        <v>11.2</v>
      </c>
      <c r="AH223">
        <v>33.700000000000003</v>
      </c>
      <c r="AJ223">
        <v>13.05</v>
      </c>
      <c r="AK223">
        <v>84.63</v>
      </c>
    </row>
    <row r="224" spans="1:37" x14ac:dyDescent="0.25">
      <c r="A224" s="1">
        <v>44052</v>
      </c>
      <c r="B224">
        <v>46783</v>
      </c>
      <c r="C224">
        <v>1344</v>
      </c>
      <c r="D224" s="2">
        <v>1528857</v>
      </c>
      <c r="E224">
        <v>1040</v>
      </c>
      <c r="F224">
        <v>1</v>
      </c>
      <c r="G224" s="2">
        <v>4286</v>
      </c>
      <c r="H224" s="2">
        <v>369895</v>
      </c>
      <c r="I224" s="2">
        <v>10626</v>
      </c>
      <c r="J224" s="2">
        <v>12088</v>
      </c>
      <c r="K224" s="2">
        <v>8223</v>
      </c>
      <c r="L224">
        <v>8.0000000000000002E-3</v>
      </c>
      <c r="M224">
        <v>3.4000000000000002E-2</v>
      </c>
      <c r="R224">
        <v>24862</v>
      </c>
      <c r="S224">
        <v>0.19700000000000001</v>
      </c>
      <c r="T224" s="2">
        <v>16262</v>
      </c>
      <c r="U224">
        <v>6.0999999999999999E-2</v>
      </c>
      <c r="V224" t="s">
        <v>37</v>
      </c>
      <c r="W224">
        <v>30.56</v>
      </c>
      <c r="X224">
        <v>126476458</v>
      </c>
      <c r="Y224" s="2">
        <v>347778</v>
      </c>
      <c r="Z224">
        <v>48.2</v>
      </c>
      <c r="AA224" s="2">
        <v>27049</v>
      </c>
      <c r="AB224" s="2">
        <v>18493</v>
      </c>
      <c r="AC224" s="2">
        <v>39002223</v>
      </c>
      <c r="AE224">
        <v>79.37</v>
      </c>
      <c r="AF224">
        <v>5.72</v>
      </c>
      <c r="AG224">
        <v>11.2</v>
      </c>
      <c r="AH224">
        <v>33.700000000000003</v>
      </c>
      <c r="AJ224">
        <v>13.05</v>
      </c>
      <c r="AK224">
        <v>84.63</v>
      </c>
    </row>
    <row r="225" spans="1:37" x14ac:dyDescent="0.25">
      <c r="A225" s="1">
        <v>44053</v>
      </c>
      <c r="B225">
        <v>47990</v>
      </c>
      <c r="C225">
        <v>1207</v>
      </c>
      <c r="D225" s="2">
        <v>1416857</v>
      </c>
      <c r="E225">
        <v>1047</v>
      </c>
      <c r="F225">
        <v>7</v>
      </c>
      <c r="G225" s="2">
        <v>5143</v>
      </c>
      <c r="H225" s="2">
        <v>379438</v>
      </c>
      <c r="I225" s="2">
        <v>9543</v>
      </c>
      <c r="J225" s="2">
        <v>11203</v>
      </c>
      <c r="K225" s="2">
        <v>8278</v>
      </c>
      <c r="L225">
        <v>5.5E-2</v>
      </c>
      <c r="M225">
        <v>4.1000000000000002E-2</v>
      </c>
      <c r="R225">
        <v>24232</v>
      </c>
      <c r="S225">
        <v>0.192</v>
      </c>
      <c r="T225" s="2">
        <v>1.71029999999999E+16</v>
      </c>
      <c r="U225">
        <v>5.7999999999999899E-2</v>
      </c>
      <c r="V225" t="s">
        <v>37</v>
      </c>
      <c r="W225">
        <v>30.56</v>
      </c>
      <c r="X225">
        <v>126476458</v>
      </c>
      <c r="Y225" s="2">
        <v>347778</v>
      </c>
      <c r="Z225">
        <v>48.2</v>
      </c>
      <c r="AA225" s="2">
        <v>27049</v>
      </c>
      <c r="AB225" s="2">
        <v>18493</v>
      </c>
      <c r="AC225" s="2">
        <v>39002223</v>
      </c>
      <c r="AE225">
        <v>79.37</v>
      </c>
      <c r="AF225">
        <v>5.72</v>
      </c>
      <c r="AG225">
        <v>11.2</v>
      </c>
      <c r="AH225">
        <v>33.700000000000003</v>
      </c>
      <c r="AJ225">
        <v>13.05</v>
      </c>
      <c r="AK225">
        <v>84.63</v>
      </c>
    </row>
    <row r="226" spans="1:37" x14ac:dyDescent="0.25">
      <c r="A226" s="1">
        <v>44054</v>
      </c>
      <c r="B226">
        <v>48238</v>
      </c>
      <c r="C226">
        <v>248</v>
      </c>
      <c r="D226" s="2">
        <v>1197143</v>
      </c>
      <c r="E226">
        <v>1051</v>
      </c>
      <c r="F226">
        <v>4</v>
      </c>
      <c r="G226">
        <v>5</v>
      </c>
      <c r="H226" s="2">
        <v>381399</v>
      </c>
      <c r="I226" s="2">
        <v>1961</v>
      </c>
      <c r="J226" s="2">
        <v>9465</v>
      </c>
      <c r="K226">
        <v>8.31</v>
      </c>
      <c r="L226">
        <v>3.2000000000000001E-2</v>
      </c>
      <c r="M226">
        <v>0.04</v>
      </c>
      <c r="R226">
        <v>23602</v>
      </c>
      <c r="S226">
        <v>0.187</v>
      </c>
      <c r="T226" s="2">
        <v>19715</v>
      </c>
      <c r="U226">
        <v>5.0999999999999997E-2</v>
      </c>
      <c r="V226" t="s">
        <v>37</v>
      </c>
      <c r="W226">
        <v>30.56</v>
      </c>
      <c r="X226">
        <v>126476458</v>
      </c>
      <c r="Y226" s="2">
        <v>347778</v>
      </c>
      <c r="Z226">
        <v>48.2</v>
      </c>
      <c r="AA226" s="2">
        <v>27049</v>
      </c>
      <c r="AB226" s="2">
        <v>18493</v>
      </c>
      <c r="AC226" s="2">
        <v>39002223</v>
      </c>
      <c r="AE226">
        <v>79.37</v>
      </c>
      <c r="AF226">
        <v>5.72</v>
      </c>
      <c r="AG226">
        <v>11.2</v>
      </c>
      <c r="AH226">
        <v>33.700000000000003</v>
      </c>
      <c r="AJ226">
        <v>13.05</v>
      </c>
      <c r="AK226">
        <v>84.63</v>
      </c>
    </row>
    <row r="227" spans="1:37" x14ac:dyDescent="0.25">
      <c r="A227" s="1">
        <v>44055</v>
      </c>
      <c r="B227">
        <v>49512</v>
      </c>
      <c r="C227">
        <v>1274</v>
      </c>
      <c r="D227" s="2">
        <v>1197571</v>
      </c>
      <c r="E227">
        <v>1058</v>
      </c>
      <c r="F227">
        <v>7</v>
      </c>
      <c r="G227" s="2">
        <v>5143</v>
      </c>
      <c r="H227" s="2">
        <v>391472</v>
      </c>
      <c r="I227" s="2">
        <v>10073</v>
      </c>
      <c r="J227" s="2">
        <v>9469</v>
      </c>
      <c r="K227" s="2">
        <v>8365</v>
      </c>
      <c r="L227">
        <v>5.5E-2</v>
      </c>
      <c r="M227">
        <v>4.1000000000000002E-2</v>
      </c>
      <c r="R227">
        <v>22972</v>
      </c>
      <c r="S227">
        <v>0.182</v>
      </c>
      <c r="T227" s="2">
        <v>1.9182E+16</v>
      </c>
      <c r="U227">
        <v>5.1999999999999998E-2</v>
      </c>
      <c r="V227" t="s">
        <v>37</v>
      </c>
      <c r="W227">
        <v>30.56</v>
      </c>
      <c r="X227">
        <v>126476458</v>
      </c>
      <c r="Y227" s="2">
        <v>347778</v>
      </c>
      <c r="Z227">
        <v>48.2</v>
      </c>
      <c r="AA227" s="2">
        <v>27049</v>
      </c>
      <c r="AB227" s="2">
        <v>18493</v>
      </c>
      <c r="AC227" s="2">
        <v>39002223</v>
      </c>
      <c r="AE227">
        <v>79.37</v>
      </c>
      <c r="AF227">
        <v>5.72</v>
      </c>
      <c r="AG227">
        <v>11.2</v>
      </c>
      <c r="AH227">
        <v>33.700000000000003</v>
      </c>
      <c r="AJ227">
        <v>13.05</v>
      </c>
      <c r="AK227">
        <v>84.63</v>
      </c>
    </row>
    <row r="228" spans="1:37" x14ac:dyDescent="0.25">
      <c r="A228" s="1">
        <v>44056</v>
      </c>
      <c r="B228">
        <v>50444</v>
      </c>
      <c r="C228">
        <v>932</v>
      </c>
      <c r="D228" s="2">
        <v>1168714</v>
      </c>
      <c r="E228">
        <v>1062</v>
      </c>
      <c r="F228">
        <v>4</v>
      </c>
      <c r="G228" s="2">
        <v>5143</v>
      </c>
      <c r="H228" s="2">
        <v>398841</v>
      </c>
      <c r="I228" s="2">
        <v>7369</v>
      </c>
      <c r="J228" s="2">
        <v>9241</v>
      </c>
      <c r="K228" s="2">
        <v>8397</v>
      </c>
      <c r="L228">
        <v>3.2000000000000001E-2</v>
      </c>
      <c r="M228">
        <v>4.1000000000000002E-2</v>
      </c>
      <c r="R228">
        <v>22342</v>
      </c>
      <c r="S228">
        <v>0.17699999999999999</v>
      </c>
      <c r="T228" s="2">
        <v>19117</v>
      </c>
      <c r="U228">
        <v>5.1999999999999998E-2</v>
      </c>
      <c r="V228" t="s">
        <v>37</v>
      </c>
      <c r="W228">
        <v>30.56</v>
      </c>
      <c r="X228">
        <v>126476458</v>
      </c>
      <c r="Y228" s="2">
        <v>347778</v>
      </c>
      <c r="Z228">
        <v>48.2</v>
      </c>
      <c r="AA228" s="2">
        <v>27049</v>
      </c>
      <c r="AB228" s="2">
        <v>18493</v>
      </c>
      <c r="AC228" s="2">
        <v>39002223</v>
      </c>
      <c r="AE228">
        <v>79.37</v>
      </c>
      <c r="AF228">
        <v>5.72</v>
      </c>
      <c r="AG228">
        <v>11.2</v>
      </c>
      <c r="AH228">
        <v>33.700000000000003</v>
      </c>
      <c r="AJ228">
        <v>13.05</v>
      </c>
      <c r="AK228">
        <v>84.63</v>
      </c>
    </row>
    <row r="229" spans="1:37" x14ac:dyDescent="0.25">
      <c r="A229" s="1">
        <v>44057</v>
      </c>
      <c r="B229">
        <v>51513</v>
      </c>
      <c r="C229">
        <v>1069</v>
      </c>
      <c r="D229" s="2">
        <v>1099714</v>
      </c>
      <c r="E229">
        <v>1072</v>
      </c>
      <c r="F229">
        <v>10</v>
      </c>
      <c r="G229" s="2">
        <v>5571</v>
      </c>
      <c r="H229" s="2">
        <v>407293</v>
      </c>
      <c r="I229" s="2">
        <v>8452</v>
      </c>
      <c r="J229" s="2">
        <v>8695</v>
      </c>
      <c r="K229" s="2">
        <v>8476</v>
      </c>
      <c r="L229">
        <v>7.9000000000000001E-2</v>
      </c>
      <c r="M229">
        <v>4.3999999999999997E-2</v>
      </c>
      <c r="R229">
        <v>21713</v>
      </c>
      <c r="S229">
        <v>0.17199999999999999</v>
      </c>
      <c r="T229" s="2">
        <v>19744</v>
      </c>
      <c r="U229">
        <v>5.0999999999999997E-2</v>
      </c>
      <c r="V229" t="s">
        <v>37</v>
      </c>
      <c r="W229">
        <v>30.56</v>
      </c>
      <c r="X229">
        <v>126476458</v>
      </c>
      <c r="Y229" s="2">
        <v>347778</v>
      </c>
      <c r="Z229">
        <v>48.2</v>
      </c>
      <c r="AA229" s="2">
        <v>27049</v>
      </c>
      <c r="AB229" s="2">
        <v>18493</v>
      </c>
      <c r="AC229" s="2">
        <v>39002223</v>
      </c>
      <c r="AE229">
        <v>79.37</v>
      </c>
      <c r="AF229">
        <v>5.72</v>
      </c>
      <c r="AG229">
        <v>11.2</v>
      </c>
      <c r="AH229">
        <v>33.700000000000003</v>
      </c>
      <c r="AJ229">
        <v>13.05</v>
      </c>
      <c r="AK229">
        <v>84.63</v>
      </c>
    </row>
    <row r="230" spans="1:37" x14ac:dyDescent="0.25">
      <c r="A230" s="1">
        <v>44058</v>
      </c>
      <c r="B230">
        <v>53577</v>
      </c>
      <c r="C230">
        <v>2064</v>
      </c>
      <c r="D230" s="2">
        <v>1162571</v>
      </c>
      <c r="E230">
        <v>1085</v>
      </c>
      <c r="F230">
        <v>13</v>
      </c>
      <c r="G230" s="2">
        <v>6571</v>
      </c>
      <c r="H230" s="2">
        <v>423612</v>
      </c>
      <c r="I230" s="2">
        <v>16319</v>
      </c>
      <c r="J230" s="2">
        <v>9192</v>
      </c>
      <c r="K230" s="2">
        <v>8579</v>
      </c>
      <c r="L230">
        <v>0.10299999999999999</v>
      </c>
      <c r="M230">
        <v>5.1999999999999998E-2</v>
      </c>
      <c r="O230">
        <v>1499211</v>
      </c>
      <c r="P230" s="2">
        <v>11854</v>
      </c>
      <c r="R230">
        <v>21083</v>
      </c>
      <c r="S230">
        <v>0.16700000000000001</v>
      </c>
      <c r="T230" s="2">
        <v>18135</v>
      </c>
      <c r="U230">
        <v>5.5E-2</v>
      </c>
      <c r="V230" t="s">
        <v>37</v>
      </c>
      <c r="W230">
        <v>30.56</v>
      </c>
      <c r="X230">
        <v>126476458</v>
      </c>
      <c r="Y230" s="2">
        <v>347778</v>
      </c>
      <c r="Z230">
        <v>48.2</v>
      </c>
      <c r="AA230" s="2">
        <v>27049</v>
      </c>
      <c r="AB230" s="2">
        <v>18493</v>
      </c>
      <c r="AC230" s="2">
        <v>39002223</v>
      </c>
      <c r="AE230">
        <v>79.37</v>
      </c>
      <c r="AF230">
        <v>5.72</v>
      </c>
      <c r="AG230">
        <v>11.2</v>
      </c>
      <c r="AH230">
        <v>33.700000000000003</v>
      </c>
      <c r="AJ230">
        <v>13.05</v>
      </c>
      <c r="AK230">
        <v>84.63</v>
      </c>
    </row>
    <row r="231" spans="1:37" x14ac:dyDescent="0.25">
      <c r="A231" s="1">
        <v>44059</v>
      </c>
      <c r="B231">
        <v>54714</v>
      </c>
      <c r="C231">
        <v>1137</v>
      </c>
      <c r="D231">
        <v>1133</v>
      </c>
      <c r="E231">
        <v>1088</v>
      </c>
      <c r="F231">
        <v>3</v>
      </c>
      <c r="G231" s="2">
        <v>6857</v>
      </c>
      <c r="H231" s="2">
        <v>432602</v>
      </c>
      <c r="I231">
        <v>8.99</v>
      </c>
      <c r="J231" s="2">
        <v>8958</v>
      </c>
      <c r="K231" s="2">
        <v>8602</v>
      </c>
      <c r="L231">
        <v>2.4E-2</v>
      </c>
      <c r="M231">
        <v>5.3999999999999999E-2</v>
      </c>
      <c r="N231">
        <v>9634</v>
      </c>
      <c r="O231">
        <v>1508845</v>
      </c>
      <c r="P231">
        <v>11.93</v>
      </c>
      <c r="Q231">
        <v>7.5999999999999998E-2</v>
      </c>
      <c r="R231">
        <v>19447</v>
      </c>
      <c r="S231">
        <v>0.154</v>
      </c>
      <c r="T231" s="2">
        <v>17164</v>
      </c>
      <c r="U231">
        <v>5.7999999999999899E-2</v>
      </c>
      <c r="V231" t="s">
        <v>37</v>
      </c>
      <c r="W231">
        <v>30.56</v>
      </c>
      <c r="X231">
        <v>126476458</v>
      </c>
      <c r="Y231" s="2">
        <v>347778</v>
      </c>
      <c r="Z231">
        <v>48.2</v>
      </c>
      <c r="AA231" s="2">
        <v>27049</v>
      </c>
      <c r="AB231" s="2">
        <v>18493</v>
      </c>
      <c r="AC231" s="2">
        <v>39002223</v>
      </c>
      <c r="AE231">
        <v>79.37</v>
      </c>
      <c r="AF231">
        <v>5.72</v>
      </c>
      <c r="AG231">
        <v>11.2</v>
      </c>
      <c r="AH231">
        <v>33.700000000000003</v>
      </c>
      <c r="AJ231">
        <v>13.05</v>
      </c>
      <c r="AK231">
        <v>84.63</v>
      </c>
    </row>
    <row r="232" spans="1:37" x14ac:dyDescent="0.25">
      <c r="A232" s="1">
        <v>44060</v>
      </c>
      <c r="B232">
        <v>54952</v>
      </c>
      <c r="C232">
        <v>238</v>
      </c>
      <c r="D232" s="2">
        <v>994571</v>
      </c>
      <c r="E232">
        <v>1098</v>
      </c>
      <c r="F232">
        <v>10</v>
      </c>
      <c r="G232" s="2">
        <v>7286</v>
      </c>
      <c r="H232" s="2">
        <v>434484</v>
      </c>
      <c r="I232" s="2">
        <v>1882</v>
      </c>
      <c r="J232" s="2">
        <v>7864</v>
      </c>
      <c r="K232" s="2">
        <v>8681</v>
      </c>
      <c r="L232">
        <v>7.9000000000000001E-2</v>
      </c>
      <c r="M232">
        <v>5.8000000000000003E-2</v>
      </c>
      <c r="N232">
        <v>19016</v>
      </c>
      <c r="O232">
        <v>1527861</v>
      </c>
      <c r="P232">
        <v>12.08</v>
      </c>
      <c r="Q232">
        <v>0.15</v>
      </c>
      <c r="R232">
        <v>19152</v>
      </c>
      <c r="S232">
        <v>0.151</v>
      </c>
      <c r="T232" s="2">
        <v>19257</v>
      </c>
      <c r="U232">
        <v>5.1999999999999998E-2</v>
      </c>
      <c r="V232" t="s">
        <v>37</v>
      </c>
      <c r="W232">
        <v>30.56</v>
      </c>
      <c r="X232">
        <v>126476458</v>
      </c>
      <c r="Y232" s="2">
        <v>347778</v>
      </c>
      <c r="Z232">
        <v>48.2</v>
      </c>
      <c r="AA232" s="2">
        <v>27049</v>
      </c>
      <c r="AB232" s="2">
        <v>18493</v>
      </c>
      <c r="AC232" s="2">
        <v>39002223</v>
      </c>
      <c r="AE232">
        <v>79.37</v>
      </c>
      <c r="AF232">
        <v>5.72</v>
      </c>
      <c r="AG232">
        <v>11.2</v>
      </c>
      <c r="AH232">
        <v>33.700000000000003</v>
      </c>
      <c r="AJ232">
        <v>13.05</v>
      </c>
      <c r="AK232">
        <v>84.63</v>
      </c>
    </row>
    <row r="233" spans="1:37" x14ac:dyDescent="0.25">
      <c r="A233" s="1">
        <v>44061</v>
      </c>
      <c r="B233">
        <v>55958</v>
      </c>
      <c r="C233">
        <v>1006</v>
      </c>
      <c r="D233" s="2">
        <v>1102857</v>
      </c>
      <c r="E233">
        <v>1114</v>
      </c>
      <c r="F233">
        <v>16</v>
      </c>
      <c r="G233">
        <v>9</v>
      </c>
      <c r="H233" s="2">
        <v>442438</v>
      </c>
      <c r="I233" s="2">
        <v>7954</v>
      </c>
      <c r="J233">
        <v>8.7200000000000006</v>
      </c>
      <c r="K233" s="2">
        <v>8808</v>
      </c>
      <c r="L233">
        <v>0.127</v>
      </c>
      <c r="M233">
        <v>7.0999999999999994E-2</v>
      </c>
      <c r="N233">
        <v>28182</v>
      </c>
      <c r="O233">
        <v>1556043</v>
      </c>
      <c r="P233" s="2">
        <v>12303</v>
      </c>
      <c r="Q233">
        <v>0.223</v>
      </c>
      <c r="R233">
        <v>20166</v>
      </c>
      <c r="S233">
        <v>0.159</v>
      </c>
      <c r="T233" s="2">
        <v>18285</v>
      </c>
      <c r="U233">
        <v>5.5E-2</v>
      </c>
      <c r="V233" t="s">
        <v>37</v>
      </c>
      <c r="W233">
        <v>30.56</v>
      </c>
      <c r="X233">
        <v>126476458</v>
      </c>
      <c r="Y233" s="2">
        <v>347778</v>
      </c>
      <c r="Z233">
        <v>48.2</v>
      </c>
      <c r="AA233" s="2">
        <v>27049</v>
      </c>
      <c r="AB233" s="2">
        <v>18493</v>
      </c>
      <c r="AC233" s="2">
        <v>39002223</v>
      </c>
      <c r="AE233">
        <v>79.37</v>
      </c>
      <c r="AF233">
        <v>5.72</v>
      </c>
      <c r="AG233">
        <v>11.2</v>
      </c>
      <c r="AH233">
        <v>33.700000000000003</v>
      </c>
      <c r="AJ233">
        <v>13.05</v>
      </c>
      <c r="AK233">
        <v>84.63</v>
      </c>
    </row>
    <row r="234" spans="1:37" x14ac:dyDescent="0.25">
      <c r="A234" s="1">
        <v>44062</v>
      </c>
      <c r="B234">
        <v>57550</v>
      </c>
      <c r="C234">
        <v>1592</v>
      </c>
      <c r="D234" s="2">
        <v>1148286</v>
      </c>
      <c r="E234">
        <v>1128</v>
      </c>
      <c r="F234">
        <v>14</v>
      </c>
      <c r="G234">
        <v>10</v>
      </c>
      <c r="H234" s="2">
        <v>455025</v>
      </c>
      <c r="I234" s="2">
        <v>12587</v>
      </c>
      <c r="J234" s="2">
        <v>9079</v>
      </c>
      <c r="K234" s="2">
        <v>8919</v>
      </c>
      <c r="L234">
        <v>0.111</v>
      </c>
      <c r="M234">
        <v>7.9000000000000001E-2</v>
      </c>
      <c r="N234">
        <v>29192</v>
      </c>
      <c r="O234">
        <v>1585235</v>
      </c>
      <c r="P234" s="2">
        <v>12534</v>
      </c>
      <c r="Q234">
        <v>0.23100000000000001</v>
      </c>
      <c r="R234">
        <v>21325</v>
      </c>
      <c r="S234">
        <v>0.16900000000000001</v>
      </c>
      <c r="T234" s="2">
        <v>1.85709999999999E+16</v>
      </c>
      <c r="U234">
        <v>5.3999999999999999E-2</v>
      </c>
      <c r="V234" t="s">
        <v>37</v>
      </c>
      <c r="W234">
        <v>30.56</v>
      </c>
      <c r="X234">
        <v>126476458</v>
      </c>
      <c r="Y234" s="2">
        <v>347778</v>
      </c>
      <c r="Z234">
        <v>48.2</v>
      </c>
      <c r="AA234" s="2">
        <v>27049</v>
      </c>
      <c r="AB234" s="2">
        <v>18493</v>
      </c>
      <c r="AC234" s="2">
        <v>39002223</v>
      </c>
      <c r="AE234">
        <v>79.37</v>
      </c>
      <c r="AF234">
        <v>5.72</v>
      </c>
      <c r="AG234">
        <v>11.2</v>
      </c>
      <c r="AH234">
        <v>33.700000000000003</v>
      </c>
      <c r="AJ234">
        <v>13.05</v>
      </c>
      <c r="AK234">
        <v>84.63</v>
      </c>
    </row>
    <row r="235" spans="1:37" x14ac:dyDescent="0.25">
      <c r="A235" s="1">
        <v>44063</v>
      </c>
      <c r="B235">
        <v>58501</v>
      </c>
      <c r="C235">
        <v>951</v>
      </c>
      <c r="D235">
        <v>1151</v>
      </c>
      <c r="E235">
        <v>1144</v>
      </c>
      <c r="F235">
        <v>16</v>
      </c>
      <c r="G235" s="2">
        <v>11714</v>
      </c>
      <c r="H235" s="2">
        <v>462545</v>
      </c>
      <c r="I235" s="2">
        <v>7519</v>
      </c>
      <c r="J235" s="2">
        <v>9101</v>
      </c>
      <c r="K235" s="2">
        <v>9045</v>
      </c>
      <c r="L235">
        <v>0.127</v>
      </c>
      <c r="M235">
        <v>9.2999999999999999E-2</v>
      </c>
      <c r="N235">
        <v>29781</v>
      </c>
      <c r="O235">
        <v>1615016</v>
      </c>
      <c r="P235" s="2">
        <v>12769</v>
      </c>
      <c r="Q235">
        <v>0.23499999999999999</v>
      </c>
      <c r="R235">
        <v>22567</v>
      </c>
      <c r="S235">
        <v>0.17799999999999999</v>
      </c>
      <c r="T235" s="2">
        <v>1.96059999999999E+16</v>
      </c>
      <c r="U235">
        <v>5.0999999999999997E-2</v>
      </c>
      <c r="V235" t="s">
        <v>37</v>
      </c>
      <c r="W235">
        <v>30.56</v>
      </c>
      <c r="X235">
        <v>126476458</v>
      </c>
      <c r="Y235" s="2">
        <v>347778</v>
      </c>
      <c r="Z235">
        <v>48.2</v>
      </c>
      <c r="AA235" s="2">
        <v>27049</v>
      </c>
      <c r="AB235" s="2">
        <v>18493</v>
      </c>
      <c r="AC235" s="2">
        <v>39002223</v>
      </c>
      <c r="AE235">
        <v>79.37</v>
      </c>
      <c r="AF235">
        <v>5.72</v>
      </c>
      <c r="AG235">
        <v>11.2</v>
      </c>
      <c r="AH235">
        <v>33.700000000000003</v>
      </c>
      <c r="AJ235">
        <v>13.05</v>
      </c>
      <c r="AK235">
        <v>84.63</v>
      </c>
    </row>
    <row r="236" spans="1:37" x14ac:dyDescent="0.25">
      <c r="A236" s="1">
        <v>44064</v>
      </c>
      <c r="B236">
        <v>59721</v>
      </c>
      <c r="C236">
        <v>1220</v>
      </c>
      <c r="D236" s="2">
        <v>1172571</v>
      </c>
      <c r="E236">
        <v>1155</v>
      </c>
      <c r="F236">
        <v>11</v>
      </c>
      <c r="G236" s="2">
        <v>11857</v>
      </c>
      <c r="H236" s="2">
        <v>472191</v>
      </c>
      <c r="I236" s="2">
        <v>9646</v>
      </c>
      <c r="J236" s="2">
        <v>9271</v>
      </c>
      <c r="K236" s="2">
        <v>9132</v>
      </c>
      <c r="L236">
        <v>8.6999999999999994E-2</v>
      </c>
      <c r="M236">
        <v>9.4E-2</v>
      </c>
      <c r="N236">
        <v>26937</v>
      </c>
      <c r="O236">
        <v>1641953</v>
      </c>
      <c r="P236" s="2">
        <v>12982</v>
      </c>
      <c r="Q236">
        <v>0.21299999999999999</v>
      </c>
      <c r="R236">
        <v>23404</v>
      </c>
      <c r="S236">
        <v>0.185</v>
      </c>
      <c r="T236">
        <v>19.96</v>
      </c>
      <c r="U236">
        <v>0.05</v>
      </c>
      <c r="V236" t="s">
        <v>37</v>
      </c>
      <c r="W236">
        <v>30.56</v>
      </c>
      <c r="X236">
        <v>126476458</v>
      </c>
      <c r="Y236" s="2">
        <v>347778</v>
      </c>
      <c r="Z236">
        <v>48.2</v>
      </c>
      <c r="AA236" s="2">
        <v>27049</v>
      </c>
      <c r="AB236" s="2">
        <v>18493</v>
      </c>
      <c r="AC236" s="2">
        <v>39002223</v>
      </c>
      <c r="AE236">
        <v>79.37</v>
      </c>
      <c r="AF236">
        <v>5.72</v>
      </c>
      <c r="AG236">
        <v>11.2</v>
      </c>
      <c r="AH236">
        <v>33.700000000000003</v>
      </c>
      <c r="AJ236">
        <v>13.05</v>
      </c>
      <c r="AK236">
        <v>84.63</v>
      </c>
    </row>
    <row r="237" spans="1:37" x14ac:dyDescent="0.25">
      <c r="A237" s="1">
        <v>44065</v>
      </c>
      <c r="B237">
        <v>60733</v>
      </c>
      <c r="C237">
        <v>1012</v>
      </c>
      <c r="D237" s="2">
        <v>1022286</v>
      </c>
      <c r="E237">
        <v>1169</v>
      </c>
      <c r="F237">
        <v>14</v>
      </c>
      <c r="G237">
        <v>12</v>
      </c>
      <c r="H237" s="2">
        <v>480192</v>
      </c>
      <c r="I237" s="2">
        <v>8001</v>
      </c>
      <c r="J237" s="2">
        <v>8083</v>
      </c>
      <c r="K237" s="2">
        <v>9243</v>
      </c>
      <c r="L237">
        <v>0.111</v>
      </c>
      <c r="M237">
        <v>9.5000000000000001E-2</v>
      </c>
      <c r="N237">
        <v>23383</v>
      </c>
      <c r="O237">
        <v>1665336</v>
      </c>
      <c r="P237" s="2">
        <v>13167</v>
      </c>
      <c r="Q237">
        <v>0.185</v>
      </c>
      <c r="R237">
        <v>23732</v>
      </c>
      <c r="S237">
        <v>0.188</v>
      </c>
      <c r="T237" s="2">
        <v>23215</v>
      </c>
      <c r="U237">
        <v>4.2999999999999997E-2</v>
      </c>
      <c r="V237" t="s">
        <v>37</v>
      </c>
      <c r="W237">
        <v>30.56</v>
      </c>
      <c r="X237">
        <v>126476458</v>
      </c>
      <c r="Y237" s="2">
        <v>347778</v>
      </c>
      <c r="Z237">
        <v>48.2</v>
      </c>
      <c r="AA237" s="2">
        <v>27049</v>
      </c>
      <c r="AB237" s="2">
        <v>18493</v>
      </c>
      <c r="AC237" s="2">
        <v>39002223</v>
      </c>
      <c r="AE237">
        <v>79.37</v>
      </c>
      <c r="AF237">
        <v>5.72</v>
      </c>
      <c r="AG237">
        <v>11.2</v>
      </c>
      <c r="AH237">
        <v>33.700000000000003</v>
      </c>
      <c r="AJ237">
        <v>13.05</v>
      </c>
      <c r="AK237">
        <v>84.63</v>
      </c>
    </row>
    <row r="238" spans="1:37" x14ac:dyDescent="0.25">
      <c r="A238" s="1">
        <v>44066</v>
      </c>
      <c r="B238">
        <v>61747</v>
      </c>
      <c r="C238">
        <v>1014</v>
      </c>
      <c r="D238" s="2">
        <v>1004714</v>
      </c>
      <c r="E238">
        <v>1176</v>
      </c>
      <c r="F238">
        <v>7</v>
      </c>
      <c r="G238" s="2">
        <v>12571</v>
      </c>
      <c r="H238" s="2">
        <v>488209</v>
      </c>
      <c r="I238" s="2">
        <v>8017</v>
      </c>
      <c r="J238" s="2">
        <v>7944</v>
      </c>
      <c r="K238" s="2">
        <v>9298</v>
      </c>
      <c r="L238">
        <v>5.5E-2</v>
      </c>
      <c r="M238">
        <v>9.9000000000000005E-2</v>
      </c>
      <c r="N238">
        <v>9309</v>
      </c>
      <c r="O238">
        <v>1674645</v>
      </c>
      <c r="P238" s="2">
        <v>13241</v>
      </c>
      <c r="Q238">
        <v>7.3999999999999996E-2</v>
      </c>
      <c r="R238">
        <v>23686</v>
      </c>
      <c r="S238">
        <v>0.187</v>
      </c>
      <c r="T238" s="2">
        <v>23575</v>
      </c>
      <c r="U238">
        <v>4.2000000000000003E-2</v>
      </c>
      <c r="V238" t="s">
        <v>37</v>
      </c>
      <c r="W238">
        <v>30.56</v>
      </c>
      <c r="X238">
        <v>126476458</v>
      </c>
      <c r="Y238" s="2">
        <v>347778</v>
      </c>
      <c r="Z238">
        <v>48.2</v>
      </c>
      <c r="AA238" s="2">
        <v>27049</v>
      </c>
      <c r="AB238" s="2">
        <v>18493</v>
      </c>
      <c r="AC238" s="2">
        <v>39002223</v>
      </c>
      <c r="AE238">
        <v>79.37</v>
      </c>
      <c r="AF238">
        <v>5.72</v>
      </c>
      <c r="AG238">
        <v>11.2</v>
      </c>
      <c r="AH238">
        <v>33.700000000000003</v>
      </c>
      <c r="AJ238">
        <v>13.05</v>
      </c>
      <c r="AK238">
        <v>84.63</v>
      </c>
    </row>
    <row r="239" spans="1:37" x14ac:dyDescent="0.25">
      <c r="A239" s="1">
        <v>44067</v>
      </c>
      <c r="B239">
        <v>61754</v>
      </c>
      <c r="C239">
        <v>7</v>
      </c>
      <c r="D239" s="2">
        <v>971714</v>
      </c>
      <c r="E239">
        <v>1180</v>
      </c>
      <c r="F239">
        <v>4</v>
      </c>
      <c r="G239" s="2">
        <v>11714</v>
      </c>
      <c r="H239" s="2">
        <v>488265</v>
      </c>
      <c r="I239">
        <v>5.5E-2</v>
      </c>
      <c r="J239" s="2">
        <v>7683</v>
      </c>
      <c r="K239">
        <v>9.33</v>
      </c>
      <c r="L239">
        <v>3.2000000000000001E-2</v>
      </c>
      <c r="M239">
        <v>9.2999999999999999E-2</v>
      </c>
      <c r="N239">
        <v>14034</v>
      </c>
      <c r="O239">
        <v>1688679</v>
      </c>
      <c r="P239" s="2">
        <v>13352</v>
      </c>
      <c r="Q239">
        <v>0.111</v>
      </c>
      <c r="R239">
        <v>22974</v>
      </c>
      <c r="S239">
        <v>0.182</v>
      </c>
      <c r="T239" s="2">
        <v>23643</v>
      </c>
      <c r="U239">
        <v>4.2000000000000003E-2</v>
      </c>
      <c r="V239" t="s">
        <v>37</v>
      </c>
      <c r="W239">
        <v>30.56</v>
      </c>
      <c r="X239">
        <v>126476458</v>
      </c>
      <c r="Y239" s="2">
        <v>347778</v>
      </c>
      <c r="Z239">
        <v>48.2</v>
      </c>
      <c r="AA239" s="2">
        <v>27049</v>
      </c>
      <c r="AB239" s="2">
        <v>18493</v>
      </c>
      <c r="AC239" s="2">
        <v>39002223</v>
      </c>
      <c r="AE239">
        <v>79.37</v>
      </c>
      <c r="AF239">
        <v>5.72</v>
      </c>
      <c r="AG239">
        <v>11.2</v>
      </c>
      <c r="AH239">
        <v>33.700000000000003</v>
      </c>
      <c r="AJ239">
        <v>13.05</v>
      </c>
      <c r="AK239">
        <v>84.63</v>
      </c>
    </row>
    <row r="240" spans="1:37" x14ac:dyDescent="0.25">
      <c r="A240" s="1">
        <v>44068</v>
      </c>
      <c r="B240">
        <v>63121</v>
      </c>
      <c r="C240">
        <v>1367</v>
      </c>
      <c r="D240" s="2">
        <v>1023286</v>
      </c>
      <c r="E240">
        <v>1196</v>
      </c>
      <c r="F240">
        <v>16</v>
      </c>
      <c r="G240" s="2">
        <v>11714</v>
      </c>
      <c r="H240" s="2">
        <v>499073</v>
      </c>
      <c r="I240" s="2">
        <v>10808</v>
      </c>
      <c r="J240" s="2">
        <v>8091</v>
      </c>
      <c r="K240" s="2">
        <v>9456</v>
      </c>
      <c r="L240">
        <v>0.127</v>
      </c>
      <c r="M240">
        <v>9.2999999999999999E-2</v>
      </c>
      <c r="N240">
        <v>25724</v>
      </c>
      <c r="O240">
        <v>1714403</v>
      </c>
      <c r="P240" s="2">
        <v>13555</v>
      </c>
      <c r="Q240">
        <v>0.20300000000000001</v>
      </c>
      <c r="R240">
        <v>22623</v>
      </c>
      <c r="S240">
        <v>0.17899999999999999</v>
      </c>
      <c r="T240" s="2">
        <v>22108</v>
      </c>
      <c r="U240">
        <v>4.4999999999999998E-2</v>
      </c>
      <c r="V240" t="s">
        <v>37</v>
      </c>
      <c r="W240">
        <v>30.56</v>
      </c>
      <c r="X240">
        <v>126476458</v>
      </c>
      <c r="Y240" s="2">
        <v>347778</v>
      </c>
      <c r="Z240">
        <v>48.2</v>
      </c>
      <c r="AA240" s="2">
        <v>27049</v>
      </c>
      <c r="AB240" s="2">
        <v>18493</v>
      </c>
      <c r="AC240" s="2">
        <v>39002223</v>
      </c>
      <c r="AE240">
        <v>79.37</v>
      </c>
      <c r="AF240">
        <v>5.72</v>
      </c>
      <c r="AG240">
        <v>11.2</v>
      </c>
      <c r="AH240">
        <v>33.700000000000003</v>
      </c>
      <c r="AJ240">
        <v>13.05</v>
      </c>
      <c r="AK240">
        <v>84.63</v>
      </c>
    </row>
    <row r="241" spans="1:37" x14ac:dyDescent="0.25">
      <c r="A241" s="1">
        <v>44069</v>
      </c>
      <c r="B241">
        <v>63822</v>
      </c>
      <c r="C241">
        <v>701</v>
      </c>
      <c r="D241">
        <v>896</v>
      </c>
      <c r="E241">
        <v>1209</v>
      </c>
      <c r="F241">
        <v>13</v>
      </c>
      <c r="G241" s="2">
        <v>11571</v>
      </c>
      <c r="H241" s="2">
        <v>504616</v>
      </c>
      <c r="I241" s="2">
        <v>5543</v>
      </c>
      <c r="J241" s="2">
        <v>7084</v>
      </c>
      <c r="K241" s="2">
        <v>9559</v>
      </c>
      <c r="L241">
        <v>0.10299999999999999</v>
      </c>
      <c r="M241">
        <v>9.0999999999999998E-2</v>
      </c>
      <c r="N241">
        <v>28102</v>
      </c>
      <c r="O241">
        <v>1742505</v>
      </c>
      <c r="P241" s="2">
        <v>13777</v>
      </c>
      <c r="Q241">
        <v>0.222</v>
      </c>
      <c r="R241">
        <v>22467</v>
      </c>
      <c r="S241">
        <v>0.17799999999999999</v>
      </c>
      <c r="T241" s="2">
        <v>25075</v>
      </c>
      <c r="U241">
        <v>0.04</v>
      </c>
      <c r="V241" t="s">
        <v>37</v>
      </c>
      <c r="W241">
        <v>30.56</v>
      </c>
      <c r="X241">
        <v>126476458</v>
      </c>
      <c r="Y241" s="2">
        <v>347778</v>
      </c>
      <c r="Z241">
        <v>48.2</v>
      </c>
      <c r="AA241" s="2">
        <v>27049</v>
      </c>
      <c r="AB241" s="2">
        <v>18493</v>
      </c>
      <c r="AC241" s="2">
        <v>39002223</v>
      </c>
      <c r="AE241">
        <v>79.37</v>
      </c>
      <c r="AF241">
        <v>5.72</v>
      </c>
      <c r="AG241">
        <v>11.2</v>
      </c>
      <c r="AH241">
        <v>33.700000000000003</v>
      </c>
      <c r="AJ241">
        <v>13.05</v>
      </c>
      <c r="AK241">
        <v>84.63</v>
      </c>
    </row>
    <row r="242" spans="1:37" x14ac:dyDescent="0.25">
      <c r="A242" s="1">
        <v>44070</v>
      </c>
      <c r="B242">
        <v>64668</v>
      </c>
      <c r="C242">
        <v>846</v>
      </c>
      <c r="D242">
        <v>881</v>
      </c>
      <c r="E242">
        <v>1226</v>
      </c>
      <c r="F242">
        <v>17</v>
      </c>
      <c r="G242" s="2">
        <v>11714</v>
      </c>
      <c r="H242" s="2">
        <v>511305</v>
      </c>
      <c r="I242" s="2">
        <v>6689</v>
      </c>
      <c r="J242" s="2">
        <v>6966</v>
      </c>
      <c r="K242" s="2">
        <v>9694</v>
      </c>
      <c r="L242">
        <v>0.13400000000000001</v>
      </c>
      <c r="M242">
        <v>9.2999999999999999E-2</v>
      </c>
      <c r="N242">
        <v>28282</v>
      </c>
      <c r="O242">
        <v>1770787</v>
      </c>
      <c r="P242" s="2">
        <v>14001</v>
      </c>
      <c r="Q242">
        <v>0.224</v>
      </c>
      <c r="R242">
        <v>22253</v>
      </c>
      <c r="S242">
        <v>0.17599999999999999</v>
      </c>
      <c r="T242" s="2">
        <v>25259</v>
      </c>
      <c r="U242">
        <v>0.04</v>
      </c>
      <c r="V242" t="s">
        <v>37</v>
      </c>
      <c r="W242">
        <v>30.56</v>
      </c>
      <c r="X242">
        <v>126476458</v>
      </c>
      <c r="Y242" s="2">
        <v>347778</v>
      </c>
      <c r="Z242">
        <v>48.2</v>
      </c>
      <c r="AA242" s="2">
        <v>27049</v>
      </c>
      <c r="AB242" s="2">
        <v>18493</v>
      </c>
      <c r="AC242" s="2">
        <v>39002223</v>
      </c>
      <c r="AE242">
        <v>79.37</v>
      </c>
      <c r="AF242">
        <v>5.72</v>
      </c>
      <c r="AG242">
        <v>11.2</v>
      </c>
      <c r="AH242">
        <v>33.700000000000003</v>
      </c>
      <c r="AJ242">
        <v>13.05</v>
      </c>
      <c r="AK242">
        <v>84.63</v>
      </c>
    </row>
    <row r="243" spans="1:37" x14ac:dyDescent="0.25">
      <c r="A243" s="1">
        <v>44071</v>
      </c>
      <c r="B243">
        <v>65573</v>
      </c>
      <c r="C243">
        <v>905</v>
      </c>
      <c r="D243">
        <v>836</v>
      </c>
      <c r="E243">
        <v>1238</v>
      </c>
      <c r="F243">
        <v>12</v>
      </c>
      <c r="G243" s="2">
        <v>11857</v>
      </c>
      <c r="H243">
        <v>518.46</v>
      </c>
      <c r="I243" s="2">
        <v>7155</v>
      </c>
      <c r="J243">
        <v>6.61</v>
      </c>
      <c r="K243" s="2">
        <v>9788</v>
      </c>
      <c r="L243">
        <v>9.5000000000000001E-2</v>
      </c>
      <c r="M243">
        <v>9.4E-2</v>
      </c>
      <c r="N243">
        <v>27160</v>
      </c>
      <c r="O243">
        <v>1797947</v>
      </c>
      <c r="P243" s="2">
        <v>14216</v>
      </c>
      <c r="Q243">
        <v>0.215</v>
      </c>
      <c r="R243">
        <v>22285</v>
      </c>
      <c r="S243">
        <v>0.17599999999999999</v>
      </c>
      <c r="T243" s="2">
        <v>2.66569999999999E+16</v>
      </c>
      <c r="U243">
        <v>3.7999999999999999E-2</v>
      </c>
      <c r="V243" t="s">
        <v>37</v>
      </c>
      <c r="W243">
        <v>30.56</v>
      </c>
      <c r="X243">
        <v>126476458</v>
      </c>
      <c r="Y243" s="2">
        <v>347778</v>
      </c>
      <c r="Z243">
        <v>48.2</v>
      </c>
      <c r="AA243" s="2">
        <v>27049</v>
      </c>
      <c r="AB243" s="2">
        <v>18493</v>
      </c>
      <c r="AC243" s="2">
        <v>39002223</v>
      </c>
      <c r="AE243">
        <v>79.37</v>
      </c>
      <c r="AF243">
        <v>5.72</v>
      </c>
      <c r="AG243">
        <v>11.2</v>
      </c>
      <c r="AH243">
        <v>33.700000000000003</v>
      </c>
      <c r="AJ243">
        <v>13.05</v>
      </c>
      <c r="AK243">
        <v>84.63</v>
      </c>
    </row>
    <row r="244" spans="1:37" x14ac:dyDescent="0.25">
      <c r="A244" s="1">
        <v>44072</v>
      </c>
      <c r="B244">
        <v>66423</v>
      </c>
      <c r="C244">
        <v>850</v>
      </c>
      <c r="D244" s="2">
        <v>812857</v>
      </c>
      <c r="E244">
        <v>1255</v>
      </c>
      <c r="F244">
        <v>17</v>
      </c>
      <c r="G244" s="2">
        <v>12286</v>
      </c>
      <c r="H244" s="2">
        <v>525181</v>
      </c>
      <c r="I244" s="2">
        <v>6721</v>
      </c>
      <c r="J244" s="2">
        <v>6427</v>
      </c>
      <c r="K244" s="2">
        <v>9923</v>
      </c>
      <c r="L244">
        <v>0.13400000000000001</v>
      </c>
      <c r="M244">
        <v>9.7000000000000003E-2</v>
      </c>
      <c r="N244">
        <v>23715</v>
      </c>
      <c r="O244">
        <v>1821662</v>
      </c>
      <c r="P244" s="2">
        <v>14403</v>
      </c>
      <c r="Q244">
        <v>0.188</v>
      </c>
      <c r="R244">
        <v>22332</v>
      </c>
      <c r="S244">
        <v>0.17699999999999999</v>
      </c>
      <c r="T244" s="2">
        <v>2.7473E+16</v>
      </c>
      <c r="U244">
        <v>3.5999999999999997E-2</v>
      </c>
      <c r="V244" t="s">
        <v>37</v>
      </c>
      <c r="W244">
        <v>30.56</v>
      </c>
      <c r="X244">
        <v>126476458</v>
      </c>
      <c r="Y244" s="2">
        <v>347778</v>
      </c>
      <c r="Z244">
        <v>48.2</v>
      </c>
      <c r="AA244" s="2">
        <v>27049</v>
      </c>
      <c r="AB244" s="2">
        <v>18493</v>
      </c>
      <c r="AC244" s="2">
        <v>39002223</v>
      </c>
      <c r="AE244">
        <v>79.37</v>
      </c>
      <c r="AF244">
        <v>5.72</v>
      </c>
      <c r="AG244">
        <v>11.2</v>
      </c>
      <c r="AH244">
        <v>33.700000000000003</v>
      </c>
      <c r="AJ244">
        <v>13.05</v>
      </c>
      <c r="AK244">
        <v>84.63</v>
      </c>
    </row>
    <row r="245" spans="1:37" x14ac:dyDescent="0.25">
      <c r="A245" s="1">
        <v>44073</v>
      </c>
      <c r="B245">
        <v>67264</v>
      </c>
      <c r="C245">
        <v>841</v>
      </c>
      <c r="D245" s="2">
        <v>788143</v>
      </c>
      <c r="E245">
        <v>1264</v>
      </c>
      <c r="F245">
        <v>9</v>
      </c>
      <c r="G245" s="2">
        <v>12571</v>
      </c>
      <c r="H245">
        <v>531.83000000000004</v>
      </c>
      <c r="I245" s="2">
        <v>6649</v>
      </c>
      <c r="J245" s="2">
        <v>6232</v>
      </c>
      <c r="K245" s="2">
        <v>9994</v>
      </c>
      <c r="L245">
        <v>7.0999999999999994E-2</v>
      </c>
      <c r="M245">
        <v>9.9000000000000005E-2</v>
      </c>
      <c r="N245">
        <v>9537</v>
      </c>
      <c r="O245">
        <v>1831199</v>
      </c>
      <c r="P245" s="2">
        <v>14479</v>
      </c>
      <c r="Q245">
        <v>7.4999999999999997E-2</v>
      </c>
      <c r="R245">
        <v>22365</v>
      </c>
      <c r="S245">
        <v>0.17699999999999999</v>
      </c>
      <c r="T245" s="2">
        <v>28377</v>
      </c>
      <c r="U245">
        <v>3.5000000000000003E-2</v>
      </c>
      <c r="V245" t="s">
        <v>37</v>
      </c>
      <c r="W245">
        <v>30.56</v>
      </c>
      <c r="X245">
        <v>126476458</v>
      </c>
      <c r="Y245" s="2">
        <v>347778</v>
      </c>
      <c r="Z245">
        <v>48.2</v>
      </c>
      <c r="AA245" s="2">
        <v>27049</v>
      </c>
      <c r="AB245" s="2">
        <v>18493</v>
      </c>
      <c r="AC245" s="2">
        <v>39002223</v>
      </c>
      <c r="AE245">
        <v>79.37</v>
      </c>
      <c r="AF245">
        <v>5.72</v>
      </c>
      <c r="AG245">
        <v>11.2</v>
      </c>
      <c r="AH245">
        <v>33.700000000000003</v>
      </c>
      <c r="AJ245">
        <v>13.05</v>
      </c>
      <c r="AK245">
        <v>84.63</v>
      </c>
    </row>
    <row r="246" spans="1:37" x14ac:dyDescent="0.25">
      <c r="A246" s="1">
        <v>44074</v>
      </c>
      <c r="B246">
        <v>67865</v>
      </c>
      <c r="C246">
        <v>601</v>
      </c>
      <c r="D246">
        <v>873</v>
      </c>
      <c r="E246">
        <v>1279</v>
      </c>
      <c r="F246">
        <v>15</v>
      </c>
      <c r="G246" s="2">
        <v>14143</v>
      </c>
      <c r="H246" s="2">
        <v>536582</v>
      </c>
      <c r="I246" s="2">
        <v>4752</v>
      </c>
      <c r="J246" s="2">
        <v>6902</v>
      </c>
      <c r="K246" s="2">
        <v>10113</v>
      </c>
      <c r="L246">
        <v>0.11899999999999999</v>
      </c>
      <c r="M246">
        <v>0.112</v>
      </c>
      <c r="N246">
        <v>19773</v>
      </c>
      <c r="O246">
        <v>1850972</v>
      </c>
      <c r="P246" s="2">
        <v>14635</v>
      </c>
      <c r="Q246">
        <v>0.156</v>
      </c>
      <c r="R246">
        <v>23185</v>
      </c>
      <c r="S246">
        <v>0.183</v>
      </c>
      <c r="T246" s="2">
        <v>2.6558E+16</v>
      </c>
      <c r="U246">
        <v>3.7999999999999999E-2</v>
      </c>
      <c r="V246" t="s">
        <v>37</v>
      </c>
      <c r="X246">
        <v>126476458</v>
      </c>
      <c r="Y246" s="2">
        <v>347778</v>
      </c>
      <c r="Z246">
        <v>48.2</v>
      </c>
      <c r="AA246" s="2">
        <v>27049</v>
      </c>
      <c r="AB246" s="2">
        <v>18493</v>
      </c>
      <c r="AC246" s="2">
        <v>39002223</v>
      </c>
      <c r="AE246">
        <v>79.37</v>
      </c>
      <c r="AF246">
        <v>5.72</v>
      </c>
      <c r="AG246">
        <v>11.2</v>
      </c>
      <c r="AH246">
        <v>33.700000000000003</v>
      </c>
      <c r="AJ246">
        <v>13.05</v>
      </c>
      <c r="AK246">
        <v>84.63</v>
      </c>
    </row>
    <row r="247" spans="1:37" x14ac:dyDescent="0.25">
      <c r="A247" s="1">
        <v>44075</v>
      </c>
      <c r="B247">
        <v>68392</v>
      </c>
      <c r="C247">
        <v>527</v>
      </c>
      <c r="D247">
        <v>753</v>
      </c>
      <c r="E247">
        <v>1296</v>
      </c>
      <c r="F247">
        <v>17</v>
      </c>
      <c r="G247" s="2">
        <v>14286</v>
      </c>
      <c r="H247" s="2">
        <v>540749</v>
      </c>
      <c r="I247" s="2">
        <v>4167</v>
      </c>
      <c r="J247" s="2">
        <v>5954</v>
      </c>
      <c r="K247" s="2">
        <v>10247</v>
      </c>
      <c r="L247">
        <v>0.13400000000000001</v>
      </c>
      <c r="M247">
        <v>0.113</v>
      </c>
      <c r="N247">
        <v>20704</v>
      </c>
      <c r="O247">
        <v>1871676</v>
      </c>
      <c r="P247" s="2">
        <v>14799</v>
      </c>
      <c r="Q247">
        <v>0.16400000000000001</v>
      </c>
      <c r="R247">
        <v>22468</v>
      </c>
      <c r="S247">
        <v>0.17799999999999999</v>
      </c>
      <c r="T247" s="2">
        <v>29838</v>
      </c>
      <c r="U247">
        <v>3.4000000000000002E-2</v>
      </c>
      <c r="V247" t="s">
        <v>37</v>
      </c>
      <c r="X247">
        <v>126476458</v>
      </c>
      <c r="Y247" s="2">
        <v>347778</v>
      </c>
      <c r="Z247">
        <v>48.2</v>
      </c>
      <c r="AA247" s="2">
        <v>27049</v>
      </c>
      <c r="AB247" s="2">
        <v>18493</v>
      </c>
      <c r="AC247" s="2">
        <v>39002223</v>
      </c>
      <c r="AE247">
        <v>79.37</v>
      </c>
      <c r="AF247">
        <v>5.72</v>
      </c>
      <c r="AG247">
        <v>11.2</v>
      </c>
      <c r="AH247">
        <v>33.700000000000003</v>
      </c>
      <c r="AJ247">
        <v>13.05</v>
      </c>
      <c r="AK247">
        <v>84.63</v>
      </c>
    </row>
    <row r="248" spans="1:37" x14ac:dyDescent="0.25">
      <c r="A248" s="1">
        <v>44076</v>
      </c>
      <c r="B248">
        <v>69001</v>
      </c>
      <c r="C248">
        <v>609</v>
      </c>
      <c r="D248" s="2">
        <v>739857</v>
      </c>
      <c r="E248">
        <v>1307</v>
      </c>
      <c r="F248">
        <v>11</v>
      </c>
      <c r="G248">
        <v>14</v>
      </c>
      <c r="H248" s="2">
        <v>545564</v>
      </c>
      <c r="I248" s="2">
        <v>4815</v>
      </c>
      <c r="J248">
        <v>5.85</v>
      </c>
      <c r="K248" s="2">
        <v>10334</v>
      </c>
      <c r="L248">
        <v>8.6999999999999994E-2</v>
      </c>
      <c r="M248">
        <v>0.111</v>
      </c>
      <c r="N248">
        <v>22823</v>
      </c>
      <c r="O248">
        <v>1894499</v>
      </c>
      <c r="P248" s="2">
        <v>14979</v>
      </c>
      <c r="Q248">
        <v>0.18</v>
      </c>
      <c r="R248">
        <v>21713</v>
      </c>
      <c r="S248">
        <v>0.17199999999999999</v>
      </c>
      <c r="T248" s="2">
        <v>2.9348E+16</v>
      </c>
      <c r="U248">
        <v>3.4000000000000002E-2</v>
      </c>
      <c r="V248" t="s">
        <v>37</v>
      </c>
      <c r="X248">
        <v>126476458</v>
      </c>
      <c r="Y248" s="2">
        <v>347778</v>
      </c>
      <c r="Z248">
        <v>48.2</v>
      </c>
      <c r="AA248" s="2">
        <v>27049</v>
      </c>
      <c r="AB248" s="2">
        <v>18493</v>
      </c>
      <c r="AC248" s="2">
        <v>39002223</v>
      </c>
      <c r="AE248">
        <v>79.37</v>
      </c>
      <c r="AF248">
        <v>5.72</v>
      </c>
      <c r="AG248">
        <v>11.2</v>
      </c>
      <c r="AH248">
        <v>33.700000000000003</v>
      </c>
      <c r="AJ248">
        <v>13.05</v>
      </c>
      <c r="AK248">
        <v>84.63</v>
      </c>
    </row>
    <row r="249" spans="1:37" x14ac:dyDescent="0.25">
      <c r="A249" s="1">
        <v>44077</v>
      </c>
      <c r="B249">
        <v>69599</v>
      </c>
      <c r="C249">
        <v>598</v>
      </c>
      <c r="D249" s="2">
        <v>704429</v>
      </c>
      <c r="E249">
        <v>1319</v>
      </c>
      <c r="F249">
        <v>12</v>
      </c>
      <c r="G249" s="2">
        <v>13286</v>
      </c>
      <c r="H249" s="2">
        <v>550292</v>
      </c>
      <c r="I249" s="2">
        <v>4728</v>
      </c>
      <c r="J249">
        <v>5.57</v>
      </c>
      <c r="K249" s="2">
        <v>10429</v>
      </c>
      <c r="L249">
        <v>9.5000000000000001E-2</v>
      </c>
      <c r="M249">
        <v>0.105</v>
      </c>
      <c r="N249">
        <v>18359</v>
      </c>
      <c r="O249">
        <v>1912858</v>
      </c>
      <c r="P249" s="2">
        <v>15124</v>
      </c>
      <c r="Q249">
        <v>0.14499999999999999</v>
      </c>
      <c r="R249">
        <v>20296</v>
      </c>
      <c r="S249">
        <v>0.16</v>
      </c>
      <c r="T249" s="2">
        <v>2.88119999999999E+16</v>
      </c>
      <c r="U249">
        <v>3.5000000000000003E-2</v>
      </c>
      <c r="V249" t="s">
        <v>37</v>
      </c>
      <c r="X249">
        <v>126476458</v>
      </c>
      <c r="Y249" s="2">
        <v>347778</v>
      </c>
      <c r="Z249">
        <v>48.2</v>
      </c>
      <c r="AA249" s="2">
        <v>27049</v>
      </c>
      <c r="AB249" s="2">
        <v>18493</v>
      </c>
      <c r="AC249" s="2">
        <v>39002223</v>
      </c>
      <c r="AE249">
        <v>79.37</v>
      </c>
      <c r="AF249">
        <v>5.72</v>
      </c>
      <c r="AG249">
        <v>11.2</v>
      </c>
      <c r="AH249">
        <v>33.700000000000003</v>
      </c>
      <c r="AJ249">
        <v>13.05</v>
      </c>
      <c r="AK249">
        <v>84.63</v>
      </c>
    </row>
    <row r="250" spans="1:37" x14ac:dyDescent="0.25">
      <c r="A250" s="1">
        <v>44078</v>
      </c>
      <c r="B250">
        <v>70268</v>
      </c>
      <c r="C250">
        <v>669</v>
      </c>
      <c r="D250" s="2">
        <v>670714</v>
      </c>
      <c r="E250">
        <v>1330</v>
      </c>
      <c r="F250">
        <v>11</v>
      </c>
      <c r="G250" s="2">
        <v>13143</v>
      </c>
      <c r="H250" s="2">
        <v>555582</v>
      </c>
      <c r="I250">
        <v>5.29</v>
      </c>
      <c r="J250" s="2">
        <v>5303</v>
      </c>
      <c r="K250" s="2">
        <v>10516</v>
      </c>
      <c r="L250">
        <v>8.6999999999999994E-2</v>
      </c>
      <c r="M250">
        <v>0.104</v>
      </c>
      <c r="X250">
        <v>126476458</v>
      </c>
      <c r="Y250" s="2">
        <v>347778</v>
      </c>
      <c r="Z250">
        <v>48.2</v>
      </c>
      <c r="AA250" s="2">
        <v>27049</v>
      </c>
      <c r="AB250" s="2">
        <v>18493</v>
      </c>
      <c r="AC250" s="2">
        <v>39002223</v>
      </c>
      <c r="AE250">
        <v>79.37</v>
      </c>
      <c r="AF250">
        <v>5.72</v>
      </c>
      <c r="AG250">
        <v>11.2</v>
      </c>
      <c r="AH250">
        <v>33.700000000000003</v>
      </c>
      <c r="AJ250">
        <v>13.05</v>
      </c>
      <c r="AK250">
        <v>84.63</v>
      </c>
    </row>
    <row r="251" spans="1:37" x14ac:dyDescent="0.25">
      <c r="A251" s="1">
        <v>44079</v>
      </c>
      <c r="B251">
        <v>70876</v>
      </c>
      <c r="C251">
        <v>608</v>
      </c>
      <c r="D251" s="2">
        <v>636143</v>
      </c>
      <c r="E251">
        <v>1349</v>
      </c>
      <c r="F251">
        <v>19</v>
      </c>
      <c r="G251" s="2">
        <v>13429</v>
      </c>
      <c r="H251" s="2">
        <v>560389</v>
      </c>
      <c r="I251" s="2">
        <v>4807</v>
      </c>
      <c r="J251">
        <v>5.03</v>
      </c>
      <c r="K251" s="2">
        <v>10666</v>
      </c>
      <c r="L251">
        <v>0.15</v>
      </c>
      <c r="M251">
        <v>0.106</v>
      </c>
      <c r="X251">
        <v>126476458</v>
      </c>
      <c r="Y251" s="2">
        <v>347778</v>
      </c>
      <c r="Z251">
        <v>48.2</v>
      </c>
      <c r="AA251" s="2">
        <v>27049</v>
      </c>
      <c r="AB251" s="2">
        <v>18493</v>
      </c>
      <c r="AC251" s="2">
        <v>39002223</v>
      </c>
      <c r="AE251">
        <v>79.37</v>
      </c>
      <c r="AF251">
        <v>5.72</v>
      </c>
      <c r="AG251">
        <v>11.2</v>
      </c>
      <c r="AH251">
        <v>33.700000000000003</v>
      </c>
      <c r="AJ251">
        <v>13.05</v>
      </c>
      <c r="AK251">
        <v>84.63</v>
      </c>
    </row>
    <row r="252" spans="1:37" x14ac:dyDescent="0.25">
      <c r="A252" s="1">
        <v>44080</v>
      </c>
      <c r="B252">
        <v>71419</v>
      </c>
      <c r="C252">
        <v>543</v>
      </c>
      <c r="D252" s="2">
        <v>593571</v>
      </c>
      <c r="E252">
        <v>1357</v>
      </c>
      <c r="F252">
        <v>8</v>
      </c>
      <c r="G252" s="2">
        <v>13286</v>
      </c>
      <c r="H252" s="2">
        <v>564682</v>
      </c>
      <c r="I252" s="2">
        <v>4293</v>
      </c>
      <c r="J252" s="2">
        <v>4693</v>
      </c>
      <c r="K252" s="2">
        <v>10729</v>
      </c>
      <c r="L252">
        <v>6.3E-2</v>
      </c>
      <c r="M252">
        <v>0.105</v>
      </c>
      <c r="X252">
        <v>126476458</v>
      </c>
      <c r="Y252" s="2">
        <v>347778</v>
      </c>
      <c r="Z252">
        <v>48.2</v>
      </c>
      <c r="AA252" s="2">
        <v>27049</v>
      </c>
      <c r="AB252" s="2">
        <v>18493</v>
      </c>
      <c r="AC252" s="2">
        <v>39002223</v>
      </c>
      <c r="AE252">
        <v>79.37</v>
      </c>
      <c r="AF252">
        <v>5.72</v>
      </c>
      <c r="AG252">
        <v>11.2</v>
      </c>
      <c r="AH252">
        <v>33.700000000000003</v>
      </c>
      <c r="AJ252">
        <v>13.05</v>
      </c>
      <c r="AK252">
        <v>84.63</v>
      </c>
    </row>
    <row r="253" spans="1:37" x14ac:dyDescent="0.25">
      <c r="A253" s="1">
        <v>44081</v>
      </c>
      <c r="B253">
        <v>71856</v>
      </c>
      <c r="C253">
        <v>437</v>
      </c>
      <c r="D253" s="2">
        <v>570143</v>
      </c>
      <c r="E253">
        <v>1363</v>
      </c>
      <c r="F253">
        <v>6</v>
      </c>
      <c r="G253">
        <v>12</v>
      </c>
      <c r="H253" s="2">
        <v>568137</v>
      </c>
      <c r="I253" s="2">
        <v>3455</v>
      </c>
      <c r="J253" s="2">
        <v>4508</v>
      </c>
      <c r="K253" s="2">
        <v>10777</v>
      </c>
      <c r="L253">
        <v>4.7E-2</v>
      </c>
      <c r="M253">
        <v>9.5000000000000001E-2</v>
      </c>
      <c r="X253">
        <v>126476458</v>
      </c>
      <c r="Y253" s="2">
        <v>347778</v>
      </c>
      <c r="Z253">
        <v>48.2</v>
      </c>
      <c r="AA253" s="2">
        <v>27049</v>
      </c>
      <c r="AB253" s="2">
        <v>18493</v>
      </c>
      <c r="AC253" s="2">
        <v>39002223</v>
      </c>
      <c r="AE253">
        <v>79.37</v>
      </c>
      <c r="AF253">
        <v>5.72</v>
      </c>
      <c r="AG253">
        <v>11.2</v>
      </c>
      <c r="AH253">
        <v>33.700000000000003</v>
      </c>
      <c r="AJ253">
        <v>13.05</v>
      </c>
      <c r="AK253">
        <v>84.63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61"/>
  <sheetViews>
    <sheetView tabSelected="1" topLeftCell="T4" workbookViewId="0">
      <selection activeCell="AD21" sqref="AD21"/>
    </sheetView>
  </sheetViews>
  <sheetFormatPr defaultRowHeight="15" x14ac:dyDescent="0.25"/>
  <cols>
    <col min="1" max="1" width="10.7109375" bestFit="1" customWidth="1"/>
    <col min="2" max="8" width="0" hidden="1" customWidth="1"/>
    <col min="15" max="16" width="11" bestFit="1" customWidth="1"/>
    <col min="17" max="18" width="12" bestFit="1" customWidth="1"/>
    <col min="23" max="23" width="12" bestFit="1" customWidth="1"/>
  </cols>
  <sheetData>
    <row r="1" spans="1:24" x14ac:dyDescent="0.25">
      <c r="A1" t="s">
        <v>0</v>
      </c>
      <c r="B1" t="s">
        <v>1</v>
      </c>
      <c r="C1" t="s">
        <v>4</v>
      </c>
      <c r="D1" t="s">
        <v>2</v>
      </c>
      <c r="E1" t="s">
        <v>5</v>
      </c>
      <c r="F1" t="s">
        <v>38</v>
      </c>
      <c r="G1" t="s">
        <v>39</v>
      </c>
      <c r="J1" t="s">
        <v>43</v>
      </c>
      <c r="K1" t="s">
        <v>40</v>
      </c>
      <c r="L1" t="s">
        <v>41</v>
      </c>
      <c r="M1" t="s">
        <v>42</v>
      </c>
      <c r="O1" t="s">
        <v>44</v>
      </c>
      <c r="P1" t="s">
        <v>45</v>
      </c>
      <c r="Q1" t="s">
        <v>46</v>
      </c>
      <c r="R1" t="s">
        <v>47</v>
      </c>
      <c r="W1" t="s">
        <v>51</v>
      </c>
      <c r="X1" t="s">
        <v>52</v>
      </c>
    </row>
    <row r="2" spans="1:24" x14ac:dyDescent="0.25">
      <c r="A2" s="1">
        <v>43830</v>
      </c>
      <c r="B2">
        <v>0</v>
      </c>
      <c r="C2">
        <v>0</v>
      </c>
      <c r="D2">
        <v>0</v>
      </c>
      <c r="E2">
        <v>0</v>
      </c>
      <c r="F2">
        <v>126476458</v>
      </c>
      <c r="J2">
        <f>1-K2-L2-M2</f>
        <v>1</v>
      </c>
      <c r="K2">
        <f>B2/$F$2</f>
        <v>0</v>
      </c>
      <c r="L2">
        <f>G2/$F$2</f>
        <v>0</v>
      </c>
      <c r="M2">
        <f>C2/$F$2</f>
        <v>0</v>
      </c>
      <c r="O2">
        <v>1</v>
      </c>
      <c r="P2">
        <f>0</f>
        <v>0</v>
      </c>
      <c r="Q2">
        <f>0</f>
        <v>0</v>
      </c>
      <c r="R2">
        <f>0</f>
        <v>0</v>
      </c>
      <c r="T2" t="s">
        <v>48</v>
      </c>
      <c r="U2">
        <v>1.1140570410438371</v>
      </c>
    </row>
    <row r="3" spans="1:24" x14ac:dyDescent="0.25">
      <c r="A3" s="1">
        <v>43831</v>
      </c>
      <c r="B3">
        <v>0</v>
      </c>
      <c r="C3">
        <v>0</v>
      </c>
      <c r="D3">
        <v>0</v>
      </c>
      <c r="E3">
        <v>0</v>
      </c>
      <c r="J3">
        <f t="shared" ref="J3:J66" si="0">1-K3-L3-M3</f>
        <v>1</v>
      </c>
      <c r="K3">
        <f t="shared" ref="K3:K66" si="1">B3/$F$2</f>
        <v>0</v>
      </c>
      <c r="L3">
        <f t="shared" ref="L3:L66" si="2">G3/$F$2</f>
        <v>0</v>
      </c>
      <c r="M3">
        <f t="shared" ref="M3:M66" si="3">C3/$F$2</f>
        <v>0</v>
      </c>
      <c r="O3">
        <v>1</v>
      </c>
      <c r="P3">
        <f>0</f>
        <v>0</v>
      </c>
      <c r="Q3">
        <f>0</f>
        <v>0</v>
      </c>
      <c r="R3">
        <f>0</f>
        <v>0</v>
      </c>
      <c r="T3" t="s">
        <v>49</v>
      </c>
      <c r="U3">
        <v>1.0618874487737744</v>
      </c>
    </row>
    <row r="4" spans="1:24" x14ac:dyDescent="0.25">
      <c r="A4" s="1">
        <v>43832</v>
      </c>
      <c r="B4">
        <v>0</v>
      </c>
      <c r="C4">
        <v>0</v>
      </c>
      <c r="D4">
        <v>0</v>
      </c>
      <c r="E4">
        <v>0</v>
      </c>
      <c r="J4">
        <f t="shared" si="0"/>
        <v>1</v>
      </c>
      <c r="K4">
        <f t="shared" si="1"/>
        <v>0</v>
      </c>
      <c r="L4">
        <f t="shared" si="2"/>
        <v>0</v>
      </c>
      <c r="M4">
        <f t="shared" si="3"/>
        <v>0</v>
      </c>
      <c r="O4">
        <v>1</v>
      </c>
      <c r="P4">
        <f>0</f>
        <v>0</v>
      </c>
      <c r="Q4">
        <f>0</f>
        <v>0</v>
      </c>
      <c r="R4">
        <f>0</f>
        <v>0</v>
      </c>
      <c r="T4" t="s">
        <v>50</v>
      </c>
      <c r="U4">
        <v>1.9980840738495737E-5</v>
      </c>
    </row>
    <row r="5" spans="1:24" x14ac:dyDescent="0.25">
      <c r="A5" s="1">
        <v>43833</v>
      </c>
      <c r="B5">
        <v>0</v>
      </c>
      <c r="C5">
        <v>0</v>
      </c>
      <c r="D5">
        <v>0</v>
      </c>
      <c r="E5">
        <v>0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3"/>
        <v>0</v>
      </c>
      <c r="O5">
        <v>1</v>
      </c>
      <c r="P5">
        <f>0</f>
        <v>0</v>
      </c>
      <c r="Q5">
        <f>0</f>
        <v>0</v>
      </c>
      <c r="R5">
        <f>0</f>
        <v>0</v>
      </c>
    </row>
    <row r="6" spans="1:24" x14ac:dyDescent="0.25">
      <c r="A6" s="1">
        <v>43834</v>
      </c>
      <c r="B6">
        <v>0</v>
      </c>
      <c r="C6">
        <v>0</v>
      </c>
      <c r="D6">
        <v>0</v>
      </c>
      <c r="E6">
        <v>0</v>
      </c>
      <c r="J6">
        <f t="shared" si="0"/>
        <v>1</v>
      </c>
      <c r="K6">
        <f t="shared" si="1"/>
        <v>0</v>
      </c>
      <c r="L6">
        <f t="shared" si="2"/>
        <v>0</v>
      </c>
      <c r="M6">
        <f t="shared" si="3"/>
        <v>0</v>
      </c>
      <c r="O6">
        <v>1</v>
      </c>
      <c r="P6">
        <f>0</f>
        <v>0</v>
      </c>
      <c r="Q6">
        <f>0</f>
        <v>0</v>
      </c>
      <c r="R6">
        <f>0</f>
        <v>0</v>
      </c>
    </row>
    <row r="7" spans="1:24" x14ac:dyDescent="0.25">
      <c r="A7" s="1">
        <v>43835</v>
      </c>
      <c r="B7">
        <v>0</v>
      </c>
      <c r="C7">
        <v>0</v>
      </c>
      <c r="D7">
        <v>0</v>
      </c>
      <c r="E7">
        <v>0</v>
      </c>
      <c r="J7">
        <f t="shared" si="0"/>
        <v>1</v>
      </c>
      <c r="K7">
        <f t="shared" si="1"/>
        <v>0</v>
      </c>
      <c r="L7">
        <f t="shared" si="2"/>
        <v>0</v>
      </c>
      <c r="M7">
        <f t="shared" si="3"/>
        <v>0</v>
      </c>
      <c r="O7">
        <v>1</v>
      </c>
      <c r="P7">
        <f>0</f>
        <v>0</v>
      </c>
      <c r="Q7">
        <f>0</f>
        <v>0</v>
      </c>
      <c r="R7">
        <f>0</f>
        <v>0</v>
      </c>
      <c r="W7" t="s">
        <v>54</v>
      </c>
    </row>
    <row r="8" spans="1:24" x14ac:dyDescent="0.25">
      <c r="A8" s="1">
        <v>43836</v>
      </c>
      <c r="B8">
        <v>0</v>
      </c>
      <c r="C8">
        <v>0</v>
      </c>
      <c r="D8">
        <v>0</v>
      </c>
      <c r="E8">
        <v>0</v>
      </c>
      <c r="J8">
        <f t="shared" si="0"/>
        <v>1</v>
      </c>
      <c r="K8">
        <f t="shared" si="1"/>
        <v>0</v>
      </c>
      <c r="L8">
        <f t="shared" si="2"/>
        <v>0</v>
      </c>
      <c r="M8">
        <f t="shared" si="3"/>
        <v>0</v>
      </c>
      <c r="O8">
        <v>1</v>
      </c>
      <c r="P8">
        <f>0</f>
        <v>0</v>
      </c>
      <c r="Q8">
        <f>0</f>
        <v>0</v>
      </c>
      <c r="R8">
        <f>0</f>
        <v>0</v>
      </c>
    </row>
    <row r="9" spans="1:24" x14ac:dyDescent="0.25">
      <c r="A9" s="1">
        <v>43837</v>
      </c>
      <c r="B9">
        <v>0</v>
      </c>
      <c r="C9">
        <v>0</v>
      </c>
      <c r="D9">
        <v>0</v>
      </c>
      <c r="E9">
        <v>0</v>
      </c>
      <c r="J9">
        <f t="shared" si="0"/>
        <v>1</v>
      </c>
      <c r="K9">
        <f t="shared" si="1"/>
        <v>0</v>
      </c>
      <c r="L9">
        <f t="shared" si="2"/>
        <v>0</v>
      </c>
      <c r="M9">
        <f t="shared" si="3"/>
        <v>0</v>
      </c>
      <c r="O9">
        <v>1</v>
      </c>
      <c r="P9">
        <f>0</f>
        <v>0</v>
      </c>
      <c r="Q9">
        <f>0</f>
        <v>0</v>
      </c>
      <c r="R9">
        <f>0</f>
        <v>0</v>
      </c>
    </row>
    <row r="10" spans="1:24" x14ac:dyDescent="0.25">
      <c r="A10" s="1">
        <v>43838</v>
      </c>
      <c r="B10">
        <v>0</v>
      </c>
      <c r="C10">
        <v>0</v>
      </c>
      <c r="D10">
        <v>0</v>
      </c>
      <c r="E10">
        <v>0</v>
      </c>
      <c r="J10">
        <f t="shared" si="0"/>
        <v>1</v>
      </c>
      <c r="K10">
        <f t="shared" si="1"/>
        <v>0</v>
      </c>
      <c r="L10">
        <f t="shared" si="2"/>
        <v>0</v>
      </c>
      <c r="M10">
        <f t="shared" si="3"/>
        <v>0</v>
      </c>
      <c r="O10">
        <v>1</v>
      </c>
      <c r="P10">
        <f>0</f>
        <v>0</v>
      </c>
      <c r="Q10">
        <f>0</f>
        <v>0</v>
      </c>
      <c r="R10">
        <f>0</f>
        <v>0</v>
      </c>
    </row>
    <row r="11" spans="1:24" x14ac:dyDescent="0.25">
      <c r="A11" s="1">
        <v>43839</v>
      </c>
      <c r="B11">
        <v>0</v>
      </c>
      <c r="C11">
        <v>0</v>
      </c>
      <c r="D11">
        <v>0</v>
      </c>
      <c r="E11">
        <v>0</v>
      </c>
      <c r="J11">
        <f t="shared" si="0"/>
        <v>1</v>
      </c>
      <c r="K11">
        <f t="shared" si="1"/>
        <v>0</v>
      </c>
      <c r="L11">
        <f t="shared" si="2"/>
        <v>0</v>
      </c>
      <c r="M11">
        <f t="shared" si="3"/>
        <v>0</v>
      </c>
      <c r="O11">
        <v>1</v>
      </c>
      <c r="P11">
        <f>0</f>
        <v>0</v>
      </c>
      <c r="Q11">
        <f>0</f>
        <v>0</v>
      </c>
      <c r="R11">
        <f>0</f>
        <v>0</v>
      </c>
    </row>
    <row r="12" spans="1:24" x14ac:dyDescent="0.25">
      <c r="A12" s="1">
        <v>43840</v>
      </c>
      <c r="B12">
        <v>0</v>
      </c>
      <c r="C12">
        <v>0</v>
      </c>
      <c r="D12">
        <v>0</v>
      </c>
      <c r="E12">
        <v>0</v>
      </c>
      <c r="J12">
        <f t="shared" si="0"/>
        <v>1</v>
      </c>
      <c r="K12">
        <f t="shared" si="1"/>
        <v>0</v>
      </c>
      <c r="L12">
        <f t="shared" si="2"/>
        <v>0</v>
      </c>
      <c r="M12">
        <f t="shared" si="3"/>
        <v>0</v>
      </c>
      <c r="O12">
        <v>1</v>
      </c>
      <c r="P12">
        <f>0</f>
        <v>0</v>
      </c>
      <c r="Q12">
        <f>0</f>
        <v>0</v>
      </c>
      <c r="R12">
        <f>0</f>
        <v>0</v>
      </c>
    </row>
    <row r="13" spans="1:24" x14ac:dyDescent="0.25">
      <c r="A13" s="1">
        <v>43841</v>
      </c>
      <c r="B13">
        <v>0</v>
      </c>
      <c r="C13">
        <v>0</v>
      </c>
      <c r="D13">
        <v>0</v>
      </c>
      <c r="E13">
        <v>0</v>
      </c>
      <c r="J13">
        <f t="shared" si="0"/>
        <v>1</v>
      </c>
      <c r="K13">
        <f t="shared" si="1"/>
        <v>0</v>
      </c>
      <c r="L13">
        <f t="shared" si="2"/>
        <v>0</v>
      </c>
      <c r="M13">
        <f t="shared" si="3"/>
        <v>0</v>
      </c>
      <c r="O13">
        <v>1</v>
      </c>
      <c r="P13">
        <f>0</f>
        <v>0</v>
      </c>
      <c r="Q13">
        <f>0</f>
        <v>0</v>
      </c>
      <c r="R13">
        <f>0</f>
        <v>0</v>
      </c>
    </row>
    <row r="14" spans="1:24" x14ac:dyDescent="0.25">
      <c r="A14" s="1">
        <v>43842</v>
      </c>
      <c r="B14">
        <v>0</v>
      </c>
      <c r="C14">
        <v>0</v>
      </c>
      <c r="D14">
        <v>0</v>
      </c>
      <c r="E14">
        <v>0</v>
      </c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  <c r="O14">
        <v>1</v>
      </c>
      <c r="P14">
        <f>0</f>
        <v>0</v>
      </c>
      <c r="Q14">
        <f>0</f>
        <v>0</v>
      </c>
      <c r="R14">
        <f>0</f>
        <v>0</v>
      </c>
    </row>
    <row r="15" spans="1:24" x14ac:dyDescent="0.25">
      <c r="A15" s="1">
        <v>43843</v>
      </c>
      <c r="B15">
        <v>0</v>
      </c>
      <c r="C15">
        <v>0</v>
      </c>
      <c r="D15">
        <v>0</v>
      </c>
      <c r="E15">
        <v>0</v>
      </c>
      <c r="J15">
        <f t="shared" si="0"/>
        <v>1</v>
      </c>
      <c r="K15">
        <f t="shared" si="1"/>
        <v>0</v>
      </c>
      <c r="L15">
        <f t="shared" si="2"/>
        <v>0</v>
      </c>
      <c r="M15">
        <f t="shared" si="3"/>
        <v>0</v>
      </c>
      <c r="O15">
        <v>1</v>
      </c>
      <c r="P15">
        <f>0</f>
        <v>0</v>
      </c>
      <c r="Q15">
        <f>0</f>
        <v>0</v>
      </c>
      <c r="R15">
        <f>0</f>
        <v>0</v>
      </c>
    </row>
    <row r="16" spans="1:24" x14ac:dyDescent="0.25">
      <c r="A16" s="1">
        <v>43844</v>
      </c>
      <c r="B16">
        <v>0</v>
      </c>
      <c r="C16">
        <v>0</v>
      </c>
      <c r="D16">
        <v>0</v>
      </c>
      <c r="E16">
        <v>0</v>
      </c>
      <c r="G16">
        <f>SUM($D$2:D2)</f>
        <v>0</v>
      </c>
      <c r="J16">
        <f t="shared" si="0"/>
        <v>1</v>
      </c>
      <c r="K16">
        <f t="shared" si="1"/>
        <v>0</v>
      </c>
      <c r="L16">
        <f t="shared" si="2"/>
        <v>0</v>
      </c>
      <c r="M16">
        <f t="shared" si="3"/>
        <v>0</v>
      </c>
      <c r="O16">
        <v>1</v>
      </c>
      <c r="P16">
        <f>0</f>
        <v>0</v>
      </c>
      <c r="Q16">
        <f>0</f>
        <v>0</v>
      </c>
      <c r="R16">
        <f>0</f>
        <v>0</v>
      </c>
    </row>
    <row r="17" spans="1:24" x14ac:dyDescent="0.25">
      <c r="A17" s="1">
        <v>43845</v>
      </c>
      <c r="B17">
        <v>1</v>
      </c>
      <c r="C17">
        <v>0</v>
      </c>
      <c r="D17">
        <v>1</v>
      </c>
      <c r="E17">
        <v>0</v>
      </c>
      <c r="G17">
        <f>SUM($D$2:D3)</f>
        <v>0</v>
      </c>
      <c r="J17">
        <f t="shared" si="0"/>
        <v>0.99999999209339019</v>
      </c>
      <c r="K17">
        <f t="shared" si="1"/>
        <v>7.9066097818773519E-9</v>
      </c>
      <c r="L17">
        <f t="shared" si="2"/>
        <v>0</v>
      </c>
      <c r="M17">
        <f t="shared" si="3"/>
        <v>0</v>
      </c>
      <c r="O17">
        <f>J17</f>
        <v>0.99999999209339019</v>
      </c>
      <c r="P17">
        <f>K17</f>
        <v>7.9066097818773519E-9</v>
      </c>
      <c r="Q17">
        <f t="shared" ref="P17:R17" si="4">L17</f>
        <v>0</v>
      </c>
      <c r="R17">
        <f t="shared" si="4"/>
        <v>0</v>
      </c>
      <c r="W17">
        <f>(K17-P17)^2</f>
        <v>0</v>
      </c>
      <c r="X17">
        <f>(M17-R17)^2</f>
        <v>0</v>
      </c>
    </row>
    <row r="18" spans="1:24" x14ac:dyDescent="0.25">
      <c r="A18" s="1">
        <v>43846</v>
      </c>
      <c r="B18">
        <v>1</v>
      </c>
      <c r="C18">
        <v>0</v>
      </c>
      <c r="D18">
        <v>0</v>
      </c>
      <c r="E18">
        <v>0</v>
      </c>
      <c r="G18">
        <f>SUM($D$2:D4)</f>
        <v>0</v>
      </c>
      <c r="J18">
        <f t="shared" si="0"/>
        <v>0.99999999209339019</v>
      </c>
      <c r="K18">
        <f t="shared" si="1"/>
        <v>7.9066097818773519E-9</v>
      </c>
      <c r="L18">
        <f t="shared" si="2"/>
        <v>0</v>
      </c>
      <c r="M18">
        <f t="shared" si="3"/>
        <v>0</v>
      </c>
      <c r="O18">
        <f>O17-$U$2*O17*P17</f>
        <v>0.99999998328497597</v>
      </c>
      <c r="P18">
        <f>P17+$U$2*O17*P17-$U$4*P17-$U$3*P17</f>
        <v>8.3189363400808541E-9</v>
      </c>
      <c r="Q18">
        <f>Q17+$U$3*P17</f>
        <v>8.3959296897275106E-9</v>
      </c>
      <c r="R18">
        <f>R17+$U$4*P17</f>
        <v>1.5798071083312389E-13</v>
      </c>
      <c r="W18">
        <f t="shared" ref="W18:W81" si="5">(K18-P18)^2</f>
        <v>1.700131905999461E-19</v>
      </c>
      <c r="X18">
        <f t="shared" ref="X18:X81" si="6">(M18-R18)^2</f>
        <v>2.4957904995339108E-26</v>
      </c>
    </row>
    <row r="19" spans="1:24" x14ac:dyDescent="0.25">
      <c r="A19" s="1">
        <v>43847</v>
      </c>
      <c r="B19">
        <v>1</v>
      </c>
      <c r="C19">
        <v>0</v>
      </c>
      <c r="D19">
        <v>0</v>
      </c>
      <c r="E19">
        <v>0</v>
      </c>
      <c r="G19">
        <f>SUM($D$2:D5)</f>
        <v>0</v>
      </c>
      <c r="J19">
        <f t="shared" si="0"/>
        <v>0.99999999209339019</v>
      </c>
      <c r="K19">
        <f t="shared" si="1"/>
        <v>7.9066097818773519E-9</v>
      </c>
      <c r="L19">
        <f t="shared" si="2"/>
        <v>0</v>
      </c>
      <c r="M19">
        <f t="shared" si="3"/>
        <v>0</v>
      </c>
      <c r="O19">
        <f t="shared" ref="O19:O82" si="7">O18-$U$2*O18*P18</f>
        <v>0.99999997401720653</v>
      </c>
      <c r="P19">
        <f t="shared" ref="P19:P82" si="8">P18+$U$2*O18*P18-$U$4*P18-$U$3*P18</f>
        <v>8.7527654828103617E-9</v>
      </c>
      <c r="Q19">
        <f t="shared" ref="Q19:Q82" si="9">Q18+$U$3*P18</f>
        <v>1.722970377640741E-8</v>
      </c>
      <c r="R19">
        <f t="shared" ref="R19:R82" si="10">R18+$U$4*P18</f>
        <v>3.2420005295796404E-13</v>
      </c>
      <c r="W19">
        <f t="shared" si="5"/>
        <v>7.1597947022143324E-19</v>
      </c>
      <c r="X19">
        <f t="shared" si="6"/>
        <v>1.051056743379467E-25</v>
      </c>
    </row>
    <row r="20" spans="1:24" x14ac:dyDescent="0.25">
      <c r="A20" s="1">
        <v>43848</v>
      </c>
      <c r="B20">
        <v>1</v>
      </c>
      <c r="C20">
        <v>0</v>
      </c>
      <c r="D20">
        <v>0</v>
      </c>
      <c r="E20">
        <v>0</v>
      </c>
      <c r="G20">
        <f>SUM($D$2:D6)</f>
        <v>0</v>
      </c>
      <c r="J20">
        <f t="shared" si="0"/>
        <v>0.99999999209339019</v>
      </c>
      <c r="K20">
        <f t="shared" si="1"/>
        <v>7.9066097818773519E-9</v>
      </c>
      <c r="L20">
        <f t="shared" si="2"/>
        <v>0</v>
      </c>
      <c r="M20">
        <f t="shared" si="3"/>
        <v>0</v>
      </c>
      <c r="O20">
        <f t="shared" si="7"/>
        <v>0.99999996426612681</v>
      </c>
      <c r="P20">
        <f t="shared" si="8"/>
        <v>9.2092185483106235E-9</v>
      </c>
      <c r="Q20">
        <f t="shared" si="9"/>
        <v>2.6524155584664061E-8</v>
      </c>
      <c r="R20">
        <f t="shared" si="10"/>
        <v>4.9908766609140063E-13</v>
      </c>
      <c r="W20">
        <f t="shared" si="5"/>
        <v>1.6967895983888096E-18</v>
      </c>
      <c r="X20">
        <f t="shared" si="6"/>
        <v>2.4908849844456142E-25</v>
      </c>
    </row>
    <row r="21" spans="1:24" x14ac:dyDescent="0.25">
      <c r="A21" s="1">
        <v>43849</v>
      </c>
      <c r="B21">
        <v>1</v>
      </c>
      <c r="C21">
        <v>0</v>
      </c>
      <c r="D21">
        <v>0</v>
      </c>
      <c r="E21">
        <v>0</v>
      </c>
      <c r="G21">
        <f>SUM($D$2:D7)</f>
        <v>0</v>
      </c>
      <c r="J21">
        <f t="shared" si="0"/>
        <v>0.99999999209339019</v>
      </c>
      <c r="K21">
        <f t="shared" si="1"/>
        <v>7.9066097818773519E-9</v>
      </c>
      <c r="L21">
        <f t="shared" si="2"/>
        <v>0</v>
      </c>
      <c r="M21">
        <f t="shared" si="3"/>
        <v>0</v>
      </c>
      <c r="O21">
        <f t="shared" si="7"/>
        <v>0.99999995400653241</v>
      </c>
      <c r="P21">
        <f t="shared" si="8"/>
        <v>9.6894753505576886E-9</v>
      </c>
      <c r="Q21">
        <f t="shared" si="9"/>
        <v>3.6303309174129751E-8</v>
      </c>
      <c r="R21">
        <f t="shared" si="10"/>
        <v>6.830955952311961E-13</v>
      </c>
      <c r="W21">
        <f t="shared" si="5"/>
        <v>3.1786096359858606E-18</v>
      </c>
      <c r="X21">
        <f t="shared" si="6"/>
        <v>4.6661959222426207E-25</v>
      </c>
    </row>
    <row r="22" spans="1:24" x14ac:dyDescent="0.25">
      <c r="A22" s="1">
        <v>43850</v>
      </c>
      <c r="B22">
        <v>1</v>
      </c>
      <c r="C22">
        <v>0</v>
      </c>
      <c r="D22">
        <v>0</v>
      </c>
      <c r="E22">
        <v>0</v>
      </c>
      <c r="G22">
        <f>SUM($D$2:D8)</f>
        <v>0</v>
      </c>
      <c r="J22">
        <f t="shared" si="0"/>
        <v>0.99999999209339019</v>
      </c>
      <c r="K22">
        <f t="shared" si="1"/>
        <v>7.9066097818773519E-9</v>
      </c>
      <c r="L22">
        <f t="shared" si="2"/>
        <v>0</v>
      </c>
      <c r="M22">
        <f t="shared" si="3"/>
        <v>0</v>
      </c>
      <c r="O22">
        <f t="shared" si="7"/>
        <v>0.99999994321190466</v>
      </c>
      <c r="P22">
        <f t="shared" si="8"/>
        <v>1.0194777228560905E-8</v>
      </c>
      <c r="Q22">
        <f t="shared" si="9"/>
        <v>4.659244143408983E-8</v>
      </c>
      <c r="R22">
        <f t="shared" si="10"/>
        <v>8.7669945905026949E-13</v>
      </c>
      <c r="W22">
        <f t="shared" si="5"/>
        <v>5.2357102640623321E-18</v>
      </c>
      <c r="X22">
        <f t="shared" si="6"/>
        <v>7.686019414990352E-25</v>
      </c>
    </row>
    <row r="23" spans="1:24" x14ac:dyDescent="0.25">
      <c r="A23" s="1">
        <v>43851</v>
      </c>
      <c r="B23">
        <v>1</v>
      </c>
      <c r="C23">
        <v>0</v>
      </c>
      <c r="D23">
        <v>0</v>
      </c>
      <c r="E23">
        <v>0</v>
      </c>
      <c r="G23">
        <f>SUM($D$2:D9)</f>
        <v>0</v>
      </c>
      <c r="J23">
        <f t="shared" si="0"/>
        <v>0.99999999209339019</v>
      </c>
      <c r="K23">
        <f t="shared" si="1"/>
        <v>7.9066097818773519E-9</v>
      </c>
      <c r="L23">
        <f t="shared" si="2"/>
        <v>0</v>
      </c>
      <c r="M23">
        <f t="shared" si="3"/>
        <v>0</v>
      </c>
      <c r="O23">
        <f t="shared" si="7"/>
        <v>0.99999993185434199</v>
      </c>
      <c r="P23">
        <f t="shared" si="8"/>
        <v>1.0726430254664488E-8</v>
      </c>
      <c r="Q23">
        <f t="shared" si="9"/>
        <v>5.7418147416143339E-8</v>
      </c>
      <c r="R23">
        <f t="shared" si="10"/>
        <v>1.0803996792185879E-12</v>
      </c>
      <c r="W23">
        <f t="shared" si="5"/>
        <v>7.9513874987494689E-18</v>
      </c>
      <c r="X23">
        <f t="shared" si="6"/>
        <v>1.1672634668556276E-24</v>
      </c>
    </row>
    <row r="24" spans="1:24" x14ac:dyDescent="0.25">
      <c r="A24" s="1">
        <v>43852</v>
      </c>
      <c r="B24">
        <v>1</v>
      </c>
      <c r="C24">
        <v>0</v>
      </c>
      <c r="D24">
        <v>0</v>
      </c>
      <c r="E24">
        <v>0</v>
      </c>
      <c r="G24">
        <f>SUM($D$2:D10)</f>
        <v>0</v>
      </c>
      <c r="J24">
        <f t="shared" si="0"/>
        <v>0.99999999209339019</v>
      </c>
      <c r="K24">
        <f t="shared" si="1"/>
        <v>7.9066097818773519E-9</v>
      </c>
      <c r="L24">
        <f t="shared" si="2"/>
        <v>0</v>
      </c>
      <c r="M24">
        <f t="shared" si="3"/>
        <v>0</v>
      </c>
      <c r="O24">
        <f t="shared" si="7"/>
        <v>0.99999991990448767</v>
      </c>
      <c r="P24">
        <f t="shared" si="8"/>
        <v>1.1285808610138243E-8</v>
      </c>
      <c r="Q24">
        <f t="shared" si="9"/>
        <v>6.8808409073718844E-8</v>
      </c>
      <c r="R24">
        <f t="shared" si="10"/>
        <v>1.2947227738296214E-12</v>
      </c>
      <c r="W24">
        <f t="shared" si="5"/>
        <v>1.1418984720919778E-17</v>
      </c>
      <c r="X24">
        <f t="shared" si="6"/>
        <v>1.6763070610730688E-24</v>
      </c>
    </row>
    <row r="25" spans="1:24" x14ac:dyDescent="0.25">
      <c r="A25" s="1">
        <v>43853</v>
      </c>
      <c r="B25">
        <v>1</v>
      </c>
      <c r="C25">
        <v>0</v>
      </c>
      <c r="D25">
        <v>0</v>
      </c>
      <c r="E25">
        <v>0</v>
      </c>
      <c r="G25">
        <f>SUM($D$2:D11)</f>
        <v>0</v>
      </c>
      <c r="J25">
        <f t="shared" si="0"/>
        <v>0.99999999209339019</v>
      </c>
      <c r="K25">
        <f t="shared" si="1"/>
        <v>7.9066097818773519E-9</v>
      </c>
      <c r="L25">
        <f t="shared" si="2"/>
        <v>0</v>
      </c>
      <c r="M25">
        <f t="shared" si="3"/>
        <v>0</v>
      </c>
      <c r="O25">
        <f t="shared" si="7"/>
        <v>0.99999990733145416</v>
      </c>
      <c r="P25">
        <f t="shared" si="8"/>
        <v>1.187435813677903E-8</v>
      </c>
      <c r="Q25">
        <f t="shared" si="9"/>
        <v>8.0792667586087637E-8</v>
      </c>
      <c r="R25">
        <f t="shared" si="10"/>
        <v>1.5202227182739375E-12</v>
      </c>
      <c r="W25">
        <f t="shared" si="5"/>
        <v>1.5743027007824974E-17</v>
      </c>
      <c r="X25">
        <f t="shared" si="6"/>
        <v>2.3110771131561996E-24</v>
      </c>
    </row>
    <row r="26" spans="1:24" x14ac:dyDescent="0.25">
      <c r="A26" s="1">
        <v>43854</v>
      </c>
      <c r="B26">
        <v>2</v>
      </c>
      <c r="C26">
        <v>0</v>
      </c>
      <c r="D26">
        <v>1</v>
      </c>
      <c r="E26">
        <v>0</v>
      </c>
      <c r="G26">
        <f>SUM($D$2:D12)</f>
        <v>0</v>
      </c>
      <c r="J26">
        <f t="shared" si="0"/>
        <v>0.99999998418678049</v>
      </c>
      <c r="K26">
        <f t="shared" si="1"/>
        <v>1.5813219563754704E-8</v>
      </c>
      <c r="L26">
        <f t="shared" si="2"/>
        <v>0</v>
      </c>
      <c r="M26">
        <f t="shared" si="3"/>
        <v>0</v>
      </c>
      <c r="O26">
        <f t="shared" si="7"/>
        <v>0.99999989410274315</v>
      </c>
      <c r="P26">
        <f t="shared" si="8"/>
        <v>1.2493600073699158E-8</v>
      </c>
      <c r="Q26">
        <f t="shared" si="9"/>
        <v>9.3401899453778032E-8</v>
      </c>
      <c r="R26">
        <f t="shared" si="10"/>
        <v>1.7574823770767804E-12</v>
      </c>
      <c r="W26">
        <f t="shared" si="5"/>
        <v>1.1019873558756641E-17</v>
      </c>
      <c r="X26">
        <f t="shared" si="6"/>
        <v>3.0887443057354504E-24</v>
      </c>
    </row>
    <row r="27" spans="1:24" x14ac:dyDescent="0.25">
      <c r="A27" s="1">
        <v>43855</v>
      </c>
      <c r="B27">
        <v>2</v>
      </c>
      <c r="C27">
        <v>0</v>
      </c>
      <c r="D27">
        <v>0</v>
      </c>
      <c r="E27">
        <v>0</v>
      </c>
      <c r="G27">
        <f>SUM($D$2:D13)</f>
        <v>0</v>
      </c>
      <c r="J27">
        <f t="shared" si="0"/>
        <v>0.99999998418678049</v>
      </c>
      <c r="K27">
        <f t="shared" si="1"/>
        <v>1.5813219563754704E-8</v>
      </c>
      <c r="L27">
        <f t="shared" si="2"/>
        <v>0</v>
      </c>
      <c r="M27">
        <f t="shared" si="3"/>
        <v>0</v>
      </c>
      <c r="O27">
        <f t="shared" si="7"/>
        <v>0.99999988018416153</v>
      </c>
      <c r="P27">
        <f t="shared" si="8"/>
        <v>1.3145134988956171E-8</v>
      </c>
      <c r="Q27">
        <f t="shared" si="9"/>
        <v>1.0666869656203827E-7</v>
      </c>
      <c r="R27">
        <f t="shared" si="10"/>
        <v>2.0071150103998219E-12</v>
      </c>
      <c r="W27">
        <f t="shared" si="5"/>
        <v>7.118675298277869E-18</v>
      </c>
      <c r="X27">
        <f t="shared" si="6"/>
        <v>4.0285106649722773E-24</v>
      </c>
    </row>
    <row r="28" spans="1:24" x14ac:dyDescent="0.25">
      <c r="A28" s="1">
        <v>43856</v>
      </c>
      <c r="B28">
        <v>3</v>
      </c>
      <c r="C28">
        <v>0</v>
      </c>
      <c r="D28">
        <v>1</v>
      </c>
      <c r="E28">
        <v>0</v>
      </c>
      <c r="G28">
        <f>SUM($D$2:D14)</f>
        <v>0</v>
      </c>
      <c r="J28">
        <f t="shared" si="0"/>
        <v>0.99999997628017068</v>
      </c>
      <c r="K28">
        <f t="shared" si="1"/>
        <v>2.3719829345632054E-8</v>
      </c>
      <c r="L28">
        <f t="shared" si="2"/>
        <v>0</v>
      </c>
      <c r="M28">
        <f t="shared" si="3"/>
        <v>0</v>
      </c>
      <c r="O28">
        <f t="shared" si="7"/>
        <v>0.99999986553973308</v>
      </c>
      <c r="P28">
        <f t="shared" si="8"/>
        <v>1.3830646916181568E-8</v>
      </c>
      <c r="Q28">
        <f t="shared" si="9"/>
        <v>1.2062735041924781E-7</v>
      </c>
      <c r="R28">
        <f t="shared" si="10"/>
        <v>2.269765859100183E-12</v>
      </c>
      <c r="W28">
        <f t="shared" si="5"/>
        <v>9.7795929122952211E-17</v>
      </c>
      <c r="X28">
        <f t="shared" si="6"/>
        <v>5.1518370551367922E-24</v>
      </c>
    </row>
    <row r="29" spans="1:24" x14ac:dyDescent="0.25">
      <c r="A29" s="1">
        <v>43857</v>
      </c>
      <c r="B29">
        <v>3</v>
      </c>
      <c r="C29">
        <v>0</v>
      </c>
      <c r="D29">
        <v>0</v>
      </c>
      <c r="E29">
        <v>0</v>
      </c>
      <c r="G29">
        <f>SUM($D$2:D15)</f>
        <v>0</v>
      </c>
      <c r="J29">
        <f t="shared" si="0"/>
        <v>0.99999997628017068</v>
      </c>
      <c r="K29">
        <f t="shared" si="1"/>
        <v>2.3719829345632054E-8</v>
      </c>
      <c r="L29">
        <f t="shared" si="2"/>
        <v>0</v>
      </c>
      <c r="M29">
        <f t="shared" si="3"/>
        <v>0</v>
      </c>
      <c r="O29">
        <f t="shared" si="7"/>
        <v>0.99999985013160553</v>
      </c>
      <c r="P29">
        <f t="shared" si="8"/>
        <v>1.4551907706895401E-8</v>
      </c>
      <c r="Q29">
        <f t="shared" si="9"/>
        <v>1.3531394078796273E-7</v>
      </c>
      <c r="R29">
        <f t="shared" si="10"/>
        <v>2.546113812442774E-12</v>
      </c>
      <c r="W29">
        <f t="shared" si="5"/>
        <v>8.4050787174015753E-17</v>
      </c>
      <c r="X29">
        <f t="shared" si="6"/>
        <v>6.4826955459118776E-24</v>
      </c>
    </row>
    <row r="30" spans="1:24" x14ac:dyDescent="0.25">
      <c r="A30" s="1">
        <v>43858</v>
      </c>
      <c r="B30">
        <v>4</v>
      </c>
      <c r="C30">
        <v>0</v>
      </c>
      <c r="D30">
        <v>1</v>
      </c>
      <c r="E30">
        <v>0</v>
      </c>
      <c r="G30">
        <f>SUM($D$2:D16)</f>
        <v>0</v>
      </c>
      <c r="J30">
        <f t="shared" si="0"/>
        <v>0.99999996837356087</v>
      </c>
      <c r="K30">
        <f t="shared" si="1"/>
        <v>3.1626439127509407E-8</v>
      </c>
      <c r="L30">
        <f t="shared" si="2"/>
        <v>0</v>
      </c>
      <c r="M30">
        <f t="shared" si="3"/>
        <v>0</v>
      </c>
      <c r="O30">
        <f t="shared" si="7"/>
        <v>0.99999983391995273</v>
      </c>
      <c r="P30">
        <f t="shared" si="8"/>
        <v>1.5310781609750643E-8</v>
      </c>
      <c r="Q30">
        <f t="shared" si="9"/>
        <v>1.5076642893762932E-7</v>
      </c>
      <c r="R30">
        <f t="shared" si="10"/>
        <v>2.8368731627755396E-12</v>
      </c>
      <c r="W30">
        <f t="shared" si="5"/>
        <v>2.6620068023679809E-16</v>
      </c>
      <c r="X30">
        <f t="shared" si="6"/>
        <v>8.0478493416760935E-24</v>
      </c>
    </row>
    <row r="31" spans="1:24" x14ac:dyDescent="0.25">
      <c r="A31" s="1">
        <v>43859</v>
      </c>
      <c r="B31">
        <v>7</v>
      </c>
      <c r="C31">
        <v>0</v>
      </c>
      <c r="D31">
        <v>3</v>
      </c>
      <c r="E31">
        <v>0</v>
      </c>
      <c r="G31">
        <f>SUM($D$2:D17)</f>
        <v>1</v>
      </c>
      <c r="J31">
        <f t="shared" si="0"/>
        <v>0.99999993674712173</v>
      </c>
      <c r="K31">
        <f t="shared" si="1"/>
        <v>5.5346268473141458E-8</v>
      </c>
      <c r="L31">
        <f t="shared" si="2"/>
        <v>7.9066097818773519E-9</v>
      </c>
      <c r="M31">
        <f t="shared" si="3"/>
        <v>0</v>
      </c>
      <c r="O31">
        <f t="shared" si="7"/>
        <v>0.99999981686287154</v>
      </c>
      <c r="P31">
        <f t="shared" si="8"/>
        <v>1.6109230088537055E-8</v>
      </c>
      <c r="Q31">
        <f t="shared" si="9"/>
        <v>1.6702475575993987E-7</v>
      </c>
      <c r="R31">
        <f t="shared" si="10"/>
        <v>3.1427954517018568E-12</v>
      </c>
      <c r="W31">
        <f t="shared" si="5"/>
        <v>1.5395451811949194E-15</v>
      </c>
      <c r="X31">
        <f t="shared" si="6"/>
        <v>9.8771632512378777E-24</v>
      </c>
    </row>
    <row r="32" spans="1:24" x14ac:dyDescent="0.25">
      <c r="A32" s="1">
        <v>43860</v>
      </c>
      <c r="B32">
        <v>11</v>
      </c>
      <c r="C32">
        <v>0</v>
      </c>
      <c r="D32">
        <v>4</v>
      </c>
      <c r="E32">
        <v>0</v>
      </c>
      <c r="G32">
        <f>SUM($D$2:D18)</f>
        <v>1</v>
      </c>
      <c r="J32">
        <f t="shared" si="0"/>
        <v>0.9999999051206826</v>
      </c>
      <c r="K32">
        <f t="shared" si="1"/>
        <v>8.6972707600650865E-8</v>
      </c>
      <c r="L32">
        <f t="shared" si="2"/>
        <v>7.9066097818773519E-9</v>
      </c>
      <c r="M32">
        <f t="shared" si="3"/>
        <v>0</v>
      </c>
      <c r="O32">
        <f t="shared" si="7"/>
        <v>0.99999979891627366</v>
      </c>
      <c r="P32">
        <f t="shared" si="8"/>
        <v>1.6949316891390828E-8</v>
      </c>
      <c r="Q32">
        <f t="shared" si="9"/>
        <v>1.8413094500036622E-7</v>
      </c>
      <c r="R32">
        <f t="shared" si="10"/>
        <v>3.4646714125206993E-12</v>
      </c>
      <c r="W32">
        <f t="shared" si="5"/>
        <v>4.9032752464216847E-15</v>
      </c>
      <c r="X32">
        <f t="shared" si="6"/>
        <v>1.2003947996738178E-23</v>
      </c>
    </row>
    <row r="33" spans="1:24" x14ac:dyDescent="0.25">
      <c r="A33" s="1">
        <v>43861</v>
      </c>
      <c r="B33">
        <v>14</v>
      </c>
      <c r="C33">
        <v>0</v>
      </c>
      <c r="D33">
        <v>3</v>
      </c>
      <c r="E33">
        <v>0</v>
      </c>
      <c r="G33">
        <f>SUM($D$2:D19)</f>
        <v>1</v>
      </c>
      <c r="J33">
        <f t="shared" si="0"/>
        <v>0.99999988140085327</v>
      </c>
      <c r="K33">
        <f t="shared" si="1"/>
        <v>1.1069253694628292E-7</v>
      </c>
      <c r="L33">
        <f t="shared" si="2"/>
        <v>7.9066097818773519E-9</v>
      </c>
      <c r="M33">
        <f t="shared" si="3"/>
        <v>0</v>
      </c>
      <c r="O33">
        <f t="shared" si="7"/>
        <v>0.99999978003377166</v>
      </c>
      <c r="P33">
        <f t="shared" si="8"/>
        <v>1.7833213384304705E-8</v>
      </c>
      <c r="Q33">
        <f t="shared" si="9"/>
        <v>2.0212921187262347E-7</v>
      </c>
      <c r="R33">
        <f t="shared" si="10"/>
        <v>3.8033330139538752E-12</v>
      </c>
      <c r="W33">
        <f t="shared" si="5"/>
        <v>8.6228539723881622E-15</v>
      </c>
      <c r="X33">
        <f t="shared" si="6"/>
        <v>1.4465342015031467E-23</v>
      </c>
    </row>
    <row r="34" spans="1:24" x14ac:dyDescent="0.25">
      <c r="A34" s="1">
        <v>43862</v>
      </c>
      <c r="B34">
        <v>15</v>
      </c>
      <c r="C34">
        <v>0</v>
      </c>
      <c r="D34">
        <v>1</v>
      </c>
      <c r="E34">
        <v>0</v>
      </c>
      <c r="G34">
        <f>SUM($D$2:D20)</f>
        <v>1</v>
      </c>
      <c r="J34">
        <f t="shared" si="0"/>
        <v>0.99999987349424346</v>
      </c>
      <c r="K34">
        <f t="shared" si="1"/>
        <v>1.1859914672816027E-7</v>
      </c>
      <c r="L34">
        <f t="shared" si="2"/>
        <v>7.9066097818773519E-9</v>
      </c>
      <c r="M34">
        <f t="shared" si="3"/>
        <v>0</v>
      </c>
      <c r="O34">
        <f t="shared" si="7"/>
        <v>0.99999976016655912</v>
      </c>
      <c r="P34">
        <f t="shared" si="8"/>
        <v>1.8763204162715637E-8</v>
      </c>
      <c r="Q34">
        <f t="shared" si="9"/>
        <v>2.2106607733672113E-7</v>
      </c>
      <c r="R34">
        <f t="shared" si="10"/>
        <v>4.1596556104412779E-12</v>
      </c>
      <c r="W34">
        <f t="shared" si="5"/>
        <v>9.9672154279307566E-15</v>
      </c>
      <c r="X34">
        <f t="shared" si="6"/>
        <v>1.73027347974756E-23</v>
      </c>
    </row>
    <row r="35" spans="1:24" x14ac:dyDescent="0.25">
      <c r="A35" s="1">
        <v>43863</v>
      </c>
      <c r="B35">
        <v>19</v>
      </c>
      <c r="C35">
        <v>0</v>
      </c>
      <c r="D35">
        <v>4</v>
      </c>
      <c r="E35">
        <v>0</v>
      </c>
      <c r="G35">
        <f>SUM($D$2:D21)</f>
        <v>1</v>
      </c>
      <c r="J35">
        <f t="shared" si="0"/>
        <v>0.99999984186780433</v>
      </c>
      <c r="K35">
        <f t="shared" si="1"/>
        <v>1.5022558585566968E-7</v>
      </c>
      <c r="L35">
        <f t="shared" si="2"/>
        <v>7.9066097818773519E-9</v>
      </c>
      <c r="M35">
        <f t="shared" si="3"/>
        <v>0</v>
      </c>
      <c r="O35">
        <f t="shared" si="7"/>
        <v>0.99999973926328445</v>
      </c>
      <c r="P35">
        <f t="shared" si="8"/>
        <v>1.974169295566484E-8</v>
      </c>
      <c r="Q35">
        <f t="shared" si="9"/>
        <v>2.409904883358887E-7</v>
      </c>
      <c r="R35">
        <f t="shared" si="10"/>
        <v>4.5345602045603793E-12</v>
      </c>
      <c r="W35">
        <f t="shared" si="5"/>
        <v>1.7026046306339936E-14</v>
      </c>
      <c r="X35">
        <f t="shared" si="6"/>
        <v>2.0562236248782671E-23</v>
      </c>
    </row>
    <row r="36" spans="1:24" x14ac:dyDescent="0.25">
      <c r="A36" s="1">
        <v>43864</v>
      </c>
      <c r="B36">
        <v>20</v>
      </c>
      <c r="C36">
        <v>0</v>
      </c>
      <c r="D36">
        <v>1</v>
      </c>
      <c r="E36">
        <v>0</v>
      </c>
      <c r="G36">
        <f>SUM($D$2:D22)</f>
        <v>1</v>
      </c>
      <c r="J36">
        <f t="shared" si="0"/>
        <v>0.99999983396119452</v>
      </c>
      <c r="K36">
        <f t="shared" si="1"/>
        <v>1.5813219563754703E-7</v>
      </c>
      <c r="L36">
        <f t="shared" si="2"/>
        <v>7.9066097818773519E-9</v>
      </c>
      <c r="M36">
        <f t="shared" si="3"/>
        <v>0</v>
      </c>
      <c r="O36">
        <f t="shared" si="7"/>
        <v>0.9999997172699181</v>
      </c>
      <c r="P36">
        <f t="shared" si="8"/>
        <v>2.0771208837780199E-8</v>
      </c>
      <c r="Q36">
        <f t="shared" si="9"/>
        <v>2.6195394430305484E-7</v>
      </c>
      <c r="R36">
        <f t="shared" si="10"/>
        <v>4.9290158274158019E-12</v>
      </c>
      <c r="W36">
        <f t="shared" si="5"/>
        <v>1.8868040694605717E-14</v>
      </c>
      <c r="X36">
        <f t="shared" si="6"/>
        <v>2.4295197026915481E-23</v>
      </c>
    </row>
    <row r="37" spans="1:24" x14ac:dyDescent="0.25">
      <c r="A37" s="1">
        <v>43865</v>
      </c>
      <c r="B37">
        <v>20</v>
      </c>
      <c r="C37">
        <v>0</v>
      </c>
      <c r="D37">
        <v>0</v>
      </c>
      <c r="E37">
        <v>0</v>
      </c>
      <c r="G37">
        <f>SUM($D$2:D23)</f>
        <v>1</v>
      </c>
      <c r="J37">
        <f t="shared" si="0"/>
        <v>0.99999983396119452</v>
      </c>
      <c r="K37">
        <f t="shared" si="1"/>
        <v>1.5813219563754703E-7</v>
      </c>
      <c r="L37">
        <f t="shared" si="2"/>
        <v>7.9066097818773519E-9</v>
      </c>
      <c r="M37">
        <f t="shared" si="3"/>
        <v>0</v>
      </c>
      <c r="O37">
        <f t="shared" si="7"/>
        <v>0.9999996941296132</v>
      </c>
      <c r="P37">
        <f t="shared" si="8"/>
        <v>2.185441276512563E-8</v>
      </c>
      <c r="Q37">
        <f t="shared" si="9"/>
        <v>2.8401063026375253E-7</v>
      </c>
      <c r="R37">
        <f t="shared" si="10"/>
        <v>5.3440420431495235E-12</v>
      </c>
      <c r="W37">
        <f t="shared" si="5"/>
        <v>1.8571634104622835E-14</v>
      </c>
      <c r="X37">
        <f t="shared" si="6"/>
        <v>2.8558785358949732E-23</v>
      </c>
    </row>
    <row r="38" spans="1:24" x14ac:dyDescent="0.25">
      <c r="A38" s="1">
        <v>43866</v>
      </c>
      <c r="B38">
        <v>25</v>
      </c>
      <c r="C38">
        <v>0</v>
      </c>
      <c r="D38">
        <v>5</v>
      </c>
      <c r="E38">
        <v>0</v>
      </c>
      <c r="G38">
        <f>SUM($D$2:D24)</f>
        <v>1</v>
      </c>
      <c r="J38">
        <f t="shared" si="0"/>
        <v>0.99999979442814568</v>
      </c>
      <c r="K38">
        <f t="shared" si="1"/>
        <v>1.9766524454693378E-7</v>
      </c>
      <c r="L38">
        <f t="shared" si="2"/>
        <v>7.9066097818773519E-9</v>
      </c>
      <c r="M38">
        <f t="shared" si="3"/>
        <v>0</v>
      </c>
      <c r="O38">
        <f t="shared" si="7"/>
        <v>0.99999966978255828</v>
      </c>
      <c r="P38">
        <f t="shared" si="8"/>
        <v>2.2994104451797597E-8</v>
      </c>
      <c r="Q38">
        <f t="shared" si="9"/>
        <v>3.072175568793608E-7</v>
      </c>
      <c r="R38">
        <f t="shared" si="10"/>
        <v>5.7807115840428471E-12</v>
      </c>
      <c r="W38">
        <f t="shared" si="5"/>
        <v>3.0510007182134698E-14</v>
      </c>
      <c r="X38">
        <f t="shared" si="6"/>
        <v>3.3416626417887166E-23</v>
      </c>
    </row>
    <row r="39" spans="1:24" x14ac:dyDescent="0.25">
      <c r="A39" s="1">
        <v>43867</v>
      </c>
      <c r="B39">
        <v>25</v>
      </c>
      <c r="C39">
        <v>0</v>
      </c>
      <c r="D39">
        <v>0</v>
      </c>
      <c r="E39">
        <v>0</v>
      </c>
      <c r="G39">
        <f>SUM($D$2:D25)</f>
        <v>1</v>
      </c>
      <c r="J39">
        <f t="shared" si="0"/>
        <v>0.99999979442814568</v>
      </c>
      <c r="K39">
        <f t="shared" si="1"/>
        <v>1.9766524454693378E-7</v>
      </c>
      <c r="L39">
        <f t="shared" si="2"/>
        <v>7.9066097818773519E-9</v>
      </c>
      <c r="M39">
        <f t="shared" si="3"/>
        <v>0</v>
      </c>
      <c r="O39">
        <f t="shared" si="7"/>
        <v>0.99999964416582277</v>
      </c>
      <c r="P39">
        <f t="shared" si="8"/>
        <v>2.4193229605028481E-8</v>
      </c>
      <c r="Q39">
        <f t="shared" si="9"/>
        <v>3.3163470779251784E-7</v>
      </c>
      <c r="R39">
        <f t="shared" si="10"/>
        <v>6.2401531230185506E-12</v>
      </c>
      <c r="W39">
        <f t="shared" si="5"/>
        <v>3.0092539968004614E-14</v>
      </c>
      <c r="X39">
        <f t="shared" si="6"/>
        <v>3.8939510998718172E-23</v>
      </c>
    </row>
    <row r="40" spans="1:24" x14ac:dyDescent="0.25">
      <c r="A40" s="1">
        <v>43868</v>
      </c>
      <c r="B40">
        <v>25</v>
      </c>
      <c r="C40">
        <v>0</v>
      </c>
      <c r="D40">
        <v>0</v>
      </c>
      <c r="E40">
        <v>0</v>
      </c>
      <c r="G40">
        <f>SUM($D$2:D26)</f>
        <v>2</v>
      </c>
      <c r="J40">
        <f t="shared" si="0"/>
        <v>0.99999978652153598</v>
      </c>
      <c r="K40">
        <f t="shared" si="1"/>
        <v>1.9766524454693378E-7</v>
      </c>
      <c r="L40">
        <f t="shared" si="2"/>
        <v>1.5813219563754704E-8</v>
      </c>
      <c r="M40">
        <f t="shared" si="3"/>
        <v>0</v>
      </c>
      <c r="O40">
        <f t="shared" si="7"/>
        <v>0.99999961721319452</v>
      </c>
      <c r="P40">
        <f t="shared" si="8"/>
        <v>2.5454887537481447E-8</v>
      </c>
      <c r="Q40">
        <f t="shared" si="9"/>
        <v>3.573251946553997E-7</v>
      </c>
      <c r="R40">
        <f t="shared" si="10"/>
        <v>6.7235541907064848E-12</v>
      </c>
      <c r="W40">
        <f t="shared" si="5"/>
        <v>2.965640706132303E-14</v>
      </c>
      <c r="X40">
        <f t="shared" si="6"/>
        <v>4.5206180955366736E-23</v>
      </c>
    </row>
    <row r="41" spans="1:24" x14ac:dyDescent="0.25">
      <c r="A41" s="1">
        <v>43869</v>
      </c>
      <c r="B41">
        <v>25</v>
      </c>
      <c r="C41">
        <v>0</v>
      </c>
      <c r="D41">
        <v>0</v>
      </c>
      <c r="E41">
        <v>0</v>
      </c>
      <c r="G41">
        <f>SUM($D$2:D27)</f>
        <v>2</v>
      </c>
      <c r="J41">
        <f t="shared" si="0"/>
        <v>0.99999978652153598</v>
      </c>
      <c r="K41">
        <f t="shared" si="1"/>
        <v>1.9766524454693378E-7</v>
      </c>
      <c r="L41">
        <f t="shared" si="2"/>
        <v>1.5813219563754704E-8</v>
      </c>
      <c r="M41">
        <f t="shared" si="3"/>
        <v>0</v>
      </c>
      <c r="O41">
        <f t="shared" si="7"/>
        <v>0.99999958885500873</v>
      </c>
      <c r="P41">
        <f t="shared" si="8"/>
        <v>2.6782339176394727E-8</v>
      </c>
      <c r="Q41">
        <f t="shared" si="9"/>
        <v>3.8435542024139925E-7</v>
      </c>
      <c r="R41">
        <f t="shared" si="10"/>
        <v>7.2321642446092213E-12</v>
      </c>
      <c r="W41">
        <f t="shared" si="5"/>
        <v>2.9200967347876603E-14</v>
      </c>
      <c r="X41">
        <f t="shared" si="6"/>
        <v>5.230419966100407E-23</v>
      </c>
    </row>
    <row r="42" spans="1:24" x14ac:dyDescent="0.25">
      <c r="A42" s="1">
        <v>43870</v>
      </c>
      <c r="B42">
        <v>25</v>
      </c>
      <c r="C42">
        <v>0</v>
      </c>
      <c r="D42">
        <v>0</v>
      </c>
      <c r="E42">
        <v>0</v>
      </c>
      <c r="G42">
        <f>SUM($D$2:D28)</f>
        <v>3</v>
      </c>
      <c r="J42">
        <f t="shared" si="0"/>
        <v>0.99999977861492617</v>
      </c>
      <c r="K42">
        <f t="shared" si="1"/>
        <v>1.9766524454693378E-7</v>
      </c>
      <c r="L42">
        <f t="shared" si="2"/>
        <v>2.3719829345632054E-8</v>
      </c>
      <c r="M42">
        <f t="shared" si="3"/>
        <v>0</v>
      </c>
      <c r="O42">
        <f t="shared" si="7"/>
        <v>0.99999955901796744</v>
      </c>
      <c r="P42">
        <f t="shared" si="8"/>
        <v>2.8179015490256968E-8</v>
      </c>
      <c r="Q42">
        <f t="shared" si="9"/>
        <v>4.1279525006161494E-7</v>
      </c>
      <c r="R42">
        <f t="shared" si="10"/>
        <v>7.7672978982971391E-12</v>
      </c>
      <c r="W42">
        <f t="shared" si="5"/>
        <v>2.872558183985232E-14</v>
      </c>
      <c r="X42">
        <f t="shared" si="6"/>
        <v>6.0330916640891154E-23</v>
      </c>
    </row>
    <row r="43" spans="1:24" x14ac:dyDescent="0.25">
      <c r="A43" s="1">
        <v>43871</v>
      </c>
      <c r="B43">
        <v>25</v>
      </c>
      <c r="C43">
        <v>0</v>
      </c>
      <c r="D43">
        <v>0</v>
      </c>
      <c r="E43">
        <v>0</v>
      </c>
      <c r="G43">
        <f>SUM($D$2:D29)</f>
        <v>3</v>
      </c>
      <c r="J43">
        <f t="shared" si="0"/>
        <v>0.99999977861492617</v>
      </c>
      <c r="K43">
        <f t="shared" si="1"/>
        <v>1.9766524454693378E-7</v>
      </c>
      <c r="L43">
        <f t="shared" si="2"/>
        <v>2.3719829345632054E-8</v>
      </c>
      <c r="M43">
        <f t="shared" si="3"/>
        <v>0</v>
      </c>
      <c r="O43">
        <f t="shared" si="7"/>
        <v>0.9999995276249507</v>
      </c>
      <c r="P43">
        <f t="shared" si="8"/>
        <v>2.9648526354772323E-8</v>
      </c>
      <c r="Q43">
        <f t="shared" si="9"/>
        <v>4.427181929295206E-7</v>
      </c>
      <c r="R43">
        <f t="shared" si="10"/>
        <v>8.3303383189755685E-12</v>
      </c>
      <c r="W43">
        <f t="shared" si="5"/>
        <v>2.8229617592064201E-14</v>
      </c>
      <c r="X43">
        <f t="shared" si="6"/>
        <v>6.9394536508592697E-23</v>
      </c>
    </row>
    <row r="44" spans="1:24" x14ac:dyDescent="0.25">
      <c r="A44" s="1">
        <v>43872</v>
      </c>
      <c r="B44">
        <v>25</v>
      </c>
      <c r="C44">
        <v>0</v>
      </c>
      <c r="D44">
        <v>0</v>
      </c>
      <c r="E44">
        <v>0</v>
      </c>
      <c r="G44">
        <f>SUM($D$2:D30)</f>
        <v>4</v>
      </c>
      <c r="J44">
        <f t="shared" si="0"/>
        <v>0.99999977070831636</v>
      </c>
      <c r="K44">
        <f t="shared" si="1"/>
        <v>1.9766524454693378E-7</v>
      </c>
      <c r="L44">
        <f t="shared" si="2"/>
        <v>3.1626439127509407E-8</v>
      </c>
      <c r="M44">
        <f t="shared" si="3"/>
        <v>0</v>
      </c>
      <c r="O44">
        <f t="shared" si="7"/>
        <v>0.99999949459481674</v>
      </c>
      <c r="P44">
        <f t="shared" si="8"/>
        <v>3.1194669881007266E-8</v>
      </c>
      <c r="Q44">
        <f t="shared" si="9"/>
        <v>4.742015909402918E-7</v>
      </c>
      <c r="R44">
        <f t="shared" si="10"/>
        <v>8.9227408022013672E-12</v>
      </c>
      <c r="W44">
        <f t="shared" si="5"/>
        <v>2.771245222960381E-14</v>
      </c>
      <c r="X44">
        <f t="shared" si="6"/>
        <v>7.96153034232691E-23</v>
      </c>
    </row>
    <row r="45" spans="1:24" x14ac:dyDescent="0.25">
      <c r="A45" s="1">
        <v>43873</v>
      </c>
      <c r="B45">
        <v>25</v>
      </c>
      <c r="C45">
        <v>0</v>
      </c>
      <c r="D45">
        <v>0</v>
      </c>
      <c r="E45">
        <v>0</v>
      </c>
      <c r="G45">
        <f>SUM($D$2:D31)</f>
        <v>7</v>
      </c>
      <c r="J45">
        <f t="shared" si="0"/>
        <v>0.99999974698848704</v>
      </c>
      <c r="K45">
        <f t="shared" si="1"/>
        <v>1.9766524454693378E-7</v>
      </c>
      <c r="L45">
        <f t="shared" si="2"/>
        <v>5.5346268473141458E-8</v>
      </c>
      <c r="M45">
        <f t="shared" si="3"/>
        <v>0</v>
      </c>
      <c r="O45">
        <f t="shared" si="7"/>
        <v>0.99999945984219263</v>
      </c>
      <c r="P45">
        <f t="shared" si="8"/>
        <v>3.2821442229802641E-8</v>
      </c>
      <c r="Q45">
        <f t="shared" si="9"/>
        <v>5.0732681935557467E-7</v>
      </c>
      <c r="R45">
        <f t="shared" si="10"/>
        <v>9.5460365329837235E-12</v>
      </c>
      <c r="W45">
        <f t="shared" si="5"/>
        <v>2.7173479162369408E-14</v>
      </c>
      <c r="X45">
        <f t="shared" si="6"/>
        <v>9.1126813489059907E-23</v>
      </c>
    </row>
    <row r="46" spans="1:24" x14ac:dyDescent="0.25">
      <c r="A46" s="1">
        <v>43874</v>
      </c>
      <c r="B46">
        <v>29</v>
      </c>
      <c r="C46">
        <v>1</v>
      </c>
      <c r="D46">
        <v>4</v>
      </c>
      <c r="E46">
        <v>1</v>
      </c>
      <c r="G46">
        <f>SUM($D$2:D32)</f>
        <v>11</v>
      </c>
      <c r="J46">
        <f t="shared" si="0"/>
        <v>0.99999967582899896</v>
      </c>
      <c r="K46">
        <f t="shared" si="1"/>
        <v>2.2929168367444318E-7</v>
      </c>
      <c r="L46">
        <f t="shared" si="2"/>
        <v>8.6972707600650865E-8</v>
      </c>
      <c r="M46">
        <f t="shared" si="3"/>
        <v>7.9066097818773519E-9</v>
      </c>
      <c r="O46">
        <f t="shared" si="7"/>
        <v>0.99999942327725355</v>
      </c>
      <c r="P46">
        <f t="shared" si="8"/>
        <v>3.4533047937788875E-8</v>
      </c>
      <c r="Q46">
        <f t="shared" si="9"/>
        <v>5.4217949691005561E-7</v>
      </c>
      <c r="R46">
        <f t="shared" si="10"/>
        <v>1.0201836542985148E-11</v>
      </c>
      <c r="W46">
        <f t="shared" si="5"/>
        <v>3.7930926194002801E-14</v>
      </c>
      <c r="X46">
        <f t="shared" si="6"/>
        <v>6.2353258439139731E-17</v>
      </c>
    </row>
    <row r="47" spans="1:24" x14ac:dyDescent="0.25">
      <c r="A47" s="1">
        <v>43875</v>
      </c>
      <c r="B47">
        <v>30</v>
      </c>
      <c r="C47">
        <v>1</v>
      </c>
      <c r="D47">
        <v>1</v>
      </c>
      <c r="E47">
        <v>0</v>
      </c>
      <c r="G47">
        <f>SUM($D$2:D33)</f>
        <v>14</v>
      </c>
      <c r="J47">
        <f t="shared" si="0"/>
        <v>0.99999964420255982</v>
      </c>
      <c r="K47">
        <f t="shared" si="1"/>
        <v>2.3719829345632053E-7</v>
      </c>
      <c r="L47">
        <f t="shared" si="2"/>
        <v>1.1069253694628292E-7</v>
      </c>
      <c r="M47">
        <f t="shared" si="3"/>
        <v>7.9066097818773519E-9</v>
      </c>
      <c r="O47">
        <f t="shared" si="7"/>
        <v>0.99999938480549055</v>
      </c>
      <c r="P47">
        <f t="shared" si="8"/>
        <v>3.6333910781661172E-8</v>
      </c>
      <c r="Q47">
        <f t="shared" si="9"/>
        <v>5.7884970708309665E-7</v>
      </c>
      <c r="R47">
        <f t="shared" si="10"/>
        <v>1.0891835874044945E-11</v>
      </c>
      <c r="W47">
        <f t="shared" si="5"/>
        <v>4.0346500227271993E-14</v>
      </c>
      <c r="X47">
        <f t="shared" si="6"/>
        <v>6.2342361882838676E-17</v>
      </c>
    </row>
    <row r="48" spans="1:24" x14ac:dyDescent="0.25">
      <c r="A48" s="1">
        <v>43876</v>
      </c>
      <c r="B48">
        <v>38</v>
      </c>
      <c r="C48">
        <v>1</v>
      </c>
      <c r="D48">
        <v>8</v>
      </c>
      <c r="E48">
        <v>0</v>
      </c>
      <c r="G48">
        <f>SUM($D$2:D34)</f>
        <v>15</v>
      </c>
      <c r="J48">
        <f t="shared" si="0"/>
        <v>0.99999957304307174</v>
      </c>
      <c r="K48">
        <f t="shared" si="1"/>
        <v>3.0045117171133936E-7</v>
      </c>
      <c r="L48">
        <f t="shared" si="2"/>
        <v>1.1859914672816027E-7</v>
      </c>
      <c r="M48">
        <f t="shared" si="3"/>
        <v>7.9066097818773519E-9</v>
      </c>
      <c r="O48">
        <f t="shared" si="7"/>
        <v>0.99999934432746629</v>
      </c>
      <c r="P48">
        <f t="shared" si="8"/>
        <v>3.8228685208758953E-8</v>
      </c>
      <c r="Q48">
        <f t="shared" si="9"/>
        <v>6.1743223090700874E-7</v>
      </c>
      <c r="R48">
        <f t="shared" si="10"/>
        <v>1.1617817958780031E-11</v>
      </c>
      <c r="W48">
        <f t="shared" si="5"/>
        <v>6.8760632427595972E-14</v>
      </c>
      <c r="X48">
        <f t="shared" si="6"/>
        <v>6.2330898110338828E-17</v>
      </c>
    </row>
    <row r="49" spans="1:24" x14ac:dyDescent="0.25">
      <c r="A49" s="1">
        <v>43877</v>
      </c>
      <c r="B49">
        <v>52</v>
      </c>
      <c r="C49">
        <v>1</v>
      </c>
      <c r="D49">
        <v>14</v>
      </c>
      <c r="E49">
        <v>0</v>
      </c>
      <c r="G49">
        <f>SUM($D$2:D35)</f>
        <v>19</v>
      </c>
      <c r="J49">
        <f t="shared" si="0"/>
        <v>0.99999943072409569</v>
      </c>
      <c r="K49">
        <f t="shared" si="1"/>
        <v>4.1114370865762226E-7</v>
      </c>
      <c r="L49">
        <f t="shared" si="2"/>
        <v>1.5022558585566968E-7</v>
      </c>
      <c r="M49">
        <f t="shared" si="3"/>
        <v>7.9066097818773519E-9</v>
      </c>
      <c r="O49">
        <f t="shared" si="7"/>
        <v>0.99999930173855833</v>
      </c>
      <c r="P49">
        <f t="shared" si="8"/>
        <v>4.0222268363454155E-8</v>
      </c>
      <c r="Q49">
        <f t="shared" si="9"/>
        <v>6.5802679191331346E-7</v>
      </c>
      <c r="R49">
        <f t="shared" si="10"/>
        <v>1.2381659229578331E-11</v>
      </c>
      <c r="W49">
        <f t="shared" si="5"/>
        <v>1.3758271486990013E-13</v>
      </c>
      <c r="X49">
        <f t="shared" si="6"/>
        <v>6.2318837652402979E-17</v>
      </c>
    </row>
    <row r="50" spans="1:24" x14ac:dyDescent="0.25">
      <c r="A50" s="1">
        <v>43878</v>
      </c>
      <c r="B50">
        <v>59</v>
      </c>
      <c r="C50">
        <v>1</v>
      </c>
      <c r="D50">
        <v>7</v>
      </c>
      <c r="E50">
        <v>0</v>
      </c>
      <c r="G50">
        <f>SUM($D$2:D36)</f>
        <v>20</v>
      </c>
      <c r="J50">
        <f t="shared" si="0"/>
        <v>0.99999936747121743</v>
      </c>
      <c r="K50">
        <f t="shared" si="1"/>
        <v>4.6648997713076374E-7</v>
      </c>
      <c r="L50">
        <f t="shared" si="2"/>
        <v>1.5813219563754703E-7</v>
      </c>
      <c r="M50">
        <f t="shared" si="3"/>
        <v>7.9066097818773519E-9</v>
      </c>
      <c r="O50">
        <f t="shared" si="7"/>
        <v>0.9999992569286883</v>
      </c>
      <c r="P50">
        <f t="shared" si="8"/>
        <v>4.2319812740388036E-8</v>
      </c>
      <c r="Q50">
        <f t="shared" si="9"/>
        <v>7.0073831384967588E-7</v>
      </c>
      <c r="R50">
        <f t="shared" si="10"/>
        <v>1.3185333967889543E-11</v>
      </c>
      <c r="W50">
        <f t="shared" si="5"/>
        <v>1.7992032835895834E-13</v>
      </c>
      <c r="X50">
        <f t="shared" si="6"/>
        <v>6.2306149514854795E-17</v>
      </c>
    </row>
    <row r="51" spans="1:24" x14ac:dyDescent="0.25">
      <c r="A51" s="1">
        <v>43879</v>
      </c>
      <c r="B51">
        <v>59</v>
      </c>
      <c r="C51">
        <v>1</v>
      </c>
      <c r="D51">
        <v>0</v>
      </c>
      <c r="E51">
        <v>0</v>
      </c>
      <c r="G51">
        <f>SUM($D$2:D37)</f>
        <v>20</v>
      </c>
      <c r="J51">
        <f t="shared" si="0"/>
        <v>0.99999936747121743</v>
      </c>
      <c r="K51">
        <f t="shared" si="1"/>
        <v>4.6648997713076374E-7</v>
      </c>
      <c r="L51">
        <f t="shared" si="2"/>
        <v>1.5813219563754703E-7</v>
      </c>
      <c r="M51">
        <f t="shared" si="3"/>
        <v>7.9066097818773519E-9</v>
      </c>
      <c r="O51">
        <f t="shared" si="7"/>
        <v>0.99999920978203793</v>
      </c>
      <c r="P51">
        <f t="shared" si="8"/>
        <v>4.45267394972117E-8</v>
      </c>
      <c r="Q51">
        <f t="shared" si="9"/>
        <v>7.4567719183315036E-7</v>
      </c>
      <c r="R51">
        <f t="shared" si="10"/>
        <v>1.40309194063382E-11</v>
      </c>
      <c r="W51">
        <f t="shared" si="5"/>
        <v>1.7805297391418952E-13</v>
      </c>
      <c r="X51">
        <f t="shared" si="6"/>
        <v>6.2292801100324242E-17</v>
      </c>
    </row>
    <row r="52" spans="1:24" x14ac:dyDescent="0.25">
      <c r="A52" s="1">
        <v>43880</v>
      </c>
      <c r="B52">
        <v>66</v>
      </c>
      <c r="C52">
        <v>1</v>
      </c>
      <c r="D52">
        <v>7</v>
      </c>
      <c r="E52">
        <v>0</v>
      </c>
      <c r="G52">
        <f>SUM($D$2:D38)</f>
        <v>25</v>
      </c>
      <c r="J52">
        <f t="shared" si="0"/>
        <v>0.99999927259190002</v>
      </c>
      <c r="K52">
        <f t="shared" si="1"/>
        <v>5.2183624560390517E-7</v>
      </c>
      <c r="L52">
        <f t="shared" si="2"/>
        <v>1.9766524454693378E-7</v>
      </c>
      <c r="M52">
        <f t="shared" si="3"/>
        <v>7.9066097818773519E-9</v>
      </c>
      <c r="O52">
        <f t="shared" si="7"/>
        <v>0.9999991601767495</v>
      </c>
      <c r="P52">
        <f t="shared" si="8"/>
        <v>4.6848752461185106E-8</v>
      </c>
      <c r="Q52">
        <f t="shared" si="9"/>
        <v>7.9295957764005894E-7</v>
      </c>
      <c r="R52">
        <f t="shared" si="10"/>
        <v>1.4920601096836473E-11</v>
      </c>
      <c r="W52">
        <f t="shared" si="5"/>
        <v>2.2561311864200557E-13</v>
      </c>
      <c r="X52">
        <f t="shared" si="6"/>
        <v>6.2278758126048236E-17</v>
      </c>
    </row>
    <row r="53" spans="1:24" x14ac:dyDescent="0.25">
      <c r="A53" s="1">
        <v>43881</v>
      </c>
      <c r="B53">
        <v>84</v>
      </c>
      <c r="C53">
        <v>1</v>
      </c>
      <c r="D53">
        <v>18</v>
      </c>
      <c r="E53">
        <v>0</v>
      </c>
      <c r="G53">
        <f>SUM($D$2:D39)</f>
        <v>25</v>
      </c>
      <c r="J53">
        <f t="shared" si="0"/>
        <v>0.99999913027292398</v>
      </c>
      <c r="K53">
        <f t="shared" si="1"/>
        <v>6.6415522167769752E-7</v>
      </c>
      <c r="L53">
        <f t="shared" si="2"/>
        <v>1.9766524454693378E-7</v>
      </c>
      <c r="M53">
        <f t="shared" si="3"/>
        <v>7.9066097818773519E-9</v>
      </c>
      <c r="O53">
        <f t="shared" si="7"/>
        <v>0.99999910798461078</v>
      </c>
      <c r="P53">
        <f t="shared" si="8"/>
        <v>4.92918528657761E-8</v>
      </c>
      <c r="Q53">
        <f t="shared" si="9"/>
        <v>8.4270767986930092E-7</v>
      </c>
      <c r="R53">
        <f t="shared" si="10"/>
        <v>1.5856678558560622E-11</v>
      </c>
      <c r="W53">
        <f t="shared" si="5"/>
        <v>3.7805696230674495E-13</v>
      </c>
      <c r="X53">
        <f t="shared" si="6"/>
        <v>6.2263984537535123E-17</v>
      </c>
    </row>
    <row r="54" spans="1:24" x14ac:dyDescent="0.25">
      <c r="A54" s="1">
        <v>43882</v>
      </c>
      <c r="B54">
        <v>93</v>
      </c>
      <c r="C54">
        <v>1</v>
      </c>
      <c r="D54">
        <v>9</v>
      </c>
      <c r="E54">
        <v>0</v>
      </c>
      <c r="G54">
        <f>SUM($D$2:D40)</f>
        <v>25</v>
      </c>
      <c r="J54">
        <f t="shared" si="0"/>
        <v>0.99999905911343601</v>
      </c>
      <c r="K54">
        <f t="shared" si="1"/>
        <v>7.353147097145937E-7</v>
      </c>
      <c r="L54">
        <f t="shared" si="2"/>
        <v>1.9766524454693378E-7</v>
      </c>
      <c r="M54">
        <f t="shared" si="3"/>
        <v>7.9066097818773519E-9</v>
      </c>
      <c r="O54">
        <f t="shared" si="7"/>
        <v>0.99999905307072401</v>
      </c>
      <c r="P54">
        <f t="shared" si="8"/>
        <v>5.1862354855281988E-8</v>
      </c>
      <c r="Q54">
        <f t="shared" si="9"/>
        <v>8.9505007975427213E-7</v>
      </c>
      <c r="R54">
        <f t="shared" si="10"/>
        <v>1.684157122037706E-11</v>
      </c>
      <c r="W54">
        <f t="shared" si="5"/>
        <v>4.6710712136273849E-13</v>
      </c>
      <c r="X54">
        <f t="shared" si="6"/>
        <v>6.224844241789337E-17</v>
      </c>
    </row>
    <row r="55" spans="1:24" x14ac:dyDescent="0.25">
      <c r="A55" s="1">
        <v>43883</v>
      </c>
      <c r="B55">
        <v>105</v>
      </c>
      <c r="C55">
        <v>1</v>
      </c>
      <c r="D55">
        <v>12</v>
      </c>
      <c r="E55">
        <v>0</v>
      </c>
      <c r="G55">
        <f>SUM($D$2:D41)</f>
        <v>25</v>
      </c>
      <c r="J55">
        <f t="shared" si="0"/>
        <v>0.9999989642341186</v>
      </c>
      <c r="K55">
        <f t="shared" si="1"/>
        <v>8.301940270971219E-7</v>
      </c>
      <c r="L55">
        <f t="shared" si="2"/>
        <v>1.9766524454693378E-7</v>
      </c>
      <c r="M55">
        <f t="shared" si="3"/>
        <v>7.9066097818773519E-9</v>
      </c>
      <c r="O55">
        <f t="shared" si="7"/>
        <v>0.99999899529315717</v>
      </c>
      <c r="P55">
        <f t="shared" si="8"/>
        <v>5.4566901797473287E-8</v>
      </c>
      <c r="Q55">
        <f t="shared" si="9"/>
        <v>9.5012206343894773E-7</v>
      </c>
      <c r="R55">
        <f t="shared" si="10"/>
        <v>1.7877824673063802E-11</v>
      </c>
      <c r="W55">
        <f t="shared" si="5"/>
        <v>6.0159743750059677E-13</v>
      </c>
      <c r="X55">
        <f t="shared" si="6"/>
        <v>6.2232091892616196E-17</v>
      </c>
    </row>
    <row r="56" spans="1:24" x14ac:dyDescent="0.25">
      <c r="A56" s="1">
        <v>43884</v>
      </c>
      <c r="B56">
        <v>132</v>
      </c>
      <c r="C56">
        <v>1</v>
      </c>
      <c r="D56">
        <v>27</v>
      </c>
      <c r="E56">
        <v>0</v>
      </c>
      <c r="G56">
        <f>SUM($D$2:D42)</f>
        <v>25</v>
      </c>
      <c r="J56">
        <f t="shared" si="0"/>
        <v>0.99999875075565448</v>
      </c>
      <c r="K56">
        <f t="shared" si="1"/>
        <v>1.0436724912078103E-6</v>
      </c>
      <c r="L56">
        <f t="shared" si="2"/>
        <v>1.9766524454693378E-7</v>
      </c>
      <c r="M56">
        <f t="shared" si="3"/>
        <v>7.9066097818773519E-9</v>
      </c>
      <c r="O56">
        <f t="shared" si="7"/>
        <v>0.99999893450257704</v>
      </c>
      <c r="P56">
        <f t="shared" si="8"/>
        <v>5.7412483446340448E-8</v>
      </c>
      <c r="Q56">
        <f t="shared" si="9"/>
        <v>1.0080659715761557E-6</v>
      </c>
      <c r="R56">
        <f t="shared" si="10"/>
        <v>1.8968117247472253E-11</v>
      </c>
      <c r="W56">
        <f t="shared" si="5"/>
        <v>9.7270880290965477E-13</v>
      </c>
      <c r="X56">
        <f t="shared" si="6"/>
        <v>6.2214891029605229E-17</v>
      </c>
    </row>
    <row r="57" spans="1:24" x14ac:dyDescent="0.25">
      <c r="A57" s="1">
        <v>43885</v>
      </c>
      <c r="B57">
        <v>144</v>
      </c>
      <c r="C57">
        <v>1</v>
      </c>
      <c r="D57">
        <v>12</v>
      </c>
      <c r="E57">
        <v>0</v>
      </c>
      <c r="G57">
        <f>SUM($D$2:D43)</f>
        <v>25</v>
      </c>
      <c r="J57">
        <f t="shared" si="0"/>
        <v>0.99999865587633707</v>
      </c>
      <c r="K57">
        <f t="shared" si="1"/>
        <v>1.1385518085903386E-6</v>
      </c>
      <c r="L57">
        <f t="shared" si="2"/>
        <v>1.9766524454693378E-7</v>
      </c>
      <c r="M57">
        <f t="shared" si="3"/>
        <v>7.9066097818773519E-9</v>
      </c>
      <c r="O57">
        <f t="shared" si="7"/>
        <v>0.99999887054186376</v>
      </c>
      <c r="P57">
        <f t="shared" si="8"/>
        <v>6.040645399921182E-8</v>
      </c>
      <c r="Q57">
        <f t="shared" si="9"/>
        <v>1.0690315671507567E-6</v>
      </c>
      <c r="R57">
        <f t="shared" si="10"/>
        <v>2.0115266935615103E-11</v>
      </c>
      <c r="W57">
        <f t="shared" si="5"/>
        <v>1.1623974056264265E-12</v>
      </c>
      <c r="X57">
        <f t="shared" si="6"/>
        <v>6.2196795734206098E-17</v>
      </c>
    </row>
    <row r="58" spans="1:24" x14ac:dyDescent="0.25">
      <c r="A58" s="1">
        <v>43886</v>
      </c>
      <c r="B58">
        <v>144</v>
      </c>
      <c r="C58">
        <v>1</v>
      </c>
      <c r="D58">
        <v>0</v>
      </c>
      <c r="E58">
        <v>0</v>
      </c>
      <c r="G58">
        <f>SUM($D$2:D44)</f>
        <v>25</v>
      </c>
      <c r="J58">
        <f t="shared" si="0"/>
        <v>0.99999865587633707</v>
      </c>
      <c r="K58">
        <f t="shared" si="1"/>
        <v>1.1385518085903386E-6</v>
      </c>
      <c r="L58">
        <f t="shared" si="2"/>
        <v>1.9766524454693378E-7</v>
      </c>
      <c r="M58">
        <f t="shared" si="3"/>
        <v>7.9066097818773519E-9</v>
      </c>
      <c r="O58">
        <f t="shared" si="7"/>
        <v>0.99999880324570434</v>
      </c>
      <c r="P58">
        <f t="shared" si="8"/>
        <v>6.355655109481347E-8</v>
      </c>
      <c r="Q58">
        <f t="shared" si="9"/>
        <v>1.1331764224774501E-6</v>
      </c>
      <c r="R58">
        <f t="shared" si="10"/>
        <v>2.1322238672550622E-11</v>
      </c>
      <c r="W58">
        <f t="shared" si="5"/>
        <v>1.1556148036378706E-12</v>
      </c>
      <c r="X58">
        <f t="shared" si="6"/>
        <v>6.2177759639020815E-17</v>
      </c>
    </row>
    <row r="59" spans="1:24" x14ac:dyDescent="0.25">
      <c r="A59" s="1">
        <v>43887</v>
      </c>
      <c r="B59">
        <v>164</v>
      </c>
      <c r="C59">
        <v>1</v>
      </c>
      <c r="D59">
        <v>20</v>
      </c>
      <c r="E59">
        <v>0</v>
      </c>
      <c r="G59">
        <f>SUM($D$2:D45)</f>
        <v>25</v>
      </c>
      <c r="J59">
        <f t="shared" si="0"/>
        <v>0.9999984977441414</v>
      </c>
      <c r="K59">
        <f t="shared" si="1"/>
        <v>1.2966840042278855E-6</v>
      </c>
      <c r="L59">
        <f t="shared" si="2"/>
        <v>1.9766524454693378E-7</v>
      </c>
      <c r="M59">
        <f t="shared" si="3"/>
        <v>7.9066097818773519E-9</v>
      </c>
      <c r="O59">
        <f t="shared" si="7"/>
        <v>0.99999873244016579</v>
      </c>
      <c r="P59">
        <f t="shared" si="8"/>
        <v>6.6870915801262198E-8</v>
      </c>
      <c r="Q59">
        <f t="shared" si="9"/>
        <v>1.2006663263723815E-6</v>
      </c>
      <c r="R59">
        <f t="shared" si="10"/>
        <v>2.2592151997864156E-11</v>
      </c>
      <c r="W59">
        <f t="shared" si="5"/>
        <v>1.5124402324654295E-12</v>
      </c>
      <c r="X59">
        <f t="shared" si="6"/>
        <v>6.2157733988250572E-17</v>
      </c>
    </row>
    <row r="60" spans="1:24" x14ac:dyDescent="0.25">
      <c r="A60" s="1">
        <v>43888</v>
      </c>
      <c r="B60">
        <v>186</v>
      </c>
      <c r="C60">
        <v>3</v>
      </c>
      <c r="D60">
        <v>22</v>
      </c>
      <c r="E60">
        <v>2</v>
      </c>
      <c r="G60">
        <f>SUM($D$2:D46)</f>
        <v>29</v>
      </c>
      <c r="J60">
        <f t="shared" si="0"/>
        <v>0.99999827635906757</v>
      </c>
      <c r="K60">
        <f t="shared" si="1"/>
        <v>1.4706294194291874E-6</v>
      </c>
      <c r="L60">
        <f t="shared" si="2"/>
        <v>2.2929168367444318E-7</v>
      </c>
      <c r="M60">
        <f t="shared" si="3"/>
        <v>2.3719829345632054E-8</v>
      </c>
      <c r="O60">
        <f t="shared" si="7"/>
        <v>0.99999865794224563</v>
      </c>
      <c r="P60">
        <f t="shared" si="8"/>
        <v>7.0358113645530043E-8</v>
      </c>
      <c r="Q60">
        <f t="shared" si="9"/>
        <v>1.2716757125497498E-6</v>
      </c>
      <c r="R60">
        <f t="shared" si="10"/>
        <v>2.3928289116526535E-11</v>
      </c>
      <c r="W60">
        <f t="shared" si="5"/>
        <v>1.960759729801069E-12</v>
      </c>
      <c r="X60">
        <f t="shared" si="6"/>
        <v>5.6149572688017368E-16</v>
      </c>
    </row>
    <row r="61" spans="1:24" x14ac:dyDescent="0.25">
      <c r="A61" s="1">
        <v>43889</v>
      </c>
      <c r="B61">
        <v>210</v>
      </c>
      <c r="C61">
        <v>3</v>
      </c>
      <c r="D61">
        <v>24</v>
      </c>
      <c r="E61">
        <v>0</v>
      </c>
      <c r="G61">
        <f>SUM($D$2:D47)</f>
        <v>30</v>
      </c>
      <c r="J61">
        <f t="shared" si="0"/>
        <v>0.99999807869382307</v>
      </c>
      <c r="K61">
        <f t="shared" si="1"/>
        <v>1.6603880541942438E-6</v>
      </c>
      <c r="L61">
        <f t="shared" si="2"/>
        <v>2.3719829345632053E-7</v>
      </c>
      <c r="M61">
        <f t="shared" si="3"/>
        <v>2.3719829345632054E-8</v>
      </c>
      <c r="O61">
        <f t="shared" si="7"/>
        <v>0.99999857955939897</v>
      </c>
      <c r="P61">
        <f t="shared" si="8"/>
        <v>7.4027156738596268E-8</v>
      </c>
      <c r="Q61">
        <f t="shared" si="9"/>
        <v>1.3463881103493369E-6</v>
      </c>
      <c r="R61">
        <f t="shared" si="10"/>
        <v>2.5334103379938856E-11</v>
      </c>
      <c r="W61">
        <f t="shared" si="5"/>
        <v>2.5165408969762875E-12</v>
      </c>
      <c r="X61">
        <f t="shared" si="6"/>
        <v>5.6142910478510807E-16</v>
      </c>
    </row>
    <row r="62" spans="1:24" x14ac:dyDescent="0.25">
      <c r="A62" s="1">
        <v>43890</v>
      </c>
      <c r="B62">
        <v>230</v>
      </c>
      <c r="C62">
        <v>3</v>
      </c>
      <c r="D62">
        <v>20</v>
      </c>
      <c r="E62">
        <v>0</v>
      </c>
      <c r="G62">
        <f>SUM($D$2:D48)</f>
        <v>38</v>
      </c>
      <c r="J62">
        <f t="shared" si="0"/>
        <v>0.99999785730874913</v>
      </c>
      <c r="K62">
        <f t="shared" si="1"/>
        <v>1.8185202498317909E-6</v>
      </c>
      <c r="L62">
        <f t="shared" si="2"/>
        <v>3.0045117171133936E-7</v>
      </c>
      <c r="M62">
        <f t="shared" si="3"/>
        <v>2.3719829345632054E-8</v>
      </c>
      <c r="O62">
        <f t="shared" si="7"/>
        <v>0.99999849708904087</v>
      </c>
      <c r="P62">
        <f t="shared" si="8"/>
        <v>7.7887527053320374E-8</v>
      </c>
      <c r="Q62">
        <f t="shared" si="9"/>
        <v>1.4249966189584613E-6</v>
      </c>
      <c r="R62">
        <f t="shared" si="10"/>
        <v>2.6813228209056408E-11</v>
      </c>
      <c r="W62">
        <f t="shared" si="5"/>
        <v>3.0298022756071917E-12</v>
      </c>
      <c r="X62">
        <f t="shared" si="6"/>
        <v>5.613590127404659E-16</v>
      </c>
    </row>
    <row r="63" spans="1:24" x14ac:dyDescent="0.25">
      <c r="A63" s="1">
        <v>43891</v>
      </c>
      <c r="B63">
        <v>239</v>
      </c>
      <c r="C63">
        <v>5</v>
      </c>
      <c r="D63">
        <v>9</v>
      </c>
      <c r="E63">
        <v>2</v>
      </c>
      <c r="G63">
        <f>SUM($D$2:D49)</f>
        <v>52</v>
      </c>
      <c r="J63">
        <f t="shared" si="0"/>
        <v>0.99999765964350451</v>
      </c>
      <c r="K63">
        <f t="shared" si="1"/>
        <v>1.8896797378686871E-6</v>
      </c>
      <c r="L63">
        <f t="shared" si="2"/>
        <v>4.1114370865762226E-7</v>
      </c>
      <c r="M63">
        <f t="shared" si="3"/>
        <v>3.9533048909386758E-8</v>
      </c>
      <c r="O63">
        <f t="shared" si="7"/>
        <v>0.99999841031802339</v>
      </c>
      <c r="P63">
        <f t="shared" si="8"/>
        <v>8.194920091503287E-8</v>
      </c>
      <c r="Q63">
        <f t="shared" si="9"/>
        <v>1.50770440635241E-6</v>
      </c>
      <c r="R63">
        <f t="shared" si="10"/>
        <v>2.8369486482624081E-11</v>
      </c>
      <c r="W63">
        <f t="shared" si="5"/>
        <v>3.267889694234747E-12</v>
      </c>
      <c r="X63">
        <f t="shared" si="6"/>
        <v>1.560619696306425E-15</v>
      </c>
    </row>
    <row r="64" spans="1:24" x14ac:dyDescent="0.25">
      <c r="A64" s="1">
        <v>43892</v>
      </c>
      <c r="B64">
        <v>254</v>
      </c>
      <c r="C64">
        <v>6</v>
      </c>
      <c r="D64">
        <v>15</v>
      </c>
      <c r="E64">
        <v>1</v>
      </c>
      <c r="G64">
        <f>SUM($D$2:D50)</f>
        <v>59</v>
      </c>
      <c r="J64">
        <f t="shared" si="0"/>
        <v>0.99999747779147963</v>
      </c>
      <c r="K64">
        <f t="shared" si="1"/>
        <v>2.0082788845968473E-6</v>
      </c>
      <c r="L64">
        <f t="shared" si="2"/>
        <v>4.6648997713076374E-7</v>
      </c>
      <c r="M64">
        <f t="shared" si="3"/>
        <v>4.7439658691264108E-8</v>
      </c>
      <c r="O64">
        <f t="shared" si="7"/>
        <v>0.99999831902208425</v>
      </c>
      <c r="P64">
        <f t="shared" si="8"/>
        <v>8.6222674767955737E-8</v>
      </c>
      <c r="Q64">
        <f t="shared" si="9"/>
        <v>1.5947252342411238E-6</v>
      </c>
      <c r="R64">
        <f t="shared" si="10"/>
        <v>3.0006900414754345E-11</v>
      </c>
      <c r="W64">
        <f t="shared" si="5"/>
        <v>3.6943000737418047E-12</v>
      </c>
      <c r="X64">
        <f t="shared" si="6"/>
        <v>2.2476750829295856E-15</v>
      </c>
    </row>
    <row r="65" spans="1:24" x14ac:dyDescent="0.25">
      <c r="A65" s="1">
        <v>43893</v>
      </c>
      <c r="B65">
        <v>254</v>
      </c>
      <c r="C65">
        <v>6</v>
      </c>
      <c r="D65">
        <v>0</v>
      </c>
      <c r="E65">
        <v>0</v>
      </c>
      <c r="G65">
        <f>SUM($D$2:D51)</f>
        <v>59</v>
      </c>
      <c r="J65">
        <f t="shared" si="0"/>
        <v>0.99999747779147963</v>
      </c>
      <c r="K65">
        <f t="shared" si="1"/>
        <v>2.0082788845968473E-6</v>
      </c>
      <c r="L65">
        <f t="shared" si="2"/>
        <v>4.6648997713076374E-7</v>
      </c>
      <c r="M65">
        <f t="shared" si="3"/>
        <v>4.7439658691264108E-8</v>
      </c>
      <c r="O65">
        <f t="shared" si="7"/>
        <v>0.99999822296526775</v>
      </c>
      <c r="P65">
        <f t="shared" si="8"/>
        <v>9.0718992283843074E-8</v>
      </c>
      <c r="Q65">
        <f t="shared" si="9"/>
        <v>1.6862840103769192E-6</v>
      </c>
      <c r="R65">
        <f t="shared" si="10"/>
        <v>3.1729701947339982E-11</v>
      </c>
      <c r="W65">
        <f t="shared" si="5"/>
        <v>3.6770359406074606E-12</v>
      </c>
      <c r="X65">
        <f t="shared" si="6"/>
        <v>2.2475117310561011E-15</v>
      </c>
    </row>
    <row r="66" spans="1:24" x14ac:dyDescent="0.25">
      <c r="A66" s="1">
        <v>43894</v>
      </c>
      <c r="B66">
        <v>268</v>
      </c>
      <c r="C66">
        <v>6</v>
      </c>
      <c r="D66">
        <v>14</v>
      </c>
      <c r="E66">
        <v>0</v>
      </c>
      <c r="G66">
        <f>SUM($D$2:D52)</f>
        <v>66</v>
      </c>
      <c r="J66">
        <f t="shared" si="0"/>
        <v>0.99999731175267415</v>
      </c>
      <c r="K66">
        <f t="shared" si="1"/>
        <v>2.1189714215431302E-6</v>
      </c>
      <c r="L66">
        <f t="shared" si="2"/>
        <v>5.2183624560390517E-7</v>
      </c>
      <c r="M66">
        <f t="shared" si="3"/>
        <v>4.7439658691264108E-8</v>
      </c>
      <c r="O66">
        <f t="shared" si="7"/>
        <v>0.99999812189931525</v>
      </c>
      <c r="P66">
        <f t="shared" si="8"/>
        <v>9.5449772882678335E-8</v>
      </c>
      <c r="Q66">
        <f t="shared" si="9"/>
        <v>1.782617369648537E-6</v>
      </c>
      <c r="R66">
        <f t="shared" si="10"/>
        <v>3.3542343684120272E-11</v>
      </c>
      <c r="W66">
        <f t="shared" si="5"/>
        <v>4.0946398625975135E-12</v>
      </c>
      <c r="X66">
        <f t="shared" si="6"/>
        <v>2.2473398671602904E-15</v>
      </c>
    </row>
    <row r="67" spans="1:24" x14ac:dyDescent="0.25">
      <c r="A67" s="1">
        <v>43895</v>
      </c>
      <c r="B67">
        <v>317</v>
      </c>
      <c r="C67">
        <v>6</v>
      </c>
      <c r="D67">
        <v>49</v>
      </c>
      <c r="E67">
        <v>0</v>
      </c>
      <c r="G67">
        <f>SUM($D$2:D53)</f>
        <v>84</v>
      </c>
      <c r="J67">
        <f t="shared" ref="J67:J130" si="11">1-K67-L67-M67</f>
        <v>0.99999678200981879</v>
      </c>
      <c r="K67">
        <f t="shared" ref="K67:K130" si="12">B67/$F$2</f>
        <v>2.5063953008551206E-6</v>
      </c>
      <c r="L67">
        <f t="shared" ref="L67:L130" si="13">G67/$F$2</f>
        <v>6.6415522167769752E-7</v>
      </c>
      <c r="M67">
        <f t="shared" ref="M67:M130" si="14">C67/$F$2</f>
        <v>4.7439658691264108E-8</v>
      </c>
      <c r="O67">
        <f t="shared" si="7"/>
        <v>0.99999801556302337</v>
      </c>
      <c r="P67">
        <f t="shared" si="8"/>
        <v>1.0042724173888967E-7</v>
      </c>
      <c r="Q67">
        <f t="shared" si="9"/>
        <v>1.8839742854609605E-6</v>
      </c>
      <c r="R67">
        <f t="shared" si="10"/>
        <v>3.544951039461466E-11</v>
      </c>
      <c r="W67">
        <f t="shared" si="5"/>
        <v>5.7886823014875232E-12</v>
      </c>
      <c r="X67">
        <f t="shared" si="6"/>
        <v>2.2471590480636318E-15</v>
      </c>
    </row>
    <row r="68" spans="1:24" x14ac:dyDescent="0.25">
      <c r="A68" s="1">
        <v>43896</v>
      </c>
      <c r="B68">
        <v>349</v>
      </c>
      <c r="C68">
        <v>6</v>
      </c>
      <c r="D68">
        <v>32</v>
      </c>
      <c r="E68">
        <v>0</v>
      </c>
      <c r="G68">
        <f>SUM($D$2:D54)</f>
        <v>93</v>
      </c>
      <c r="J68">
        <f t="shared" si="11"/>
        <v>0.99999645783881785</v>
      </c>
      <c r="K68">
        <f t="shared" si="12"/>
        <v>2.7594068138751958E-6</v>
      </c>
      <c r="L68">
        <f t="shared" si="13"/>
        <v>7.353147097145937E-7</v>
      </c>
      <c r="M68">
        <f t="shared" si="14"/>
        <v>4.7439658691264108E-8</v>
      </c>
      <c r="O68">
        <f t="shared" si="7"/>
        <v>0.9999979036815696</v>
      </c>
      <c r="P68">
        <f t="shared" si="8"/>
        <v>1.0566426135035715E-7</v>
      </c>
      <c r="Q68">
        <f t="shared" si="9"/>
        <v>1.990616712978457E-6</v>
      </c>
      <c r="R68">
        <f t="shared" si="10"/>
        <v>3.7456131117605827E-11</v>
      </c>
      <c r="W68">
        <f t="shared" si="5"/>
        <v>7.0423495350810447E-12</v>
      </c>
      <c r="X68">
        <f t="shared" si="6"/>
        <v>2.2469688075531595E-15</v>
      </c>
    </row>
    <row r="69" spans="1:24" x14ac:dyDescent="0.25">
      <c r="A69" s="1">
        <v>43897</v>
      </c>
      <c r="B69">
        <v>408</v>
      </c>
      <c r="C69">
        <v>6</v>
      </c>
      <c r="D69">
        <v>59</v>
      </c>
      <c r="E69">
        <v>0</v>
      </c>
      <c r="G69">
        <f>SUM($D$2:D55)</f>
        <v>105</v>
      </c>
      <c r="J69">
        <f t="shared" si="11"/>
        <v>0.99999589646952325</v>
      </c>
      <c r="K69">
        <f t="shared" si="12"/>
        <v>3.2258967910059595E-6</v>
      </c>
      <c r="L69">
        <f t="shared" si="13"/>
        <v>8.301940270971219E-7</v>
      </c>
      <c r="M69">
        <f t="shared" si="14"/>
        <v>4.7439658691264108E-8</v>
      </c>
      <c r="O69">
        <f t="shared" si="7"/>
        <v>0.99999778596580202</v>
      </c>
      <c r="P69">
        <f t="shared" si="8"/>
        <v>1.1117436475149443E-7</v>
      </c>
      <c r="Q69">
        <f t="shared" si="9"/>
        <v>2.1028202658903529E-6</v>
      </c>
      <c r="R69">
        <f t="shared" si="10"/>
        <v>3.9567391895398106E-11</v>
      </c>
      <c r="W69">
        <f t="shared" si="5"/>
        <v>9.7014957926125019E-12</v>
      </c>
      <c r="X69">
        <f t="shared" si="6"/>
        <v>2.2467686551884891E-15</v>
      </c>
    </row>
    <row r="70" spans="1:24" x14ac:dyDescent="0.25">
      <c r="A70" s="1">
        <v>43898</v>
      </c>
      <c r="B70">
        <v>455</v>
      </c>
      <c r="C70">
        <v>6</v>
      </c>
      <c r="D70">
        <v>47</v>
      </c>
      <c r="E70">
        <v>0</v>
      </c>
      <c r="G70">
        <f>SUM($D$2:D56)</f>
        <v>132</v>
      </c>
      <c r="J70">
        <f t="shared" si="11"/>
        <v>0.99999531138039943</v>
      </c>
      <c r="K70">
        <f t="shared" si="12"/>
        <v>3.5975074507541947E-6</v>
      </c>
      <c r="L70">
        <f t="shared" si="13"/>
        <v>1.0436724912078103E-6</v>
      </c>
      <c r="M70">
        <f t="shared" si="14"/>
        <v>4.7439658691264108E-8</v>
      </c>
      <c r="O70">
        <f t="shared" si="7"/>
        <v>0.99999766211149244</v>
      </c>
      <c r="P70">
        <f t="shared" si="8"/>
        <v>1.1697179045590264E-7</v>
      </c>
      <c r="Q70">
        <f t="shared" si="9"/>
        <v>2.2208749284453622E-6</v>
      </c>
      <c r="R70">
        <f t="shared" si="10"/>
        <v>4.178874917170115E-11</v>
      </c>
      <c r="W70">
        <f t="shared" si="5"/>
        <v>1.2114128482608068E-11</v>
      </c>
      <c r="X70">
        <f t="shared" si="6"/>
        <v>2.2465580750475067E-15</v>
      </c>
    </row>
    <row r="71" spans="1:24" x14ac:dyDescent="0.25">
      <c r="A71" s="1">
        <v>43899</v>
      </c>
      <c r="B71">
        <v>488</v>
      </c>
      <c r="C71">
        <v>7</v>
      </c>
      <c r="D71">
        <v>33</v>
      </c>
      <c r="E71">
        <v>1</v>
      </c>
      <c r="G71">
        <f>SUM($D$2:D57)</f>
        <v>144</v>
      </c>
      <c r="J71">
        <f t="shared" si="11"/>
        <v>0.99999494767634933</v>
      </c>
      <c r="K71">
        <f t="shared" si="12"/>
        <v>3.8584255735561471E-6</v>
      </c>
      <c r="L71">
        <f t="shared" si="13"/>
        <v>1.1385518085903386E-6</v>
      </c>
      <c r="M71">
        <f t="shared" si="14"/>
        <v>5.5346268473141458E-8</v>
      </c>
      <c r="O71">
        <f t="shared" si="7"/>
        <v>0.99999753179855033</v>
      </c>
      <c r="P71">
        <f t="shared" si="8"/>
        <v>1.2307151921852831E-7</v>
      </c>
      <c r="Q71">
        <f t="shared" si="9"/>
        <v>2.3450858045910812E-6</v>
      </c>
      <c r="R71">
        <f t="shared" si="10"/>
        <v>4.4125943887697234E-11</v>
      </c>
      <c r="W71">
        <f t="shared" si="5"/>
        <v>1.3952869911256485E-11</v>
      </c>
      <c r="X71">
        <f t="shared" si="6"/>
        <v>3.0583269683258974E-15</v>
      </c>
    </row>
    <row r="72" spans="1:24" x14ac:dyDescent="0.25">
      <c r="A72" s="1">
        <v>43900</v>
      </c>
      <c r="B72">
        <v>514</v>
      </c>
      <c r="C72">
        <v>9</v>
      </c>
      <c r="D72">
        <v>26</v>
      </c>
      <c r="E72">
        <v>2</v>
      </c>
      <c r="G72">
        <f>SUM($D$2:D58)</f>
        <v>144</v>
      </c>
      <c r="J72">
        <f t="shared" si="11"/>
        <v>0.99999472629127539</v>
      </c>
      <c r="K72">
        <f t="shared" si="12"/>
        <v>4.0639974278849585E-6</v>
      </c>
      <c r="L72">
        <f t="shared" si="13"/>
        <v>1.1385518085903386E-6</v>
      </c>
      <c r="M72">
        <f t="shared" si="14"/>
        <v>7.1159488036896165E-8</v>
      </c>
      <c r="O72">
        <f t="shared" si="7"/>
        <v>0.99999739469019622</v>
      </c>
      <c r="P72">
        <f t="shared" si="8"/>
        <v>1.2948931271191748E-7</v>
      </c>
      <c r="Q72">
        <f t="shared" si="9"/>
        <v>2.4757739061507567E-6</v>
      </c>
      <c r="R72">
        <f t="shared" si="10"/>
        <v>4.6585016312647365E-11</v>
      </c>
      <c r="W72">
        <f t="shared" si="5"/>
        <v>1.5480354108362517E-11</v>
      </c>
      <c r="X72">
        <f t="shared" si="6"/>
        <v>5.0570449760149158E-15</v>
      </c>
    </row>
    <row r="73" spans="1:24" x14ac:dyDescent="0.25">
      <c r="A73" s="1">
        <v>43901</v>
      </c>
      <c r="B73">
        <v>568</v>
      </c>
      <c r="C73">
        <v>12</v>
      </c>
      <c r="D73">
        <v>54</v>
      </c>
      <c r="E73">
        <v>3</v>
      </c>
      <c r="G73">
        <f>SUM($D$2:D59)</f>
        <v>164</v>
      </c>
      <c r="J73">
        <f t="shared" si="11"/>
        <v>0.99999411748232225</v>
      </c>
      <c r="K73">
        <f t="shared" si="12"/>
        <v>4.4909543561063356E-6</v>
      </c>
      <c r="L73">
        <f t="shared" si="13"/>
        <v>1.2966840042278855E-6</v>
      </c>
      <c r="M73">
        <f t="shared" si="14"/>
        <v>9.4879317382528216E-8</v>
      </c>
      <c r="O73">
        <f t="shared" si="7"/>
        <v>0.99999725043209153</v>
      </c>
      <c r="P73">
        <f t="shared" si="8"/>
        <v>1.3624175421606055E-7</v>
      </c>
      <c r="Q73">
        <f t="shared" si="9"/>
        <v>2.6132769820698842E-6</v>
      </c>
      <c r="R73">
        <f t="shared" si="10"/>
        <v>4.9172321647281462E-11</v>
      </c>
      <c r="W73">
        <f t="shared" si="5"/>
        <v>1.8963521845061968E-11</v>
      </c>
      <c r="X73">
        <f t="shared" si="6"/>
        <v>8.9927564122677216E-15</v>
      </c>
    </row>
    <row r="74" spans="1:24" x14ac:dyDescent="0.25">
      <c r="A74" s="1">
        <v>43902</v>
      </c>
      <c r="B74">
        <v>619</v>
      </c>
      <c r="C74">
        <v>15</v>
      </c>
      <c r="D74">
        <v>51</v>
      </c>
      <c r="E74">
        <v>3</v>
      </c>
      <c r="G74">
        <f>SUM($D$2:D60)</f>
        <v>186</v>
      </c>
      <c r="J74">
        <f t="shared" si="11"/>
        <v>0.99999351657997881</v>
      </c>
      <c r="K74">
        <f t="shared" si="12"/>
        <v>4.8941914549820807E-6</v>
      </c>
      <c r="L74">
        <f t="shared" si="13"/>
        <v>1.4706294194291874E-6</v>
      </c>
      <c r="M74">
        <f t="shared" si="14"/>
        <v>1.1859914672816027E-7</v>
      </c>
      <c r="O74">
        <f t="shared" si="7"/>
        <v>0.99999709865142328</v>
      </c>
      <c r="P74">
        <f t="shared" si="8"/>
        <v>1.433462914264756E-7</v>
      </c>
      <c r="Q74">
        <f t="shared" si="9"/>
        <v>2.7579503908708404E-6</v>
      </c>
      <c r="R74">
        <f t="shared" si="10"/>
        <v>5.1894546440205846E-11</v>
      </c>
      <c r="W74">
        <f t="shared" si="5"/>
        <v>2.2570529768079686E-11</v>
      </c>
      <c r="X74">
        <f t="shared" si="6"/>
        <v>1.4053450999836333E-14</v>
      </c>
    </row>
    <row r="75" spans="1:24" x14ac:dyDescent="0.25">
      <c r="A75" s="1">
        <v>43903</v>
      </c>
      <c r="B75">
        <v>675</v>
      </c>
      <c r="C75">
        <v>19</v>
      </c>
      <c r="D75">
        <v>56</v>
      </c>
      <c r="E75">
        <v>4</v>
      </c>
      <c r="G75">
        <f>SUM($D$2:D61)</f>
        <v>210</v>
      </c>
      <c r="J75">
        <f t="shared" si="11"/>
        <v>0.99999285242475722</v>
      </c>
      <c r="K75">
        <f t="shared" si="12"/>
        <v>5.3369616027672121E-6</v>
      </c>
      <c r="L75">
        <f t="shared" si="13"/>
        <v>1.6603880541942438E-6</v>
      </c>
      <c r="M75">
        <f t="shared" si="14"/>
        <v>1.5022558585566968E-7</v>
      </c>
      <c r="O75">
        <f t="shared" si="7"/>
        <v>0.99999693895594133</v>
      </c>
      <c r="P75">
        <f t="shared" si="8"/>
        <v>1.5082128149059744E-7</v>
      </c>
      <c r="Q75">
        <f t="shared" si="9"/>
        <v>2.9101680185648824E-6</v>
      </c>
      <c r="R75">
        <f t="shared" si="10"/>
        <v>5.4758725859652254E-11</v>
      </c>
      <c r="W75">
        <f t="shared" si="5"/>
        <v>2.689605143197111E-11</v>
      </c>
      <c r="X75">
        <f t="shared" si="6"/>
        <v>2.2551277320851288E-14</v>
      </c>
    </row>
    <row r="76" spans="1:24" x14ac:dyDescent="0.25">
      <c r="A76" s="1">
        <v>43904</v>
      </c>
      <c r="B76">
        <v>737</v>
      </c>
      <c r="C76">
        <v>21</v>
      </c>
      <c r="D76">
        <v>62</v>
      </c>
      <c r="E76">
        <v>2</v>
      </c>
      <c r="G76">
        <f>SUM($D$2:D62)</f>
        <v>230</v>
      </c>
      <c r="J76">
        <f t="shared" si="11"/>
        <v>0.99999218826953551</v>
      </c>
      <c r="K76">
        <f t="shared" si="12"/>
        <v>5.8271714092436082E-6</v>
      </c>
      <c r="L76">
        <f t="shared" si="13"/>
        <v>1.8185202498317909E-6</v>
      </c>
      <c r="M76">
        <f t="shared" si="14"/>
        <v>1.6603880541942438E-7</v>
      </c>
      <c r="O76">
        <f t="shared" si="7"/>
        <v>0.99999677093294503</v>
      </c>
      <c r="P76">
        <f t="shared" si="8"/>
        <v>1.5868603838823604E-7</v>
      </c>
      <c r="Q76">
        <f t="shared" si="9"/>
        <v>3.0703232443877244E-6</v>
      </c>
      <c r="R76">
        <f t="shared" si="10"/>
        <v>5.7772261865091713E-11</v>
      </c>
      <c r="W76">
        <f t="shared" si="5"/>
        <v>3.2131726399601368E-11</v>
      </c>
      <c r="X76">
        <f t="shared" si="6"/>
        <v>2.7549703368050799E-14</v>
      </c>
    </row>
    <row r="77" spans="1:24" x14ac:dyDescent="0.25">
      <c r="A77" s="1">
        <v>43905</v>
      </c>
      <c r="B77">
        <v>780</v>
      </c>
      <c r="C77">
        <v>22</v>
      </c>
      <c r="D77">
        <v>43</v>
      </c>
      <c r="E77">
        <v>1</v>
      </c>
      <c r="G77">
        <f>SUM($D$2:D63)</f>
        <v>239</v>
      </c>
      <c r="J77">
        <f t="shared" si="11"/>
        <v>0.99999176921921706</v>
      </c>
      <c r="K77">
        <f t="shared" si="12"/>
        <v>6.1671556298643343E-6</v>
      </c>
      <c r="L77">
        <f t="shared" si="13"/>
        <v>1.8896797378686871E-6</v>
      </c>
      <c r="M77">
        <f t="shared" si="14"/>
        <v>1.7394541520130173E-7</v>
      </c>
      <c r="O77">
        <f t="shared" si="7"/>
        <v>0.99999659414821751</v>
      </c>
      <c r="P77">
        <f t="shared" si="8"/>
        <v>1.6696088277785855E-7</v>
      </c>
      <c r="Q77">
        <f t="shared" si="9"/>
        <v>3.2388299568478254E-6</v>
      </c>
      <c r="R77">
        <f t="shared" si="10"/>
        <v>6.0942942325549884E-11</v>
      </c>
      <c r="W77">
        <f t="shared" si="5"/>
        <v>3.6002337002964134E-11</v>
      </c>
      <c r="X77">
        <f t="shared" si="6"/>
        <v>3.023580969278266E-14</v>
      </c>
    </row>
    <row r="78" spans="1:24" x14ac:dyDescent="0.25">
      <c r="A78" s="1">
        <v>43906</v>
      </c>
      <c r="B78">
        <v>814</v>
      </c>
      <c r="C78">
        <v>24</v>
      </c>
      <c r="D78">
        <v>34</v>
      </c>
      <c r="E78">
        <v>2</v>
      </c>
      <c r="G78">
        <f>SUM($D$2:D64)</f>
        <v>254</v>
      </c>
      <c r="J78">
        <f t="shared" si="11"/>
        <v>0.99999136598211813</v>
      </c>
      <c r="K78">
        <f t="shared" si="12"/>
        <v>6.4359803624481639E-6</v>
      </c>
      <c r="L78">
        <f t="shared" si="13"/>
        <v>2.0082788845968473E-6</v>
      </c>
      <c r="M78">
        <f t="shared" si="14"/>
        <v>1.8975863476505643E-7</v>
      </c>
      <c r="O78">
        <f t="shared" si="7"/>
        <v>0.99999640814490398</v>
      </c>
      <c r="P78">
        <f t="shared" si="8"/>
        <v>1.7566719443674622E-7</v>
      </c>
      <c r="Q78">
        <f t="shared" si="9"/>
        <v>3.4161236227058229E-6</v>
      </c>
      <c r="R78">
        <f t="shared" si="10"/>
        <v>6.4278961133892932E-11</v>
      </c>
      <c r="W78">
        <f t="shared" si="5"/>
        <v>3.9191520961577152E-11</v>
      </c>
      <c r="X78">
        <f t="shared" si="6"/>
        <v>3.598394862386516E-14</v>
      </c>
    </row>
    <row r="79" spans="1:24" x14ac:dyDescent="0.25">
      <c r="A79" s="1">
        <v>43907</v>
      </c>
      <c r="B79">
        <v>824</v>
      </c>
      <c r="C79">
        <v>28</v>
      </c>
      <c r="D79">
        <v>10</v>
      </c>
      <c r="E79">
        <v>4</v>
      </c>
      <c r="G79">
        <f>SUM($D$2:D65)</f>
        <v>254</v>
      </c>
      <c r="J79">
        <f t="shared" si="11"/>
        <v>0.9999912552895811</v>
      </c>
      <c r="K79">
        <f t="shared" si="12"/>
        <v>6.5150464602669372E-6</v>
      </c>
      <c r="L79">
        <f t="shared" si="13"/>
        <v>2.0082788845968473E-6</v>
      </c>
      <c r="M79">
        <f t="shared" si="14"/>
        <v>2.2138507389256583E-7</v>
      </c>
      <c r="O79">
        <f t="shared" si="7"/>
        <v>0.99999621244233206</v>
      </c>
      <c r="P79">
        <f t="shared" si="8"/>
        <v>1.8482746742969697E-7</v>
      </c>
      <c r="Q79">
        <f t="shared" si="9"/>
        <v>3.602662411639506E-6</v>
      </c>
      <c r="R79">
        <f t="shared" si="10"/>
        <v>6.7788939368911923E-11</v>
      </c>
      <c r="W79">
        <f t="shared" si="5"/>
        <v>4.0071672497277319E-11</v>
      </c>
      <c r="X79">
        <f t="shared" si="6"/>
        <v>4.8981340619054564E-14</v>
      </c>
    </row>
    <row r="80" spans="1:24" x14ac:dyDescent="0.25">
      <c r="A80" s="1">
        <v>43908</v>
      </c>
      <c r="B80">
        <v>829</v>
      </c>
      <c r="C80">
        <v>28</v>
      </c>
      <c r="D80">
        <v>5</v>
      </c>
      <c r="E80">
        <v>0</v>
      </c>
      <c r="G80">
        <f>SUM($D$2:D66)</f>
        <v>268</v>
      </c>
      <c r="J80">
        <f t="shared" si="11"/>
        <v>0.99999110506399536</v>
      </c>
      <c r="K80">
        <f t="shared" si="12"/>
        <v>6.5545795091763243E-6</v>
      </c>
      <c r="L80">
        <f t="shared" si="13"/>
        <v>2.1189714215431302E-6</v>
      </c>
      <c r="M80">
        <f t="shared" si="14"/>
        <v>2.2138507389256583E-7</v>
      </c>
      <c r="O80">
        <f t="shared" si="7"/>
        <v>0.9999960065347705</v>
      </c>
      <c r="P80">
        <f t="shared" si="8"/>
        <v>1.9446536814790413E-7</v>
      </c>
      <c r="Q80">
        <f t="shared" si="9"/>
        <v>3.7989283794917449E-6</v>
      </c>
      <c r="R80">
        <f t="shared" si="10"/>
        <v>7.1481947559724209E-11</v>
      </c>
      <c r="W80">
        <f t="shared" si="5"/>
        <v>4.0451051886909682E-11</v>
      </c>
      <c r="X80">
        <f t="shared" si="6"/>
        <v>4.8979705979600675E-14</v>
      </c>
    </row>
    <row r="81" spans="1:24" x14ac:dyDescent="0.25">
      <c r="A81" s="1">
        <v>43909</v>
      </c>
      <c r="B81">
        <v>873</v>
      </c>
      <c r="C81">
        <v>29</v>
      </c>
      <c r="D81">
        <v>44</v>
      </c>
      <c r="E81">
        <v>1</v>
      </c>
      <c r="G81">
        <f>SUM($D$2:D67)</f>
        <v>317</v>
      </c>
      <c r="J81">
        <f t="shared" si="11"/>
        <v>0.99999036184267587</v>
      </c>
      <c r="K81">
        <f t="shared" si="12"/>
        <v>6.902470339578928E-6</v>
      </c>
      <c r="L81">
        <f t="shared" si="13"/>
        <v>2.5063953008551206E-6</v>
      </c>
      <c r="M81">
        <f t="shared" si="14"/>
        <v>2.2929168367444318E-7</v>
      </c>
      <c r="O81">
        <f t="shared" si="7"/>
        <v>0.99999578989012305</v>
      </c>
      <c r="P81">
        <f t="shared" si="8"/>
        <v>2.0460579636695601E-7</v>
      </c>
      <c r="Q81">
        <f t="shared" si="9"/>
        <v>4.0054287131491753E-6</v>
      </c>
      <c r="R81">
        <f t="shared" si="10"/>
        <v>7.5367529109840418E-11</v>
      </c>
      <c r="W81">
        <f t="shared" si="5"/>
        <v>4.4861389439216124E-11</v>
      </c>
      <c r="X81">
        <f t="shared" si="6"/>
        <v>5.2540119587237404E-14</v>
      </c>
    </row>
    <row r="82" spans="1:24" x14ac:dyDescent="0.25">
      <c r="A82" s="1">
        <v>43910</v>
      </c>
      <c r="B82">
        <v>950</v>
      </c>
      <c r="C82">
        <v>33</v>
      </c>
      <c r="D82">
        <v>77</v>
      </c>
      <c r="E82">
        <v>4</v>
      </c>
      <c r="G82">
        <f>SUM($D$2:D68)</f>
        <v>349</v>
      </c>
      <c r="J82">
        <f t="shared" si="11"/>
        <v>0.99998946839577063</v>
      </c>
      <c r="K82">
        <f t="shared" si="12"/>
        <v>7.5112792927834837E-6</v>
      </c>
      <c r="L82">
        <f t="shared" si="13"/>
        <v>2.7594068138751958E-6</v>
      </c>
      <c r="M82">
        <f t="shared" si="14"/>
        <v>2.6091812280195258E-7</v>
      </c>
      <c r="O82">
        <f t="shared" si="7"/>
        <v>0.99999556194855466</v>
      </c>
      <c r="P82">
        <f t="shared" si="8"/>
        <v>2.1527494948059135E-7</v>
      </c>
      <c r="Q82">
        <f t="shared" si="9"/>
        <v>4.2226970402576086E-6</v>
      </c>
      <c r="R82">
        <f t="shared" si="10"/>
        <v>7.9455724941221654E-11</v>
      </c>
      <c r="W82">
        <f t="shared" ref="W82:W145" si="15">(K82-P82)^2</f>
        <v>5.3231679377494671E-11</v>
      </c>
      <c r="X82">
        <f t="shared" ref="X82:X145" si="16">(M82-R82)^2</f>
        <v>6.8036810242511973E-14</v>
      </c>
    </row>
    <row r="83" spans="1:24" x14ac:dyDescent="0.25">
      <c r="A83" s="1">
        <v>43911</v>
      </c>
      <c r="B83">
        <v>1007</v>
      </c>
      <c r="C83">
        <v>35</v>
      </c>
      <c r="D83">
        <v>57</v>
      </c>
      <c r="E83">
        <v>2</v>
      </c>
      <c r="G83">
        <f>SUM($D$2:D69)</f>
        <v>408</v>
      </c>
      <c r="J83">
        <f t="shared" si="11"/>
        <v>0.99998853541581623</v>
      </c>
      <c r="K83">
        <f t="shared" si="12"/>
        <v>7.9619560503504935E-6</v>
      </c>
      <c r="L83">
        <f t="shared" si="13"/>
        <v>3.2258967910059595E-6</v>
      </c>
      <c r="M83">
        <f t="shared" si="14"/>
        <v>2.7673134236570728E-7</v>
      </c>
      <c r="O83">
        <f t="shared" ref="O83:O146" si="17">O82-$U$2*O82*P82</f>
        <v>0.9999953221210458</v>
      </c>
      <c r="P83">
        <f t="shared" ref="P83:P146" si="18">P82+$U$2*O82*P82-$U$4*P82-$U$3*P82</f>
        <v>2.2650039007492555E-7</v>
      </c>
      <c r="Q83">
        <f t="shared" ref="Q83:Q146" si="19">Q82+$U$3*P82</f>
        <v>4.4512948071464566E-6</v>
      </c>
      <c r="R83">
        <f t="shared" ref="R83:R146" si="20">R82+$U$4*P82</f>
        <v>8.3757099421781064E-11</v>
      </c>
      <c r="W83">
        <f t="shared" si="15"/>
        <v>5.9837274272089327E-11</v>
      </c>
      <c r="X83">
        <f t="shared" si="16"/>
        <v>7.6533886433666713E-14</v>
      </c>
    </row>
    <row r="84" spans="1:24" x14ac:dyDescent="0.25">
      <c r="A84" s="1">
        <v>43912</v>
      </c>
      <c r="B84">
        <v>1046</v>
      </c>
      <c r="C84">
        <v>36</v>
      </c>
      <c r="D84">
        <v>39</v>
      </c>
      <c r="E84">
        <v>1</v>
      </c>
      <c r="G84">
        <f>SUM($D$2:D70)</f>
        <v>455</v>
      </c>
      <c r="J84">
        <f t="shared" si="11"/>
        <v>0.99998784754076531</v>
      </c>
      <c r="K84">
        <f t="shared" si="12"/>
        <v>8.2703138318437102E-6</v>
      </c>
      <c r="L84">
        <f t="shared" si="13"/>
        <v>3.5975074507541947E-6</v>
      </c>
      <c r="M84">
        <f t="shared" si="14"/>
        <v>2.8463795214758466E-7</v>
      </c>
      <c r="O84">
        <f t="shared" si="17"/>
        <v>0.99999506978787178</v>
      </c>
      <c r="P84">
        <f t="shared" si="18"/>
        <v>2.3831111701635758E-7</v>
      </c>
      <c r="Q84">
        <f t="shared" si="19"/>
        <v>4.6918127285093837E-6</v>
      </c>
      <c r="R84">
        <f t="shared" si="20"/>
        <v>8.8282767643075313E-11</v>
      </c>
      <c r="W84">
        <f t="shared" si="15"/>
        <v>6.4513067610993959E-11</v>
      </c>
      <c r="X84">
        <f t="shared" si="16"/>
        <v>8.0968514344234057E-14</v>
      </c>
    </row>
    <row r="85" spans="1:24" x14ac:dyDescent="0.25">
      <c r="A85" s="1">
        <v>43913</v>
      </c>
      <c r="B85">
        <v>1089</v>
      </c>
      <c r="C85">
        <v>41</v>
      </c>
      <c r="D85">
        <v>43</v>
      </c>
      <c r="E85">
        <v>5</v>
      </c>
      <c r="G85">
        <f>SUM($D$2:D71)</f>
        <v>488</v>
      </c>
      <c r="J85">
        <f t="shared" si="11"/>
        <v>0.99998720710537292</v>
      </c>
      <c r="K85">
        <f t="shared" si="12"/>
        <v>8.6102980524644355E-6</v>
      </c>
      <c r="L85">
        <f t="shared" si="13"/>
        <v>3.8584255735561471E-6</v>
      </c>
      <c r="M85">
        <f t="shared" si="14"/>
        <v>3.2417100105697138E-7</v>
      </c>
      <c r="O85">
        <f t="shared" si="17"/>
        <v>0.99999480429700283</v>
      </c>
      <c r="P85">
        <f t="shared" si="18"/>
        <v>2.5073764023529357E-7</v>
      </c>
      <c r="Q85">
        <f t="shared" si="19"/>
        <v>4.9448723125723124E-6</v>
      </c>
      <c r="R85">
        <f t="shared" si="20"/>
        <v>9.3044424118392181E-11</v>
      </c>
      <c r="W85">
        <f t="shared" si="15"/>
        <v>6.9882250285708664E-11</v>
      </c>
      <c r="X85">
        <f t="shared" si="16"/>
        <v>1.0502652197532536E-13</v>
      </c>
    </row>
    <row r="86" spans="1:24" x14ac:dyDescent="0.25">
      <c r="A86" s="1">
        <v>43914</v>
      </c>
      <c r="B86">
        <v>1128</v>
      </c>
      <c r="C86">
        <v>42</v>
      </c>
      <c r="D86">
        <v>39</v>
      </c>
      <c r="E86">
        <v>1</v>
      </c>
      <c r="G86">
        <f>SUM($D$2:D72)</f>
        <v>514</v>
      </c>
      <c r="J86">
        <f t="shared" si="11"/>
        <v>0.99998668526912726</v>
      </c>
      <c r="K86">
        <f t="shared" si="12"/>
        <v>8.9186558339576521E-6</v>
      </c>
      <c r="L86">
        <f t="shared" si="13"/>
        <v>4.0639974278849585E-6</v>
      </c>
      <c r="M86">
        <f t="shared" si="14"/>
        <v>3.3207761083884876E-7</v>
      </c>
      <c r="O86">
        <f t="shared" si="17"/>
        <v>0.99999452496242058</v>
      </c>
      <c r="P86">
        <f t="shared" si="18"/>
        <v>2.6381205939720306E-7</v>
      </c>
      <c r="Q86">
        <f t="shared" si="19"/>
        <v>5.2111274656733251E-6</v>
      </c>
      <c r="R86">
        <f t="shared" si="20"/>
        <v>9.8054372975079825E-11</v>
      </c>
      <c r="W86">
        <f t="shared" si="15"/>
        <v>7.4906320762047763E-11</v>
      </c>
      <c r="X86">
        <f t="shared" si="16"/>
        <v>1.1021042591127822E-13</v>
      </c>
    </row>
    <row r="87" spans="1:24" x14ac:dyDescent="0.25">
      <c r="A87" s="1">
        <v>43915</v>
      </c>
      <c r="B87">
        <v>1193</v>
      </c>
      <c r="C87">
        <v>43</v>
      </c>
      <c r="D87">
        <v>65</v>
      </c>
      <c r="E87">
        <v>1</v>
      </c>
      <c r="G87">
        <f>SUM($D$2:D73)</f>
        <v>568</v>
      </c>
      <c r="J87">
        <f t="shared" si="11"/>
        <v>0.99998573647595346</v>
      </c>
      <c r="K87">
        <f t="shared" si="12"/>
        <v>9.4325854697796809E-6</v>
      </c>
      <c r="L87">
        <f t="shared" si="13"/>
        <v>4.4909543561063356E-6</v>
      </c>
      <c r="M87">
        <f t="shared" si="14"/>
        <v>3.3998422062072609E-7</v>
      </c>
      <c r="O87">
        <f t="shared" si="17"/>
        <v>0.99999423106234742</v>
      </c>
      <c r="P87">
        <f t="shared" si="18"/>
        <v>2.7756814666238184E-7</v>
      </c>
      <c r="Q87">
        <f t="shared" si="19"/>
        <v>5.4912661803823761E-6</v>
      </c>
      <c r="R87">
        <f t="shared" si="20"/>
        <v>1.0332555971878991E-10</v>
      </c>
      <c r="W87">
        <f t="shared" si="15"/>
        <v>8.381434218657783E-11</v>
      </c>
      <c r="X87">
        <f t="shared" si="16"/>
        <v>1.1551902282747145E-13</v>
      </c>
    </row>
    <row r="88" spans="1:24" x14ac:dyDescent="0.25">
      <c r="A88" s="1">
        <v>43916</v>
      </c>
      <c r="B88">
        <v>1268</v>
      </c>
      <c r="C88">
        <v>45</v>
      </c>
      <c r="D88">
        <v>75</v>
      </c>
      <c r="E88">
        <v>2</v>
      </c>
      <c r="G88">
        <f>SUM($D$2:D74)</f>
        <v>619</v>
      </c>
      <c r="J88">
        <f t="shared" si="11"/>
        <v>0.99998472442990138</v>
      </c>
      <c r="K88">
        <f t="shared" si="12"/>
        <v>1.0025581203420482E-5</v>
      </c>
      <c r="L88">
        <f t="shared" si="13"/>
        <v>4.8941914549820807E-6</v>
      </c>
      <c r="M88">
        <f t="shared" si="14"/>
        <v>3.5579744018448084E-7</v>
      </c>
      <c r="O88">
        <f t="shared" si="17"/>
        <v>0.99999392183738312</v>
      </c>
      <c r="P88">
        <f t="shared" si="18"/>
        <v>2.9204143374615198E-7</v>
      </c>
      <c r="Q88">
        <f t="shared" si="19"/>
        <v>5.7860123115025578E-6</v>
      </c>
      <c r="R88">
        <f t="shared" si="20"/>
        <v>1.0887160465133039E-10</v>
      </c>
      <c r="W88">
        <f t="shared" si="15"/>
        <v>9.4741796447831813E-11</v>
      </c>
      <c r="X88">
        <f t="shared" si="16"/>
        <v>1.2651435781836806E-13</v>
      </c>
    </row>
    <row r="89" spans="1:24" x14ac:dyDescent="0.25">
      <c r="A89" s="1">
        <v>43917</v>
      </c>
      <c r="B89">
        <v>1364</v>
      </c>
      <c r="C89">
        <v>46</v>
      </c>
      <c r="D89">
        <v>96</v>
      </c>
      <c r="E89">
        <v>1</v>
      </c>
      <c r="G89">
        <f>SUM($D$2:D75)</f>
        <v>675</v>
      </c>
      <c r="J89">
        <f t="shared" si="11"/>
        <v>0.9999835147186048</v>
      </c>
      <c r="K89">
        <f t="shared" si="12"/>
        <v>1.0784615742480707E-5</v>
      </c>
      <c r="L89">
        <f t="shared" si="13"/>
        <v>5.3369616027672121E-6</v>
      </c>
      <c r="M89">
        <f t="shared" si="14"/>
        <v>3.6370404996635816E-7</v>
      </c>
      <c r="O89">
        <f t="shared" si="17"/>
        <v>0.99999359648854513</v>
      </c>
      <c r="P89">
        <f t="shared" si="18"/>
        <v>3.0726930350211217E-7</v>
      </c>
      <c r="Q89">
        <f t="shared" si="19"/>
        <v>6.0961274445194946E-6</v>
      </c>
      <c r="R89">
        <f t="shared" si="20"/>
        <v>1.1470683802805421E-10</v>
      </c>
      <c r="W89">
        <f t="shared" si="15"/>
        <v>1.0977478840237746E-10</v>
      </c>
      <c r="X89">
        <f t="shared" si="16"/>
        <v>1.3219721043649054E-13</v>
      </c>
    </row>
    <row r="90" spans="1:24" x14ac:dyDescent="0.25">
      <c r="A90" s="1">
        <v>43918</v>
      </c>
      <c r="B90">
        <v>1499</v>
      </c>
      <c r="C90">
        <v>49</v>
      </c>
      <c r="D90">
        <v>135</v>
      </c>
      <c r="E90">
        <v>3</v>
      </c>
      <c r="G90">
        <f>SUM($D$2:D76)</f>
        <v>737</v>
      </c>
      <c r="J90">
        <f t="shared" si="11"/>
        <v>0.99998193339664831</v>
      </c>
      <c r="K90">
        <f t="shared" si="12"/>
        <v>1.185200806303415E-5</v>
      </c>
      <c r="L90">
        <f t="shared" si="13"/>
        <v>5.8271714092436082E-6</v>
      </c>
      <c r="M90">
        <f t="shared" si="14"/>
        <v>3.8742387931199024E-7</v>
      </c>
      <c r="O90">
        <f t="shared" si="17"/>
        <v>0.99999325417520613</v>
      </c>
      <c r="P90">
        <f t="shared" si="18"/>
        <v>3.2329108626248201E-7</v>
      </c>
      <c r="Q90">
        <f t="shared" si="19"/>
        <v>6.4224128613018475E-6</v>
      </c>
      <c r="R90">
        <f t="shared" si="20"/>
        <v>1.2084633704515843E-10</v>
      </c>
      <c r="W90">
        <f t="shared" si="15"/>
        <v>1.3291131513050328E-10</v>
      </c>
      <c r="X90">
        <f t="shared" si="16"/>
        <v>1.5000363935159142E-13</v>
      </c>
    </row>
    <row r="91" spans="1:24" x14ac:dyDescent="0.25">
      <c r="A91" s="1">
        <v>43919</v>
      </c>
      <c r="B91">
        <v>1693</v>
      </c>
      <c r="C91">
        <v>52</v>
      </c>
      <c r="D91">
        <v>194</v>
      </c>
      <c r="E91">
        <v>3</v>
      </c>
      <c r="G91">
        <f>SUM($D$2:D77)</f>
        <v>780</v>
      </c>
      <c r="J91">
        <f t="shared" si="11"/>
        <v>0.99998003581030082</v>
      </c>
      <c r="K91">
        <f t="shared" si="12"/>
        <v>1.3385890360718357E-5</v>
      </c>
      <c r="L91">
        <f t="shared" si="13"/>
        <v>6.1671556298643343E-6</v>
      </c>
      <c r="M91">
        <f t="shared" si="14"/>
        <v>4.1114370865762226E-7</v>
      </c>
      <c r="O91">
        <f t="shared" si="17"/>
        <v>0.99999289401292479</v>
      </c>
      <c r="P91">
        <f t="shared" si="18"/>
        <v>3.401481611815975E-7</v>
      </c>
      <c r="Q91">
        <f t="shared" si="19"/>
        <v>6.7657116081044163E-6</v>
      </c>
      <c r="R91">
        <f t="shared" si="20"/>
        <v>1.2730596475194437E-10</v>
      </c>
      <c r="W91">
        <f t="shared" si="15"/>
        <v>1.7019138953677418E-10</v>
      </c>
      <c r="X91">
        <f t="shared" si="16"/>
        <v>1.6893448328258772E-13</v>
      </c>
    </row>
    <row r="92" spans="1:24" x14ac:dyDescent="0.25">
      <c r="A92" s="1">
        <v>43920</v>
      </c>
      <c r="B92">
        <v>1866</v>
      </c>
      <c r="C92">
        <v>54</v>
      </c>
      <c r="D92">
        <v>173</v>
      </c>
      <c r="E92">
        <v>2</v>
      </c>
      <c r="G92">
        <f>SUM($D$2:D78)</f>
        <v>814</v>
      </c>
      <c r="J92">
        <f t="shared" si="11"/>
        <v>0.99997838332885636</v>
      </c>
      <c r="K92">
        <f t="shared" si="12"/>
        <v>1.4753733852983138E-5</v>
      </c>
      <c r="L92">
        <f t="shared" si="13"/>
        <v>6.4359803624481639E-6</v>
      </c>
      <c r="M92">
        <f t="shared" si="14"/>
        <v>4.2695692822137696E-7</v>
      </c>
      <c r="O92">
        <f t="shared" si="17"/>
        <v>0.9999925150711636</v>
      </c>
      <c r="P92">
        <f t="shared" si="18"/>
        <v>3.5788406284122483E-7</v>
      </c>
      <c r="Q92">
        <f t="shared" si="19"/>
        <v>7.1269106711866333E-6</v>
      </c>
      <c r="R92">
        <f t="shared" si="20"/>
        <v>1.3410241098800605E-10</v>
      </c>
      <c r="W92">
        <f t="shared" si="15"/>
        <v>2.0724049118032895E-10</v>
      </c>
      <c r="X92">
        <f t="shared" si="16"/>
        <v>1.8217772463276565E-13</v>
      </c>
    </row>
    <row r="93" spans="1:24" x14ac:dyDescent="0.25">
      <c r="A93" s="1">
        <v>43921</v>
      </c>
      <c r="B93">
        <v>1953</v>
      </c>
      <c r="C93">
        <v>56</v>
      </c>
      <c r="D93">
        <v>87</v>
      </c>
      <c r="E93">
        <v>2</v>
      </c>
      <c r="G93">
        <f>SUM($D$2:D79)</f>
        <v>824</v>
      </c>
      <c r="J93">
        <f t="shared" si="11"/>
        <v>0.99997760057448792</v>
      </c>
      <c r="K93">
        <f t="shared" si="12"/>
        <v>1.5441608904006467E-5</v>
      </c>
      <c r="L93">
        <f t="shared" si="13"/>
        <v>6.5150464602669372E-6</v>
      </c>
      <c r="M93">
        <f t="shared" si="14"/>
        <v>4.4277014778513166E-7</v>
      </c>
      <c r="O93">
        <f t="shared" si="17"/>
        <v>0.99999211637088781</v>
      </c>
      <c r="P93">
        <f t="shared" si="18"/>
        <v>3.7654459338961397E-7</v>
      </c>
      <c r="Q93">
        <f t="shared" si="19"/>
        <v>7.5069432656338947E-6</v>
      </c>
      <c r="R93">
        <f t="shared" si="20"/>
        <v>1.4125323545048237E-10</v>
      </c>
      <c r="W93">
        <f t="shared" si="15"/>
        <v>2.269561626830216E-10</v>
      </c>
      <c r="X93">
        <f t="shared" si="16"/>
        <v>1.9592033829027278E-13</v>
      </c>
    </row>
    <row r="94" spans="1:24" x14ac:dyDescent="0.25">
      <c r="A94" s="1">
        <v>43922</v>
      </c>
      <c r="B94">
        <v>1953</v>
      </c>
      <c r="C94">
        <v>56</v>
      </c>
      <c r="D94">
        <v>0</v>
      </c>
      <c r="E94">
        <v>0</v>
      </c>
      <c r="G94">
        <f>SUM($D$2:D80)</f>
        <v>829</v>
      </c>
      <c r="J94">
        <f t="shared" si="11"/>
        <v>0.99997756104143909</v>
      </c>
      <c r="K94">
        <f t="shared" si="12"/>
        <v>1.5441608904006467E-5</v>
      </c>
      <c r="L94">
        <f t="shared" si="13"/>
        <v>6.5545795091763243E-6</v>
      </c>
      <c r="M94">
        <f t="shared" si="14"/>
        <v>4.4277014778513166E-7</v>
      </c>
      <c r="O94">
        <f t="shared" si="17"/>
        <v>0.99999169688203937</v>
      </c>
      <c r="P94">
        <f t="shared" si="18"/>
        <v>3.961779405001254E-7</v>
      </c>
      <c r="Q94">
        <f t="shared" si="19"/>
        <v>7.9067912432579494E-6</v>
      </c>
      <c r="R94">
        <f t="shared" si="20"/>
        <v>1.4877691300194188E-10</v>
      </c>
      <c r="W94">
        <f t="shared" si="15"/>
        <v>2.2636499287763534E-10</v>
      </c>
      <c r="X94">
        <f t="shared" si="16"/>
        <v>1.959136779527234E-13</v>
      </c>
    </row>
    <row r="95" spans="1:24" x14ac:dyDescent="0.25">
      <c r="A95" s="1">
        <v>43923</v>
      </c>
      <c r="B95">
        <v>2178</v>
      </c>
      <c r="C95">
        <v>57</v>
      </c>
      <c r="D95">
        <v>225</v>
      </c>
      <c r="E95">
        <v>1</v>
      </c>
      <c r="G95">
        <f>SUM($D$2:D81)</f>
        <v>873</v>
      </c>
      <c r="J95">
        <f t="shared" si="11"/>
        <v>0.99997542625679781</v>
      </c>
      <c r="K95">
        <f t="shared" si="12"/>
        <v>1.7220596104928871E-5</v>
      </c>
      <c r="L95">
        <f t="shared" si="13"/>
        <v>6.902470339578928E-6</v>
      </c>
      <c r="M95">
        <f t="shared" si="14"/>
        <v>4.5067675756700904E-7</v>
      </c>
      <c r="O95">
        <f t="shared" si="17"/>
        <v>0.99999125552087997</v>
      </c>
      <c r="P95">
        <f t="shared" si="18"/>
        <v>4.1683480144987847E-7</v>
      </c>
      <c r="Q95">
        <f t="shared" si="19"/>
        <v>8.3274876257560749E-6</v>
      </c>
      <c r="R95">
        <f t="shared" si="20"/>
        <v>1.5669288133518013E-10</v>
      </c>
      <c r="W95">
        <f t="shared" si="15"/>
        <v>2.8236639394429802E-10</v>
      </c>
      <c r="X95">
        <f t="shared" si="16"/>
        <v>2.0296832868438375E-13</v>
      </c>
    </row>
    <row r="96" spans="1:24" x14ac:dyDescent="0.25">
      <c r="A96" s="1">
        <v>43924</v>
      </c>
      <c r="B96">
        <v>2617</v>
      </c>
      <c r="C96">
        <v>63</v>
      </c>
      <c r="D96">
        <v>439</v>
      </c>
      <c r="E96">
        <v>6</v>
      </c>
      <c r="G96">
        <f>SUM($D$2:D82)</f>
        <v>950</v>
      </c>
      <c r="J96">
        <f t="shared" si="11"/>
        <v>0.99997129900649184</v>
      </c>
      <c r="K96">
        <f t="shared" si="12"/>
        <v>2.069159779917303E-5</v>
      </c>
      <c r="L96">
        <f t="shared" si="13"/>
        <v>7.5112792927834837E-6</v>
      </c>
      <c r="M96">
        <f t="shared" si="14"/>
        <v>4.9811641625827314E-7</v>
      </c>
      <c r="O96">
        <f t="shared" si="17"/>
        <v>0.99999079114719525</v>
      </c>
      <c r="P96">
        <f t="shared" si="18"/>
        <v>4.3856851363420983E-7</v>
      </c>
      <c r="Q96">
        <f t="shared" si="19"/>
        <v>8.7701192696278086E-6</v>
      </c>
      <c r="R96">
        <f t="shared" si="20"/>
        <v>1.6502159111721264E-10</v>
      </c>
      <c r="W96">
        <f t="shared" si="15"/>
        <v>4.1018519524089315E-10</v>
      </c>
      <c r="X96">
        <f t="shared" si="16"/>
        <v>2.4795559145096576E-13</v>
      </c>
    </row>
    <row r="97" spans="1:24" x14ac:dyDescent="0.25">
      <c r="A97" s="1">
        <v>43925</v>
      </c>
      <c r="B97">
        <v>2935</v>
      </c>
      <c r="C97">
        <v>69</v>
      </c>
      <c r="D97">
        <v>318</v>
      </c>
      <c r="E97">
        <v>6</v>
      </c>
      <c r="G97">
        <f>SUM($D$2:D83)</f>
        <v>1007</v>
      </c>
      <c r="J97">
        <f t="shared" si="11"/>
        <v>0.99996828658816483</v>
      </c>
      <c r="K97">
        <f t="shared" si="12"/>
        <v>2.3205899709810027E-5</v>
      </c>
      <c r="L97">
        <f t="shared" si="13"/>
        <v>7.9619560503504935E-6</v>
      </c>
      <c r="M97">
        <f t="shared" si="14"/>
        <v>5.455560749495373E-7</v>
      </c>
      <c r="O97">
        <f t="shared" si="17"/>
        <v>0.99999030256135402</v>
      </c>
      <c r="P97">
        <f t="shared" si="18"/>
        <v>4.6143519184884169E-7</v>
      </c>
      <c r="Q97">
        <f t="shared" si="19"/>
        <v>9.2358296696833452E-6</v>
      </c>
      <c r="R97">
        <f t="shared" si="20"/>
        <v>1.7378455874105658E-10</v>
      </c>
      <c r="W97">
        <f t="shared" si="15"/>
        <v>5.1731066620879533E-10</v>
      </c>
      <c r="X97">
        <f t="shared" si="16"/>
        <v>2.9744184267191083E-13</v>
      </c>
    </row>
    <row r="98" spans="1:24" x14ac:dyDescent="0.25">
      <c r="A98" s="1">
        <v>43926</v>
      </c>
      <c r="B98">
        <v>3271</v>
      </c>
      <c r="C98">
        <v>70</v>
      </c>
      <c r="D98">
        <v>336</v>
      </c>
      <c r="E98">
        <v>1</v>
      </c>
      <c r="G98">
        <f>SUM($D$2:D84)</f>
        <v>1046</v>
      </c>
      <c r="J98">
        <f t="shared" si="11"/>
        <v>0.99996531370288688</v>
      </c>
      <c r="K98">
        <f t="shared" si="12"/>
        <v>2.5862520596520815E-5</v>
      </c>
      <c r="L98">
        <f t="shared" si="13"/>
        <v>8.2703138318437102E-6</v>
      </c>
      <c r="M98">
        <f t="shared" si="14"/>
        <v>5.5346268473141457E-7</v>
      </c>
      <c r="O98">
        <f t="shared" si="17"/>
        <v>0.99998978850121467</v>
      </c>
      <c r="P98">
        <f t="shared" si="18"/>
        <v>4.8549387268856987E-7</v>
      </c>
      <c r="Q98">
        <f t="shared" si="19"/>
        <v>9.7258219083301484E-6</v>
      </c>
      <c r="R98">
        <f t="shared" si="20"/>
        <v>1.8300442182052551E-10</v>
      </c>
      <c r="W98">
        <f t="shared" si="15"/>
        <v>6.4399348534209593E-10</v>
      </c>
      <c r="X98">
        <f t="shared" si="16"/>
        <v>3.0611840464348661E-13</v>
      </c>
    </row>
    <row r="99" spans="1:24" x14ac:dyDescent="0.25">
      <c r="A99" s="1">
        <v>43927</v>
      </c>
      <c r="B99">
        <v>3654</v>
      </c>
      <c r="C99">
        <v>73</v>
      </c>
      <c r="D99">
        <v>383</v>
      </c>
      <c r="E99">
        <v>3</v>
      </c>
      <c r="G99">
        <f>SUM($D$2:D85)</f>
        <v>1089</v>
      </c>
      <c r="J99">
        <f t="shared" si="11"/>
        <v>0.99996192176729048</v>
      </c>
      <c r="K99">
        <f t="shared" si="12"/>
        <v>2.8890752142979842E-5</v>
      </c>
      <c r="L99">
        <f t="shared" si="13"/>
        <v>8.6102980524644355E-6</v>
      </c>
      <c r="M99">
        <f t="shared" si="14"/>
        <v>5.771825140770467E-7</v>
      </c>
      <c r="O99">
        <f t="shared" si="17"/>
        <v>0.99998924763887054</v>
      </c>
      <c r="P99">
        <f t="shared" si="18"/>
        <v>5.1080666642902715E-7</v>
      </c>
      <c r="Q99">
        <f t="shared" si="19"/>
        <v>1.0241361758194714E-5</v>
      </c>
      <c r="R99">
        <f t="shared" si="20"/>
        <v>1.9270499757023135E-10</v>
      </c>
      <c r="W99">
        <f t="shared" si="15"/>
        <v>8.0542130525199708E-10</v>
      </c>
      <c r="X99">
        <f t="shared" si="16"/>
        <v>3.3291723978157075E-13</v>
      </c>
    </row>
    <row r="100" spans="1:24" x14ac:dyDescent="0.25">
      <c r="A100" s="1">
        <v>43928</v>
      </c>
      <c r="B100">
        <v>3906</v>
      </c>
      <c r="C100">
        <v>80</v>
      </c>
      <c r="D100">
        <v>252</v>
      </c>
      <c r="E100">
        <v>7</v>
      </c>
      <c r="G100">
        <f>SUM($D$2:D86)</f>
        <v>1128</v>
      </c>
      <c r="J100">
        <f t="shared" si="11"/>
        <v>0.99995956559757548</v>
      </c>
      <c r="K100">
        <f t="shared" si="12"/>
        <v>3.0883217808012934E-5</v>
      </c>
      <c r="L100">
        <f t="shared" si="13"/>
        <v>8.9186558339576521E-6</v>
      </c>
      <c r="M100">
        <f t="shared" si="14"/>
        <v>6.3252878255018812E-7</v>
      </c>
      <c r="O100">
        <f t="shared" si="17"/>
        <v>0.99998867857722606</v>
      </c>
      <c r="P100">
        <f t="shared" si="18"/>
        <v>5.3743891677671075E-7</v>
      </c>
      <c r="Q100">
        <f t="shared" si="19"/>
        <v>1.0783780946025669E-5</v>
      </c>
      <c r="R100">
        <f t="shared" si="20"/>
        <v>2.0291134422031167E-10</v>
      </c>
      <c r="W100">
        <f t="shared" si="15"/>
        <v>9.2086629651579791E-10</v>
      </c>
      <c r="X100">
        <f t="shared" si="16"/>
        <v>3.9983600739638621E-13</v>
      </c>
    </row>
    <row r="101" spans="1:24" x14ac:dyDescent="0.25">
      <c r="A101" s="1">
        <v>43929</v>
      </c>
      <c r="B101">
        <v>4257</v>
      </c>
      <c r="C101">
        <v>81</v>
      </c>
      <c r="D101">
        <v>351</v>
      </c>
      <c r="E101">
        <v>1</v>
      </c>
      <c r="G101">
        <f>SUM($D$2:D87)</f>
        <v>1193</v>
      </c>
      <c r="J101">
        <f t="shared" si="11"/>
        <v>0.99995626854129638</v>
      </c>
      <c r="K101">
        <f t="shared" si="12"/>
        <v>3.3658437841451885E-5</v>
      </c>
      <c r="L101">
        <f t="shared" si="13"/>
        <v>9.4325854697796809E-6</v>
      </c>
      <c r="M101">
        <f t="shared" si="14"/>
        <v>6.404353923320655E-7</v>
      </c>
      <c r="O101">
        <f t="shared" si="17"/>
        <v>0.99998807984639526</v>
      </c>
      <c r="P101">
        <f t="shared" si="18"/>
        <v>5.6545936889200692E-7</v>
      </c>
      <c r="Q101">
        <f t="shared" si="19"/>
        <v>1.1354480586233432E-5</v>
      </c>
      <c r="R101">
        <f t="shared" si="20"/>
        <v>2.136498256230968E-10</v>
      </c>
      <c r="W101">
        <f t="shared" si="15"/>
        <v>1.0951452241853117E-9</v>
      </c>
      <c r="X101">
        <f t="shared" si="16"/>
        <v>4.0988387957798544E-13</v>
      </c>
    </row>
    <row r="102" spans="1:24" x14ac:dyDescent="0.25">
      <c r="A102" s="1">
        <v>43930</v>
      </c>
      <c r="B102">
        <v>4768</v>
      </c>
      <c r="C102">
        <v>85</v>
      </c>
      <c r="D102">
        <v>511</v>
      </c>
      <c r="E102">
        <v>4</v>
      </c>
      <c r="G102">
        <f>SUM($D$2:D88)</f>
        <v>1268</v>
      </c>
      <c r="J102">
        <f t="shared" si="11"/>
        <v>0.99995160364152513</v>
      </c>
      <c r="K102">
        <f t="shared" si="12"/>
        <v>3.769871543999121E-5</v>
      </c>
      <c r="L102">
        <f t="shared" si="13"/>
        <v>1.0025581203420482E-5</v>
      </c>
      <c r="M102">
        <f t="shared" si="14"/>
        <v>6.720618314595749E-7</v>
      </c>
      <c r="O102">
        <f t="shared" si="17"/>
        <v>0.99998744989991306</v>
      </c>
      <c r="P102">
        <f t="shared" si="18"/>
        <v>5.9494034611045515E-7</v>
      </c>
      <c r="Q102">
        <f t="shared" si="19"/>
        <v>1.1954934792851393E-5</v>
      </c>
      <c r="R102">
        <f t="shared" si="20"/>
        <v>2.249481792170183E-10</v>
      </c>
      <c r="W102">
        <f t="shared" si="15"/>
        <v>1.3766901262172858E-9</v>
      </c>
      <c r="X102">
        <f t="shared" si="16"/>
        <v>4.513647977358652E-13</v>
      </c>
    </row>
    <row r="103" spans="1:24" x14ac:dyDescent="0.25">
      <c r="A103" s="1">
        <v>43931</v>
      </c>
      <c r="B103">
        <v>5347</v>
      </c>
      <c r="C103">
        <v>88</v>
      </c>
      <c r="D103">
        <v>579</v>
      </c>
      <c r="E103">
        <v>3</v>
      </c>
      <c r="G103">
        <f>SUM($D$2:D89)</f>
        <v>1364</v>
      </c>
      <c r="J103">
        <f t="shared" si="11"/>
        <v>0.99994624296009305</v>
      </c>
      <c r="K103">
        <f t="shared" si="12"/>
        <v>4.2276642503698201E-5</v>
      </c>
      <c r="L103">
        <f t="shared" si="13"/>
        <v>1.0784615742480707E-5</v>
      </c>
      <c r="M103">
        <f t="shared" si="14"/>
        <v>6.9578166080520692E-7</v>
      </c>
      <c r="O103">
        <f t="shared" si="17"/>
        <v>0.99998678711074962</v>
      </c>
      <c r="P103">
        <f t="shared" si="18"/>
        <v>6.2595793580901165E-7</v>
      </c>
      <c r="Q103">
        <f t="shared" si="19"/>
        <v>1.2586694479155211E-5</v>
      </c>
      <c r="R103">
        <f t="shared" si="20"/>
        <v>2.3683558752155687E-10</v>
      </c>
      <c r="W103">
        <f t="shared" si="15"/>
        <v>1.7347795249738025E-9</v>
      </c>
      <c r="X103">
        <f t="shared" si="16"/>
        <v>4.8378260388710049E-13</v>
      </c>
    </row>
    <row r="104" spans="1:24" x14ac:dyDescent="0.25">
      <c r="A104" s="1">
        <v>43932</v>
      </c>
      <c r="B104">
        <v>6005</v>
      </c>
      <c r="C104">
        <v>94</v>
      </c>
      <c r="D104">
        <v>658</v>
      </c>
      <c r="E104">
        <v>6</v>
      </c>
      <c r="G104">
        <f>SUM($D$2:D90)</f>
        <v>1499</v>
      </c>
      <c r="J104">
        <f t="shared" si="11"/>
        <v>0.99993992557887723</v>
      </c>
      <c r="K104">
        <f t="shared" si="12"/>
        <v>4.7479191740173493E-5</v>
      </c>
      <c r="L104">
        <f t="shared" si="13"/>
        <v>1.185200806303415E-5</v>
      </c>
      <c r="M104">
        <f t="shared" si="14"/>
        <v>7.4322131949647108E-7</v>
      </c>
      <c r="O104">
        <f t="shared" si="17"/>
        <v>0.99998608976711789</v>
      </c>
      <c r="P104">
        <f t="shared" si="18"/>
        <v>6.5859218488663349E-7</v>
      </c>
      <c r="Q104">
        <f t="shared" si="19"/>
        <v>1.325139135465114E-5</v>
      </c>
      <c r="R104">
        <f t="shared" si="20"/>
        <v>2.4934275334595425E-10</v>
      </c>
      <c r="W104">
        <f t="shared" si="15"/>
        <v>2.1921685427165285E-9</v>
      </c>
      <c r="X104">
        <f t="shared" si="16"/>
        <v>5.5200735822558678E-13</v>
      </c>
    </row>
    <row r="105" spans="1:24" x14ac:dyDescent="0.25">
      <c r="A105" s="1">
        <v>43933</v>
      </c>
      <c r="B105">
        <v>6748</v>
      </c>
      <c r="C105">
        <v>98</v>
      </c>
      <c r="D105">
        <v>743</v>
      </c>
      <c r="E105">
        <v>4</v>
      </c>
      <c r="G105">
        <f>SUM($D$2:D91)</f>
        <v>1693</v>
      </c>
      <c r="J105">
        <f t="shared" si="11"/>
        <v>0.99993248545907254</v>
      </c>
      <c r="K105">
        <f t="shared" si="12"/>
        <v>5.3353802808108364E-5</v>
      </c>
      <c r="L105">
        <f t="shared" si="13"/>
        <v>1.3385890360718357E-5</v>
      </c>
      <c r="M105">
        <f t="shared" si="14"/>
        <v>7.7484775862398048E-7</v>
      </c>
      <c r="O105">
        <f t="shared" si="17"/>
        <v>0.99998535606806316</v>
      </c>
      <c r="P105">
        <f t="shared" si="18"/>
        <v>6.929273053521762E-7</v>
      </c>
      <c r="Q105">
        <f t="shared" si="19"/>
        <v>1.3950742129642753E-5</v>
      </c>
      <c r="R105">
        <f t="shared" si="20"/>
        <v>2.6250197890379203E-10</v>
      </c>
      <c r="W105">
        <f t="shared" si="15"/>
        <v>2.7731678087167871E-9</v>
      </c>
      <c r="X105">
        <f t="shared" si="16"/>
        <v>5.9998231981191942E-13</v>
      </c>
    </row>
    <row r="106" spans="1:24" x14ac:dyDescent="0.25">
      <c r="A106" s="1">
        <v>43934</v>
      </c>
      <c r="B106">
        <v>7255</v>
      </c>
      <c r="C106">
        <v>102</v>
      </c>
      <c r="D106">
        <v>507</v>
      </c>
      <c r="E106">
        <v>4</v>
      </c>
      <c r="G106">
        <f>SUM($D$2:D92)</f>
        <v>1866</v>
      </c>
      <c r="J106">
        <f t="shared" si="11"/>
        <v>0.99992707733798181</v>
      </c>
      <c r="K106">
        <f t="shared" si="12"/>
        <v>5.7362453967520182E-5</v>
      </c>
      <c r="L106">
        <f t="shared" si="13"/>
        <v>1.4753733852983138E-5</v>
      </c>
      <c r="M106">
        <f t="shared" si="14"/>
        <v>8.0647419775148988E-7</v>
      </c>
      <c r="O106">
        <f t="shared" si="17"/>
        <v>0.99998458411882418</v>
      </c>
      <c r="P106">
        <f t="shared" si="18"/>
        <v>7.2905189053740461E-7</v>
      </c>
      <c r="Q106">
        <f t="shared" si="19"/>
        <v>1.4686552938108862E-5</v>
      </c>
      <c r="R106">
        <f t="shared" si="20"/>
        <v>2.7634724903538884E-10</v>
      </c>
      <c r="W106">
        <f t="shared" si="15"/>
        <v>3.2073422308131971E-9</v>
      </c>
      <c r="X106">
        <f t="shared" si="16"/>
        <v>6.4995497415477794E-13</v>
      </c>
    </row>
    <row r="107" spans="1:24" x14ac:dyDescent="0.25">
      <c r="A107" s="1">
        <v>43935</v>
      </c>
      <c r="B107">
        <v>7645</v>
      </c>
      <c r="C107">
        <v>109</v>
      </c>
      <c r="D107">
        <v>390</v>
      </c>
      <c r="E107">
        <v>7</v>
      </c>
      <c r="G107">
        <f>SUM($D$2:D93)</f>
        <v>1953</v>
      </c>
      <c r="J107">
        <f t="shared" si="11"/>
        <v>0.99992325053884734</v>
      </c>
      <c r="K107">
        <f t="shared" si="12"/>
        <v>6.0446031782452352E-5</v>
      </c>
      <c r="L107">
        <f t="shared" si="13"/>
        <v>1.5441608904006467E-5</v>
      </c>
      <c r="M107">
        <f t="shared" si="14"/>
        <v>8.618204662246313E-7</v>
      </c>
      <c r="O107">
        <f t="shared" si="17"/>
        <v>0.99998377192595311</v>
      </c>
      <c r="P107">
        <f t="shared" si="18"/>
        <v>7.6705914247893186E-7</v>
      </c>
      <c r="Q107">
        <f t="shared" si="19"/>
        <v>1.5460723990175324E-5</v>
      </c>
      <c r="R107">
        <f t="shared" si="20"/>
        <v>2.9091431875031594E-10</v>
      </c>
      <c r="W107">
        <f t="shared" si="15"/>
        <v>3.5615797753626959E-9</v>
      </c>
      <c r="X107">
        <f t="shared" si="16"/>
        <v>7.4223316880714803E-13</v>
      </c>
    </row>
    <row r="108" spans="1:24" x14ac:dyDescent="0.25">
      <c r="A108" s="1">
        <v>43936</v>
      </c>
      <c r="B108">
        <v>8100</v>
      </c>
      <c r="C108">
        <v>119</v>
      </c>
      <c r="D108">
        <v>455</v>
      </c>
      <c r="E108">
        <v>10</v>
      </c>
      <c r="G108">
        <f>SUM($D$2:D94)</f>
        <v>1953</v>
      </c>
      <c r="J108">
        <f t="shared" si="11"/>
        <v>0.99991957396529885</v>
      </c>
      <c r="K108">
        <f t="shared" si="12"/>
        <v>6.4043539233206545E-5</v>
      </c>
      <c r="L108">
        <f t="shared" si="13"/>
        <v>1.5441608904006467E-5</v>
      </c>
      <c r="M108">
        <f t="shared" si="14"/>
        <v>9.4088656404340486E-7</v>
      </c>
      <c r="O108">
        <f t="shared" si="17"/>
        <v>0.99998291739218215</v>
      </c>
      <c r="P108">
        <f t="shared" si="18"/>
        <v>8.070471110401632E-7</v>
      </c>
      <c r="Q108">
        <f t="shared" si="19"/>
        <v>1.6275254466040876E-5</v>
      </c>
      <c r="R108">
        <f t="shared" si="20"/>
        <v>3.0624080531319461E-10</v>
      </c>
      <c r="W108">
        <f t="shared" si="15"/>
        <v>3.9988539359168114E-9</v>
      </c>
      <c r="X108">
        <f t="shared" si="16"/>
        <v>8.8469134446267306E-13</v>
      </c>
    </row>
    <row r="109" spans="1:24" x14ac:dyDescent="0.25">
      <c r="A109" s="1">
        <v>43937</v>
      </c>
      <c r="B109">
        <v>8582</v>
      </c>
      <c r="C109">
        <v>136</v>
      </c>
      <c r="D109">
        <v>482</v>
      </c>
      <c r="E109">
        <v>17</v>
      </c>
      <c r="G109">
        <f>SUM($D$2:D95)</f>
        <v>2178</v>
      </c>
      <c r="J109">
        <f t="shared" si="11"/>
        <v>0.99991384957981655</v>
      </c>
      <c r="K109">
        <f t="shared" si="12"/>
        <v>6.7854525148071436E-5</v>
      </c>
      <c r="L109">
        <f t="shared" si="13"/>
        <v>1.7220596104928871E-5</v>
      </c>
      <c r="M109">
        <f t="shared" si="14"/>
        <v>1.0752989303353198E-6</v>
      </c>
      <c r="O109">
        <f t="shared" si="17"/>
        <v>0.99998201831102451</v>
      </c>
      <c r="P109">
        <f t="shared" si="18"/>
        <v>8.491189453728845E-7</v>
      </c>
      <c r="Q109">
        <f t="shared" si="19"/>
        <v>1.713224766382356E-5</v>
      </c>
      <c r="R109">
        <f t="shared" si="20"/>
        <v>3.2236628510735118E-10</v>
      </c>
      <c r="W109">
        <f t="shared" si="15"/>
        <v>4.489724460388634E-9</v>
      </c>
      <c r="X109">
        <f t="shared" si="16"/>
        <v>1.1555746132572006E-12</v>
      </c>
    </row>
    <row r="110" spans="1:24" x14ac:dyDescent="0.25">
      <c r="A110" s="1">
        <v>43938</v>
      </c>
      <c r="B110">
        <v>9167</v>
      </c>
      <c r="C110">
        <v>148</v>
      </c>
      <c r="D110">
        <v>585</v>
      </c>
      <c r="E110">
        <v>12</v>
      </c>
      <c r="G110">
        <f>SUM($D$2:D96)</f>
        <v>2617</v>
      </c>
      <c r="J110">
        <f t="shared" si="11"/>
        <v>0.99990565833208267</v>
      </c>
      <c r="K110">
        <f t="shared" si="12"/>
        <v>7.2479891870469684E-5</v>
      </c>
      <c r="L110">
        <f t="shared" si="13"/>
        <v>2.069159779917303E-5</v>
      </c>
      <c r="M110">
        <f t="shared" si="14"/>
        <v>1.1701782477178479E-6</v>
      </c>
      <c r="O110">
        <f t="shared" si="17"/>
        <v>0.99998107236109479</v>
      </c>
      <c r="P110">
        <f t="shared" si="18"/>
        <v>8.9338315834806563E-7</v>
      </c>
      <c r="Q110">
        <f t="shared" si="19"/>
        <v>1.803391641443105E-5</v>
      </c>
      <c r="R110">
        <f t="shared" si="20"/>
        <v>3.3933239552288622E-10</v>
      </c>
      <c r="W110">
        <f t="shared" si="15"/>
        <v>5.1246282295906652E-9</v>
      </c>
      <c r="X110">
        <f t="shared" si="16"/>
        <v>1.3685230878025141E-12</v>
      </c>
    </row>
    <row r="111" spans="1:24" x14ac:dyDescent="0.25">
      <c r="A111" s="1">
        <v>43939</v>
      </c>
      <c r="B111">
        <v>9795</v>
      </c>
      <c r="C111">
        <v>154</v>
      </c>
      <c r="D111">
        <v>628</v>
      </c>
      <c r="E111">
        <v>6</v>
      </c>
      <c r="G111">
        <f>SUM($D$2:D97)</f>
        <v>2935</v>
      </c>
      <c r="J111">
        <f t="shared" si="11"/>
        <v>0.99989813123957028</v>
      </c>
      <c r="K111">
        <f t="shared" si="12"/>
        <v>7.7445242813488664E-5</v>
      </c>
      <c r="L111">
        <f t="shared" si="13"/>
        <v>2.3205899709810027E-5</v>
      </c>
      <c r="M111">
        <f t="shared" si="14"/>
        <v>1.2176179064091122E-6</v>
      </c>
      <c r="O111">
        <f t="shared" si="17"/>
        <v>0.99998007710013515</v>
      </c>
      <c r="P111">
        <f t="shared" si="18"/>
        <v>9.3995390461679539E-7</v>
      </c>
      <c r="Q111">
        <f t="shared" si="19"/>
        <v>1.8982588777226733E-5</v>
      </c>
      <c r="R111">
        <f t="shared" si="20"/>
        <v>3.5718294212829324E-10</v>
      </c>
      <c r="W111">
        <f t="shared" si="15"/>
        <v>5.8530592310299529E-9</v>
      </c>
      <c r="X111">
        <f t="shared" si="16"/>
        <v>1.4817236688953652E-12</v>
      </c>
    </row>
    <row r="112" spans="1:24" x14ac:dyDescent="0.25">
      <c r="A112" s="1">
        <v>43940</v>
      </c>
      <c r="B112">
        <v>10361</v>
      </c>
      <c r="C112">
        <v>161</v>
      </c>
      <c r="D112">
        <v>566</v>
      </c>
      <c r="E112">
        <v>7</v>
      </c>
      <c r="G112">
        <f>SUM($D$2:D98)</f>
        <v>3271</v>
      </c>
      <c r="J112">
        <f t="shared" si="11"/>
        <v>0.99989094413127855</v>
      </c>
      <c r="K112">
        <f t="shared" si="12"/>
        <v>8.1920383950031235E-5</v>
      </c>
      <c r="L112">
        <f t="shared" si="13"/>
        <v>2.5862520596520815E-5</v>
      </c>
      <c r="M112">
        <f t="shared" si="14"/>
        <v>1.2729641748822536E-6</v>
      </c>
      <c r="O112">
        <f t="shared" si="17"/>
        <v>0.999979029958732</v>
      </c>
      <c r="P112">
        <f t="shared" si="18"/>
        <v>9.889512729950757E-7</v>
      </c>
      <c r="Q112">
        <f t="shared" si="19"/>
        <v>1.9980714030965209E-5</v>
      </c>
      <c r="R112">
        <f t="shared" si="20"/>
        <v>3.7596401139796862E-10</v>
      </c>
      <c r="W112">
        <f t="shared" si="15"/>
        <v>6.5498967951576352E-9</v>
      </c>
      <c r="X112">
        <f t="shared" si="16"/>
        <v>1.6194807544474853E-12</v>
      </c>
    </row>
    <row r="113" spans="1:24" x14ac:dyDescent="0.25">
      <c r="A113" s="1">
        <v>43941</v>
      </c>
      <c r="B113">
        <v>10751</v>
      </c>
      <c r="C113">
        <v>171</v>
      </c>
      <c r="D113">
        <v>390</v>
      </c>
      <c r="E113">
        <v>10</v>
      </c>
      <c r="G113">
        <f>SUM($D$2:D99)</f>
        <v>3654</v>
      </c>
      <c r="J113">
        <f t="shared" si="11"/>
        <v>0.99988475325581938</v>
      </c>
      <c r="K113">
        <f t="shared" si="12"/>
        <v>8.5003961764963405E-5</v>
      </c>
      <c r="L113">
        <f t="shared" si="13"/>
        <v>2.8890752142979842E-5</v>
      </c>
      <c r="M113">
        <f t="shared" si="14"/>
        <v>1.3520302727010272E-6</v>
      </c>
      <c r="O113">
        <f t="shared" si="17"/>
        <v>0.99997792823370679</v>
      </c>
      <c r="P113">
        <f t="shared" si="18"/>
        <v>1.0405015939005739E-6</v>
      </c>
      <c r="Q113">
        <f t="shared" si="19"/>
        <v>2.1030868975207526E-5</v>
      </c>
      <c r="R113">
        <f t="shared" si="20"/>
        <v>3.9572408928181587E-10</v>
      </c>
      <c r="W113">
        <f t="shared" si="15"/>
        <v>7.049862643897654E-9</v>
      </c>
      <c r="X113">
        <f t="shared" si="16"/>
        <v>1.8269159530008765E-12</v>
      </c>
    </row>
    <row r="114" spans="1:24" x14ac:dyDescent="0.25">
      <c r="A114" s="1">
        <v>43942</v>
      </c>
      <c r="B114">
        <v>11118</v>
      </c>
      <c r="C114">
        <v>186</v>
      </c>
      <c r="D114">
        <v>367</v>
      </c>
      <c r="E114">
        <v>15</v>
      </c>
      <c r="G114">
        <f>SUM($D$2:D100)</f>
        <v>3906</v>
      </c>
      <c r="J114">
        <f t="shared" si="11"/>
        <v>0.99987974046521766</v>
      </c>
      <c r="K114">
        <f t="shared" si="12"/>
        <v>8.7905687554912397E-5</v>
      </c>
      <c r="L114">
        <f t="shared" si="13"/>
        <v>3.0883217808012934E-5</v>
      </c>
      <c r="M114">
        <f t="shared" si="14"/>
        <v>1.4706294194291874E-6</v>
      </c>
      <c r="O114">
        <f t="shared" si="17"/>
        <v>0.99997676908116495</v>
      </c>
      <c r="P114">
        <f t="shared" si="18"/>
        <v>1.0947377626053724E-6</v>
      </c>
      <c r="Q114">
        <f t="shared" si="19"/>
        <v>2.2135764558199653E-5</v>
      </c>
      <c r="R114">
        <f t="shared" si="20"/>
        <v>4.165141859176942E-10</v>
      </c>
      <c r="W114">
        <f t="shared" si="15"/>
        <v>7.5361410038424499E-9</v>
      </c>
      <c r="X114">
        <f t="shared" si="16"/>
        <v>2.161525986743856E-12</v>
      </c>
    </row>
    <row r="115" spans="1:24" x14ac:dyDescent="0.25">
      <c r="A115" s="1">
        <v>43943</v>
      </c>
      <c r="B115">
        <v>11496</v>
      </c>
      <c r="C115">
        <v>186</v>
      </c>
      <c r="D115">
        <v>378</v>
      </c>
      <c r="E115">
        <v>0</v>
      </c>
      <c r="G115">
        <f>SUM($D$2:D101)</f>
        <v>4257</v>
      </c>
      <c r="J115">
        <f t="shared" si="11"/>
        <v>0.99987397654668664</v>
      </c>
      <c r="K115">
        <f t="shared" si="12"/>
        <v>9.0894386052462026E-5</v>
      </c>
      <c r="L115">
        <f t="shared" si="13"/>
        <v>3.3658437841451885E-5</v>
      </c>
      <c r="M115">
        <f t="shared" si="14"/>
        <v>1.4706294194291874E-6</v>
      </c>
      <c r="O115">
        <f t="shared" si="17"/>
        <v>0.99997554950918488</v>
      </c>
      <c r="P115">
        <f t="shared" si="18"/>
        <v>1.1517995791063782E-6</v>
      </c>
      <c r="Q115">
        <f t="shared" si="19"/>
        <v>2.3298252848008982E-5</v>
      </c>
      <c r="R115">
        <f t="shared" si="20"/>
        <v>4.3838796680272931E-10</v>
      </c>
      <c r="W115">
        <f t="shared" si="15"/>
        <v>8.0537318269277161E-9</v>
      </c>
      <c r="X115">
        <f t="shared" si="16"/>
        <v>2.1614616689924305E-12</v>
      </c>
    </row>
    <row r="116" spans="1:24" x14ac:dyDescent="0.25">
      <c r="A116" s="1">
        <v>43944</v>
      </c>
      <c r="B116">
        <v>11772</v>
      </c>
      <c r="C116">
        <v>287</v>
      </c>
      <c r="D116">
        <v>276</v>
      </c>
      <c r="E116">
        <v>101</v>
      </c>
      <c r="G116">
        <f>SUM($D$2:D102)</f>
        <v>4768</v>
      </c>
      <c r="J116">
        <f t="shared" si="11"/>
        <v>0.99986695547720028</v>
      </c>
      <c r="K116">
        <f t="shared" si="12"/>
        <v>9.3076610352260176E-5</v>
      </c>
      <c r="L116">
        <f t="shared" si="13"/>
        <v>3.769871543999121E-5</v>
      </c>
      <c r="M116">
        <f t="shared" si="14"/>
        <v>2.2691970073987997E-6</v>
      </c>
      <c r="O116">
        <f t="shared" si="17"/>
        <v>0.9999742663701281</v>
      </c>
      <c r="P116">
        <f t="shared" si="18"/>
        <v>1.2118341054543982E-6</v>
      </c>
      <c r="Q116">
        <f t="shared" si="19"/>
        <v>2.4521334364564961E-5</v>
      </c>
      <c r="R116">
        <f t="shared" si="20"/>
        <v>4.6140189075552027E-10</v>
      </c>
      <c r="W116">
        <f t="shared" si="15"/>
        <v>8.4391371148756912E-9</v>
      </c>
      <c r="X116">
        <f t="shared" si="16"/>
        <v>5.1471612476999524E-12</v>
      </c>
    </row>
    <row r="117" spans="1:24" x14ac:dyDescent="0.25">
      <c r="A117" s="1">
        <v>43945</v>
      </c>
      <c r="B117">
        <v>12240</v>
      </c>
      <c r="C117">
        <v>317</v>
      </c>
      <c r="D117">
        <v>468</v>
      </c>
      <c r="E117">
        <v>30</v>
      </c>
      <c r="G117">
        <f>SUM($D$2:D103)</f>
        <v>5347</v>
      </c>
      <c r="J117">
        <f t="shared" si="11"/>
        <v>0.99985844005846525</v>
      </c>
      <c r="K117">
        <f t="shared" si="12"/>
        <v>9.6776903730178782E-5</v>
      </c>
      <c r="L117">
        <f t="shared" si="13"/>
        <v>4.2276642503698201E-5</v>
      </c>
      <c r="M117">
        <f t="shared" si="14"/>
        <v>2.5063953008551206E-6</v>
      </c>
      <c r="O117">
        <f t="shared" si="17"/>
        <v>0.99997291635255203</v>
      </c>
      <c r="P117">
        <f t="shared" si="18"/>
        <v>1.2749960414239946E-6</v>
      </c>
      <c r="Q117">
        <f t="shared" si="19"/>
        <v>2.5808165791142981E-5</v>
      </c>
      <c r="R117">
        <f t="shared" si="20"/>
        <v>4.8561535501808208E-10</v>
      </c>
      <c r="W117">
        <f t="shared" si="15"/>
        <v>9.1206143721914407E-9</v>
      </c>
      <c r="X117">
        <f t="shared" si="16"/>
        <v>6.279583351883223E-12</v>
      </c>
    </row>
    <row r="118" spans="1:24" x14ac:dyDescent="0.25">
      <c r="A118" s="1">
        <v>43946</v>
      </c>
      <c r="B118">
        <v>12892</v>
      </c>
      <c r="C118">
        <v>334</v>
      </c>
      <c r="D118">
        <v>652</v>
      </c>
      <c r="E118">
        <v>17</v>
      </c>
      <c r="G118">
        <f>SUM($D$2:D104)</f>
        <v>6005</v>
      </c>
      <c r="J118">
        <f t="shared" si="11"/>
        <v>0.99984794798728471</v>
      </c>
      <c r="K118">
        <f t="shared" si="12"/>
        <v>1.0193201330796282E-4</v>
      </c>
      <c r="L118">
        <f t="shared" si="13"/>
        <v>4.7479191740173493E-5</v>
      </c>
      <c r="M118">
        <f t="shared" si="14"/>
        <v>2.6408076671470353E-6</v>
      </c>
      <c r="O118">
        <f t="shared" si="17"/>
        <v>0.99997149597270485</v>
      </c>
      <c r="P118">
        <f t="shared" si="18"/>
        <v>1.3414481194492493E-6</v>
      </c>
      <c r="Q118">
        <f t="shared" si="19"/>
        <v>2.7162068084767369E-5</v>
      </c>
      <c r="R118">
        <f t="shared" si="20"/>
        <v>5.1109084786398743E-10</v>
      </c>
      <c r="W118">
        <f t="shared" si="15"/>
        <v>1.0118461804944598E-8</v>
      </c>
      <c r="X118">
        <f t="shared" si="16"/>
        <v>6.9711660108171263E-12</v>
      </c>
    </row>
    <row r="119" spans="1:24" x14ac:dyDescent="0.25">
      <c r="A119" s="1">
        <v>43947</v>
      </c>
      <c r="B119">
        <v>13182</v>
      </c>
      <c r="C119">
        <v>348</v>
      </c>
      <c r="D119">
        <v>290</v>
      </c>
      <c r="E119">
        <v>14</v>
      </c>
      <c r="G119">
        <f>SUM($D$2:D105)</f>
        <v>6748</v>
      </c>
      <c r="J119">
        <f t="shared" si="11"/>
        <v>0.99983966976684302</v>
      </c>
      <c r="K119">
        <f t="shared" si="12"/>
        <v>1.0422493014470725E-4</v>
      </c>
      <c r="L119">
        <f t="shared" si="13"/>
        <v>5.3353802808108364E-5</v>
      </c>
      <c r="M119">
        <f t="shared" si="14"/>
        <v>2.7515002040933182E-6</v>
      </c>
      <c r="O119">
        <f t="shared" si="17"/>
        <v>0.99997000156558002</v>
      </c>
      <c r="P119">
        <f t="shared" si="18"/>
        <v>1.4113615197954389E-6</v>
      </c>
      <c r="Q119">
        <f t="shared" si="19"/>
        <v>2.8586535005991708E-5</v>
      </c>
      <c r="R119">
        <f t="shared" si="20"/>
        <v>5.3789410909765752E-10</v>
      </c>
      <c r="W119">
        <f t="shared" si="15"/>
        <v>1.0570629893389451E-8</v>
      </c>
      <c r="X119">
        <f t="shared" si="16"/>
        <v>7.5677936309537178E-12</v>
      </c>
    </row>
    <row r="120" spans="1:24" x14ac:dyDescent="0.25">
      <c r="A120" s="1">
        <v>43948</v>
      </c>
      <c r="B120">
        <v>13385</v>
      </c>
      <c r="C120">
        <v>351</v>
      </c>
      <c r="D120">
        <v>203</v>
      </c>
      <c r="E120">
        <v>3</v>
      </c>
      <c r="G120">
        <f>SUM($D$2:D106)</f>
        <v>7255</v>
      </c>
      <c r="J120">
        <f t="shared" si="11"/>
        <v>0.99983403235406865</v>
      </c>
      <c r="K120">
        <f t="shared" si="12"/>
        <v>1.0582997193042834E-4</v>
      </c>
      <c r="L120">
        <f t="shared" si="13"/>
        <v>5.7362453967520182E-5</v>
      </c>
      <c r="M120">
        <f t="shared" si="14"/>
        <v>2.7752200334389505E-6</v>
      </c>
      <c r="O120">
        <f t="shared" si="17"/>
        <v>0.99996842927550911</v>
      </c>
      <c r="P120">
        <f t="shared" si="18"/>
        <v>1.484916306983534E-6</v>
      </c>
      <c r="Q120">
        <f t="shared" si="19"/>
        <v>3.0085242089544765E-5</v>
      </c>
      <c r="R120">
        <f t="shared" si="20"/>
        <v>5.660942988491315E-10</v>
      </c>
      <c r="W120">
        <f t="shared" si="15"/>
        <v>1.0887890633059791E-8</v>
      </c>
      <c r="X120">
        <f t="shared" si="16"/>
        <v>7.6987044819856817E-12</v>
      </c>
    </row>
    <row r="121" spans="1:24" x14ac:dyDescent="0.25">
      <c r="A121" s="1">
        <v>43949</v>
      </c>
      <c r="B121">
        <v>13576</v>
      </c>
      <c r="C121">
        <v>376</v>
      </c>
      <c r="D121">
        <v>191</v>
      </c>
      <c r="E121">
        <v>25</v>
      </c>
      <c r="G121">
        <f>SUM($D$2:D107)</f>
        <v>7645</v>
      </c>
      <c r="J121">
        <f t="shared" si="11"/>
        <v>0.99982924094854086</v>
      </c>
      <c r="K121">
        <f t="shared" si="12"/>
        <v>1.0734013439876692E-4</v>
      </c>
      <c r="L121">
        <f t="shared" si="13"/>
        <v>6.0446031782452352E-5</v>
      </c>
      <c r="M121">
        <f t="shared" si="14"/>
        <v>2.9728852779858843E-6</v>
      </c>
      <c r="O121">
        <f t="shared" si="17"/>
        <v>0.99996677504626885</v>
      </c>
      <c r="P121">
        <f t="shared" si="18"/>
        <v>1.5623018885333622E-6</v>
      </c>
      <c r="Q121">
        <f t="shared" si="19"/>
        <v>3.1662056078410087E-5</v>
      </c>
      <c r="R121">
        <f t="shared" si="20"/>
        <v>5.9576417508896473E-10</v>
      </c>
      <c r="W121">
        <f t="shared" si="15"/>
        <v>1.1188949850563024E-8</v>
      </c>
      <c r="X121">
        <f t="shared" si="16"/>
        <v>8.8345049539096154E-12</v>
      </c>
    </row>
    <row r="122" spans="1:24" x14ac:dyDescent="0.25">
      <c r="A122" s="1">
        <v>43950</v>
      </c>
      <c r="B122">
        <v>13852</v>
      </c>
      <c r="C122">
        <v>389</v>
      </c>
      <c r="D122">
        <v>276</v>
      </c>
      <c r="E122">
        <v>13</v>
      </c>
      <c r="G122">
        <f>SUM($D$2:D108)</f>
        <v>8100</v>
      </c>
      <c r="J122">
        <f t="shared" si="11"/>
        <v>0.99982335843086312</v>
      </c>
      <c r="K122">
        <f t="shared" si="12"/>
        <v>1.0952235869856507E-4</v>
      </c>
      <c r="L122">
        <f t="shared" si="13"/>
        <v>6.4043539233206545E-5</v>
      </c>
      <c r="M122">
        <f t="shared" si="14"/>
        <v>3.0756712051502896E-6</v>
      </c>
      <c r="O122">
        <f t="shared" si="17"/>
        <v>0.99996503461067754</v>
      </c>
      <c r="P122">
        <f t="shared" si="18"/>
        <v>1.6437174971423552E-6</v>
      </c>
      <c r="Q122">
        <f t="shared" si="19"/>
        <v>3.332104484503923E-5</v>
      </c>
      <c r="R122">
        <f t="shared" si="20"/>
        <v>6.2698028030920099E-10</v>
      </c>
      <c r="W122">
        <f t="shared" si="15"/>
        <v>1.1637801227465299E-8</v>
      </c>
      <c r="X122">
        <f t="shared" si="16"/>
        <v>9.4558969849062193E-12</v>
      </c>
    </row>
    <row r="123" spans="1:24" x14ac:dyDescent="0.25">
      <c r="A123" s="1">
        <v>43951</v>
      </c>
      <c r="B123">
        <v>14088</v>
      </c>
      <c r="C123">
        <v>415</v>
      </c>
      <c r="D123">
        <v>236</v>
      </c>
      <c r="E123">
        <v>26</v>
      </c>
      <c r="G123">
        <f>SUM($D$2:D109)</f>
        <v>8582</v>
      </c>
      <c r="J123">
        <f t="shared" si="11"/>
        <v>0.99981747591318526</v>
      </c>
      <c r="K123">
        <f t="shared" si="12"/>
        <v>1.1138831860708813E-4</v>
      </c>
      <c r="L123">
        <f t="shared" si="13"/>
        <v>6.7854525148071436E-5</v>
      </c>
      <c r="M123">
        <f t="shared" si="14"/>
        <v>3.2812430594791009E-6</v>
      </c>
      <c r="O123">
        <f t="shared" si="17"/>
        <v>0.99996320347965484</v>
      </c>
      <c r="P123">
        <f t="shared" si="18"/>
        <v>1.7293726974700208E-6</v>
      </c>
      <c r="Q123">
        <f t="shared" si="19"/>
        <v>3.5066487824584539E-5</v>
      </c>
      <c r="R123">
        <f t="shared" si="20"/>
        <v>6.5982313783868121E-10</v>
      </c>
      <c r="W123">
        <f t="shared" si="15"/>
        <v>1.2025084418008548E-8</v>
      </c>
      <c r="X123">
        <f t="shared" si="16"/>
        <v>1.0762226370563309E-11</v>
      </c>
    </row>
    <row r="124" spans="1:24" x14ac:dyDescent="0.25">
      <c r="A124" s="1">
        <v>43952</v>
      </c>
      <c r="B124">
        <v>14281</v>
      </c>
      <c r="C124">
        <v>432</v>
      </c>
      <c r="D124">
        <v>193</v>
      </c>
      <c r="E124">
        <v>17</v>
      </c>
      <c r="G124">
        <f>SUM($D$2:D110)</f>
        <v>9167</v>
      </c>
      <c r="J124">
        <f t="shared" si="11"/>
        <v>0.99981119015840891</v>
      </c>
      <c r="K124">
        <f t="shared" si="12"/>
        <v>1.1291429429499046E-4</v>
      </c>
      <c r="L124">
        <f t="shared" si="13"/>
        <v>7.2479891870469684E-5</v>
      </c>
      <c r="M124">
        <f t="shared" si="14"/>
        <v>3.4156554257710157E-6</v>
      </c>
      <c r="O124">
        <f t="shared" si="17"/>
        <v>0.99996127693071757</v>
      </c>
      <c r="P124">
        <f t="shared" si="18"/>
        <v>1.8194879187537853E-6</v>
      </c>
      <c r="Q124">
        <f t="shared" si="19"/>
        <v>3.6902886986279997E-5</v>
      </c>
      <c r="R124">
        <f t="shared" si="20"/>
        <v>6.9437745828433248E-10</v>
      </c>
      <c r="W124">
        <f t="shared" si="15"/>
        <v>1.2342056003773517E-8</v>
      </c>
      <c r="X124">
        <f t="shared" si="16"/>
        <v>1.166195896149319E-11</v>
      </c>
    </row>
    <row r="125" spans="1:24" x14ac:dyDescent="0.25">
      <c r="A125" s="1">
        <v>43953</v>
      </c>
      <c r="B125">
        <v>14544</v>
      </c>
      <c r="C125">
        <v>458</v>
      </c>
      <c r="D125">
        <v>263</v>
      </c>
      <c r="E125">
        <v>26</v>
      </c>
      <c r="G125">
        <f>SUM($D$2:D111)</f>
        <v>9795</v>
      </c>
      <c r="J125">
        <f t="shared" si="11"/>
        <v>0.99980393979723869</v>
      </c>
      <c r="K125">
        <f t="shared" si="12"/>
        <v>1.149937326676242E-4</v>
      </c>
      <c r="L125">
        <f t="shared" si="13"/>
        <v>7.7445242813488664E-5</v>
      </c>
      <c r="M125">
        <f t="shared" si="14"/>
        <v>3.6212272800998271E-6</v>
      </c>
      <c r="O125">
        <f t="shared" si="17"/>
        <v>0.99995924999588282</v>
      </c>
      <c r="P125">
        <f t="shared" si="18"/>
        <v>1.9142950145396476E-6</v>
      </c>
      <c r="Q125">
        <f t="shared" si="19"/>
        <v>3.8834978370400159E-5</v>
      </c>
      <c r="R125">
        <f t="shared" si="20"/>
        <v>7.3073235661456894E-10</v>
      </c>
      <c r="W125">
        <f t="shared" si="15"/>
        <v>1.2786959219937838E-8</v>
      </c>
      <c r="X125">
        <f t="shared" si="16"/>
        <v>1.3107995252220521E-11</v>
      </c>
    </row>
    <row r="126" spans="1:24" x14ac:dyDescent="0.25">
      <c r="A126" s="1">
        <v>43954</v>
      </c>
      <c r="B126">
        <v>14839</v>
      </c>
      <c r="C126">
        <v>492</v>
      </c>
      <c r="D126">
        <v>295</v>
      </c>
      <c r="E126">
        <v>34</v>
      </c>
      <c r="G126">
        <f>SUM($D$2:D112)</f>
        <v>10361</v>
      </c>
      <c r="J126">
        <f t="shared" si="11"/>
        <v>0.99979686338148399</v>
      </c>
      <c r="K126">
        <f t="shared" si="12"/>
        <v>1.1732618255327802E-4</v>
      </c>
      <c r="L126">
        <f t="shared" si="13"/>
        <v>8.1920383950031235E-5</v>
      </c>
      <c r="M126">
        <f t="shared" si="14"/>
        <v>3.8900520126836566E-6</v>
      </c>
      <c r="O126">
        <f t="shared" si="17"/>
        <v>0.99995711744894811</v>
      </c>
      <c r="P126">
        <f t="shared" si="18"/>
        <v>2.0140378508712399E-6</v>
      </c>
      <c r="Q126">
        <f t="shared" si="19"/>
        <v>4.0867744219590021E-5</v>
      </c>
      <c r="R126">
        <f t="shared" si="20"/>
        <v>7.6898158042658198E-10</v>
      </c>
      <c r="W126">
        <f t="shared" si="15"/>
        <v>1.32968907158688E-8</v>
      </c>
      <c r="X126">
        <f t="shared" si="16"/>
        <v>1.5126522496027526E-11</v>
      </c>
    </row>
    <row r="127" spans="1:24" x14ac:dyDescent="0.25">
      <c r="A127" s="1">
        <v>43955</v>
      </c>
      <c r="B127">
        <v>15057</v>
      </c>
      <c r="C127">
        <v>510</v>
      </c>
      <c r="D127">
        <v>218</v>
      </c>
      <c r="E127">
        <v>18</v>
      </c>
      <c r="G127">
        <f>SUM($D$2:D113)</f>
        <v>10751</v>
      </c>
      <c r="J127">
        <f t="shared" si="11"/>
        <v>0.99979191384376054</v>
      </c>
      <c r="K127">
        <f t="shared" si="12"/>
        <v>1.1904982348572729E-4</v>
      </c>
      <c r="L127">
        <f t="shared" si="13"/>
        <v>8.5003961764963405E-5</v>
      </c>
      <c r="M127">
        <f t="shared" si="14"/>
        <v>4.032370988757449E-6</v>
      </c>
      <c r="O127">
        <f t="shared" si="17"/>
        <v>0.99995487379211723</v>
      </c>
      <c r="P127">
        <f t="shared" si="18"/>
        <v>2.118972924343468E-6</v>
      </c>
      <c r="Q127">
        <f t="shared" si="19"/>
        <v>4.30064257347855E-5</v>
      </c>
      <c r="R127">
        <f t="shared" si="20"/>
        <v>8.0922374996614244E-10</v>
      </c>
      <c r="W127">
        <f t="shared" si="15"/>
        <v>1.3672823813008675E-8</v>
      </c>
      <c r="X127">
        <f t="shared" si="16"/>
        <v>1.6253490265070247E-11</v>
      </c>
    </row>
    <row r="128" spans="1:24" x14ac:dyDescent="0.25">
      <c r="A128" s="1">
        <v>43956</v>
      </c>
      <c r="B128">
        <v>15231</v>
      </c>
      <c r="C128">
        <v>521</v>
      </c>
      <c r="D128">
        <v>174</v>
      </c>
      <c r="E128">
        <v>11</v>
      </c>
      <c r="G128">
        <f>SUM($D$2:D114)</f>
        <v>11118</v>
      </c>
      <c r="J128">
        <f t="shared" si="11"/>
        <v>0.9997875493951609</v>
      </c>
      <c r="K128">
        <f t="shared" si="12"/>
        <v>1.2042557358777394E-4</v>
      </c>
      <c r="L128">
        <f t="shared" si="13"/>
        <v>8.7905687554912397E-5</v>
      </c>
      <c r="M128">
        <f t="shared" si="14"/>
        <v>4.1193436963580999E-6</v>
      </c>
      <c r="O128">
        <f t="shared" si="17"/>
        <v>0.99995251324193857</v>
      </c>
      <c r="P128">
        <f t="shared" si="18"/>
        <v>2.229370011491977E-6</v>
      </c>
      <c r="Q128">
        <f t="shared" si="19"/>
        <v>4.5256536487437288E-5</v>
      </c>
      <c r="R128">
        <f t="shared" si="20"/>
        <v>8.5156261049663381E-10</v>
      </c>
      <c r="W128">
        <f t="shared" si="15"/>
        <v>1.3970342539845889E-8</v>
      </c>
      <c r="X128">
        <f t="shared" si="16"/>
        <v>1.6961977455740884E-11</v>
      </c>
    </row>
    <row r="129" spans="1:24" x14ac:dyDescent="0.25">
      <c r="A129" s="1">
        <v>43957</v>
      </c>
      <c r="B129">
        <v>15354</v>
      </c>
      <c r="C129">
        <v>543</v>
      </c>
      <c r="D129">
        <v>123</v>
      </c>
      <c r="E129">
        <v>22</v>
      </c>
      <c r="G129">
        <f>SUM($D$2:D115)</f>
        <v>11496</v>
      </c>
      <c r="J129">
        <f t="shared" si="11"/>
        <v>0.99978341423824502</v>
      </c>
      <c r="K129">
        <f t="shared" si="12"/>
        <v>1.2139808659094486E-4</v>
      </c>
      <c r="L129">
        <f t="shared" si="13"/>
        <v>9.0894386052462026E-5</v>
      </c>
      <c r="M129">
        <f t="shared" si="14"/>
        <v>4.2932891115594018E-6</v>
      </c>
      <c r="O129">
        <f t="shared" si="17"/>
        <v>0.99995002971452041</v>
      </c>
      <c r="P129">
        <f t="shared" si="18"/>
        <v>2.3455128510572268E-6</v>
      </c>
      <c r="Q129">
        <f t="shared" si="19"/>
        <v>4.7623876521313262E-5</v>
      </c>
      <c r="R129">
        <f t="shared" si="20"/>
        <v>8.9610729764343346E-10</v>
      </c>
      <c r="W129">
        <f t="shared" si="15"/>
        <v>1.4173515314091382E-8</v>
      </c>
      <c r="X129">
        <f t="shared" si="16"/>
        <v>1.8424637703035279E-11</v>
      </c>
    </row>
    <row r="130" spans="1:24" x14ac:dyDescent="0.25">
      <c r="A130" s="1">
        <v>43958</v>
      </c>
      <c r="B130">
        <v>15463</v>
      </c>
      <c r="C130">
        <v>551</v>
      </c>
      <c r="D130">
        <v>109</v>
      </c>
      <c r="E130">
        <v>8</v>
      </c>
      <c r="G130">
        <f>SUM($D$2:D116)</f>
        <v>11772</v>
      </c>
      <c r="J130">
        <f t="shared" si="11"/>
        <v>0.99978030694060072</v>
      </c>
      <c r="K130">
        <f t="shared" si="12"/>
        <v>1.222599070571695E-4</v>
      </c>
      <c r="L130">
        <f t="shared" si="13"/>
        <v>9.3076610352260176E-5</v>
      </c>
      <c r="M130">
        <f t="shared" si="14"/>
        <v>4.3565419898144208E-6</v>
      </c>
      <c r="O130">
        <f t="shared" si="17"/>
        <v>0.99994741680998789</v>
      </c>
      <c r="P130">
        <f t="shared" si="18"/>
        <v>2.4676998607321042E-6</v>
      </c>
      <c r="Q130">
        <f t="shared" si="19"/>
        <v>5.0114547178788521E-5</v>
      </c>
      <c r="R130">
        <f t="shared" si="20"/>
        <v>9.4297261637050289E-10</v>
      </c>
      <c r="W130">
        <f t="shared" si="15"/>
        <v>1.4350172904994187E-8</v>
      </c>
      <c r="X130">
        <f t="shared" si="16"/>
        <v>1.8971242798616621E-11</v>
      </c>
    </row>
    <row r="131" spans="1:24" x14ac:dyDescent="0.25">
      <c r="A131" s="1">
        <v>43959</v>
      </c>
      <c r="B131">
        <v>15547</v>
      </c>
      <c r="C131">
        <v>557</v>
      </c>
      <c r="D131">
        <v>84</v>
      </c>
      <c r="E131">
        <v>6</v>
      </c>
      <c r="G131">
        <f>SUM($D$2:D117)</f>
        <v>12240</v>
      </c>
      <c r="J131">
        <f t="shared" ref="J131:J194" si="21">1-K131-L131-M131</f>
        <v>0.99977589505234243</v>
      </c>
      <c r="K131">
        <f t="shared" ref="K131:K194" si="22">B131/$F$2</f>
        <v>1.2292406227884718E-4</v>
      </c>
      <c r="L131">
        <f t="shared" ref="L131:L194" si="23">G131/$F$2</f>
        <v>9.6776903730178782E-5</v>
      </c>
      <c r="M131">
        <f t="shared" ref="M131:M194" si="24">C131/$F$2</f>
        <v>4.4039816485056846E-6</v>
      </c>
      <c r="O131">
        <f t="shared" si="17"/>
        <v>0.99994466779614233</v>
      </c>
      <c r="P131">
        <f t="shared" si="18"/>
        <v>2.596244890074695E-6</v>
      </c>
      <c r="Q131">
        <f t="shared" si="19"/>
        <v>5.2734966688240734E-5</v>
      </c>
      <c r="R131">
        <f t="shared" si="20"/>
        <v>9.9227933427819914E-10</v>
      </c>
      <c r="W131">
        <f t="shared" si="15"/>
        <v>1.4478783637545778E-8</v>
      </c>
      <c r="X131">
        <f t="shared" si="16"/>
        <v>1.9386315385036419E-11</v>
      </c>
    </row>
    <row r="132" spans="1:24" x14ac:dyDescent="0.25">
      <c r="A132" s="1">
        <v>43960</v>
      </c>
      <c r="B132">
        <v>15628</v>
      </c>
      <c r="C132">
        <v>601</v>
      </c>
      <c r="D132">
        <v>81</v>
      </c>
      <c r="E132">
        <v>44</v>
      </c>
      <c r="G132">
        <f>SUM($D$2:D118)</f>
        <v>12892</v>
      </c>
      <c r="J132">
        <f t="shared" si="21"/>
        <v>0.99976975161654191</v>
      </c>
      <c r="K132">
        <f t="shared" si="22"/>
        <v>1.2356449767117925E-4</v>
      </c>
      <c r="L132">
        <f t="shared" si="23"/>
        <v>1.0193201330796282E-4</v>
      </c>
      <c r="M132">
        <f t="shared" si="24"/>
        <v>4.7518724789082883E-6</v>
      </c>
      <c r="O132">
        <f t="shared" si="17"/>
        <v>0.99994177559128317</v>
      </c>
      <c r="P132">
        <f t="shared" si="18"/>
        <v>2.7314780113431779E-6</v>
      </c>
      <c r="Q132">
        <f t="shared" si="19"/>
        <v>5.5491886550954097E-5</v>
      </c>
      <c r="R132">
        <f t="shared" si="20"/>
        <v>1.044154489944915E-9</v>
      </c>
      <c r="W132">
        <f t="shared" si="15"/>
        <v>1.4600618640114329E-8</v>
      </c>
      <c r="X132">
        <f t="shared" si="16"/>
        <v>2.2570369768095608E-11</v>
      </c>
    </row>
    <row r="133" spans="1:24" x14ac:dyDescent="0.25">
      <c r="A133" s="1">
        <v>43961</v>
      </c>
      <c r="B133">
        <v>15747</v>
      </c>
      <c r="C133">
        <v>613</v>
      </c>
      <c r="D133">
        <v>119</v>
      </c>
      <c r="E133">
        <v>12</v>
      </c>
      <c r="G133">
        <f>SUM($D$2:D119)</f>
        <v>13182</v>
      </c>
      <c r="J133">
        <f t="shared" si="21"/>
        <v>0.99976642293382378</v>
      </c>
      <c r="K133">
        <f t="shared" si="22"/>
        <v>1.2450538423522265E-4</v>
      </c>
      <c r="L133">
        <f t="shared" si="23"/>
        <v>1.0422493014470725E-4</v>
      </c>
      <c r="M133">
        <f t="shared" si="24"/>
        <v>4.846751796290816E-6</v>
      </c>
      <c r="O133">
        <f t="shared" si="17"/>
        <v>0.9999387327461503</v>
      </c>
      <c r="P133">
        <f t="shared" si="18"/>
        <v>2.8737463500876983E-6</v>
      </c>
      <c r="Q133">
        <f t="shared" si="19"/>
        <v>5.8392408767800966E-5</v>
      </c>
      <c r="R133">
        <f t="shared" si="20"/>
        <v>1.0987317170702661E-9</v>
      </c>
      <c r="W133">
        <f t="shared" si="15"/>
        <v>1.4794255334620594E-8</v>
      </c>
      <c r="X133">
        <f t="shared" si="16"/>
        <v>2.348035362221293E-11</v>
      </c>
    </row>
    <row r="134" spans="1:24" x14ac:dyDescent="0.25">
      <c r="A134" s="1">
        <v>43962</v>
      </c>
      <c r="B134">
        <v>15798</v>
      </c>
      <c r="C134">
        <v>621</v>
      </c>
      <c r="D134">
        <v>51</v>
      </c>
      <c r="E134">
        <v>8</v>
      </c>
      <c r="G134">
        <f>SUM($D$2:D120)</f>
        <v>13385</v>
      </c>
      <c r="J134">
        <f t="shared" si="21"/>
        <v>0.99976435140206099</v>
      </c>
      <c r="K134">
        <f t="shared" si="22"/>
        <v>1.2490862133409839E-4</v>
      </c>
      <c r="L134">
        <f t="shared" si="23"/>
        <v>1.0582997193042834E-4</v>
      </c>
      <c r="M134">
        <f t="shared" si="24"/>
        <v>4.910004674545835E-6</v>
      </c>
      <c r="O134">
        <f t="shared" si="17"/>
        <v>0.99993553142494296</v>
      </c>
      <c r="P134">
        <f t="shared" si="18"/>
        <v>3.0234149574146875E-6</v>
      </c>
      <c r="Q134">
        <f t="shared" si="19"/>
        <v>6.1444003947918533E-5</v>
      </c>
      <c r="R134">
        <f t="shared" si="20"/>
        <v>1.1561515852142018E-9</v>
      </c>
      <c r="W134">
        <f t="shared" si="15"/>
        <v>1.4856003533486778E-8</v>
      </c>
      <c r="X134">
        <f t="shared" si="16"/>
        <v>2.409679382137267E-11</v>
      </c>
    </row>
    <row r="135" spans="1:24" x14ac:dyDescent="0.25">
      <c r="A135" s="1">
        <v>43963</v>
      </c>
      <c r="B135">
        <v>15874</v>
      </c>
      <c r="C135">
        <v>643</v>
      </c>
      <c r="D135">
        <v>76</v>
      </c>
      <c r="E135">
        <v>22</v>
      </c>
      <c r="G135">
        <f>SUM($D$2:D121)</f>
        <v>13576</v>
      </c>
      <c r="J135">
        <f t="shared" si="21"/>
        <v>0.99976206639183396</v>
      </c>
      <c r="K135">
        <f t="shared" si="22"/>
        <v>1.2550952367752107E-4</v>
      </c>
      <c r="L135">
        <f t="shared" si="23"/>
        <v>1.0734013439876692E-4</v>
      </c>
      <c r="M135">
        <f t="shared" si="24"/>
        <v>5.0839500897471369E-6</v>
      </c>
      <c r="O135">
        <f t="shared" si="17"/>
        <v>0.99993216338536839</v>
      </c>
      <c r="P135">
        <f t="shared" si="18"/>
        <v>3.1808677259222203E-6</v>
      </c>
      <c r="Q135">
        <f t="shared" si="19"/>
        <v>6.4654530343632083E-5</v>
      </c>
      <c r="R135">
        <f t="shared" si="20"/>
        <v>1.2165619579646905E-9</v>
      </c>
      <c r="W135">
        <f t="shared" si="15"/>
        <v>1.4964300066924643E-8</v>
      </c>
      <c r="X135">
        <f t="shared" si="16"/>
        <v>2.5834180114512162E-11</v>
      </c>
    </row>
    <row r="136" spans="1:24" x14ac:dyDescent="0.25">
      <c r="A136" s="1">
        <v>43964</v>
      </c>
      <c r="B136">
        <v>16024</v>
      </c>
      <c r="C136">
        <v>668</v>
      </c>
      <c r="D136">
        <v>150</v>
      </c>
      <c r="E136">
        <v>25</v>
      </c>
      <c r="G136">
        <f>SUM($D$2:D122)</f>
        <v>13852</v>
      </c>
      <c r="J136">
        <f t="shared" si="21"/>
        <v>0.99975850051082238</v>
      </c>
      <c r="K136">
        <f t="shared" si="22"/>
        <v>1.2669551514480268E-4</v>
      </c>
      <c r="L136">
        <f t="shared" si="23"/>
        <v>1.0952235869856507E-4</v>
      </c>
      <c r="M136">
        <f t="shared" si="24"/>
        <v>5.2816153342940707E-6</v>
      </c>
      <c r="O136">
        <f t="shared" si="17"/>
        <v>0.99992861995767213</v>
      </c>
      <c r="P136">
        <f t="shared" si="18"/>
        <v>3.3465083513907625E-6</v>
      </c>
      <c r="Q136">
        <f t="shared" si="19"/>
        <v>6.8032253857998467E-5</v>
      </c>
      <c r="R136">
        <f t="shared" si="20"/>
        <v>1.2801183694065636E-9</v>
      </c>
      <c r="W136">
        <f t="shared" si="15"/>
        <v>1.521497747692118E-8</v>
      </c>
      <c r="X136">
        <f t="shared" si="16"/>
        <v>2.7881939992534169E-11</v>
      </c>
    </row>
    <row r="137" spans="1:24" x14ac:dyDescent="0.25">
      <c r="A137" s="1">
        <v>43965</v>
      </c>
      <c r="B137">
        <v>16079</v>
      </c>
      <c r="C137">
        <v>687</v>
      </c>
      <c r="D137">
        <v>55</v>
      </c>
      <c r="E137">
        <v>19</v>
      </c>
      <c r="G137">
        <f>SUM($D$2:D123)</f>
        <v>14088</v>
      </c>
      <c r="J137">
        <f t="shared" si="21"/>
        <v>0.99975604946178986</v>
      </c>
      <c r="K137">
        <f t="shared" si="22"/>
        <v>1.2713037868280594E-4</v>
      </c>
      <c r="L137">
        <f t="shared" si="23"/>
        <v>1.1138831860708813E-4</v>
      </c>
      <c r="M137">
        <f t="shared" si="24"/>
        <v>5.4318409201497406E-6</v>
      </c>
      <c r="O137">
        <f t="shared" si="17"/>
        <v>0.99992489202259949</v>
      </c>
      <c r="P137">
        <f t="shared" si="18"/>
        <v>3.5207613424019027E-6</v>
      </c>
      <c r="Q137">
        <f t="shared" si="19"/>
        <v>7.1585869073556934E-5</v>
      </c>
      <c r="R137">
        <f t="shared" si="20"/>
        <v>1.3469844198057483E-9</v>
      </c>
      <c r="W137">
        <f t="shared" si="15"/>
        <v>1.5279337499041113E-8</v>
      </c>
      <c r="X137">
        <f t="shared" si="16"/>
        <v>2.9490264385999597E-11</v>
      </c>
    </row>
    <row r="138" spans="1:24" x14ac:dyDescent="0.25">
      <c r="A138" s="1">
        <v>43966</v>
      </c>
      <c r="B138">
        <v>16193</v>
      </c>
      <c r="C138">
        <v>710</v>
      </c>
      <c r="D138">
        <v>114</v>
      </c>
      <c r="E138">
        <v>23</v>
      </c>
      <c r="G138">
        <f>SUM($D$2:D124)</f>
        <v>14281</v>
      </c>
      <c r="J138">
        <f t="shared" si="21"/>
        <v>0.99975344028056201</v>
      </c>
      <c r="K138">
        <f t="shared" si="22"/>
        <v>1.2803173219793994E-4</v>
      </c>
      <c r="L138">
        <f t="shared" si="23"/>
        <v>1.1291429429499046E-4</v>
      </c>
      <c r="M138">
        <f t="shared" si="24"/>
        <v>5.6136929451329192E-6</v>
      </c>
      <c r="O138">
        <f t="shared" si="17"/>
        <v>0.99992096998823432</v>
      </c>
      <c r="P138">
        <f t="shared" si="18"/>
        <v>3.7040730801484125E-6</v>
      </c>
      <c r="Q138">
        <f t="shared" si="19"/>
        <v>7.5324521353181424E-5</v>
      </c>
      <c r="R138">
        <f t="shared" si="20"/>
        <v>1.4173321914665333E-9</v>
      </c>
      <c r="W138">
        <f t="shared" si="15"/>
        <v>1.5457366821709767E-8</v>
      </c>
      <c r="X138">
        <f t="shared" si="16"/>
        <v>3.149763755561736E-11</v>
      </c>
    </row>
    <row r="139" spans="1:24" x14ac:dyDescent="0.25">
      <c r="A139" s="1">
        <v>43967</v>
      </c>
      <c r="B139">
        <v>16237</v>
      </c>
      <c r="C139">
        <v>725</v>
      </c>
      <c r="D139">
        <v>44</v>
      </c>
      <c r="E139">
        <v>15</v>
      </c>
      <c r="G139">
        <f>SUM($D$2:D125)</f>
        <v>14544</v>
      </c>
      <c r="J139">
        <f t="shared" si="21"/>
        <v>0.99975089435221209</v>
      </c>
      <c r="K139">
        <f t="shared" si="22"/>
        <v>1.2837962302834257E-4</v>
      </c>
      <c r="L139">
        <f t="shared" si="23"/>
        <v>1.149937326676242E-4</v>
      </c>
      <c r="M139">
        <f t="shared" si="24"/>
        <v>5.7322920918610797E-6</v>
      </c>
      <c r="O139">
        <f t="shared" si="17"/>
        <v>0.99991684376566004</v>
      </c>
      <c r="P139">
        <f t="shared" si="18"/>
        <v>3.8969129307920156E-6</v>
      </c>
      <c r="Q139">
        <f t="shared" si="19"/>
        <v>7.9257830066331835E-5</v>
      </c>
      <c r="R139">
        <f t="shared" si="20"/>
        <v>1.4913426857647281E-9</v>
      </c>
      <c r="W139">
        <f t="shared" si="15"/>
        <v>1.5495945113230816E-8</v>
      </c>
      <c r="X139">
        <f t="shared" si="16"/>
        <v>3.2842077226748349E-11</v>
      </c>
    </row>
    <row r="140" spans="1:24" x14ac:dyDescent="0.25">
      <c r="A140" s="1">
        <v>43968</v>
      </c>
      <c r="B140">
        <v>16285</v>
      </c>
      <c r="C140">
        <v>744</v>
      </c>
      <c r="D140">
        <v>48</v>
      </c>
      <c r="E140">
        <v>19</v>
      </c>
      <c r="G140">
        <f>SUM($D$2:D126)</f>
        <v>14839</v>
      </c>
      <c r="J140">
        <f t="shared" si="21"/>
        <v>0.99974803215947117</v>
      </c>
      <c r="K140">
        <f t="shared" si="22"/>
        <v>1.2875914029787268E-4</v>
      </c>
      <c r="L140">
        <f t="shared" si="23"/>
        <v>1.1732618255327802E-4</v>
      </c>
      <c r="M140">
        <f t="shared" si="24"/>
        <v>5.8825176777167496E-6</v>
      </c>
      <c r="O140">
        <f t="shared" si="17"/>
        <v>0.99991250274338428</v>
      </c>
      <c r="P140">
        <f t="shared" si="18"/>
        <v>4.0997744128205979E-6</v>
      </c>
      <c r="Q140">
        <f t="shared" si="19"/>
        <v>8.3395912996504106E-5</v>
      </c>
      <c r="R140">
        <f t="shared" si="20"/>
        <v>1.5692062824066679E-9</v>
      </c>
      <c r="W140">
        <f t="shared" si="15"/>
        <v>1.5539957502863286E-8</v>
      </c>
      <c r="X140">
        <f t="shared" si="16"/>
        <v>3.4585554923665938E-11</v>
      </c>
    </row>
    <row r="141" spans="1:24" x14ac:dyDescent="0.25">
      <c r="A141" s="1">
        <v>43969</v>
      </c>
      <c r="B141">
        <v>16305</v>
      </c>
      <c r="C141">
        <v>749</v>
      </c>
      <c r="D141">
        <v>20</v>
      </c>
      <c r="E141">
        <v>5</v>
      </c>
      <c r="G141">
        <f>SUM($D$2:D127)</f>
        <v>15057</v>
      </c>
      <c r="J141">
        <f t="shared" si="21"/>
        <v>0.99974611085329412</v>
      </c>
      <c r="K141">
        <f t="shared" si="22"/>
        <v>1.2891727249351022E-4</v>
      </c>
      <c r="L141">
        <f t="shared" si="23"/>
        <v>1.1904982348572729E-4</v>
      </c>
      <c r="M141">
        <f t="shared" si="24"/>
        <v>5.9220507266261359E-6</v>
      </c>
      <c r="O141">
        <f t="shared" si="17"/>
        <v>0.99990793576046644</v>
      </c>
      <c r="P141">
        <f t="shared" si="18"/>
        <v>4.3131764219539255E-6</v>
      </c>
      <c r="Q141">
        <f t="shared" si="19"/>
        <v>8.774941198828217E-5</v>
      </c>
      <c r="R141">
        <f t="shared" si="20"/>
        <v>1.6511232220129962E-9</v>
      </c>
      <c r="W141">
        <f t="shared" si="15"/>
        <v>1.5526180757809627E-8</v>
      </c>
      <c r="X141">
        <f t="shared" si="16"/>
        <v>3.5051131463987698E-11</v>
      </c>
    </row>
    <row r="142" spans="1:24" x14ac:dyDescent="0.25">
      <c r="A142" s="1">
        <v>43970</v>
      </c>
      <c r="B142">
        <v>16365</v>
      </c>
      <c r="C142">
        <v>763</v>
      </c>
      <c r="D142">
        <v>60</v>
      </c>
      <c r="E142">
        <v>14</v>
      </c>
      <c r="G142">
        <f>SUM($D$2:D128)</f>
        <v>15231</v>
      </c>
      <c r="J142">
        <f t="shared" si="21"/>
        <v>0.99974415001406813</v>
      </c>
      <c r="K142">
        <f t="shared" si="22"/>
        <v>1.2939166908042287E-4</v>
      </c>
      <c r="L142">
        <f t="shared" si="23"/>
        <v>1.2042557358777394E-4</v>
      </c>
      <c r="M142">
        <f t="shared" si="24"/>
        <v>6.0327432635724196E-6</v>
      </c>
      <c r="O142">
        <f t="shared" si="17"/>
        <v>0.99990313107828444</v>
      </c>
      <c r="P142">
        <f t="shared" si="18"/>
        <v>4.5376645162462666E-6</v>
      </c>
      <c r="Q142">
        <f t="shared" si="19"/>
        <v>9.2329519895102016E-5</v>
      </c>
      <c r="R142">
        <f t="shared" si="20"/>
        <v>1.7373041131770925E-9</v>
      </c>
      <c r="W142">
        <f t="shared" si="15"/>
        <v>1.558852245571143E-8</v>
      </c>
      <c r="X142">
        <f t="shared" si="16"/>
        <v>3.6373032883032893E-11</v>
      </c>
    </row>
    <row r="143" spans="1:24" x14ac:dyDescent="0.25">
      <c r="A143" s="1">
        <v>43971</v>
      </c>
      <c r="B143">
        <v>16385</v>
      </c>
      <c r="C143">
        <v>771</v>
      </c>
      <c r="D143">
        <v>20</v>
      </c>
      <c r="E143">
        <v>8</v>
      </c>
      <c r="G143">
        <f>SUM($D$2:D129)</f>
        <v>15354</v>
      </c>
      <c r="J143">
        <f t="shared" si="21"/>
        <v>0.99974295611599107</v>
      </c>
      <c r="K143">
        <f t="shared" si="22"/>
        <v>1.2954980127606041E-4</v>
      </c>
      <c r="L143">
        <f t="shared" si="23"/>
        <v>1.2139808659094486E-4</v>
      </c>
      <c r="M143">
        <f t="shared" si="24"/>
        <v>6.0959961418274377E-6</v>
      </c>
      <c r="O143">
        <f t="shared" si="17"/>
        <v>0.99989807635087369</v>
      </c>
      <c r="P143">
        <f t="shared" si="18"/>
        <v>4.7738122641352173E-6</v>
      </c>
      <c r="Q143">
        <f t="shared" si="19"/>
        <v>9.7148008891650043E-5</v>
      </c>
      <c r="R143">
        <f t="shared" si="20"/>
        <v>1.8279704652009325E-9</v>
      </c>
      <c r="W143">
        <f t="shared" si="15"/>
        <v>1.5569047433904073E-8</v>
      </c>
      <c r="X143">
        <f t="shared" si="16"/>
        <v>3.7138885700844552E-11</v>
      </c>
    </row>
    <row r="144" spans="1:24" x14ac:dyDescent="0.25">
      <c r="A144" s="1">
        <v>43972</v>
      </c>
      <c r="B144">
        <v>16424</v>
      </c>
      <c r="C144">
        <v>777</v>
      </c>
      <c r="D144">
        <v>39</v>
      </c>
      <c r="E144">
        <v>6</v>
      </c>
      <c r="G144">
        <f>SUM($D$2:D130)</f>
        <v>15463</v>
      </c>
      <c r="J144">
        <f t="shared" si="21"/>
        <v>0.99974173849808479</v>
      </c>
      <c r="K144">
        <f t="shared" si="22"/>
        <v>1.2985815905755362E-4</v>
      </c>
      <c r="L144">
        <f t="shared" si="23"/>
        <v>1.222599070571695E-4</v>
      </c>
      <c r="M144">
        <f t="shared" si="24"/>
        <v>6.1434358005187024E-6</v>
      </c>
      <c r="O144">
        <f t="shared" si="17"/>
        <v>0.99989275859376869</v>
      </c>
      <c r="P144">
        <f t="shared" si="18"/>
        <v>5.0222226582883205E-6</v>
      </c>
      <c r="Q144">
        <f t="shared" si="19"/>
        <v>1.0221726021773755E-4</v>
      </c>
      <c r="R144">
        <f t="shared" si="20"/>
        <v>1.9233552477660962E-9</v>
      </c>
      <c r="W144">
        <f t="shared" si="15"/>
        <v>1.558401101668141E-8</v>
      </c>
      <c r="X144">
        <f t="shared" si="16"/>
        <v>3.771817511541779E-11</v>
      </c>
    </row>
    <row r="145" spans="1:24" x14ac:dyDescent="0.25">
      <c r="A145" s="1">
        <v>43973</v>
      </c>
      <c r="B145">
        <v>16513</v>
      </c>
      <c r="C145">
        <v>796</v>
      </c>
      <c r="D145">
        <v>89</v>
      </c>
      <c r="E145">
        <v>19</v>
      </c>
      <c r="G145">
        <f>SUM($D$2:D131)</f>
        <v>15547</v>
      </c>
      <c r="J145">
        <f t="shared" si="21"/>
        <v>0.99974022042900657</v>
      </c>
      <c r="K145">
        <f t="shared" si="22"/>
        <v>1.3056184732814072E-4</v>
      </c>
      <c r="L145">
        <f t="shared" si="23"/>
        <v>1.2292406227884718E-4</v>
      </c>
      <c r="M145">
        <f t="shared" si="24"/>
        <v>6.2936613863743715E-6</v>
      </c>
      <c r="O145">
        <f t="shared" si="17"/>
        <v>0.99988716415127477</v>
      </c>
      <c r="P145">
        <f t="shared" si="18"/>
        <v>5.2835295982024624E-6</v>
      </c>
      <c r="Q145">
        <f t="shared" si="19"/>
        <v>1.0755029542352118E-4</v>
      </c>
      <c r="R145">
        <f t="shared" si="20"/>
        <v>2.0237034788546197E-9</v>
      </c>
      <c r="W145">
        <f t="shared" si="15"/>
        <v>1.5694656893243358E-8</v>
      </c>
      <c r="X145">
        <f t="shared" si="16"/>
        <v>3.9584704732830875E-11</v>
      </c>
    </row>
    <row r="146" spans="1:24" x14ac:dyDescent="0.25">
      <c r="A146" s="1">
        <v>43974</v>
      </c>
      <c r="B146">
        <v>16536</v>
      </c>
      <c r="C146">
        <v>808</v>
      </c>
      <c r="D146">
        <v>23</v>
      </c>
      <c r="E146">
        <v>12</v>
      </c>
      <c r="G146">
        <f>SUM($D$2:D132)</f>
        <v>15628</v>
      </c>
      <c r="J146">
        <f t="shared" si="21"/>
        <v>0.99973930326227189</v>
      </c>
      <c r="K146">
        <f t="shared" si="22"/>
        <v>1.3074369935312389E-4</v>
      </c>
      <c r="L146">
        <f t="shared" si="23"/>
        <v>1.2356449767117925E-4</v>
      </c>
      <c r="M146">
        <f t="shared" si="24"/>
        <v>6.3885407037569E-6</v>
      </c>
      <c r="O146">
        <f t="shared" si="17"/>
        <v>0.99988127866209342</v>
      </c>
      <c r="P146">
        <f t="shared" si="18"/>
        <v>5.5583994446150299E-6</v>
      </c>
      <c r="Q146">
        <f t="shared" si="19"/>
        <v>1.1316080918907711E-4</v>
      </c>
      <c r="R146">
        <f t="shared" si="20"/>
        <v>2.1292728422934313E-9</v>
      </c>
      <c r="W146">
        <f t="shared" ref="W146:W209" si="25">(K146-P146)^2</f>
        <v>1.5671359313183306E-8</v>
      </c>
      <c r="X146">
        <f t="shared" ref="X146:X209" si="26">(M146-R146)^2</f>
        <v>4.0786250964916753E-11</v>
      </c>
    </row>
    <row r="147" spans="1:24" x14ac:dyDescent="0.25">
      <c r="A147" s="1">
        <v>43975</v>
      </c>
      <c r="B147">
        <v>16550</v>
      </c>
      <c r="C147">
        <v>820</v>
      </c>
      <c r="D147">
        <v>14</v>
      </c>
      <c r="E147">
        <v>12</v>
      </c>
      <c r="G147">
        <f>SUM($D$2:D133)</f>
        <v>15747</v>
      </c>
      <c r="J147">
        <f t="shared" si="21"/>
        <v>0.99973815680385347</v>
      </c>
      <c r="K147">
        <f t="shared" si="22"/>
        <v>1.3085439189007016E-4</v>
      </c>
      <c r="L147">
        <f t="shared" si="23"/>
        <v>1.2450538423522265E-4</v>
      </c>
      <c r="M147">
        <f t="shared" si="24"/>
        <v>6.4834200211394285E-6</v>
      </c>
      <c r="O147">
        <f t="shared" ref="O147:O210" si="27">O146-$U$2*O146*P146</f>
        <v>0.99987508702322214</v>
      </c>
      <c r="P147">
        <f t="shared" ref="P147:P210" si="28">P146+$U$2*O146*P146-$U$4*P146-$U$3*P146</f>
        <v>5.8475326488900412E-6</v>
      </c>
      <c r="Q147">
        <f t="shared" ref="Q147:Q210" si="29">Q146+$U$3*P146</f>
        <v>1.1906320379458492E-4</v>
      </c>
      <c r="R147">
        <f t="shared" ref="R147:R210" si="30">R146+$U$4*P146</f>
        <v>2.2403343363572274E-9</v>
      </c>
      <c r="W147">
        <f t="shared" si="25"/>
        <v>1.562671485734422E-8</v>
      </c>
      <c r="X147">
        <f t="shared" si="26"/>
        <v>4.2005690132628755E-11</v>
      </c>
    </row>
    <row r="148" spans="1:24" x14ac:dyDescent="0.25">
      <c r="A148" s="1">
        <v>43976</v>
      </c>
      <c r="B148">
        <v>16581</v>
      </c>
      <c r="C148">
        <v>830</v>
      </c>
      <c r="D148">
        <v>31</v>
      </c>
      <c r="E148">
        <v>10</v>
      </c>
      <c r="G148">
        <f>SUM($D$2:D134)</f>
        <v>15798</v>
      </c>
      <c r="J148">
        <f t="shared" si="21"/>
        <v>0.99973742939575361</v>
      </c>
      <c r="K148">
        <f t="shared" si="22"/>
        <v>1.3109949679330837E-4</v>
      </c>
      <c r="L148">
        <f t="shared" si="23"/>
        <v>1.2490862133409839E-4</v>
      </c>
      <c r="M148">
        <f t="shared" si="24"/>
        <v>6.5624861189582019E-6</v>
      </c>
      <c r="O148">
        <f t="shared" si="27"/>
        <v>0.9998685733520456</v>
      </c>
      <c r="P148">
        <f t="shared" si="28"/>
        <v>6.1516654606463822E-6</v>
      </c>
      <c r="Q148">
        <f t="shared" si="29"/>
        <v>1.2527262532073611E-4</v>
      </c>
      <c r="R148">
        <f t="shared" si="30"/>
        <v>2.3571729549278534E-9</v>
      </c>
      <c r="W148">
        <f t="shared" si="25"/>
        <v>1.5611960554735345E-8</v>
      </c>
      <c r="X148">
        <f t="shared" si="26"/>
        <v>4.3035291788190023E-11</v>
      </c>
    </row>
    <row r="149" spans="1:24" x14ac:dyDescent="0.25">
      <c r="A149" s="1">
        <v>43977</v>
      </c>
      <c r="B149">
        <v>16623</v>
      </c>
      <c r="C149">
        <v>846</v>
      </c>
      <c r="D149">
        <v>42</v>
      </c>
      <c r="E149">
        <v>16</v>
      </c>
      <c r="G149">
        <f>SUM($D$2:D135)</f>
        <v>15874</v>
      </c>
      <c r="J149">
        <f t="shared" si="21"/>
        <v>0.99973636991004289</v>
      </c>
      <c r="K149">
        <f t="shared" si="22"/>
        <v>1.3143157440414721E-4</v>
      </c>
      <c r="L149">
        <f t="shared" si="23"/>
        <v>1.2550952367752107E-4</v>
      </c>
      <c r="M149">
        <f t="shared" si="24"/>
        <v>6.6889918754682391E-6</v>
      </c>
      <c r="O149">
        <f t="shared" si="27"/>
        <v>0.99986172094653203</v>
      </c>
      <c r="P149">
        <f t="shared" si="28"/>
        <v>6.4715717169983083E-6</v>
      </c>
      <c r="Q149">
        <f t="shared" si="29"/>
        <v>1.3180500166245165E-4</v>
      </c>
      <c r="R149">
        <f t="shared" si="30"/>
        <v>2.4800884027735339E-9</v>
      </c>
      <c r="W149">
        <f t="shared" si="25"/>
        <v>1.5615002271572258E-8</v>
      </c>
      <c r="X149">
        <f t="shared" si="26"/>
        <v>4.4709439878565401E-11</v>
      </c>
    </row>
    <row r="150" spans="1:24" x14ac:dyDescent="0.25">
      <c r="A150" s="1">
        <v>43978</v>
      </c>
      <c r="B150">
        <v>16651</v>
      </c>
      <c r="C150">
        <v>858</v>
      </c>
      <c r="D150">
        <v>28</v>
      </c>
      <c r="E150">
        <v>12</v>
      </c>
      <c r="G150">
        <f>SUM($D$2:D136)</f>
        <v>16024</v>
      </c>
      <c r="J150">
        <f t="shared" si="21"/>
        <v>0.99973486765418429</v>
      </c>
      <c r="K150">
        <f t="shared" si="22"/>
        <v>1.3165295947803978E-4</v>
      </c>
      <c r="L150">
        <f t="shared" si="23"/>
        <v>1.2669551514480268E-4</v>
      </c>
      <c r="M150">
        <f t="shared" si="24"/>
        <v>6.7838711928507676E-6</v>
      </c>
      <c r="O150">
        <f t="shared" si="27"/>
        <v>0.99985451224344457</v>
      </c>
      <c r="P150">
        <f t="shared" si="28"/>
        <v>6.8080647168797399E-6</v>
      </c>
      <c r="Q150">
        <f t="shared" si="29"/>
        <v>1.3867708244257149E-4</v>
      </c>
      <c r="R150">
        <f t="shared" si="30"/>
        <v>2.6093958465786305E-9</v>
      </c>
      <c r="W150">
        <f t="shared" si="25"/>
        <v>1.5586247747925123E-8</v>
      </c>
      <c r="X150">
        <f t="shared" si="26"/>
        <v>4.5985511559508476E-11</v>
      </c>
    </row>
    <row r="151" spans="1:24" x14ac:dyDescent="0.25">
      <c r="A151" s="1">
        <v>43979</v>
      </c>
      <c r="B151">
        <v>16651</v>
      </c>
      <c r="C151">
        <v>858</v>
      </c>
      <c r="D151">
        <v>0</v>
      </c>
      <c r="E151">
        <v>0</v>
      </c>
      <c r="G151">
        <f>SUM($D$2:D137)</f>
        <v>16079</v>
      </c>
      <c r="J151">
        <f t="shared" si="21"/>
        <v>0.99973443279064622</v>
      </c>
      <c r="K151">
        <f t="shared" si="22"/>
        <v>1.3165295947803978E-4</v>
      </c>
      <c r="L151">
        <f t="shared" si="23"/>
        <v>1.2713037868280594E-4</v>
      </c>
      <c r="M151">
        <f t="shared" si="24"/>
        <v>6.7838711928507676E-6</v>
      </c>
      <c r="O151">
        <f t="shared" si="27"/>
        <v>0.99984692877447323</v>
      </c>
      <c r="P151">
        <f t="shared" si="28"/>
        <v>7.1619991840228959E-6</v>
      </c>
      <c r="Q151">
        <f t="shared" si="29"/>
        <v>1.4590648091586565E-4</v>
      </c>
      <c r="R151">
        <f t="shared" si="30"/>
        <v>2.7454267034239767E-9</v>
      </c>
      <c r="W151">
        <f t="shared" si="25"/>
        <v>1.5497999194926488E-8</v>
      </c>
      <c r="X151">
        <f t="shared" si="26"/>
        <v>4.5983666656307402E-11</v>
      </c>
    </row>
    <row r="152" spans="1:24" x14ac:dyDescent="0.25">
      <c r="A152" s="1">
        <v>43980</v>
      </c>
      <c r="B152">
        <v>16719</v>
      </c>
      <c r="C152">
        <v>874</v>
      </c>
      <c r="D152">
        <v>68</v>
      </c>
      <c r="E152">
        <v>16</v>
      </c>
      <c r="G152">
        <f>SUM($D$2:D138)</f>
        <v>16193</v>
      </c>
      <c r="J152">
        <f t="shared" si="21"/>
        <v>0.99973286728190958</v>
      </c>
      <c r="K152">
        <f t="shared" si="22"/>
        <v>1.3219060894320743E-4</v>
      </c>
      <c r="L152">
        <f t="shared" si="23"/>
        <v>1.2803173219793994E-4</v>
      </c>
      <c r="M152">
        <f t="shared" si="24"/>
        <v>6.9103769493608048E-6</v>
      </c>
      <c r="O152">
        <f t="shared" si="27"/>
        <v>0.99983895112019061</v>
      </c>
      <c r="P152">
        <f t="shared" si="28"/>
        <v>7.5342733222575137E-6</v>
      </c>
      <c r="Q152">
        <f t="shared" si="29"/>
        <v>1.5351171795750757E-4</v>
      </c>
      <c r="R152">
        <f t="shared" si="30"/>
        <v>2.8885294684891745E-9</v>
      </c>
      <c r="W152">
        <f t="shared" si="25"/>
        <v>1.5539202010442903E-8</v>
      </c>
      <c r="X152">
        <f t="shared" si="26"/>
        <v>4.7713396270946433E-11</v>
      </c>
    </row>
    <row r="153" spans="1:24" x14ac:dyDescent="0.25">
      <c r="A153" s="1">
        <v>43981</v>
      </c>
      <c r="B153">
        <v>16804</v>
      </c>
      <c r="C153">
        <v>886</v>
      </c>
      <c r="D153">
        <v>85</v>
      </c>
      <c r="E153">
        <v>12</v>
      </c>
      <c r="G153">
        <f>SUM($D$2:D139)</f>
        <v>16237</v>
      </c>
      <c r="J153">
        <f t="shared" si="21"/>
        <v>0.99973175244993029</v>
      </c>
      <c r="K153">
        <f t="shared" si="22"/>
        <v>1.3286267077466701E-4</v>
      </c>
      <c r="L153">
        <f t="shared" si="23"/>
        <v>1.2837962302834257E-4</v>
      </c>
      <c r="M153">
        <f t="shared" si="24"/>
        <v>7.0052562667433333E-6</v>
      </c>
      <c r="O153">
        <f t="shared" si="27"/>
        <v>0.99983055886172834</v>
      </c>
      <c r="P153">
        <f t="shared" si="28"/>
        <v>7.9258309668882414E-6</v>
      </c>
      <c r="Q153">
        <f t="shared" si="29"/>
        <v>1.6151226823404391E-4</v>
      </c>
      <c r="R153">
        <f t="shared" si="30"/>
        <v>3.0390705838214992E-9</v>
      </c>
      <c r="W153">
        <f t="shared" si="25"/>
        <v>1.5609213941154573E-8</v>
      </c>
      <c r="X153">
        <f t="shared" si="26"/>
        <v>4.9031045662191982E-11</v>
      </c>
    </row>
    <row r="154" spans="1:24" x14ac:dyDescent="0.25">
      <c r="A154" s="1">
        <v>43982</v>
      </c>
      <c r="B154">
        <v>16851</v>
      </c>
      <c r="C154">
        <v>891</v>
      </c>
      <c r="D154">
        <v>47</v>
      </c>
      <c r="E154">
        <v>5</v>
      </c>
      <c r="G154">
        <f>SUM($D$2:D140)</f>
        <v>16285</v>
      </c>
      <c r="J154">
        <f t="shared" si="21"/>
        <v>0.99973096178895204</v>
      </c>
      <c r="K154">
        <f t="shared" si="22"/>
        <v>1.3323428143441525E-4</v>
      </c>
      <c r="L154">
        <f t="shared" si="23"/>
        <v>1.2875914029787268E-4</v>
      </c>
      <c r="M154">
        <f t="shared" si="24"/>
        <v>7.0447893156527204E-6</v>
      </c>
      <c r="O154">
        <f t="shared" si="27"/>
        <v>0.99982173053006962</v>
      </c>
      <c r="P154">
        <f t="shared" si="28"/>
        <v>8.3376638359936755E-6</v>
      </c>
      <c r="Q154">
        <f t="shared" si="29"/>
        <v>1.6992860865888506E-4</v>
      </c>
      <c r="R154">
        <f t="shared" si="30"/>
        <v>3.1974353500911307E-9</v>
      </c>
      <c r="W154">
        <f t="shared" si="25"/>
        <v>1.5599165087526346E-8</v>
      </c>
      <c r="X154">
        <f t="shared" si="26"/>
        <v>4.9584016208743923E-11</v>
      </c>
    </row>
    <row r="155" spans="1:24" x14ac:dyDescent="0.25">
      <c r="A155" s="1">
        <v>43983</v>
      </c>
      <c r="B155">
        <v>16884</v>
      </c>
      <c r="C155">
        <v>892</v>
      </c>
      <c r="D155">
        <v>33</v>
      </c>
      <c r="E155">
        <v>1</v>
      </c>
      <c r="G155">
        <f>SUM($D$2:D141)</f>
        <v>16305</v>
      </c>
      <c r="J155">
        <f t="shared" si="21"/>
        <v>0.9997305348320239</v>
      </c>
      <c r="K155">
        <f t="shared" si="22"/>
        <v>1.3349519955721721E-4</v>
      </c>
      <c r="L155">
        <f t="shared" si="23"/>
        <v>1.2891727249351022E-4</v>
      </c>
      <c r="M155">
        <f t="shared" si="24"/>
        <v>7.0526959254345971E-6</v>
      </c>
      <c r="O155">
        <f t="shared" si="27"/>
        <v>0.99981244355284693</v>
      </c>
      <c r="P155">
        <f t="shared" si="28"/>
        <v>8.7708138855695426E-6</v>
      </c>
      <c r="Q155">
        <f t="shared" si="29"/>
        <v>1.7878226923842173E-4</v>
      </c>
      <c r="R155">
        <f t="shared" si="30"/>
        <v>3.3640288833292357E-9</v>
      </c>
      <c r="W155">
        <f t="shared" si="25"/>
        <v>1.5556172381169908E-8</v>
      </c>
      <c r="X155">
        <f t="shared" si="26"/>
        <v>4.9693080187735095E-11</v>
      </c>
    </row>
    <row r="156" spans="1:24" x14ac:dyDescent="0.25">
      <c r="A156" s="1">
        <v>43984</v>
      </c>
      <c r="B156">
        <v>16930</v>
      </c>
      <c r="C156">
        <v>894</v>
      </c>
      <c r="D156">
        <v>46</v>
      </c>
      <c r="E156">
        <v>2</v>
      </c>
      <c r="G156">
        <f>SUM($D$2:D142)</f>
        <v>16365</v>
      </c>
      <c r="J156">
        <f t="shared" si="21"/>
        <v>0.99972968091816738</v>
      </c>
      <c r="K156">
        <f t="shared" si="22"/>
        <v>1.3385890360718356E-4</v>
      </c>
      <c r="L156">
        <f t="shared" si="23"/>
        <v>1.2939166908042287E-4</v>
      </c>
      <c r="M156">
        <f t="shared" si="24"/>
        <v>7.0685091449983523E-6</v>
      </c>
      <c r="O156">
        <f t="shared" si="27"/>
        <v>0.99980267419853108</v>
      </c>
      <c r="P156">
        <f t="shared" si="28"/>
        <v>9.2263757725093117E-6</v>
      </c>
      <c r="Q156">
        <f t="shared" si="29"/>
        <v>1.8809588641903878E-4</v>
      </c>
      <c r="R156">
        <f t="shared" si="30"/>
        <v>3.5392771187237875E-9</v>
      </c>
      <c r="W156">
        <f t="shared" si="25"/>
        <v>1.5533266994460851E-8</v>
      </c>
      <c r="X156">
        <f t="shared" si="26"/>
        <v>4.9913799234047098E-11</v>
      </c>
    </row>
    <row r="157" spans="1:24" x14ac:dyDescent="0.25">
      <c r="A157" s="1">
        <v>43985</v>
      </c>
      <c r="B157">
        <v>16986</v>
      </c>
      <c r="C157">
        <v>900</v>
      </c>
      <c r="D157">
        <v>56</v>
      </c>
      <c r="E157">
        <v>6</v>
      </c>
      <c r="G157">
        <f>SUM($D$2:D143)</f>
        <v>16385</v>
      </c>
      <c r="J157">
        <f t="shared" si="21"/>
        <v>0.9997290325761653</v>
      </c>
      <c r="K157">
        <f t="shared" si="22"/>
        <v>1.343016737549687E-4</v>
      </c>
      <c r="L157">
        <f t="shared" si="23"/>
        <v>1.2954980127606041E-4</v>
      </c>
      <c r="M157">
        <f t="shared" si="24"/>
        <v>7.1159488036896161E-6</v>
      </c>
      <c r="O157">
        <f t="shared" si="27"/>
        <v>0.99979239751789284</v>
      </c>
      <c r="P157">
        <f t="shared" si="28"/>
        <v>9.7054994294762883E-6</v>
      </c>
      <c r="Q157">
        <f t="shared" si="29"/>
        <v>1.9789325904953685E-4</v>
      </c>
      <c r="R157">
        <f t="shared" si="30"/>
        <v>3.7236278636278118E-9</v>
      </c>
      <c r="W157">
        <f t="shared" si="25"/>
        <v>1.5524206656548496E-8</v>
      </c>
      <c r="X157">
        <f t="shared" si="26"/>
        <v>5.0583746951653012E-11</v>
      </c>
    </row>
    <row r="158" spans="1:24" x14ac:dyDescent="0.25">
      <c r="A158" s="1">
        <v>43986</v>
      </c>
      <c r="B158">
        <v>17018</v>
      </c>
      <c r="C158">
        <v>903</v>
      </c>
      <c r="D158">
        <v>32</v>
      </c>
      <c r="E158">
        <v>3</v>
      </c>
      <c r="G158">
        <f>SUM($D$2:D144)</f>
        <v>16424</v>
      </c>
      <c r="J158">
        <f t="shared" si="21"/>
        <v>0.99972844748704137</v>
      </c>
      <c r="K158">
        <f t="shared" si="22"/>
        <v>1.3455468526798876E-4</v>
      </c>
      <c r="L158">
        <f t="shared" si="23"/>
        <v>1.2985815905755362E-4</v>
      </c>
      <c r="M158">
        <f t="shared" si="24"/>
        <v>7.1396686330352481E-6</v>
      </c>
      <c r="O158">
        <f t="shared" si="27"/>
        <v>0.99978158728261424</v>
      </c>
      <c r="P158">
        <f t="shared" si="28"/>
        <v>1.0209392755770201E-5</v>
      </c>
      <c r="Q158">
        <f t="shared" si="29"/>
        <v>2.0819940707777874E-4</v>
      </c>
      <c r="R158">
        <f t="shared" si="30"/>
        <v>3.9175519020157384E-9</v>
      </c>
      <c r="W158">
        <f t="shared" si="25"/>
        <v>1.5461751769949197E-8</v>
      </c>
      <c r="X158">
        <f t="shared" si="26"/>
        <v>5.09189434918941E-11</v>
      </c>
    </row>
    <row r="159" spans="1:24" x14ac:dyDescent="0.25">
      <c r="A159" s="1">
        <v>43987</v>
      </c>
      <c r="B159">
        <v>17064</v>
      </c>
      <c r="C159">
        <v>907</v>
      </c>
      <c r="D159">
        <v>46</v>
      </c>
      <c r="E159">
        <v>4</v>
      </c>
      <c r="G159">
        <f>SUM($D$2:D145)</f>
        <v>16513</v>
      </c>
      <c r="J159">
        <f t="shared" si="21"/>
        <v>0.9997273484682816</v>
      </c>
      <c r="K159">
        <f t="shared" si="22"/>
        <v>1.3491838931795514E-4</v>
      </c>
      <c r="L159">
        <f t="shared" si="23"/>
        <v>1.3056184732814072E-4</v>
      </c>
      <c r="M159">
        <f t="shared" si="24"/>
        <v>7.1712950721627576E-6</v>
      </c>
      <c r="O159">
        <f t="shared" si="27"/>
        <v>0.99977021592092252</v>
      </c>
      <c r="P159">
        <f t="shared" si="28"/>
        <v>1.0739324428326247E-5</v>
      </c>
      <c r="Q159">
        <f t="shared" si="29"/>
        <v>2.1904063310473302E-4</v>
      </c>
      <c r="R159">
        <f t="shared" si="30"/>
        <v>4.1215441527055348E-9</v>
      </c>
      <c r="W159">
        <f t="shared" si="25"/>
        <v>1.542044015686266E-8</v>
      </c>
      <c r="X159">
        <f t="shared" si="26"/>
        <v>5.1368376380608055E-11</v>
      </c>
    </row>
    <row r="160" spans="1:24" x14ac:dyDescent="0.25">
      <c r="A160" s="1">
        <v>43988</v>
      </c>
      <c r="B160">
        <v>17103</v>
      </c>
      <c r="C160">
        <v>914</v>
      </c>
      <c r="D160">
        <v>39</v>
      </c>
      <c r="E160">
        <v>7</v>
      </c>
      <c r="G160">
        <f>SUM($D$2:D146)</f>
        <v>16536</v>
      </c>
      <c r="J160">
        <f t="shared" si="21"/>
        <v>0.99972680291220672</v>
      </c>
      <c r="K160">
        <f t="shared" si="22"/>
        <v>1.3522674709944834E-4</v>
      </c>
      <c r="L160">
        <f t="shared" si="23"/>
        <v>1.3074369935312389E-4</v>
      </c>
      <c r="M160">
        <f t="shared" si="24"/>
        <v>7.226641340635899E-6</v>
      </c>
      <c r="O160">
        <f t="shared" si="27"/>
        <v>0.99975825445011435</v>
      </c>
      <c r="P160">
        <f t="shared" si="28"/>
        <v>1.1296626837003378E-5</v>
      </c>
      <c r="Q160">
        <f t="shared" si="29"/>
        <v>2.3044458692348226E-4</v>
      </c>
      <c r="R160">
        <f t="shared" si="30"/>
        <v>4.3361248837469581E-9</v>
      </c>
      <c r="W160">
        <f t="shared" si="25"/>
        <v>1.535867470826407E-8</v>
      </c>
      <c r="X160">
        <f t="shared" si="26"/>
        <v>5.2161692629480735E-11</v>
      </c>
    </row>
    <row r="161" spans="1:24" x14ac:dyDescent="0.25">
      <c r="A161" s="1">
        <v>43989</v>
      </c>
      <c r="B161">
        <v>17141</v>
      </c>
      <c r="C161">
        <v>916</v>
      </c>
      <c r="D161">
        <v>38</v>
      </c>
      <c r="E161">
        <v>2</v>
      </c>
      <c r="G161">
        <f>SUM($D$2:D147)</f>
        <v>16550</v>
      </c>
      <c r="J161">
        <f t="shared" si="21"/>
        <v>0.99972637595527858</v>
      </c>
      <c r="K161">
        <f t="shared" si="22"/>
        <v>1.3552719827115967E-4</v>
      </c>
      <c r="L161">
        <f t="shared" si="23"/>
        <v>1.3085439189007016E-4</v>
      </c>
      <c r="M161">
        <f t="shared" si="24"/>
        <v>7.2424545601996542E-6</v>
      </c>
      <c r="O161">
        <f t="shared" si="27"/>
        <v>0.99974567240583523</v>
      </c>
      <c r="P161">
        <f t="shared" si="28"/>
        <v>1.1882699148318311E-5</v>
      </c>
      <c r="Q161">
        <f t="shared" si="29"/>
        <v>2.4244033317517713E-4</v>
      </c>
      <c r="R161">
        <f t="shared" si="30"/>
        <v>4.5618409854593398E-9</v>
      </c>
      <c r="W161">
        <f t="shared" si="25"/>
        <v>1.5287962163338315E-8</v>
      </c>
      <c r="X161">
        <f t="shared" si="26"/>
        <v>5.2387091014853844E-11</v>
      </c>
    </row>
    <row r="162" spans="1:24" x14ac:dyDescent="0.25">
      <c r="A162" s="1">
        <v>43990</v>
      </c>
      <c r="B162">
        <v>17174</v>
      </c>
      <c r="C162">
        <v>916</v>
      </c>
      <c r="D162">
        <v>33</v>
      </c>
      <c r="E162">
        <v>0</v>
      </c>
      <c r="G162">
        <f>SUM($D$2:D148)</f>
        <v>16581</v>
      </c>
      <c r="J162">
        <f t="shared" si="21"/>
        <v>0.99972586993225254</v>
      </c>
      <c r="K162">
        <f t="shared" si="22"/>
        <v>1.3578811639396163E-4</v>
      </c>
      <c r="L162">
        <f t="shared" si="23"/>
        <v>1.3109949679330837E-4</v>
      </c>
      <c r="M162">
        <f t="shared" si="24"/>
        <v>7.2424545601996542E-6</v>
      </c>
      <c r="O162">
        <f t="shared" si="27"/>
        <v>0.99973243776797227</v>
      </c>
      <c r="P162">
        <f t="shared" si="28"/>
        <v>1.2499010501759786E-5</v>
      </c>
      <c r="Q162">
        <f t="shared" si="29"/>
        <v>2.5505842225833118E-4</v>
      </c>
      <c r="R162">
        <f t="shared" si="30"/>
        <v>4.7992673046853467E-9</v>
      </c>
      <c r="W162">
        <f t="shared" si="25"/>
        <v>1.5200203631698556E-8</v>
      </c>
      <c r="X162">
        <f t="shared" si="26"/>
        <v>5.2383654138770553E-11</v>
      </c>
    </row>
    <row r="163" spans="1:24" x14ac:dyDescent="0.25">
      <c r="A163" s="1">
        <v>43991</v>
      </c>
      <c r="B163">
        <v>17210</v>
      </c>
      <c r="C163">
        <v>916</v>
      </c>
      <c r="D163">
        <v>36</v>
      </c>
      <c r="E163">
        <v>0</v>
      </c>
      <c r="G163">
        <f>SUM($D$2:D149)</f>
        <v>16623</v>
      </c>
      <c r="J163">
        <f t="shared" si="21"/>
        <v>0.99972525321668959</v>
      </c>
      <c r="K163">
        <f t="shared" si="22"/>
        <v>1.3607275434610923E-4</v>
      </c>
      <c r="L163">
        <f t="shared" si="23"/>
        <v>1.3143157440414721E-4</v>
      </c>
      <c r="M163">
        <f t="shared" si="24"/>
        <v>7.2424545601996542E-6</v>
      </c>
      <c r="O163">
        <f t="shared" si="27"/>
        <v>0.99971851688301661</v>
      </c>
      <c r="P163">
        <f t="shared" si="28"/>
        <v>1.3147103342770478E-5</v>
      </c>
      <c r="Q163">
        <f t="shared" si="29"/>
        <v>2.6833096463224149E-4</v>
      </c>
      <c r="R163">
        <f t="shared" si="30"/>
        <v>5.0490080429097944E-9</v>
      </c>
      <c r="W163">
        <f t="shared" si="25"/>
        <v>1.5110715674594636E-8</v>
      </c>
      <c r="X163">
        <f t="shared" si="26"/>
        <v>5.2380039126389269E-11</v>
      </c>
    </row>
    <row r="164" spans="1:24" x14ac:dyDescent="0.25">
      <c r="A164" s="1">
        <v>43992</v>
      </c>
      <c r="B164">
        <v>17251</v>
      </c>
      <c r="C164">
        <v>919</v>
      </c>
      <c r="D164">
        <v>41</v>
      </c>
      <c r="E164">
        <v>3</v>
      </c>
      <c r="G164">
        <f>SUM($D$2:D150)</f>
        <v>16651</v>
      </c>
      <c r="J164">
        <f t="shared" si="21"/>
        <v>0.99972468394078529</v>
      </c>
      <c r="K164">
        <f t="shared" si="22"/>
        <v>1.3639692534716619E-4</v>
      </c>
      <c r="L164">
        <f t="shared" si="23"/>
        <v>1.3165295947803978E-4</v>
      </c>
      <c r="M164">
        <f t="shared" si="24"/>
        <v>7.2661743895452861E-6</v>
      </c>
      <c r="O164">
        <f t="shared" si="27"/>
        <v>0.99970387438274533</v>
      </c>
      <c r="P164">
        <f t="shared" si="28"/>
        <v>1.3828596896408199E-5</v>
      </c>
      <c r="Q164">
        <f t="shared" si="29"/>
        <v>2.8229170865966117E-4</v>
      </c>
      <c r="R164">
        <f t="shared" si="30"/>
        <v>5.3116982209742361E-9</v>
      </c>
      <c r="W164">
        <f t="shared" si="25"/>
        <v>1.5022995139212892E-8</v>
      </c>
      <c r="X164">
        <f t="shared" si="26"/>
        <v>5.2720127022265326E-11</v>
      </c>
    </row>
    <row r="165" spans="1:24" x14ac:dyDescent="0.25">
      <c r="A165" s="1">
        <v>43993</v>
      </c>
      <c r="B165">
        <v>17292</v>
      </c>
      <c r="C165">
        <v>920</v>
      </c>
      <c r="D165">
        <v>41</v>
      </c>
      <c r="E165">
        <v>1</v>
      </c>
      <c r="G165">
        <f>SUM($D$2:D151)</f>
        <v>16651</v>
      </c>
      <c r="J165">
        <f t="shared" si="21"/>
        <v>0.99972435186317443</v>
      </c>
      <c r="K165">
        <f t="shared" si="22"/>
        <v>1.3672109634822315E-4</v>
      </c>
      <c r="L165">
        <f t="shared" si="23"/>
        <v>1.3165295947803978E-4</v>
      </c>
      <c r="M165">
        <f t="shared" si="24"/>
        <v>7.2740809993271637E-6</v>
      </c>
      <c r="O165">
        <f t="shared" si="27"/>
        <v>0.99968847309907072</v>
      </c>
      <c r="P165">
        <f t="shared" si="28"/>
        <v>1.4545190785589499E-5</v>
      </c>
      <c r="Q165">
        <f t="shared" si="29"/>
        <v>2.9697612213810899E-4</v>
      </c>
      <c r="R165">
        <f t="shared" si="30"/>
        <v>5.5880052131982243E-9</v>
      </c>
      <c r="W165">
        <f t="shared" si="25"/>
        <v>1.4926951900049576E-8</v>
      </c>
      <c r="X165">
        <f t="shared" si="26"/>
        <v>5.2830990405483797E-11</v>
      </c>
    </row>
    <row r="166" spans="1:24" x14ac:dyDescent="0.25">
      <c r="A166" s="1">
        <v>43994</v>
      </c>
      <c r="B166">
        <v>17332</v>
      </c>
      <c r="C166">
        <v>922</v>
      </c>
      <c r="D166">
        <v>40</v>
      </c>
      <c r="E166">
        <v>2</v>
      </c>
      <c r="G166">
        <f>SUM($D$2:D152)</f>
        <v>16719</v>
      </c>
      <c r="J166">
        <f t="shared" si="21"/>
        <v>0.99972348213609841</v>
      </c>
      <c r="K166">
        <f t="shared" si="22"/>
        <v>1.3703736073949826E-4</v>
      </c>
      <c r="L166">
        <f t="shared" si="23"/>
        <v>1.3219060894320743E-4</v>
      </c>
      <c r="M166">
        <f t="shared" si="24"/>
        <v>7.289894218890918E-6</v>
      </c>
      <c r="O166">
        <f t="shared" si="27"/>
        <v>0.99967227397489822</v>
      </c>
      <c r="P166">
        <f t="shared" si="28"/>
        <v>1.529866879767329E-5</v>
      </c>
      <c r="Q166">
        <f t="shared" si="29"/>
        <v>3.1242147767334642E-4</v>
      </c>
      <c r="R166">
        <f t="shared" si="30"/>
        <v>5.8786303537961234E-9</v>
      </c>
      <c r="W166">
        <f t="shared" si="25"/>
        <v>1.4820309115706559E-8</v>
      </c>
      <c r="X166">
        <f t="shared" si="26"/>
        <v>5.3056883094051792E-11</v>
      </c>
    </row>
    <row r="167" spans="1:24" x14ac:dyDescent="0.25">
      <c r="A167" s="1">
        <v>43995</v>
      </c>
      <c r="B167">
        <v>17382</v>
      </c>
      <c r="C167">
        <v>924</v>
      </c>
      <c r="D167">
        <v>50</v>
      </c>
      <c r="E167">
        <v>2</v>
      </c>
      <c r="G167">
        <f>SUM($D$2:D153)</f>
        <v>16804</v>
      </c>
      <c r="J167">
        <f t="shared" si="21"/>
        <v>0.99972239893055836</v>
      </c>
      <c r="K167">
        <f t="shared" si="22"/>
        <v>1.3743269122859213E-4</v>
      </c>
      <c r="L167">
        <f t="shared" si="23"/>
        <v>1.3286267077466701E-4</v>
      </c>
      <c r="M167">
        <f t="shared" si="24"/>
        <v>7.3057074384546723E-6</v>
      </c>
      <c r="O167">
        <f t="shared" si="27"/>
        <v>0.9996552359708335</v>
      </c>
      <c r="P167">
        <f t="shared" si="28"/>
        <v>1.6090902802954438E-5</v>
      </c>
      <c r="Q167">
        <f t="shared" si="29"/>
        <v>3.2866694205254266E-4</v>
      </c>
      <c r="R167">
        <f t="shared" si="30"/>
        <v>6.1843106185534278E-9</v>
      </c>
      <c r="W167">
        <f t="shared" si="25"/>
        <v>1.472382961833222E-8</v>
      </c>
      <c r="X167">
        <f t="shared" si="26"/>
        <v>5.3283037893814397E-11</v>
      </c>
    </row>
    <row r="168" spans="1:24" x14ac:dyDescent="0.25">
      <c r="A168" s="1">
        <v>43996</v>
      </c>
      <c r="B168">
        <v>17429</v>
      </c>
      <c r="C168">
        <v>925</v>
      </c>
      <c r="D168">
        <v>47</v>
      </c>
      <c r="E168">
        <v>1</v>
      </c>
      <c r="G168">
        <f>SUM($D$2:D154)</f>
        <v>16851</v>
      </c>
      <c r="J168">
        <f t="shared" si="21"/>
        <v>0.99972164780262895</v>
      </c>
      <c r="K168">
        <f t="shared" si="22"/>
        <v>1.3780430188834036E-4</v>
      </c>
      <c r="L168">
        <f t="shared" si="23"/>
        <v>1.3323428143441525E-4</v>
      </c>
      <c r="M168">
        <f t="shared" si="24"/>
        <v>7.3136140482365499E-6</v>
      </c>
      <c r="O168">
        <f t="shared" si="27"/>
        <v>0.99963731596757244</v>
      </c>
      <c r="P168">
        <f t="shared" si="28"/>
        <v>1.6923856828402297E-5</v>
      </c>
      <c r="Q168">
        <f t="shared" si="29"/>
        <v>3.4575366977843873E-4</v>
      </c>
      <c r="R168">
        <f t="shared" si="30"/>
        <v>6.5058203847978748E-9</v>
      </c>
      <c r="W168">
        <f t="shared" si="25"/>
        <v>1.4612081997888704E-8</v>
      </c>
      <c r="X168">
        <f t="shared" si="26"/>
        <v>5.3393830653538771E-11</v>
      </c>
    </row>
    <row r="169" spans="1:24" x14ac:dyDescent="0.25">
      <c r="A169" s="1">
        <v>43997</v>
      </c>
      <c r="B169">
        <v>17502</v>
      </c>
      <c r="C169">
        <v>925</v>
      </c>
      <c r="D169">
        <v>73</v>
      </c>
      <c r="E169">
        <v>0</v>
      </c>
      <c r="G169">
        <f>SUM($D$2:D155)</f>
        <v>16884</v>
      </c>
      <c r="J169">
        <f t="shared" si="21"/>
        <v>0.99972080970199217</v>
      </c>
      <c r="K169">
        <f t="shared" si="22"/>
        <v>1.383814844024174E-4</v>
      </c>
      <c r="L169">
        <f t="shared" si="23"/>
        <v>1.3349519955721721E-4</v>
      </c>
      <c r="M169">
        <f t="shared" si="24"/>
        <v>7.3136140482365499E-6</v>
      </c>
      <c r="O169">
        <f t="shared" si="27"/>
        <v>0.99961846866380732</v>
      </c>
      <c r="P169">
        <f t="shared" si="28"/>
        <v>1.7799591289690777E-5</v>
      </c>
      <c r="Q169">
        <f t="shared" si="29"/>
        <v>3.6372490092936345E-4</v>
      </c>
      <c r="R169">
        <f t="shared" si="30"/>
        <v>6.843973272767285E-9</v>
      </c>
      <c r="W169">
        <f t="shared" si="25"/>
        <v>1.4539992946649029E-8</v>
      </c>
      <c r="X169">
        <f t="shared" si="26"/>
        <v>5.3388888928386238E-11</v>
      </c>
    </row>
    <row r="170" spans="1:24" x14ac:dyDescent="0.25">
      <c r="A170" s="1">
        <v>43998</v>
      </c>
      <c r="B170">
        <v>17587</v>
      </c>
      <c r="C170">
        <v>927</v>
      </c>
      <c r="D170">
        <v>85</v>
      </c>
      <c r="E170">
        <v>2</v>
      </c>
      <c r="G170">
        <f>SUM($D$2:D156)</f>
        <v>16930</v>
      </c>
      <c r="J170">
        <f t="shared" si="21"/>
        <v>0.99971975812289116</v>
      </c>
      <c r="K170">
        <f t="shared" si="22"/>
        <v>1.3905354623387699E-4</v>
      </c>
      <c r="L170">
        <f t="shared" si="23"/>
        <v>1.3385890360718356E-4</v>
      </c>
      <c r="M170">
        <f t="shared" si="24"/>
        <v>7.3294272678003051E-6</v>
      </c>
      <c r="O170">
        <f t="shared" si="27"/>
        <v>0.99959864646947816</v>
      </c>
      <c r="P170">
        <f t="shared" si="28"/>
        <v>1.8720267384218238E-5</v>
      </c>
      <c r="Q170">
        <f t="shared" si="29"/>
        <v>3.8262606351318907E-4</v>
      </c>
      <c r="R170">
        <f t="shared" si="30"/>
        <v>7.1996240715369121E-9</v>
      </c>
      <c r="W170">
        <f t="shared" si="25"/>
        <v>1.448009799870973E-8</v>
      </c>
      <c r="X170">
        <f t="shared" si="26"/>
        <v>5.3615017666585749E-11</v>
      </c>
    </row>
    <row r="171" spans="1:24" x14ac:dyDescent="0.25">
      <c r="A171" s="1">
        <v>43999</v>
      </c>
      <c r="B171">
        <v>17628</v>
      </c>
      <c r="C171">
        <v>931</v>
      </c>
      <c r="D171">
        <v>41</v>
      </c>
      <c r="E171">
        <v>4</v>
      </c>
      <c r="G171">
        <f>SUM($D$2:D157)</f>
        <v>16986</v>
      </c>
      <c r="J171">
        <f t="shared" si="21"/>
        <v>0.99971895955530321</v>
      </c>
      <c r="K171">
        <f t="shared" si="22"/>
        <v>1.3937771723493395E-4</v>
      </c>
      <c r="L171">
        <f t="shared" si="23"/>
        <v>1.343016737549687E-4</v>
      </c>
      <c r="M171">
        <f t="shared" si="24"/>
        <v>7.3610537069278146E-6</v>
      </c>
      <c r="O171">
        <f t="shared" si="27"/>
        <v>0.99957779939419533</v>
      </c>
      <c r="P171">
        <f t="shared" si="28"/>
        <v>1.9688151647400138E-5</v>
      </c>
      <c r="Q171">
        <f t="shared" si="29"/>
        <v>4.025048804861795E-4</v>
      </c>
      <c r="R171">
        <f t="shared" si="30"/>
        <v>7.5736707527230329E-9</v>
      </c>
      <c r="W171">
        <f t="shared" si="25"/>
        <v>1.4325592110532558E-8</v>
      </c>
      <c r="X171">
        <f t="shared" si="26"/>
        <v>5.4073668642425633E-11</v>
      </c>
    </row>
    <row r="172" spans="1:24" x14ac:dyDescent="0.25">
      <c r="A172" s="1">
        <v>44000</v>
      </c>
      <c r="B172">
        <v>17668</v>
      </c>
      <c r="C172">
        <v>935</v>
      </c>
      <c r="D172">
        <v>40</v>
      </c>
      <c r="E172">
        <v>4</v>
      </c>
      <c r="G172">
        <f>SUM($D$2:D158)</f>
        <v>17018</v>
      </c>
      <c r="J172">
        <f t="shared" si="21"/>
        <v>0.99971835865295977</v>
      </c>
      <c r="K172">
        <f t="shared" si="22"/>
        <v>1.3969398162620903E-4</v>
      </c>
      <c r="L172">
        <f t="shared" si="23"/>
        <v>1.3455468526798876E-4</v>
      </c>
      <c r="M172">
        <f t="shared" si="24"/>
        <v>7.3926801460553233E-6</v>
      </c>
      <c r="O172">
        <f t="shared" si="27"/>
        <v>0.99955587493065901</v>
      </c>
      <c r="P172">
        <f t="shared" si="28"/>
        <v>2.0705620674026852E-5</v>
      </c>
      <c r="Q172">
        <f t="shared" si="29"/>
        <v>4.234114816101084E-4</v>
      </c>
      <c r="R172">
        <f t="shared" si="30"/>
        <v>7.967056575225088E-9</v>
      </c>
      <c r="W172">
        <f t="shared" si="25"/>
        <v>1.4158230042086795E-8</v>
      </c>
      <c r="X172">
        <f t="shared" si="26"/>
        <v>5.4533987413938697E-11</v>
      </c>
    </row>
    <row r="173" spans="1:24" x14ac:dyDescent="0.25">
      <c r="A173" s="1">
        <v>44001</v>
      </c>
      <c r="B173">
        <v>17740</v>
      </c>
      <c r="C173">
        <v>935</v>
      </c>
      <c r="D173">
        <v>72</v>
      </c>
      <c r="E173">
        <v>0</v>
      </c>
      <c r="G173">
        <f>SUM($D$2:D159)</f>
        <v>17064</v>
      </c>
      <c r="J173">
        <f t="shared" si="21"/>
        <v>0.99971742567300548</v>
      </c>
      <c r="K173">
        <f t="shared" si="22"/>
        <v>1.4026325753050423E-4</v>
      </c>
      <c r="L173">
        <f t="shared" si="23"/>
        <v>1.3491838931795514E-4</v>
      </c>
      <c r="M173">
        <f t="shared" si="24"/>
        <v>7.3926801460553233E-6</v>
      </c>
      <c r="O173">
        <f t="shared" si="27"/>
        <v>0.99953281793289861</v>
      </c>
      <c r="P173">
        <f t="shared" si="28"/>
        <v>2.1775166005905034E-5</v>
      </c>
      <c r="Q173">
        <f t="shared" si="29"/>
        <v>4.4539852032292831E-4</v>
      </c>
      <c r="R173">
        <f t="shared" si="30"/>
        <v>8.3807722843045234E-9</v>
      </c>
      <c r="W173">
        <f t="shared" si="25"/>
        <v>1.4039427833141794E-8</v>
      </c>
      <c r="X173">
        <f t="shared" si="26"/>
        <v>5.4527877241475056E-11</v>
      </c>
    </row>
    <row r="174" spans="1:24" x14ac:dyDescent="0.25">
      <c r="A174" s="1">
        <v>44002</v>
      </c>
      <c r="B174">
        <v>17799</v>
      </c>
      <c r="C174">
        <v>952</v>
      </c>
      <c r="D174">
        <v>59</v>
      </c>
      <c r="E174">
        <v>17</v>
      </c>
      <c r="G174">
        <f>SUM($D$2:D160)</f>
        <v>17103</v>
      </c>
      <c r="J174">
        <f t="shared" si="21"/>
        <v>0.99971651641288051</v>
      </c>
      <c r="K174">
        <f t="shared" si="22"/>
        <v>1.4072974750763497E-4</v>
      </c>
      <c r="L174">
        <f t="shared" si="23"/>
        <v>1.3522674709944834E-4</v>
      </c>
      <c r="M174">
        <f t="shared" si="24"/>
        <v>7.5270925123472389E-6</v>
      </c>
      <c r="O174">
        <f t="shared" si="27"/>
        <v>0.99950857048915542</v>
      </c>
      <c r="P174">
        <f t="shared" si="28"/>
        <v>2.28993991863337E-5</v>
      </c>
      <c r="Q174">
        <f t="shared" si="29"/>
        <v>4.6852129579956421E-4</v>
      </c>
      <c r="R174">
        <f t="shared" si="30"/>
        <v>8.8158584083228189E-9</v>
      </c>
      <c r="W174">
        <f t="shared" si="25"/>
        <v>1.3883990985519187E-8</v>
      </c>
      <c r="X174">
        <f t="shared" si="26"/>
        <v>5.6524483845162943E-11</v>
      </c>
    </row>
    <row r="175" spans="1:24" x14ac:dyDescent="0.25">
      <c r="A175" s="1">
        <v>44003</v>
      </c>
      <c r="B175">
        <v>17799</v>
      </c>
      <c r="C175">
        <v>952</v>
      </c>
      <c r="D175">
        <v>0</v>
      </c>
      <c r="E175">
        <v>0</v>
      </c>
      <c r="G175">
        <f>SUM($D$2:D161)</f>
        <v>17141</v>
      </c>
      <c r="J175">
        <f t="shared" si="21"/>
        <v>0.99971621596170879</v>
      </c>
      <c r="K175">
        <f t="shared" si="22"/>
        <v>1.4072974750763497E-4</v>
      </c>
      <c r="L175">
        <f t="shared" si="23"/>
        <v>1.3552719827115967E-4</v>
      </c>
      <c r="M175">
        <f t="shared" si="24"/>
        <v>7.5270925123472389E-6</v>
      </c>
      <c r="O175">
        <f t="shared" si="27"/>
        <v>0.9994830717892309</v>
      </c>
      <c r="P175">
        <f t="shared" si="28"/>
        <v>2.4081056981195565E-5</v>
      </c>
      <c r="Q175">
        <f t="shared" si="29"/>
        <v>4.9283788037999231E-4</v>
      </c>
      <c r="R175">
        <f t="shared" si="30"/>
        <v>9.2734076564721918E-9</v>
      </c>
      <c r="W175">
        <f t="shared" si="25"/>
        <v>1.3606917001533036E-8</v>
      </c>
      <c r="X175">
        <f t="shared" si="26"/>
        <v>5.6517604090853475E-11</v>
      </c>
    </row>
    <row r="176" spans="1:24" x14ac:dyDescent="0.25">
      <c r="A176" s="1">
        <v>44004</v>
      </c>
      <c r="B176">
        <v>17916</v>
      </c>
      <c r="C176">
        <v>953</v>
      </c>
      <c r="D176">
        <v>117</v>
      </c>
      <c r="E176">
        <v>1</v>
      </c>
      <c r="G176">
        <f>SUM($D$2:D162)</f>
        <v>17174</v>
      </c>
      <c r="J176">
        <f t="shared" si="21"/>
        <v>0.99971502206363183</v>
      </c>
      <c r="K176">
        <f t="shared" si="22"/>
        <v>1.4165482085211462E-4</v>
      </c>
      <c r="L176">
        <f t="shared" si="23"/>
        <v>1.3578811639396163E-4</v>
      </c>
      <c r="M176">
        <f t="shared" si="24"/>
        <v>7.5349991221291156E-6</v>
      </c>
      <c r="O176">
        <f t="shared" si="27"/>
        <v>0.99945625798612525</v>
      </c>
      <c r="P176">
        <f t="shared" si="28"/>
        <v>2.5323006765558906E-5</v>
      </c>
      <c r="Q176">
        <f t="shared" si="29"/>
        <v>5.1840925254152995E-4</v>
      </c>
      <c r="R176">
        <f t="shared" si="30"/>
        <v>9.7545674208281015E-9</v>
      </c>
      <c r="W176">
        <f t="shared" si="25"/>
        <v>1.3533090968668963E-8</v>
      </c>
      <c r="X176">
        <f t="shared" si="26"/>
        <v>5.6629305608166731E-11</v>
      </c>
    </row>
    <row r="177" spans="1:24" x14ac:dyDescent="0.25">
      <c r="A177" s="1">
        <v>44005</v>
      </c>
      <c r="B177">
        <v>17968</v>
      </c>
      <c r="C177">
        <v>955</v>
      </c>
      <c r="D177">
        <v>52</v>
      </c>
      <c r="E177">
        <v>2</v>
      </c>
      <c r="G177">
        <f>SUM($D$2:D163)</f>
        <v>17210</v>
      </c>
      <c r="J177">
        <f t="shared" si="21"/>
        <v>0.99971431046875137</v>
      </c>
      <c r="K177">
        <f t="shared" si="22"/>
        <v>1.4206596456077224E-4</v>
      </c>
      <c r="L177">
        <f t="shared" si="23"/>
        <v>1.3607275434610923E-4</v>
      </c>
      <c r="M177">
        <f t="shared" si="24"/>
        <v>7.5508123416928708E-6</v>
      </c>
      <c r="O177">
        <f t="shared" si="27"/>
        <v>0.99942806205179258</v>
      </c>
      <c r="P177">
        <f t="shared" si="28"/>
        <v>2.662825207367298E-5</v>
      </c>
      <c r="Q177">
        <f t="shared" si="29"/>
        <v>5.4529943559109028E-4</v>
      </c>
      <c r="R177">
        <f t="shared" si="30"/>
        <v>1.0260542386030583E-8</v>
      </c>
      <c r="W177">
        <f t="shared" si="25"/>
        <v>1.3325865464254194E-8</v>
      </c>
      <c r="X177">
        <f t="shared" si="26"/>
        <v>5.685992143802962E-11</v>
      </c>
    </row>
    <row r="178" spans="1:24" x14ac:dyDescent="0.25">
      <c r="A178" s="1">
        <v>44006</v>
      </c>
      <c r="B178">
        <v>18027</v>
      </c>
      <c r="C178">
        <v>963</v>
      </c>
      <c r="D178">
        <v>59</v>
      </c>
      <c r="E178">
        <v>8</v>
      </c>
      <c r="G178">
        <f>SUM($D$2:D164)</f>
        <v>17251</v>
      </c>
      <c r="J178">
        <f t="shared" si="21"/>
        <v>0.99971345655489496</v>
      </c>
      <c r="K178">
        <f t="shared" si="22"/>
        <v>1.4253245453790301E-4</v>
      </c>
      <c r="L178">
        <f t="shared" si="23"/>
        <v>1.3639692534716619E-4</v>
      </c>
      <c r="M178">
        <f t="shared" si="24"/>
        <v>7.6140652199478898E-6</v>
      </c>
      <c r="O178">
        <f t="shared" si="27"/>
        <v>0.99939841362684245</v>
      </c>
      <c r="P178">
        <f t="shared" si="28"/>
        <v>2.7999938309087801E-5</v>
      </c>
      <c r="Q178">
        <f t="shared" si="29"/>
        <v>5.7357564225090783E-4</v>
      </c>
      <c r="R178">
        <f t="shared" si="30"/>
        <v>1.0792597249859162E-8</v>
      </c>
      <c r="W178">
        <f t="shared" si="25"/>
        <v>1.3117697273703819E-8</v>
      </c>
      <c r="X178">
        <f t="shared" si="26"/>
        <v>5.7809754575069383E-11</v>
      </c>
    </row>
    <row r="179" spans="1:24" x14ac:dyDescent="0.25">
      <c r="A179" s="1">
        <v>44007</v>
      </c>
      <c r="B179">
        <v>18110</v>
      </c>
      <c r="C179">
        <v>968</v>
      </c>
      <c r="D179">
        <v>83</v>
      </c>
      <c r="E179">
        <v>5</v>
      </c>
      <c r="G179">
        <f>SUM($D$2:D165)</f>
        <v>17292</v>
      </c>
      <c r="J179">
        <f t="shared" si="21"/>
        <v>0.99971243660223319</v>
      </c>
      <c r="K179">
        <f t="shared" si="22"/>
        <v>1.4318870314979884E-4</v>
      </c>
      <c r="L179">
        <f t="shared" si="23"/>
        <v>1.3672109634822315E-4</v>
      </c>
      <c r="M179">
        <f t="shared" si="24"/>
        <v>7.6535982688572769E-6</v>
      </c>
      <c r="O179">
        <f t="shared" si="27"/>
        <v>0.99936723886402201</v>
      </c>
      <c r="P179">
        <f t="shared" si="28"/>
        <v>2.9441358610322381E-5</v>
      </c>
      <c r="Q179">
        <f t="shared" si="29"/>
        <v>6.0330842530776816E-4</v>
      </c>
      <c r="R179">
        <f t="shared" si="30"/>
        <v>1.1352059557900751E-8</v>
      </c>
      <c r="W179">
        <f t="shared" si="25"/>
        <v>1.2938458389782366E-8</v>
      </c>
      <c r="X179">
        <f t="shared" si="26"/>
        <v>5.8403927123550693E-11</v>
      </c>
    </row>
    <row r="180" spans="1:24" x14ac:dyDescent="0.25">
      <c r="A180" s="1">
        <v>44008</v>
      </c>
      <c r="B180">
        <v>18197</v>
      </c>
      <c r="C180">
        <v>969</v>
      </c>
      <c r="D180">
        <v>87</v>
      </c>
      <c r="E180">
        <v>1</v>
      </c>
      <c r="G180">
        <f>SUM($D$2:D166)</f>
        <v>17332</v>
      </c>
      <c r="J180">
        <f t="shared" si="21"/>
        <v>0.99971142455618112</v>
      </c>
      <c r="K180">
        <f t="shared" si="22"/>
        <v>1.4387657820082216E-4</v>
      </c>
      <c r="L180">
        <f t="shared" si="23"/>
        <v>1.3703736073949826E-4</v>
      </c>
      <c r="M180">
        <f t="shared" si="24"/>
        <v>7.6615048786391536E-6</v>
      </c>
      <c r="O180">
        <f t="shared" si="27"/>
        <v>0.99933446026532002</v>
      </c>
      <c r="P180">
        <f t="shared" si="28"/>
        <v>3.0955959866028482E-5</v>
      </c>
      <c r="Q180">
        <f t="shared" si="29"/>
        <v>6.3457183449091724E-4</v>
      </c>
      <c r="R180">
        <f t="shared" si="30"/>
        <v>1.1940322655418542E-8</v>
      </c>
      <c r="W180">
        <f t="shared" si="25"/>
        <v>1.2751066045112143E-8</v>
      </c>
      <c r="X180">
        <f t="shared" si="26"/>
        <v>5.8515837896162632E-11</v>
      </c>
    </row>
    <row r="181" spans="1:24" x14ac:dyDescent="0.25">
      <c r="A181" s="1">
        <v>44009</v>
      </c>
      <c r="B181">
        <v>18297</v>
      </c>
      <c r="C181">
        <v>971</v>
      </c>
      <c r="D181">
        <v>100</v>
      </c>
      <c r="E181">
        <v>2</v>
      </c>
      <c r="G181">
        <f>SUM($D$2:D167)</f>
        <v>17382</v>
      </c>
      <c r="J181">
        <f t="shared" si="21"/>
        <v>0.99971022275149413</v>
      </c>
      <c r="K181">
        <f t="shared" si="22"/>
        <v>1.4466723917900989E-4</v>
      </c>
      <c r="L181">
        <f t="shared" si="23"/>
        <v>1.3743269122859213E-4</v>
      </c>
      <c r="M181">
        <f t="shared" si="24"/>
        <v>7.6773180982029088E-6</v>
      </c>
      <c r="O181">
        <f t="shared" si="27"/>
        <v>0.99929999651254153</v>
      </c>
      <c r="P181">
        <f t="shared" si="28"/>
        <v>3.2547348871933985E-5</v>
      </c>
      <c r="Q181">
        <f t="shared" si="29"/>
        <v>6.6744357973739761E-4</v>
      </c>
      <c r="R181">
        <f t="shared" si="30"/>
        <v>1.2558848759408922E-8</v>
      </c>
      <c r="W181">
        <f t="shared" si="25"/>
        <v>1.2570869802470734E-8</v>
      </c>
      <c r="X181">
        <f t="shared" si="26"/>
        <v>5.8748534351929676E-11</v>
      </c>
    </row>
    <row r="182" spans="1:24" x14ac:dyDescent="0.25">
      <c r="A182" s="1">
        <v>44010</v>
      </c>
      <c r="B182">
        <v>18390</v>
      </c>
      <c r="C182">
        <v>971</v>
      </c>
      <c r="D182">
        <v>93</v>
      </c>
      <c r="E182">
        <v>0</v>
      </c>
      <c r="G182">
        <f>SUM($D$2:D168)</f>
        <v>17429</v>
      </c>
      <c r="J182">
        <f t="shared" si="21"/>
        <v>0.99970911582612465</v>
      </c>
      <c r="K182">
        <f t="shared" si="22"/>
        <v>1.4540255388872451E-4</v>
      </c>
      <c r="L182">
        <f t="shared" si="23"/>
        <v>1.3780430188834036E-4</v>
      </c>
      <c r="M182">
        <f t="shared" si="24"/>
        <v>7.6773180982029088E-6</v>
      </c>
      <c r="O182">
        <f t="shared" si="27"/>
        <v>0.99926376229121217</v>
      </c>
      <c r="P182">
        <f t="shared" si="28"/>
        <v>3.421929861998147E-5</v>
      </c>
      <c r="Q182">
        <f t="shared" si="29"/>
        <v>7.0200520099536555E-4</v>
      </c>
      <c r="R182">
        <f t="shared" si="30"/>
        <v>1.3209172153679293E-8</v>
      </c>
      <c r="W182">
        <f t="shared" si="25"/>
        <v>1.2361716252154478E-8</v>
      </c>
      <c r="X182">
        <f t="shared" si="26"/>
        <v>5.8738565630347468E-11</v>
      </c>
    </row>
    <row r="183" spans="1:24" x14ac:dyDescent="0.25">
      <c r="A183" s="1">
        <v>44011</v>
      </c>
      <c r="B183">
        <v>18476</v>
      </c>
      <c r="C183">
        <v>972</v>
      </c>
      <c r="D183">
        <v>86</v>
      </c>
      <c r="E183">
        <v>1</v>
      </c>
      <c r="G183">
        <f>SUM($D$2:D169)</f>
        <v>17502</v>
      </c>
      <c r="J183">
        <f t="shared" si="21"/>
        <v>0.99970785076855972</v>
      </c>
      <c r="K183">
        <f t="shared" si="22"/>
        <v>1.4608252232996594E-4</v>
      </c>
      <c r="L183">
        <f t="shared" si="23"/>
        <v>1.383814844024174E-4</v>
      </c>
      <c r="M183">
        <f t="shared" si="24"/>
        <v>7.6852247079847856E-6</v>
      </c>
      <c r="O183">
        <f t="shared" si="27"/>
        <v>0.99922566810768343</v>
      </c>
      <c r="P183">
        <f t="shared" si="28"/>
        <v>3.5975754707986109E-5</v>
      </c>
      <c r="Q183">
        <f t="shared" si="29"/>
        <v>7.3834224470576565E-4</v>
      </c>
      <c r="R183">
        <f t="shared" si="30"/>
        <v>1.3892902509588169E-8</v>
      </c>
      <c r="W183">
        <f t="shared" si="25"/>
        <v>1.2123500276160667E-8</v>
      </c>
      <c r="X183">
        <f t="shared" si="26"/>
        <v>5.8849331669695354E-11</v>
      </c>
    </row>
    <row r="184" spans="1:24" x14ac:dyDescent="0.25">
      <c r="A184" s="1">
        <v>44012</v>
      </c>
      <c r="B184">
        <v>18593</v>
      </c>
      <c r="C184">
        <v>972</v>
      </c>
      <c r="D184">
        <v>117</v>
      </c>
      <c r="E184">
        <v>0</v>
      </c>
      <c r="G184">
        <f>SUM($D$2:D170)</f>
        <v>17587</v>
      </c>
      <c r="J184">
        <f t="shared" si="21"/>
        <v>0.99970625363338372</v>
      </c>
      <c r="K184">
        <f t="shared" si="22"/>
        <v>1.4700759567444558E-4</v>
      </c>
      <c r="L184">
        <f t="shared" si="23"/>
        <v>1.3905354623387699E-4</v>
      </c>
      <c r="M184">
        <f t="shared" si="24"/>
        <v>7.6852247079847856E-6</v>
      </c>
      <c r="O184">
        <f t="shared" si="27"/>
        <v>0.99918562009932521</v>
      </c>
      <c r="P184">
        <f t="shared" si="28"/>
        <v>3.7820841855800268E-5</v>
      </c>
      <c r="Q184">
        <f t="shared" si="29"/>
        <v>7.7654444709034012E-4</v>
      </c>
      <c r="R184">
        <f t="shared" si="30"/>
        <v>1.4611728334855627E-8</v>
      </c>
      <c r="W184">
        <f t="shared" si="25"/>
        <v>1.1921747209453458E-8</v>
      </c>
      <c r="X184">
        <f t="shared" si="26"/>
        <v>5.883830348357397E-11</v>
      </c>
    </row>
    <row r="185" spans="1:24" x14ac:dyDescent="0.25">
      <c r="A185" s="1">
        <v>44013</v>
      </c>
      <c r="B185">
        <v>18723</v>
      </c>
      <c r="C185">
        <v>974</v>
      </c>
      <c r="D185">
        <v>130</v>
      </c>
      <c r="E185">
        <v>2</v>
      </c>
      <c r="G185">
        <f>SUM($D$2:D171)</f>
        <v>17628</v>
      </c>
      <c r="J185">
        <f t="shared" si="21"/>
        <v>0.99970488578989136</v>
      </c>
      <c r="K185">
        <f t="shared" si="22"/>
        <v>1.4803545494608965E-4</v>
      </c>
      <c r="L185">
        <f t="shared" si="23"/>
        <v>1.3937771723493395E-4</v>
      </c>
      <c r="M185">
        <f t="shared" si="24"/>
        <v>7.7010379275485407E-6</v>
      </c>
      <c r="O185">
        <f t="shared" si="27"/>
        <v>0.99914351983770866</v>
      </c>
      <c r="P185">
        <f t="shared" si="28"/>
        <v>3.9758870511370163E-5</v>
      </c>
      <c r="Q185">
        <f t="shared" si="29"/>
        <v>8.1670592435907228E-4</v>
      </c>
      <c r="R185">
        <f t="shared" si="30"/>
        <v>1.5367420552572206E-8</v>
      </c>
      <c r="W185">
        <f t="shared" si="25"/>
        <v>1.1723818736848937E-8</v>
      </c>
      <c r="X185">
        <f t="shared" si="26"/>
        <v>5.9069531142107655E-11</v>
      </c>
    </row>
    <row r="186" spans="1:24" x14ac:dyDescent="0.25">
      <c r="A186" s="1">
        <v>44014</v>
      </c>
      <c r="B186">
        <v>18874</v>
      </c>
      <c r="C186">
        <v>975</v>
      </c>
      <c r="D186">
        <v>151</v>
      </c>
      <c r="E186">
        <v>1</v>
      </c>
      <c r="G186">
        <f>SUM($D$2:D172)</f>
        <v>17668</v>
      </c>
      <c r="J186">
        <f t="shared" si="21"/>
        <v>0.99970336772081336</v>
      </c>
      <c r="K186">
        <f t="shared" si="22"/>
        <v>1.4922935302315313E-4</v>
      </c>
      <c r="L186">
        <f t="shared" si="23"/>
        <v>1.3969398162620903E-4</v>
      </c>
      <c r="M186">
        <f t="shared" si="24"/>
        <v>7.7089445373304175E-6</v>
      </c>
      <c r="O186">
        <f t="shared" si="27"/>
        <v>0.99909926412470373</v>
      </c>
      <c r="P186">
        <f t="shared" si="28"/>
        <v>4.1794343527177252E-5</v>
      </c>
      <c r="Q186">
        <f t="shared" si="29"/>
        <v>8.5892536993251796E-4</v>
      </c>
      <c r="R186">
        <f t="shared" si="30"/>
        <v>1.6161836212202367E-8</v>
      </c>
      <c r="W186">
        <f t="shared" si="25"/>
        <v>1.1542281265400428E-8</v>
      </c>
      <c r="X186">
        <f t="shared" si="26"/>
        <v>5.9178905686623657E-11</v>
      </c>
    </row>
    <row r="187" spans="1:24" x14ac:dyDescent="0.25">
      <c r="A187" s="1">
        <v>44015</v>
      </c>
      <c r="B187">
        <v>19068</v>
      </c>
      <c r="C187">
        <v>976</v>
      </c>
      <c r="D187">
        <v>194</v>
      </c>
      <c r="E187">
        <v>1</v>
      </c>
      <c r="G187">
        <f>SUM($D$2:D173)</f>
        <v>17740</v>
      </c>
      <c r="J187">
        <f t="shared" si="21"/>
        <v>0.99970125665600162</v>
      </c>
      <c r="K187">
        <f t="shared" si="22"/>
        <v>1.5076323532083733E-4</v>
      </c>
      <c r="L187">
        <f t="shared" si="23"/>
        <v>1.4026325753050423E-4</v>
      </c>
      <c r="M187">
        <f t="shared" si="24"/>
        <v>7.7168511471122942E-6</v>
      </c>
      <c r="O187">
        <f t="shared" si="27"/>
        <v>0.99905274478143924</v>
      </c>
      <c r="P187">
        <f t="shared" si="28"/>
        <v>4.3931962884351526E-5</v>
      </c>
      <c r="Q187">
        <f t="shared" si="29"/>
        <v>9.0330625875376688E-4</v>
      </c>
      <c r="R187">
        <f t="shared" si="30"/>
        <v>1.6996922333988875E-8</v>
      </c>
      <c r="W187">
        <f t="shared" si="25"/>
        <v>1.1412920770398651E-8</v>
      </c>
      <c r="X187">
        <f t="shared" si="26"/>
        <v>5.9287755082836322E-11</v>
      </c>
    </row>
    <row r="188" spans="1:24" x14ac:dyDescent="0.25">
      <c r="A188" s="1">
        <v>44016</v>
      </c>
      <c r="B188">
        <v>19282</v>
      </c>
      <c r="C188">
        <v>977</v>
      </c>
      <c r="D188">
        <v>214</v>
      </c>
      <c r="E188">
        <v>1</v>
      </c>
      <c r="G188">
        <f>SUM($D$2:D174)</f>
        <v>17799</v>
      </c>
      <c r="J188">
        <f t="shared" si="21"/>
        <v>0.99969909024492132</v>
      </c>
      <c r="K188">
        <f t="shared" si="22"/>
        <v>1.5245524981415909E-4</v>
      </c>
      <c r="L188">
        <f t="shared" si="23"/>
        <v>1.4072974750763497E-4</v>
      </c>
      <c r="M188">
        <f t="shared" si="24"/>
        <v>7.7247577568941727E-6</v>
      </c>
      <c r="O188">
        <f t="shared" si="27"/>
        <v>0.99900384843010093</v>
      </c>
      <c r="P188">
        <f t="shared" si="28"/>
        <v>4.6176636438197736E-5</v>
      </c>
      <c r="Q188">
        <f t="shared" si="29"/>
        <v>9.4995705874065511E-4</v>
      </c>
      <c r="R188">
        <f t="shared" si="30"/>
        <v>1.7874719887710609E-8</v>
      </c>
      <c r="W188">
        <f t="shared" si="25"/>
        <v>1.1295143661117074E-8</v>
      </c>
      <c r="X188">
        <f t="shared" si="26"/>
        <v>5.9396046146097947E-11</v>
      </c>
    </row>
    <row r="189" spans="1:24" x14ac:dyDescent="0.25">
      <c r="A189" s="1">
        <v>44017</v>
      </c>
      <c r="B189">
        <v>19522</v>
      </c>
      <c r="C189">
        <v>977</v>
      </c>
      <c r="D189">
        <v>240</v>
      </c>
      <c r="E189">
        <v>0</v>
      </c>
      <c r="G189">
        <f>SUM($D$2:D175)</f>
        <v>17799</v>
      </c>
      <c r="J189">
        <f t="shared" si="21"/>
        <v>0.9996971926585736</v>
      </c>
      <c r="K189">
        <f t="shared" si="22"/>
        <v>1.5435283616180965E-4</v>
      </c>
      <c r="L189">
        <f t="shared" si="23"/>
        <v>1.4072974750763497E-4</v>
      </c>
      <c r="M189">
        <f t="shared" si="24"/>
        <v>7.7247577568941727E-6</v>
      </c>
      <c r="O189">
        <f t="shared" si="27"/>
        <v>0.99895245626857587</v>
      </c>
      <c r="P189">
        <f t="shared" si="28"/>
        <v>4.8533484654963038E-5</v>
      </c>
      <c r="Q189">
        <f t="shared" si="29"/>
        <v>9.9899144940096703E-4</v>
      </c>
      <c r="R189">
        <f t="shared" si="30"/>
        <v>1.8797367906221658E-8</v>
      </c>
      <c r="W189">
        <f t="shared" si="25"/>
        <v>1.1197735153329559E-8</v>
      </c>
      <c r="X189">
        <f t="shared" si="26"/>
        <v>5.938182551665133E-11</v>
      </c>
    </row>
    <row r="190" spans="1:24" x14ac:dyDescent="0.25">
      <c r="A190" s="1">
        <v>44018</v>
      </c>
      <c r="B190">
        <v>19775</v>
      </c>
      <c r="C190">
        <v>977</v>
      </c>
      <c r="D190">
        <v>253</v>
      </c>
      <c r="E190">
        <v>0</v>
      </c>
      <c r="G190">
        <f>SUM($D$2:D176)</f>
        <v>17916</v>
      </c>
      <c r="J190">
        <f t="shared" si="21"/>
        <v>0.99969426721295429</v>
      </c>
      <c r="K190">
        <f t="shared" si="22"/>
        <v>1.5635320843662462E-4</v>
      </c>
      <c r="L190">
        <f t="shared" si="23"/>
        <v>1.4165482085211462E-4</v>
      </c>
      <c r="M190">
        <f t="shared" si="24"/>
        <v>7.7247577568941727E-6</v>
      </c>
      <c r="O190">
        <f t="shared" si="27"/>
        <v>0.99889844383798532</v>
      </c>
      <c r="P190">
        <f t="shared" si="28"/>
        <v>5.1007847305367173E-5</v>
      </c>
      <c r="Q190">
        <f t="shared" si="29"/>
        <v>1.0505285476013269E-3</v>
      </c>
      <c r="R190">
        <f t="shared" si="30"/>
        <v>1.9767107733596702E-8</v>
      </c>
      <c r="W190">
        <f t="shared" si="25"/>
        <v>1.1097645111875048E-8</v>
      </c>
      <c r="X190">
        <f t="shared" si="26"/>
        <v>5.9366880903651915E-11</v>
      </c>
    </row>
    <row r="191" spans="1:24" x14ac:dyDescent="0.25">
      <c r="A191" s="1">
        <v>44019</v>
      </c>
      <c r="B191">
        <v>19981</v>
      </c>
      <c r="C191">
        <v>978</v>
      </c>
      <c r="D191">
        <v>206</v>
      </c>
      <c r="E191">
        <v>1</v>
      </c>
      <c r="G191">
        <f>SUM($D$2:D177)</f>
        <v>17968</v>
      </c>
      <c r="J191">
        <f t="shared" si="21"/>
        <v>0.99969221940102082</v>
      </c>
      <c r="K191">
        <f t="shared" si="22"/>
        <v>1.5798197005169136E-4</v>
      </c>
      <c r="L191">
        <f t="shared" si="23"/>
        <v>1.4206596456077224E-4</v>
      </c>
      <c r="M191">
        <f t="shared" si="24"/>
        <v>7.7326643666760494E-6</v>
      </c>
      <c r="O191">
        <f t="shared" si="27"/>
        <v>0.9988416807831928</v>
      </c>
      <c r="P191">
        <f t="shared" si="28"/>
        <v>5.3605290075685219E-5</v>
      </c>
      <c r="Q191">
        <f t="shared" si="29"/>
        <v>1.1046931404438654E-3</v>
      </c>
      <c r="R191">
        <f t="shared" si="30"/>
        <v>2.0786287407018754E-8</v>
      </c>
      <c r="W191">
        <f t="shared" si="25"/>
        <v>1.0894491322813603E-8</v>
      </c>
      <c r="X191">
        <f t="shared" si="26"/>
        <v>5.9473063509510189E-11</v>
      </c>
    </row>
    <row r="192" spans="1:24" x14ac:dyDescent="0.25">
      <c r="A192" s="1">
        <v>44020</v>
      </c>
      <c r="B192">
        <v>20174</v>
      </c>
      <c r="C192">
        <v>980</v>
      </c>
      <c r="D192">
        <v>193</v>
      </c>
      <c r="E192">
        <v>2</v>
      </c>
      <c r="G192">
        <f>SUM($D$2:D178)</f>
        <v>18027</v>
      </c>
      <c r="J192">
        <f t="shared" si="21"/>
        <v>0.9996902111221363</v>
      </c>
      <c r="K192">
        <f t="shared" si="22"/>
        <v>1.5950794573959368E-4</v>
      </c>
      <c r="L192">
        <f t="shared" si="23"/>
        <v>1.4253245453790301E-4</v>
      </c>
      <c r="M192">
        <f t="shared" si="24"/>
        <v>7.7484775862398046E-6</v>
      </c>
      <c r="O192">
        <f t="shared" si="27"/>
        <v>0.99878203060641846</v>
      </c>
      <c r="P192">
        <f t="shared" si="28"/>
        <v>5.6331611051988224E-5</v>
      </c>
      <c r="Q192">
        <f t="shared" si="29"/>
        <v>1.161615925163113E-3</v>
      </c>
      <c r="R192">
        <f t="shared" si="30"/>
        <v>2.1857366170761888E-8</v>
      </c>
      <c r="W192">
        <f t="shared" si="25"/>
        <v>1.0645356039568778E-8</v>
      </c>
      <c r="X192">
        <f t="shared" si="26"/>
        <v>5.9700660025179783E-11</v>
      </c>
    </row>
    <row r="193" spans="1:24" x14ac:dyDescent="0.25">
      <c r="A193" s="1">
        <v>44021</v>
      </c>
      <c r="B193">
        <v>20371</v>
      </c>
      <c r="C193">
        <v>981</v>
      </c>
      <c r="D193">
        <v>197</v>
      </c>
      <c r="E193">
        <v>1</v>
      </c>
      <c r="G193">
        <f>SUM($D$2:D179)</f>
        <v>18110</v>
      </c>
      <c r="J193">
        <f t="shared" si="21"/>
        <v>0.99968798936478753</v>
      </c>
      <c r="K193">
        <f t="shared" si="22"/>
        <v>1.6106554786662352E-4</v>
      </c>
      <c r="L193">
        <f t="shared" si="23"/>
        <v>1.4318870314979884E-4</v>
      </c>
      <c r="M193">
        <f t="shared" si="24"/>
        <v>7.7563841960216813E-6</v>
      </c>
      <c r="O193">
        <f t="shared" si="27"/>
        <v>0.99871935041414472</v>
      </c>
      <c r="P193">
        <f t="shared" si="28"/>
        <v>5.9192847027479215E-5</v>
      </c>
      <c r="Q193">
        <f t="shared" si="29"/>
        <v>1.2214337559084253E-3</v>
      </c>
      <c r="R193">
        <f t="shared" si="30"/>
        <v>2.2982919119734551E-8</v>
      </c>
      <c r="W193">
        <f t="shared" si="25"/>
        <v>1.0378047176261793E-8</v>
      </c>
      <c r="X193">
        <f t="shared" si="26"/>
        <v>5.980549530958867E-11</v>
      </c>
    </row>
    <row r="194" spans="1:24" x14ac:dyDescent="0.25">
      <c r="A194" s="1">
        <v>44022</v>
      </c>
      <c r="B194">
        <v>20719</v>
      </c>
      <c r="C194">
        <v>982</v>
      </c>
      <c r="D194">
        <v>348</v>
      </c>
      <c r="E194">
        <v>1</v>
      </c>
      <c r="G194">
        <f>SUM($D$2:D180)</f>
        <v>18197</v>
      </c>
      <c r="J194">
        <f t="shared" si="21"/>
        <v>0.99968454208292268</v>
      </c>
      <c r="K194">
        <f t="shared" si="22"/>
        <v>1.6381704807071683E-4</v>
      </c>
      <c r="L194">
        <f t="shared" si="23"/>
        <v>1.4387657820082216E-4</v>
      </c>
      <c r="M194">
        <f t="shared" si="24"/>
        <v>7.7642908058035598E-6</v>
      </c>
      <c r="O194">
        <f t="shared" si="27"/>
        <v>0.99865349065755704</v>
      </c>
      <c r="P194">
        <f t="shared" si="28"/>
        <v>6.2195279576679593E-5</v>
      </c>
      <c r="Q194">
        <f t="shared" si="29"/>
        <v>1.2842898972240916E-3</v>
      </c>
      <c r="R194">
        <f t="shared" si="30"/>
        <v>2.4165641969048756E-8</v>
      </c>
      <c r="W194">
        <f t="shared" si="25"/>
        <v>1.03269838318557E-8</v>
      </c>
      <c r="X194">
        <f t="shared" si="26"/>
        <v>5.990953755182422E-11</v>
      </c>
    </row>
    <row r="195" spans="1:24" x14ac:dyDescent="0.25">
      <c r="A195" s="1">
        <v>44023</v>
      </c>
      <c r="B195">
        <v>21129</v>
      </c>
      <c r="C195">
        <v>982</v>
      </c>
      <c r="D195">
        <v>410</v>
      </c>
      <c r="E195">
        <v>0</v>
      </c>
      <c r="G195">
        <f>SUM($D$2:D181)</f>
        <v>18297</v>
      </c>
      <c r="J195">
        <f t="shared" ref="J195:J253" si="31">1-K195-L195-M195</f>
        <v>0.99968050971193378</v>
      </c>
      <c r="K195">
        <f t="shared" ref="K195:K253" si="32">B195/$F$2</f>
        <v>1.6705875808128656E-4</v>
      </c>
      <c r="L195">
        <f t="shared" ref="L195:L253" si="33">G195/$F$2</f>
        <v>1.4466723917900989E-4</v>
      </c>
      <c r="M195">
        <f t="shared" ref="M195:M253" si="34">C195/$F$2</f>
        <v>7.7642908058035598E-6</v>
      </c>
      <c r="O195">
        <f t="shared" si="27"/>
        <v>0.99858429486683076</v>
      </c>
      <c r="P195">
        <f t="shared" si="28"/>
        <v>6.5345440833495893E-5</v>
      </c>
      <c r="Q195">
        <f t="shared" si="29"/>
        <v>1.3503342839795436E-3</v>
      </c>
      <c r="R195">
        <f t="shared" si="30"/>
        <v>2.5408355944956609E-8</v>
      </c>
      <c r="W195">
        <f t="shared" si="25"/>
        <v>1.034559890554971E-8</v>
      </c>
      <c r="X195">
        <f t="shared" si="26"/>
        <v>5.9890301572729489E-11</v>
      </c>
    </row>
    <row r="196" spans="1:24" x14ac:dyDescent="0.25">
      <c r="A196" s="1">
        <v>44024</v>
      </c>
      <c r="B196">
        <v>21502</v>
      </c>
      <c r="C196">
        <v>982</v>
      </c>
      <c r="D196">
        <v>373</v>
      </c>
      <c r="E196">
        <v>0</v>
      </c>
      <c r="G196">
        <f>SUM($D$2:D182)</f>
        <v>18390</v>
      </c>
      <c r="J196">
        <f t="shared" si="31"/>
        <v>0.99967682523177548</v>
      </c>
      <c r="K196">
        <f t="shared" si="32"/>
        <v>1.7000792352992681E-4</v>
      </c>
      <c r="L196">
        <f t="shared" si="33"/>
        <v>1.4540255388872451E-4</v>
      </c>
      <c r="M196">
        <f t="shared" si="34"/>
        <v>7.7642908058035598E-6</v>
      </c>
      <c r="O196">
        <f t="shared" si="27"/>
        <v>0.99851159937964884</v>
      </c>
      <c r="P196">
        <f t="shared" si="28"/>
        <v>6.8650118902897539E-5</v>
      </c>
      <c r="Q196">
        <f t="shared" si="29"/>
        <v>1.4197237874352222E-3</v>
      </c>
      <c r="R196">
        <f t="shared" si="30"/>
        <v>2.6714012791237485E-8</v>
      </c>
      <c r="W196">
        <f t="shared" si="25"/>
        <v>1.0273404558811036E-8</v>
      </c>
      <c r="X196">
        <f t="shared" si="26"/>
        <v>5.9870094627762862E-11</v>
      </c>
    </row>
    <row r="197" spans="1:24" x14ac:dyDescent="0.25">
      <c r="A197" s="1">
        <v>44025</v>
      </c>
      <c r="B197">
        <v>21868</v>
      </c>
      <c r="C197">
        <v>982</v>
      </c>
      <c r="D197">
        <v>366</v>
      </c>
      <c r="E197">
        <v>0</v>
      </c>
      <c r="G197">
        <f>SUM($D$2:D183)</f>
        <v>18476</v>
      </c>
      <c r="J197">
        <f t="shared" si="31"/>
        <v>0.99967325144415409</v>
      </c>
      <c r="K197">
        <f t="shared" si="32"/>
        <v>1.7290174271009391E-4</v>
      </c>
      <c r="L197">
        <f t="shared" si="33"/>
        <v>1.4608252232996594E-4</v>
      </c>
      <c r="M197">
        <f t="shared" si="34"/>
        <v>7.7642908058035598E-6</v>
      </c>
      <c r="O197">
        <f t="shared" si="27"/>
        <v>0.99843523306441684</v>
      </c>
      <c r="P197">
        <f t="shared" si="28"/>
        <v>7.2116362828038283E-5</v>
      </c>
      <c r="Q197">
        <f t="shared" si="29"/>
        <v>1.4926224870550364E-3</v>
      </c>
      <c r="R197">
        <f t="shared" si="30"/>
        <v>2.8085699883715076E-8</v>
      </c>
      <c r="W197">
        <f t="shared" si="25"/>
        <v>1.0157692797970263E-8</v>
      </c>
      <c r="X197">
        <f t="shared" si="26"/>
        <v>5.9848869440860272E-11</v>
      </c>
    </row>
    <row r="198" spans="1:24" x14ac:dyDescent="0.25">
      <c r="A198" s="1">
        <v>44026</v>
      </c>
      <c r="B198">
        <v>22220</v>
      </c>
      <c r="C198">
        <v>982</v>
      </c>
      <c r="D198">
        <v>352</v>
      </c>
      <c r="E198">
        <v>0</v>
      </c>
      <c r="G198">
        <f>SUM($D$2:D184)</f>
        <v>18593</v>
      </c>
      <c r="J198">
        <f t="shared" si="31"/>
        <v>0.99966954324416646</v>
      </c>
      <c r="K198">
        <f t="shared" si="32"/>
        <v>1.7568486935331474E-4</v>
      </c>
      <c r="L198">
        <f t="shared" si="33"/>
        <v>1.4700759567444558E-4</v>
      </c>
      <c r="M198">
        <f t="shared" si="34"/>
        <v>7.7642908058035598E-6</v>
      </c>
      <c r="O198">
        <f t="shared" si="27"/>
        <v>0.99835501703873486</v>
      </c>
      <c r="P198">
        <f t="shared" si="28"/>
        <v>7.5751487026127367E-5</v>
      </c>
      <c r="Q198">
        <f t="shared" si="29"/>
        <v>1.5692019475933459E-3</v>
      </c>
      <c r="R198">
        <f t="shared" si="30"/>
        <v>2.9526645444021685E-8</v>
      </c>
      <c r="W198">
        <f t="shared" si="25"/>
        <v>9.9866809033518049E-9</v>
      </c>
      <c r="X198">
        <f t="shared" si="26"/>
        <v>5.9826576616382386E-11</v>
      </c>
    </row>
    <row r="199" spans="1:24" x14ac:dyDescent="0.25">
      <c r="A199" s="1">
        <v>44027</v>
      </c>
      <c r="B199">
        <v>22508</v>
      </c>
      <c r="C199">
        <v>984</v>
      </c>
      <c r="D199">
        <v>288</v>
      </c>
      <c r="E199">
        <v>2</v>
      </c>
      <c r="G199">
        <f>SUM($D$2:D185)</f>
        <v>18723</v>
      </c>
      <c r="J199">
        <f t="shared" si="31"/>
        <v>0.99966622246805803</v>
      </c>
      <c r="K199">
        <f t="shared" si="32"/>
        <v>1.7796197297049543E-4</v>
      </c>
      <c r="L199">
        <f t="shared" si="33"/>
        <v>1.4803545494608965E-4</v>
      </c>
      <c r="M199">
        <f t="shared" si="34"/>
        <v>7.7801040253673132E-6</v>
      </c>
      <c r="O199">
        <f t="shared" si="27"/>
        <v>0.99827076438378637</v>
      </c>
      <c r="P199">
        <f t="shared" si="28"/>
        <v>7.956307509718472E-5</v>
      </c>
      <c r="Q199">
        <f t="shared" si="29"/>
        <v>1.6496415008923401E-3</v>
      </c>
      <c r="R199">
        <f t="shared" si="30"/>
        <v>3.1040223841994961E-8</v>
      </c>
      <c r="W199">
        <f t="shared" si="25"/>
        <v>9.6823431026822312E-9</v>
      </c>
      <c r="X199">
        <f t="shared" si="26"/>
        <v>6.0047989800110013E-11</v>
      </c>
    </row>
    <row r="200" spans="1:24" x14ac:dyDescent="0.25">
      <c r="A200" s="1">
        <v>44028</v>
      </c>
      <c r="B200">
        <v>22890</v>
      </c>
      <c r="C200">
        <v>985</v>
      </c>
      <c r="D200">
        <v>382</v>
      </c>
      <c r="E200">
        <v>1</v>
      </c>
      <c r="G200">
        <f>SUM($D$2:D186)</f>
        <v>18874</v>
      </c>
      <c r="J200">
        <f t="shared" si="31"/>
        <v>0.99966200033843444</v>
      </c>
      <c r="K200">
        <f t="shared" si="32"/>
        <v>1.8098229790717259E-4</v>
      </c>
      <c r="L200">
        <f t="shared" si="33"/>
        <v>1.4922935302315313E-4</v>
      </c>
      <c r="M200">
        <f t="shared" si="34"/>
        <v>7.7880106351491917E-6</v>
      </c>
      <c r="O200">
        <f t="shared" si="27"/>
        <v>0.99818227985541486</v>
      </c>
      <c r="P200">
        <f t="shared" si="28"/>
        <v>8.3558982899972203E-5</v>
      </c>
      <c r="Q200">
        <f t="shared" si="29"/>
        <v>1.7341285317238858E-3</v>
      </c>
      <c r="R200">
        <f t="shared" si="30"/>
        <v>3.2629960974176784E-8</v>
      </c>
      <c r="W200">
        <f t="shared" si="25"/>
        <v>9.4913023069921949E-9</v>
      </c>
      <c r="X200">
        <f t="shared" si="26"/>
        <v>6.0145929401367294E-11</v>
      </c>
    </row>
    <row r="201" spans="1:24" x14ac:dyDescent="0.25">
      <c r="A201" s="1">
        <v>44029</v>
      </c>
      <c r="B201">
        <v>23473</v>
      </c>
      <c r="C201">
        <v>985</v>
      </c>
      <c r="D201">
        <v>583</v>
      </c>
      <c r="E201">
        <v>0</v>
      </c>
      <c r="G201">
        <f>SUM($D$2:D187)</f>
        <v>19068</v>
      </c>
      <c r="J201">
        <f t="shared" si="31"/>
        <v>0.99965585690263403</v>
      </c>
      <c r="K201">
        <f t="shared" si="32"/>
        <v>1.8559185141000706E-4</v>
      </c>
      <c r="L201">
        <f t="shared" si="33"/>
        <v>1.5076323532083733E-4</v>
      </c>
      <c r="M201">
        <f t="shared" si="34"/>
        <v>7.7880106351491917E-6</v>
      </c>
      <c r="O201">
        <f t="shared" si="27"/>
        <v>0.99808935959278344</v>
      </c>
      <c r="P201">
        <f t="shared" si="28"/>
        <v>8.7747340778874166E-5</v>
      </c>
      <c r="Q201">
        <f t="shared" si="29"/>
        <v>1.8228587668976688E-3</v>
      </c>
      <c r="R201">
        <f t="shared" si="30"/>
        <v>3.4299539703771814E-8</v>
      </c>
      <c r="W201">
        <f t="shared" si="25"/>
        <v>9.5735482606458783E-9</v>
      </c>
      <c r="X201">
        <f t="shared" si="26"/>
        <v>6.0120035751633402E-11</v>
      </c>
    </row>
    <row r="202" spans="1:24" x14ac:dyDescent="0.25">
      <c r="A202" s="1">
        <v>44030</v>
      </c>
      <c r="B202">
        <v>24132</v>
      </c>
      <c r="C202">
        <v>985</v>
      </c>
      <c r="D202">
        <v>659</v>
      </c>
      <c r="E202">
        <v>0</v>
      </c>
      <c r="G202">
        <f>SUM($D$2:D188)</f>
        <v>19282</v>
      </c>
      <c r="J202">
        <f t="shared" si="31"/>
        <v>0.99964895443229451</v>
      </c>
      <c r="K202">
        <f t="shared" si="32"/>
        <v>1.9080230725626425E-4</v>
      </c>
      <c r="L202">
        <f t="shared" si="33"/>
        <v>1.5245524981415909E-4</v>
      </c>
      <c r="M202">
        <f t="shared" si="34"/>
        <v>7.7880106351491917E-6</v>
      </c>
      <c r="O202">
        <f t="shared" si="27"/>
        <v>0.99799179082564604</v>
      </c>
      <c r="P202">
        <f t="shared" si="28"/>
        <v>9.2136554814293154E-5</v>
      </c>
      <c r="Q202">
        <f t="shared" si="29"/>
        <v>1.9160365667340304E-3</v>
      </c>
      <c r="R202">
        <f t="shared" si="30"/>
        <v>3.6052805345101015E-8</v>
      </c>
      <c r="W202">
        <f t="shared" si="25"/>
        <v>9.7349307049403249E-9</v>
      </c>
      <c r="X202">
        <f t="shared" si="26"/>
        <v>6.009285019506095E-11</v>
      </c>
    </row>
    <row r="203" spans="1:24" x14ac:dyDescent="0.25">
      <c r="A203" s="1">
        <v>44031</v>
      </c>
      <c r="B203">
        <v>24642</v>
      </c>
      <c r="C203">
        <v>985</v>
      </c>
      <c r="D203">
        <v>510</v>
      </c>
      <c r="E203">
        <v>0</v>
      </c>
      <c r="G203">
        <f>SUM($D$2:D189)</f>
        <v>19522</v>
      </c>
      <c r="J203">
        <f t="shared" si="31"/>
        <v>0.99964302447495801</v>
      </c>
      <c r="K203">
        <f t="shared" si="32"/>
        <v>1.9483467824502168E-4</v>
      </c>
      <c r="L203">
        <f t="shared" si="33"/>
        <v>1.5435283616180965E-4</v>
      </c>
      <c r="M203">
        <f t="shared" si="34"/>
        <v>7.7880106351491917E-6</v>
      </c>
      <c r="O203">
        <f t="shared" si="27"/>
        <v>0.99788935158140668</v>
      </c>
      <c r="P203">
        <f t="shared" si="28"/>
        <v>9.6735306957236797E-5</v>
      </c>
      <c r="Q203">
        <f t="shared" si="29"/>
        <v>2.0138752178645854E-3</v>
      </c>
      <c r="R203">
        <f t="shared" si="30"/>
        <v>3.7893771173039088E-8</v>
      </c>
      <c r="W203">
        <f t="shared" si="25"/>
        <v>9.6234866470586731E-9</v>
      </c>
      <c r="X203">
        <f t="shared" si="26"/>
        <v>6.0064311405287569E-11</v>
      </c>
    </row>
    <row r="204" spans="1:24" x14ac:dyDescent="0.25">
      <c r="A204" s="1">
        <v>44032</v>
      </c>
      <c r="B204">
        <v>25096</v>
      </c>
      <c r="C204">
        <v>985</v>
      </c>
      <c r="D204">
        <v>454</v>
      </c>
      <c r="E204">
        <v>0</v>
      </c>
      <c r="G204">
        <f>SUM($D$2:D190)</f>
        <v>19775</v>
      </c>
      <c r="J204">
        <f t="shared" si="31"/>
        <v>0.99963743450184217</v>
      </c>
      <c r="K204">
        <f t="shared" si="32"/>
        <v>1.98424279085994E-4</v>
      </c>
      <c r="L204">
        <f t="shared" si="33"/>
        <v>1.5635320843662462E-4</v>
      </c>
      <c r="M204">
        <f t="shared" si="34"/>
        <v>7.7880106351491917E-6</v>
      </c>
      <c r="O204">
        <f t="shared" si="27"/>
        <v>0.99778181039330383</v>
      </c>
      <c r="P204">
        <f t="shared" si="28"/>
        <v>1.0155255389620864E-4</v>
      </c>
      <c r="Q204">
        <f t="shared" si="29"/>
        <v>2.1165972261757535E-3</v>
      </c>
      <c r="R204">
        <f t="shared" si="30"/>
        <v>3.9826623935141135E-8</v>
      </c>
      <c r="W204">
        <f t="shared" si="25"/>
        <v>9.3841311412452969E-9</v>
      </c>
      <c r="X204">
        <f t="shared" si="26"/>
        <v>6.0034355471633039E-11</v>
      </c>
    </row>
    <row r="205" spans="1:24" x14ac:dyDescent="0.25">
      <c r="A205" s="1">
        <v>44033</v>
      </c>
      <c r="B205">
        <v>25736</v>
      </c>
      <c r="C205">
        <v>988</v>
      </c>
      <c r="D205">
        <v>640</v>
      </c>
      <c r="E205">
        <v>3</v>
      </c>
      <c r="G205">
        <f>SUM($D$2:D191)</f>
        <v>19981</v>
      </c>
      <c r="J205">
        <f t="shared" si="31"/>
        <v>0.99963072179013746</v>
      </c>
      <c r="K205">
        <f t="shared" si="32"/>
        <v>2.0348450934639552E-4</v>
      </c>
      <c r="L205">
        <f t="shared" si="33"/>
        <v>1.5798197005169136E-4</v>
      </c>
      <c r="M205">
        <f t="shared" si="34"/>
        <v>7.8117304644948236E-6</v>
      </c>
      <c r="O205">
        <f t="shared" si="27"/>
        <v>0.99766892601123003</v>
      </c>
      <c r="P205">
        <f t="shared" si="28"/>
        <v>1.0659752449130622E-4</v>
      </c>
      <c r="Q205">
        <f t="shared" si="29"/>
        <v>2.2244346085490596E-3</v>
      </c>
      <c r="R205">
        <f t="shared" si="30"/>
        <v>4.1855729341128786E-8</v>
      </c>
      <c r="W205">
        <f t="shared" si="25"/>
        <v>9.3870878343103051E-9</v>
      </c>
      <c r="X205">
        <f t="shared" si="26"/>
        <v>6.0370953399979703E-11</v>
      </c>
    </row>
    <row r="206" spans="1:24" x14ac:dyDescent="0.25">
      <c r="A206" s="1">
        <v>44034</v>
      </c>
      <c r="B206">
        <v>26303</v>
      </c>
      <c r="C206">
        <v>989</v>
      </c>
      <c r="D206">
        <v>567</v>
      </c>
      <c r="E206">
        <v>1</v>
      </c>
      <c r="G206">
        <f>SUM($D$2:D192)</f>
        <v>20174</v>
      </c>
      <c r="J206">
        <f t="shared" si="31"/>
        <v>0.99962470486009336</v>
      </c>
      <c r="K206">
        <f t="shared" si="32"/>
        <v>2.0796755709271997E-4</v>
      </c>
      <c r="L206">
        <f t="shared" si="33"/>
        <v>1.5950794573959368E-4</v>
      </c>
      <c r="M206">
        <f t="shared" si="34"/>
        <v>7.8196370742767003E-6</v>
      </c>
      <c r="O206">
        <f t="shared" si="27"/>
        <v>0.99755044711688889</v>
      </c>
      <c r="P206">
        <f t="shared" si="28"/>
        <v>1.1187971559661165E-4</v>
      </c>
      <c r="Q206">
        <f t="shared" si="29"/>
        <v>2.3376291818767328E-3</v>
      </c>
      <c r="R206">
        <f t="shared" si="30"/>
        <v>4.3985637501107472E-8</v>
      </c>
      <c r="W206">
        <f t="shared" si="25"/>
        <v>9.2328732833812367E-9</v>
      </c>
      <c r="X206">
        <f t="shared" si="26"/>
        <v>6.0460755266230323E-11</v>
      </c>
    </row>
    <row r="207" spans="1:24" x14ac:dyDescent="0.25">
      <c r="A207" s="1">
        <v>44035</v>
      </c>
      <c r="B207">
        <v>27029</v>
      </c>
      <c r="C207">
        <v>990</v>
      </c>
      <c r="D207">
        <v>726</v>
      </c>
      <c r="E207">
        <v>1</v>
      </c>
      <c r="G207">
        <f>SUM($D$2:D193)</f>
        <v>20371</v>
      </c>
      <c r="J207">
        <f t="shared" si="31"/>
        <v>0.99961739915265491</v>
      </c>
      <c r="K207">
        <f t="shared" si="32"/>
        <v>2.1370775579436293E-4</v>
      </c>
      <c r="L207">
        <f t="shared" si="33"/>
        <v>1.6106554786662352E-4</v>
      </c>
      <c r="M207">
        <f t="shared" si="34"/>
        <v>7.8275436840585771E-6</v>
      </c>
      <c r="O207">
        <f t="shared" si="27"/>
        <v>0.99742611204519271</v>
      </c>
      <c r="P207">
        <f t="shared" si="28"/>
        <v>1.1740888607758892E-4</v>
      </c>
      <c r="Q207">
        <f t="shared" si="29"/>
        <v>2.456432847641154E-3</v>
      </c>
      <c r="R207">
        <f t="shared" si="30"/>
        <v>4.6221088280311567E-8</v>
      </c>
      <c r="W207">
        <f t="shared" si="25"/>
        <v>9.273472308728216E-9</v>
      </c>
      <c r="X207">
        <f t="shared" si="26"/>
        <v>6.0548981339569403E-11</v>
      </c>
    </row>
    <row r="208" spans="1:24" x14ac:dyDescent="0.25">
      <c r="A208" s="1">
        <v>44036</v>
      </c>
      <c r="B208">
        <v>27956</v>
      </c>
      <c r="C208">
        <v>992</v>
      </c>
      <c r="D208">
        <v>927</v>
      </c>
      <c r="E208">
        <v>2</v>
      </c>
      <c r="G208">
        <f>SUM($D$2:D194)</f>
        <v>20719</v>
      </c>
      <c r="J208">
        <f t="shared" si="31"/>
        <v>0.99960730241196349</v>
      </c>
      <c r="K208">
        <f t="shared" si="32"/>
        <v>2.2103718306216324E-4</v>
      </c>
      <c r="L208">
        <f t="shared" si="33"/>
        <v>1.6381704807071683E-4</v>
      </c>
      <c r="M208">
        <f t="shared" si="34"/>
        <v>7.8433569036223323E-6</v>
      </c>
      <c r="O208">
        <f t="shared" si="27"/>
        <v>0.99729564851402641</v>
      </c>
      <c r="P208">
        <f t="shared" si="28"/>
        <v>1.2319504881535854E-4</v>
      </c>
      <c r="Q208">
        <f t="shared" si="29"/>
        <v>2.5811078701414554E-3</v>
      </c>
      <c r="R208">
        <f t="shared" si="30"/>
        <v>4.8567016534312062E-8</v>
      </c>
      <c r="W208">
        <f t="shared" si="25"/>
        <v>9.5730832339697542E-9</v>
      </c>
      <c r="X208">
        <f t="shared" si="26"/>
        <v>6.0758749383849687E-11</v>
      </c>
    </row>
    <row r="209" spans="1:24" x14ac:dyDescent="0.25">
      <c r="A209" s="1">
        <v>44037</v>
      </c>
      <c r="B209">
        <v>28786</v>
      </c>
      <c r="C209">
        <v>993</v>
      </c>
      <c r="D209">
        <v>830</v>
      </c>
      <c r="E209">
        <v>1</v>
      </c>
      <c r="G209">
        <f>SUM($D$2:D195)</f>
        <v>21129</v>
      </c>
      <c r="J209">
        <f t="shared" si="31"/>
        <v>0.99959749030922418</v>
      </c>
      <c r="K209">
        <f t="shared" si="32"/>
        <v>2.2759966918112145E-4</v>
      </c>
      <c r="L209">
        <f t="shared" si="33"/>
        <v>1.6705875808128656E-4</v>
      </c>
      <c r="M209">
        <f t="shared" si="34"/>
        <v>7.8512635134042107E-6</v>
      </c>
      <c r="O209">
        <f t="shared" si="27"/>
        <v>0.99715877336473857</v>
      </c>
      <c r="P209">
        <f t="shared" si="28"/>
        <v>1.292484604744994E-4</v>
      </c>
      <c r="Q209">
        <f t="shared" si="29"/>
        <v>2.7119271462295569E-3</v>
      </c>
      <c r="R209">
        <f t="shared" si="30"/>
        <v>5.1028557184462952E-8</v>
      </c>
      <c r="W209">
        <f t="shared" si="25"/>
        <v>9.6729602540535288E-9</v>
      </c>
      <c r="X209">
        <f t="shared" si="26"/>
        <v>6.0843665372232487E-11</v>
      </c>
    </row>
    <row r="210" spans="1:24" x14ac:dyDescent="0.25">
      <c r="A210" s="1">
        <v>44038</v>
      </c>
      <c r="B210">
        <v>29382</v>
      </c>
      <c r="C210">
        <v>996</v>
      </c>
      <c r="D210">
        <v>596</v>
      </c>
      <c r="E210">
        <v>3</v>
      </c>
      <c r="G210">
        <f>SUM($D$2:D196)</f>
        <v>21502</v>
      </c>
      <c r="J210">
        <f t="shared" si="31"/>
        <v>0.99958980508451623</v>
      </c>
      <c r="K210">
        <f t="shared" si="32"/>
        <v>2.3231200861112034E-4</v>
      </c>
      <c r="L210">
        <f t="shared" si="33"/>
        <v>1.7000792352992681E-4</v>
      </c>
      <c r="M210">
        <f t="shared" si="34"/>
        <v>7.8749833427498426E-6</v>
      </c>
      <c r="O210">
        <f t="shared" si="27"/>
        <v>0.99701519231597335</v>
      </c>
      <c r="P210">
        <f t="shared" si="28"/>
        <v>1.3557960879556117E-4</v>
      </c>
      <c r="Q210">
        <f t="shared" si="29"/>
        <v>2.849174464180761E-3</v>
      </c>
      <c r="R210">
        <f t="shared" si="30"/>
        <v>5.3611050088899687E-8</v>
      </c>
      <c r="W210">
        <f t="shared" ref="W210:W252" si="35">(K210-P210)^2</f>
        <v>9.3571571740771914E-9</v>
      </c>
      <c r="X210">
        <f t="shared" ref="X210:X253" si="36">(M210-R210)^2</f>
        <v>6.1173864540404295E-11</v>
      </c>
    </row>
    <row r="211" spans="1:24" x14ac:dyDescent="0.25">
      <c r="A211" s="1">
        <v>44039</v>
      </c>
      <c r="B211">
        <v>29989</v>
      </c>
      <c r="C211">
        <v>996</v>
      </c>
      <c r="D211">
        <v>607</v>
      </c>
      <c r="E211">
        <v>0</v>
      </c>
      <c r="G211">
        <f>SUM($D$2:D197)</f>
        <v>21868</v>
      </c>
      <c r="J211">
        <f t="shared" si="31"/>
        <v>0.99958211195319835</v>
      </c>
      <c r="K211">
        <f t="shared" si="32"/>
        <v>2.371113207487199E-4</v>
      </c>
      <c r="L211">
        <f t="shared" si="33"/>
        <v>1.7290174271009391E-4</v>
      </c>
      <c r="M211">
        <f t="shared" si="34"/>
        <v>7.8749833427498426E-6</v>
      </c>
      <c r="O211">
        <f t="shared" ref="O211:O253" si="37">O210-$U$2*O210*P210</f>
        <v>0.99686459973372676</v>
      </c>
      <c r="P211">
        <f t="shared" ref="P211:P253" si="38">P210+$U$2*O210*P210-$U$4*P210-$U$3*P210</f>
        <v>1.421991971579164E-4</v>
      </c>
      <c r="Q211">
        <f t="shared" ref="Q211:Q253" si="39">Q210+$U$3*P210</f>
        <v>2.993144749070426E-3</v>
      </c>
      <c r="R211">
        <f t="shared" ref="R211:R253" si="40">R210+$U$4*P210</f>
        <v>5.6320044659631353E-8</v>
      </c>
      <c r="W211">
        <f t="shared" si="35"/>
        <v>9.0083112045159581E-9</v>
      </c>
      <c r="X211">
        <f t="shared" si="36"/>
        <v>6.1131495768902885E-11</v>
      </c>
    </row>
    <row r="212" spans="1:24" x14ac:dyDescent="0.25">
      <c r="A212" s="1">
        <v>44040</v>
      </c>
      <c r="B212">
        <v>29989</v>
      </c>
      <c r="C212">
        <v>996</v>
      </c>
      <c r="D212">
        <v>0</v>
      </c>
      <c r="E212">
        <v>0</v>
      </c>
      <c r="G212">
        <f>SUM($D$2:D198)</f>
        <v>22220</v>
      </c>
      <c r="J212">
        <f t="shared" si="31"/>
        <v>0.9995793288265552</v>
      </c>
      <c r="K212">
        <f t="shared" si="32"/>
        <v>2.371113207487199E-4</v>
      </c>
      <c r="L212">
        <f t="shared" si="33"/>
        <v>1.7568486935331474E-4</v>
      </c>
      <c r="M212">
        <f t="shared" si="34"/>
        <v>7.8749833427498426E-6</v>
      </c>
      <c r="O212">
        <f t="shared" si="37"/>
        <v>0.9967066784207943</v>
      </c>
      <c r="P212">
        <f t="shared" si="38"/>
        <v>1.4911812614312934E-4</v>
      </c>
      <c r="Q212">
        <f t="shared" si="39"/>
        <v>3.1441442917581248E-3</v>
      </c>
      <c r="R212">
        <f t="shared" si="40"/>
        <v>5.9161304171185637E-8</v>
      </c>
      <c r="W212">
        <f t="shared" si="35"/>
        <v>7.7428022968973316E-9</v>
      </c>
      <c r="X212">
        <f t="shared" si="36"/>
        <v>6.1087074138731834E-11</v>
      </c>
    </row>
    <row r="213" spans="1:24" x14ac:dyDescent="0.25">
      <c r="A213" s="1">
        <v>44041</v>
      </c>
      <c r="B213">
        <v>31333</v>
      </c>
      <c r="C213">
        <v>1000</v>
      </c>
      <c r="D213">
        <v>1344</v>
      </c>
      <c r="E213">
        <v>4</v>
      </c>
      <c r="G213">
        <f>SUM($D$2:D199)</f>
        <v>22508</v>
      </c>
      <c r="J213">
        <f t="shared" si="31"/>
        <v>0.99956639361295208</v>
      </c>
      <c r="K213">
        <f t="shared" si="32"/>
        <v>2.4773780429556303E-4</v>
      </c>
      <c r="L213">
        <f t="shared" si="33"/>
        <v>1.7796197297049543E-4</v>
      </c>
      <c r="M213">
        <f t="shared" si="34"/>
        <v>7.9066097818773513E-6</v>
      </c>
      <c r="O213">
        <f t="shared" si="37"/>
        <v>0.99654109942908198</v>
      </c>
      <c r="P213">
        <f t="shared" si="38"/>
        <v>1.5634747181390824E-4</v>
      </c>
      <c r="Q213">
        <f t="shared" si="39"/>
        <v>3.3024909582941783E-3</v>
      </c>
      <c r="R213">
        <f t="shared" si="40"/>
        <v>6.2140809700874417E-8</v>
      </c>
      <c r="W213">
        <f t="shared" si="35"/>
        <v>8.3521928711074063E-9</v>
      </c>
      <c r="X213">
        <f t="shared" si="36"/>
        <v>6.1535693455439471E-11</v>
      </c>
    </row>
    <row r="214" spans="1:24" x14ac:dyDescent="0.25">
      <c r="A214" s="1">
        <v>44042</v>
      </c>
      <c r="B214">
        <v>32459</v>
      </c>
      <c r="C214">
        <v>1003</v>
      </c>
      <c r="D214">
        <v>1126</v>
      </c>
      <c r="E214">
        <v>3</v>
      </c>
      <c r="G214">
        <f>SUM($D$2:D200)</f>
        <v>22890</v>
      </c>
      <c r="J214">
        <f t="shared" si="31"/>
        <v>0.99955444672557159</v>
      </c>
      <c r="K214">
        <f t="shared" si="32"/>
        <v>2.5664064690995695E-4</v>
      </c>
      <c r="L214">
        <f t="shared" si="33"/>
        <v>1.8098229790717259E-4</v>
      </c>
      <c r="M214">
        <f t="shared" si="34"/>
        <v>7.9303296112229832E-6</v>
      </c>
      <c r="O214">
        <f t="shared" si="37"/>
        <v>0.99636752189856603</v>
      </c>
      <c r="P214">
        <f t="shared" si="38"/>
        <v>1.6389846040921029E-4</v>
      </c>
      <c r="Q214">
        <f t="shared" si="39"/>
        <v>3.468514376260879E-3</v>
      </c>
      <c r="R214">
        <f t="shared" si="40"/>
        <v>6.5264763635054571E-8</v>
      </c>
      <c r="W214">
        <f t="shared" si="35"/>
        <v>8.6011131569392769E-9</v>
      </c>
      <c r="X214">
        <f t="shared" si="36"/>
        <v>6.1859245056763322E-11</v>
      </c>
    </row>
    <row r="215" spans="1:24" x14ac:dyDescent="0.25">
      <c r="A215" s="1">
        <v>44043</v>
      </c>
      <c r="B215">
        <v>33774</v>
      </c>
      <c r="C215">
        <v>1005</v>
      </c>
      <c r="D215">
        <v>1315</v>
      </c>
      <c r="E215">
        <v>2</v>
      </c>
      <c r="G215">
        <f>SUM($D$2:D201)</f>
        <v>23473</v>
      </c>
      <c r="J215">
        <f t="shared" si="31"/>
        <v>0.99953942416698605</v>
      </c>
      <c r="K215">
        <f t="shared" si="32"/>
        <v>2.6703783877312569E-4</v>
      </c>
      <c r="L215">
        <f t="shared" si="33"/>
        <v>1.8559185141000706E-4</v>
      </c>
      <c r="M215">
        <f t="shared" si="34"/>
        <v>7.9461428307867384E-6</v>
      </c>
      <c r="O215">
        <f t="shared" si="37"/>
        <v>0.9961855929270218</v>
      </c>
      <c r="P215">
        <f t="shared" si="38"/>
        <v>1.7178243914251707E-4</v>
      </c>
      <c r="Q215">
        <f t="shared" si="39"/>
        <v>3.642556094242765E-3</v>
      </c>
      <c r="R215">
        <f t="shared" si="40"/>
        <v>6.8539592669775652E-8</v>
      </c>
      <c r="W215">
        <f t="shared" si="35"/>
        <v>9.0735911587869513E-9</v>
      </c>
      <c r="X215">
        <f t="shared" si="36"/>
        <v>6.2056632777190855E-11</v>
      </c>
    </row>
    <row r="216" spans="1:24" x14ac:dyDescent="0.25">
      <c r="A216" s="1">
        <v>44044</v>
      </c>
      <c r="B216">
        <v>34372</v>
      </c>
      <c r="C216">
        <v>1006</v>
      </c>
      <c r="D216">
        <v>598</v>
      </c>
      <c r="E216">
        <v>1</v>
      </c>
      <c r="G216">
        <f>SUM($D$2:D202)</f>
        <v>24132</v>
      </c>
      <c r="J216">
        <f t="shared" si="31"/>
        <v>0.9995294776518806</v>
      </c>
      <c r="K216">
        <f t="shared" si="32"/>
        <v>2.7176599142268834E-4</v>
      </c>
      <c r="L216">
        <f t="shared" si="33"/>
        <v>1.9080230725626425E-4</v>
      </c>
      <c r="M216">
        <f t="shared" si="34"/>
        <v>7.9540494405686151E-6</v>
      </c>
      <c r="O216">
        <f t="shared" si="37"/>
        <v>0.99599494747498352</v>
      </c>
      <c r="P216">
        <f t="shared" si="38"/>
        <v>1.8001084277806354E-4</v>
      </c>
      <c r="Q216">
        <f t="shared" si="39"/>
        <v>3.8249697102879488E-3</v>
      </c>
      <c r="R216">
        <f t="shared" si="40"/>
        <v>7.1971950227952628E-8</v>
      </c>
      <c r="W216">
        <f t="shared" si="35"/>
        <v>8.4190073027971921E-9</v>
      </c>
      <c r="X216">
        <f t="shared" si="36"/>
        <v>6.2127145563734944E-11</v>
      </c>
    </row>
    <row r="217" spans="1:24" x14ac:dyDescent="0.25">
      <c r="A217" s="1">
        <v>44045</v>
      </c>
      <c r="B217">
        <v>36081</v>
      </c>
      <c r="C217">
        <v>1010</v>
      </c>
      <c r="D217">
        <v>1709</v>
      </c>
      <c r="E217">
        <v>4</v>
      </c>
      <c r="G217">
        <f>SUM($D$2:D203)</f>
        <v>24642</v>
      </c>
      <c r="J217">
        <f t="shared" si="31"/>
        <v>0.99951190125833544</v>
      </c>
      <c r="K217">
        <f t="shared" si="32"/>
        <v>2.8527838753991669E-4</v>
      </c>
      <c r="L217">
        <f t="shared" si="33"/>
        <v>1.9483467824502168E-4</v>
      </c>
      <c r="M217">
        <f t="shared" si="34"/>
        <v>7.9856758796961255E-6</v>
      </c>
      <c r="O217">
        <f t="shared" si="37"/>
        <v>0.99579520831075508</v>
      </c>
      <c r="P217">
        <f t="shared" si="38"/>
        <v>1.8859515564933577E-4</v>
      </c>
      <c r="Q217">
        <f t="shared" si="39"/>
        <v>4.016120964877164E-3</v>
      </c>
      <c r="R217">
        <f t="shared" si="40"/>
        <v>7.5568718208703508E-8</v>
      </c>
      <c r="W217">
        <f t="shared" si="35"/>
        <v>9.3476473288078441E-9</v>
      </c>
      <c r="X217">
        <f t="shared" si="36"/>
        <v>6.2569795306214613E-11</v>
      </c>
    </row>
    <row r="218" spans="1:24" x14ac:dyDescent="0.25">
      <c r="A218" s="1">
        <v>44046</v>
      </c>
      <c r="B218">
        <v>38072</v>
      </c>
      <c r="C218">
        <v>1011</v>
      </c>
      <c r="D218">
        <v>1991</v>
      </c>
      <c r="E218">
        <v>1</v>
      </c>
      <c r="G218">
        <f>SUM($D$2:D204)</f>
        <v>25096</v>
      </c>
      <c r="J218">
        <f t="shared" si="31"/>
        <v>0.99949256169080891</v>
      </c>
      <c r="K218">
        <f t="shared" si="32"/>
        <v>3.0102044761563454E-4</v>
      </c>
      <c r="L218">
        <f t="shared" si="33"/>
        <v>1.98424279085994E-4</v>
      </c>
      <c r="M218">
        <f t="shared" si="34"/>
        <v>7.9935824894780022E-6</v>
      </c>
      <c r="O218">
        <f t="shared" si="37"/>
        <v>0.99558598600065518</v>
      </c>
      <c r="P218">
        <f t="shared" si="38"/>
        <v>1.9754686877594284E-4</v>
      </c>
      <c r="Q218">
        <f t="shared" si="39"/>
        <v>4.2163877935607304E-3</v>
      </c>
      <c r="R218">
        <f t="shared" si="40"/>
        <v>7.9337007977784702E-8</v>
      </c>
      <c r="W218">
        <f t="shared" si="35"/>
        <v>1.0706781517893895E-8</v>
      </c>
      <c r="X218">
        <f t="shared" si="36"/>
        <v>6.2635281541446592E-11</v>
      </c>
    </row>
    <row r="219" spans="1:24" x14ac:dyDescent="0.25">
      <c r="A219" s="1">
        <v>44047</v>
      </c>
      <c r="B219">
        <v>39858</v>
      </c>
      <c r="C219">
        <v>1016</v>
      </c>
      <c r="D219">
        <v>1786</v>
      </c>
      <c r="E219">
        <v>5</v>
      </c>
      <c r="G219">
        <f>SUM($D$2:D205)</f>
        <v>25736</v>
      </c>
      <c r="J219">
        <f t="shared" si="31"/>
        <v>0.9994733407224291</v>
      </c>
      <c r="K219">
        <f t="shared" si="32"/>
        <v>3.1514165268606748E-4</v>
      </c>
      <c r="L219">
        <f t="shared" si="33"/>
        <v>2.0348450934639552E-4</v>
      </c>
      <c r="M219">
        <f t="shared" si="34"/>
        <v>8.0331155383873893E-6</v>
      </c>
      <c r="O219">
        <f t="shared" si="37"/>
        <v>0.99536687895005127</v>
      </c>
      <c r="P219">
        <f t="shared" si="38"/>
        <v>2.0687743172958964E-4</v>
      </c>
      <c r="Q219">
        <f t="shared" si="39"/>
        <v>4.4261603340584642E-3</v>
      </c>
      <c r="R219">
        <f t="shared" si="40"/>
        <v>8.3284160501185336E-8</v>
      </c>
      <c r="W219">
        <f t="shared" si="35"/>
        <v>1.1721141539313056E-8</v>
      </c>
      <c r="X219">
        <f t="shared" si="36"/>
        <v>6.3199818936824046E-11</v>
      </c>
    </row>
    <row r="220" spans="1:24" x14ac:dyDescent="0.25">
      <c r="A220" s="1">
        <v>44048</v>
      </c>
      <c r="B220">
        <v>41129</v>
      </c>
      <c r="C220">
        <v>1022</v>
      </c>
      <c r="D220">
        <v>1271</v>
      </c>
      <c r="E220">
        <v>6</v>
      </c>
      <c r="G220">
        <f>SUM($D$2:D206)</f>
        <v>26303</v>
      </c>
      <c r="J220">
        <f t="shared" si="31"/>
        <v>0.99945876093399133</v>
      </c>
      <c r="K220">
        <f t="shared" si="32"/>
        <v>3.2519095371883361E-4</v>
      </c>
      <c r="L220">
        <f t="shared" si="33"/>
        <v>2.0796755709271997E-4</v>
      </c>
      <c r="M220">
        <f t="shared" si="34"/>
        <v>8.0805551970786531E-6</v>
      </c>
      <c r="O220">
        <f t="shared" si="37"/>
        <v>0.9951374735011097</v>
      </c>
      <c r="P220">
        <f t="shared" si="38"/>
        <v>2.1659819889796963E-4</v>
      </c>
      <c r="Q220">
        <f t="shared" si="39"/>
        <v>4.645840882246669E-3</v>
      </c>
      <c r="R220">
        <f t="shared" si="40"/>
        <v>8.741774551696329E-8</v>
      </c>
      <c r="W220">
        <f t="shared" si="35"/>
        <v>1.1792386399584277E-8</v>
      </c>
      <c r="X220">
        <f t="shared" si="36"/>
        <v>6.3890246319558106E-11</v>
      </c>
    </row>
    <row r="221" spans="1:24" x14ac:dyDescent="0.25">
      <c r="A221" s="1">
        <v>44049</v>
      </c>
      <c r="B221">
        <v>42263</v>
      </c>
      <c r="C221">
        <v>1026</v>
      </c>
      <c r="D221">
        <v>1134</v>
      </c>
      <c r="E221">
        <v>4</v>
      </c>
      <c r="G221">
        <f>SUM($D$2:D207)</f>
        <v>27029</v>
      </c>
      <c r="J221">
        <f t="shared" si="31"/>
        <v>0.999444023013358</v>
      </c>
      <c r="K221">
        <f t="shared" si="32"/>
        <v>3.3415704921148251E-4</v>
      </c>
      <c r="L221">
        <f t="shared" si="33"/>
        <v>2.1370775579436293E-4</v>
      </c>
      <c r="M221">
        <f t="shared" si="34"/>
        <v>8.1121816362061618E-6</v>
      </c>
      <c r="O221">
        <f t="shared" si="37"/>
        <v>0.99489734409355912</v>
      </c>
      <c r="P221">
        <f t="shared" si="38"/>
        <v>2.2672036979766365E-4</v>
      </c>
      <c r="Q221">
        <f t="shared" si="39"/>
        <v>4.8758437910834283E-3</v>
      </c>
      <c r="R221">
        <f t="shared" si="40"/>
        <v>9.1745559633388641E-8</v>
      </c>
      <c r="W221">
        <f t="shared" si="35"/>
        <v>1.1542640083467689E-8</v>
      </c>
      <c r="X221">
        <f t="shared" si="36"/>
        <v>6.4327394858390066E-11</v>
      </c>
    </row>
    <row r="222" spans="1:24" x14ac:dyDescent="0.25">
      <c r="A222" s="1">
        <v>44050</v>
      </c>
      <c r="B222">
        <v>43815</v>
      </c>
      <c r="C222">
        <v>1033</v>
      </c>
      <c r="D222">
        <v>1552</v>
      </c>
      <c r="E222">
        <v>7</v>
      </c>
      <c r="G222">
        <f>SUM($D$2:D208)</f>
        <v>27956</v>
      </c>
      <c r="J222">
        <f t="shared" si="31"/>
        <v>0.99942436718144012</v>
      </c>
      <c r="K222">
        <f t="shared" si="32"/>
        <v>3.4642810759295616E-4</v>
      </c>
      <c r="L222">
        <f t="shared" si="33"/>
        <v>2.2103718306216324E-4</v>
      </c>
      <c r="M222">
        <f t="shared" si="34"/>
        <v>8.1675279046793041E-6</v>
      </c>
      <c r="O222">
        <f t="shared" si="37"/>
        <v>0.99464605349512936</v>
      </c>
      <c r="P222">
        <f t="shared" si="38"/>
        <v>2.3725492309436673E-4</v>
      </c>
      <c r="Q222">
        <f t="shared" si="39"/>
        <v>5.1165953061529162E-3</v>
      </c>
      <c r="R222">
        <f t="shared" si="40"/>
        <v>9.6275623234488621E-8</v>
      </c>
      <c r="W222">
        <f t="shared" si="35"/>
        <v>1.1918784213563047E-8</v>
      </c>
      <c r="X222">
        <f t="shared" si="36"/>
        <v>6.5145113390728138E-11</v>
      </c>
    </row>
    <row r="223" spans="1:24" x14ac:dyDescent="0.25">
      <c r="A223" s="1">
        <v>44051</v>
      </c>
      <c r="B223">
        <v>45439</v>
      </c>
      <c r="C223">
        <v>1039</v>
      </c>
      <c r="D223">
        <v>1624</v>
      </c>
      <c r="E223">
        <v>6</v>
      </c>
      <c r="G223">
        <f>SUM($D$2:D209)</f>
        <v>28786</v>
      </c>
      <c r="J223">
        <f t="shared" si="31"/>
        <v>0.99940491692137678</v>
      </c>
      <c r="K223">
        <f t="shared" si="32"/>
        <v>3.5926844187872495E-4</v>
      </c>
      <c r="L223">
        <f t="shared" si="33"/>
        <v>2.2759966918112145E-4</v>
      </c>
      <c r="M223">
        <f t="shared" si="34"/>
        <v>8.2149675633705679E-6</v>
      </c>
      <c r="O223">
        <f t="shared" si="37"/>
        <v>0.99438315310867542</v>
      </c>
      <c r="P223">
        <f t="shared" si="38"/>
        <v>2.4821254400181819E-4</v>
      </c>
      <c r="Q223">
        <f t="shared" si="39"/>
        <v>5.368533331146611E-3</v>
      </c>
      <c r="R223">
        <f t="shared" si="40"/>
        <v>1.0101617606726122E-7</v>
      </c>
      <c r="W223">
        <f t="shared" si="35"/>
        <v>1.2333412453245945E-8</v>
      </c>
      <c r="X223">
        <f t="shared" si="36"/>
        <v>6.5836207115521243E-11</v>
      </c>
    </row>
    <row r="224" spans="1:24" x14ac:dyDescent="0.25">
      <c r="A224" s="1">
        <v>44052</v>
      </c>
      <c r="B224">
        <v>46783</v>
      </c>
      <c r="C224">
        <v>1040</v>
      </c>
      <c r="D224">
        <v>1344</v>
      </c>
      <c r="E224">
        <v>1</v>
      </c>
      <c r="G224">
        <f>SUM($D$2:D210)</f>
        <v>29382</v>
      </c>
      <c r="J224">
        <f t="shared" si="31"/>
        <v>0.9993895701917902</v>
      </c>
      <c r="K224">
        <f t="shared" si="32"/>
        <v>3.6989492542556811E-4</v>
      </c>
      <c r="L224">
        <f t="shared" si="33"/>
        <v>2.3231200861112034E-4</v>
      </c>
      <c r="M224">
        <f t="shared" si="34"/>
        <v>8.2228741731524463E-6</v>
      </c>
      <c r="O224">
        <f t="shared" si="37"/>
        <v>0.99410818336332762</v>
      </c>
      <c r="P224">
        <f t="shared" si="38"/>
        <v>2.5960354475061204E-4</v>
      </c>
      <c r="Q224">
        <f t="shared" si="39"/>
        <v>5.6321071162503495E-3</v>
      </c>
      <c r="R224">
        <f t="shared" si="40"/>
        <v>1.0597567137825841E-7</v>
      </c>
      <c r="W224">
        <f t="shared" si="35"/>
        <v>1.2164188651188073E-8</v>
      </c>
      <c r="X224">
        <f t="shared" si="36"/>
        <v>6.5884041288104057E-11</v>
      </c>
    </row>
    <row r="225" spans="1:24" x14ac:dyDescent="0.25">
      <c r="A225" s="1">
        <v>44053</v>
      </c>
      <c r="B225">
        <v>47990</v>
      </c>
      <c r="C225">
        <v>1047</v>
      </c>
      <c r="D225">
        <v>1207</v>
      </c>
      <c r="E225">
        <v>7</v>
      </c>
      <c r="G225">
        <f>SUM($D$2:D211)</f>
        <v>29989</v>
      </c>
      <c r="J225">
        <f t="shared" si="31"/>
        <v>0.99937517225537731</v>
      </c>
      <c r="K225">
        <f t="shared" si="32"/>
        <v>3.7943820343229408E-4</v>
      </c>
      <c r="L225">
        <f t="shared" si="33"/>
        <v>2.371113207487199E-4</v>
      </c>
      <c r="M225">
        <f t="shared" si="34"/>
        <v>8.2782204416255869E-6</v>
      </c>
      <c r="O225">
        <f t="shared" si="37"/>
        <v>0.99382067419730769</v>
      </c>
      <c r="P225">
        <f t="shared" si="38"/>
        <v>2.7143777784560864E-4</v>
      </c>
      <c r="Q225">
        <f t="shared" si="39"/>
        <v>5.9077768620782057E-3</v>
      </c>
      <c r="R225">
        <f t="shared" si="40"/>
        <v>1.1116276846106934E-7</v>
      </c>
      <c r="W225">
        <f t="shared" si="35"/>
        <v>1.1664091926905178E-8</v>
      </c>
      <c r="X225">
        <f t="shared" si="36"/>
        <v>6.6700831036795431E-11</v>
      </c>
    </row>
    <row r="226" spans="1:24" x14ac:dyDescent="0.25">
      <c r="A226" s="1">
        <v>44054</v>
      </c>
      <c r="B226">
        <v>48238</v>
      </c>
      <c r="C226">
        <v>1051</v>
      </c>
      <c r="D226">
        <v>248</v>
      </c>
      <c r="E226">
        <v>4</v>
      </c>
      <c r="G226">
        <f>SUM($D$2:D212)</f>
        <v>29989</v>
      </c>
      <c r="J226">
        <f t="shared" si="31"/>
        <v>0.9993731797897123</v>
      </c>
      <c r="K226">
        <f t="shared" si="32"/>
        <v>3.8139904265819966E-4</v>
      </c>
      <c r="L226">
        <f t="shared" si="33"/>
        <v>2.371113207487199E-4</v>
      </c>
      <c r="M226">
        <f t="shared" si="34"/>
        <v>8.3098468807530956E-6</v>
      </c>
      <c r="O226">
        <f t="shared" si="37"/>
        <v>0.99352014564031399</v>
      </c>
      <c r="P226">
        <f t="shared" si="38"/>
        <v>2.8372454186699687E-4</v>
      </c>
      <c r="Q226">
        <f t="shared" si="39"/>
        <v>6.1960132314955018E-3</v>
      </c>
      <c r="R226">
        <f t="shared" si="40"/>
        <v>1.1658632347061364E-7</v>
      </c>
      <c r="W226">
        <f t="shared" si="35"/>
        <v>9.5403081048106743E-9</v>
      </c>
      <c r="X226">
        <f t="shared" si="36"/>
        <v>6.7129518559520849E-11</v>
      </c>
    </row>
    <row r="227" spans="1:24" x14ac:dyDescent="0.25">
      <c r="A227" s="1">
        <v>44055</v>
      </c>
      <c r="B227">
        <v>49512</v>
      </c>
      <c r="C227">
        <v>1058</v>
      </c>
      <c r="D227">
        <v>1274</v>
      </c>
      <c r="E227">
        <v>7</v>
      </c>
      <c r="G227">
        <f>SUM($D$2:D213)</f>
        <v>31333</v>
      </c>
      <c r="J227">
        <f t="shared" si="31"/>
        <v>0.99935242493903498</v>
      </c>
      <c r="K227">
        <f t="shared" si="32"/>
        <v>3.9147206352031143E-4</v>
      </c>
      <c r="L227">
        <f t="shared" si="33"/>
        <v>2.4773780429556303E-4</v>
      </c>
      <c r="M227">
        <f t="shared" si="34"/>
        <v>8.3651931492262378E-6</v>
      </c>
      <c r="O227">
        <f t="shared" si="37"/>
        <v>0.99320610850359214</v>
      </c>
      <c r="P227">
        <f t="shared" si="38"/>
        <v>2.9647247961626618E-4</v>
      </c>
      <c r="Q227">
        <f t="shared" si="39"/>
        <v>6.4972967614131552E-3</v>
      </c>
      <c r="R227">
        <f t="shared" si="40"/>
        <v>1.2225537835526076E-7</v>
      </c>
      <c r="W227">
        <f t="shared" si="35"/>
        <v>9.0249209419417324E-9</v>
      </c>
      <c r="X227">
        <f t="shared" si="36"/>
        <v>6.7946023094451392E-11</v>
      </c>
    </row>
    <row r="228" spans="1:24" x14ac:dyDescent="0.25">
      <c r="A228" s="1">
        <v>44056</v>
      </c>
      <c r="B228">
        <v>50444</v>
      </c>
      <c r="C228">
        <v>1062</v>
      </c>
      <c r="D228">
        <v>932</v>
      </c>
      <c r="E228">
        <v>4</v>
      </c>
      <c r="G228">
        <f>SUM($D$2:D214)</f>
        <v>32459</v>
      </c>
      <c r="J228">
        <f t="shared" si="31"/>
        <v>0.99933612150966467</v>
      </c>
      <c r="K228">
        <f t="shared" si="32"/>
        <v>3.988410238370211E-4</v>
      </c>
      <c r="L228">
        <f t="shared" si="33"/>
        <v>2.5664064690995695E-4</v>
      </c>
      <c r="M228">
        <f t="shared" si="34"/>
        <v>8.3968195883537465E-6</v>
      </c>
      <c r="O228">
        <f t="shared" si="37"/>
        <v>0.99287806518596211</v>
      </c>
      <c r="P228">
        <f t="shared" si="38"/>
        <v>3.0968946846554943E-4</v>
      </c>
      <c r="Q228">
        <f t="shared" si="39"/>
        <v>6.8121171664245073E-3</v>
      </c>
      <c r="R228">
        <f t="shared" si="40"/>
        <v>1.2817914775382031E-7</v>
      </c>
      <c r="W228">
        <f t="shared" si="35"/>
        <v>7.9479998251525799E-9</v>
      </c>
      <c r="X228">
        <f t="shared" si="36"/>
        <v>6.8370414735924534E-11</v>
      </c>
    </row>
    <row r="229" spans="1:24" x14ac:dyDescent="0.25">
      <c r="A229" s="1">
        <v>44057</v>
      </c>
      <c r="B229">
        <v>51513</v>
      </c>
      <c r="C229">
        <v>1072</v>
      </c>
      <c r="D229">
        <v>1069</v>
      </c>
      <c r="E229">
        <v>10</v>
      </c>
      <c r="G229">
        <f>SUM($D$2:D215)</f>
        <v>33774</v>
      </c>
      <c r="J229">
        <f t="shared" si="31"/>
        <v>0.99931719308584677</v>
      </c>
      <c r="K229">
        <f t="shared" si="32"/>
        <v>4.0729318969384801E-4</v>
      </c>
      <c r="L229">
        <f t="shared" si="33"/>
        <v>2.6703783877312569E-4</v>
      </c>
      <c r="M229">
        <f t="shared" si="34"/>
        <v>8.4758856861725207E-6</v>
      </c>
      <c r="O229">
        <f t="shared" si="37"/>
        <v>0.99253551060415257</v>
      </c>
      <c r="P229">
        <f t="shared" si="38"/>
        <v>3.2338250283812377E-4</v>
      </c>
      <c r="Q229">
        <f t="shared" si="39"/>
        <v>7.1409725260054959E-3</v>
      </c>
      <c r="R229">
        <f t="shared" si="40"/>
        <v>1.3436700370161985E-7</v>
      </c>
      <c r="W229">
        <f t="shared" si="35"/>
        <v>7.0410033685994119E-9</v>
      </c>
      <c r="X229">
        <f t="shared" si="36"/>
        <v>6.9580933930011075E-11</v>
      </c>
    </row>
    <row r="230" spans="1:24" x14ac:dyDescent="0.25">
      <c r="A230" s="1">
        <v>44058</v>
      </c>
      <c r="B230">
        <v>53577</v>
      </c>
      <c r="C230">
        <v>1085</v>
      </c>
      <c r="D230">
        <v>2064</v>
      </c>
      <c r="E230">
        <v>13</v>
      </c>
      <c r="G230">
        <f>SUM($D$2:D216)</f>
        <v>34372</v>
      </c>
      <c r="J230">
        <f t="shared" si="31"/>
        <v>0.99929604290468044</v>
      </c>
      <c r="K230">
        <f t="shared" si="32"/>
        <v>4.2361243228364288E-4</v>
      </c>
      <c r="L230">
        <f t="shared" si="33"/>
        <v>2.7176599142268834E-4</v>
      </c>
      <c r="M230">
        <f t="shared" si="34"/>
        <v>8.5786716133369268E-6</v>
      </c>
      <c r="O230">
        <f t="shared" si="37"/>
        <v>0.99217793325578918</v>
      </c>
      <c r="P230">
        <f t="shared" si="38"/>
        <v>3.3755756883039218E-4</v>
      </c>
      <c r="Q230">
        <f t="shared" si="39"/>
        <v>7.4843683469223493E-3</v>
      </c>
      <c r="R230">
        <f t="shared" si="40"/>
        <v>1.4082845798844455E-7</v>
      </c>
      <c r="W230">
        <f t="shared" si="35"/>
        <v>7.4054395239576224E-9</v>
      </c>
      <c r="X230">
        <f t="shared" si="36"/>
        <v>7.1197197114261225E-11</v>
      </c>
    </row>
    <row r="231" spans="1:24" x14ac:dyDescent="0.25">
      <c r="A231" s="1">
        <v>44059</v>
      </c>
      <c r="B231">
        <v>54714</v>
      </c>
      <c r="C231">
        <v>1088</v>
      </c>
      <c r="D231">
        <v>1137</v>
      </c>
      <c r="E231">
        <v>3</v>
      </c>
      <c r="G231">
        <f>SUM($D$2:D217)</f>
        <v>36081</v>
      </c>
      <c r="J231">
        <f t="shared" si="31"/>
        <v>0.99927351697341171</v>
      </c>
      <c r="K231">
        <f t="shared" si="32"/>
        <v>4.3260224760563741E-4</v>
      </c>
      <c r="L231">
        <f t="shared" si="33"/>
        <v>2.8527838753991669E-4</v>
      </c>
      <c r="M231">
        <f t="shared" si="34"/>
        <v>8.6023914426825587E-6</v>
      </c>
      <c r="O231">
        <f t="shared" si="37"/>
        <v>0.99180481642327345</v>
      </c>
      <c r="P231">
        <f t="shared" si="38"/>
        <v>3.5221951108246294E-4</v>
      </c>
      <c r="Q231">
        <f t="shared" si="39"/>
        <v>7.8428164925019323E-3</v>
      </c>
      <c r="R231">
        <f t="shared" si="40"/>
        <v>1.4757314201131843E-7</v>
      </c>
      <c r="W231">
        <f t="shared" si="35"/>
        <v>6.461384330954087E-9</v>
      </c>
      <c r="X231">
        <f t="shared" si="36"/>
        <v>7.1483952497365312E-11</v>
      </c>
    </row>
    <row r="232" spans="1:24" x14ac:dyDescent="0.25">
      <c r="A232" s="1">
        <v>44060</v>
      </c>
      <c r="B232">
        <v>54952</v>
      </c>
      <c r="C232">
        <v>1098</v>
      </c>
      <c r="D232">
        <v>238</v>
      </c>
      <c r="E232">
        <v>10</v>
      </c>
      <c r="G232">
        <f>SUM($D$2:D218)</f>
        <v>38072</v>
      </c>
      <c r="J232">
        <f t="shared" si="31"/>
        <v>0.99925581407411013</v>
      </c>
      <c r="K232">
        <f t="shared" si="32"/>
        <v>4.3448402073372421E-4</v>
      </c>
      <c r="L232">
        <f t="shared" si="33"/>
        <v>3.0102044761563454E-4</v>
      </c>
      <c r="M232">
        <f t="shared" si="34"/>
        <v>8.6814575405013312E-6</v>
      </c>
      <c r="O232">
        <f t="shared" si="37"/>
        <v>0.99141563952656586</v>
      </c>
      <c r="P232">
        <f t="shared" si="38"/>
        <v>3.6737189211643928E-4</v>
      </c>
      <c r="Q232">
        <f t="shared" si="39"/>
        <v>8.2168339705336359E-3</v>
      </c>
      <c r="R232">
        <f t="shared" si="40"/>
        <v>1.5461078396724795E-7</v>
      </c>
      <c r="W232">
        <f t="shared" si="35"/>
        <v>4.5040378075429953E-9</v>
      </c>
      <c r="X232">
        <f t="shared" si="36"/>
        <v>7.2707115609415825E-11</v>
      </c>
    </row>
    <row r="233" spans="1:24" x14ac:dyDescent="0.25">
      <c r="A233" s="1">
        <v>44061</v>
      </c>
      <c r="B233">
        <v>55958</v>
      </c>
      <c r="C233">
        <v>1114</v>
      </c>
      <c r="D233">
        <v>1006</v>
      </c>
      <c r="E233">
        <v>16</v>
      </c>
      <c r="G233">
        <f>SUM($D$2:D219)</f>
        <v>39858</v>
      </c>
      <c r="J233">
        <f t="shared" si="31"/>
        <v>0.99923361231384256</v>
      </c>
      <c r="K233">
        <f t="shared" si="32"/>
        <v>4.4243807017429283E-4</v>
      </c>
      <c r="L233">
        <f t="shared" si="33"/>
        <v>3.1514165268606748E-4</v>
      </c>
      <c r="M233">
        <f t="shared" si="34"/>
        <v>8.8079632970113692E-6</v>
      </c>
      <c r="O233">
        <f t="shared" si="37"/>
        <v>0.99100987963252285</v>
      </c>
      <c r="P233">
        <f t="shared" si="38"/>
        <v>3.8301684448951767E-4</v>
      </c>
      <c r="Q233">
        <f t="shared" si="39"/>
        <v>8.6069415718043555E-3</v>
      </c>
      <c r="R233">
        <f t="shared" si="40"/>
        <v>1.6195118323542637E-7</v>
      </c>
      <c r="W233">
        <f t="shared" si="35"/>
        <v>3.5308820618809833E-9</v>
      </c>
      <c r="X233">
        <f t="shared" si="36"/>
        <v>7.4753525471560351E-11</v>
      </c>
    </row>
    <row r="234" spans="1:24" x14ac:dyDescent="0.25">
      <c r="A234" s="1">
        <v>44062</v>
      </c>
      <c r="B234">
        <v>57550</v>
      </c>
      <c r="C234">
        <v>1128</v>
      </c>
      <c r="D234">
        <v>1592</v>
      </c>
      <c r="E234">
        <v>14</v>
      </c>
      <c r="G234">
        <f>SUM($D$2:D220)</f>
        <v>41129</v>
      </c>
      <c r="J234">
        <f t="shared" si="31"/>
        <v>0.99921086499750011</v>
      </c>
      <c r="K234">
        <f t="shared" si="32"/>
        <v>4.5502539294704157E-4</v>
      </c>
      <c r="L234">
        <f t="shared" si="33"/>
        <v>3.2519095371883361E-4</v>
      </c>
      <c r="M234">
        <f t="shared" si="34"/>
        <v>8.9186558339576521E-6</v>
      </c>
      <c r="O234">
        <f t="shared" si="37"/>
        <v>0.99058701312792785</v>
      </c>
      <c r="P234">
        <f t="shared" si="38"/>
        <v>3.9915491625356199E-4</v>
      </c>
      <c r="Q234">
        <f t="shared" si="39"/>
        <v>9.0136623516367115E-3</v>
      </c>
      <c r="R234">
        <f t="shared" si="40"/>
        <v>1.6960418180533262E-7</v>
      </c>
      <c r="W234">
        <f t="shared" si="35"/>
        <v>3.1215101659566444E-9</v>
      </c>
      <c r="X234">
        <f t="shared" si="36"/>
        <v>7.6545904812029233E-11</v>
      </c>
    </row>
    <row r="235" spans="1:24" x14ac:dyDescent="0.25">
      <c r="A235" s="1">
        <v>44063</v>
      </c>
      <c r="B235">
        <v>58501</v>
      </c>
      <c r="C235">
        <v>1144</v>
      </c>
      <c r="D235">
        <v>951</v>
      </c>
      <c r="E235">
        <v>16</v>
      </c>
      <c r="G235">
        <f>SUM($D$2:D221)</f>
        <v>42263</v>
      </c>
      <c r="J235">
        <f t="shared" si="31"/>
        <v>0.99919425321034838</v>
      </c>
      <c r="K235">
        <f t="shared" si="32"/>
        <v>4.6254457884960693E-4</v>
      </c>
      <c r="L235">
        <f t="shared" si="33"/>
        <v>3.3415704921148251E-4</v>
      </c>
      <c r="M235">
        <f t="shared" si="34"/>
        <v>9.0451615904676901E-6</v>
      </c>
      <c r="O235">
        <f t="shared" si="37"/>
        <v>0.99014651756267025</v>
      </c>
      <c r="P235">
        <f t="shared" si="38"/>
        <v>4.1578491037430669E-4</v>
      </c>
      <c r="Q235">
        <f t="shared" si="39"/>
        <v>9.4375199473227152E-3</v>
      </c>
      <c r="R235">
        <f t="shared" si="40"/>
        <v>1.7757963261698266E-7</v>
      </c>
      <c r="W235">
        <f t="shared" si="35"/>
        <v>2.186466595919987E-9</v>
      </c>
      <c r="X235">
        <f t="shared" si="36"/>
        <v>7.8634009779199392E-11</v>
      </c>
    </row>
    <row r="236" spans="1:24" x14ac:dyDescent="0.25">
      <c r="A236" s="1">
        <v>44064</v>
      </c>
      <c r="B236">
        <v>59721</v>
      </c>
      <c r="C236">
        <v>1155</v>
      </c>
      <c r="D236">
        <v>1220</v>
      </c>
      <c r="E236">
        <v>11</v>
      </c>
      <c r="G236">
        <f>SUM($D$2:D222)</f>
        <v>43815</v>
      </c>
      <c r="J236">
        <f t="shared" si="31"/>
        <v>0.99917224911532543</v>
      </c>
      <c r="K236">
        <f t="shared" si="32"/>
        <v>4.7219064278349732E-4</v>
      </c>
      <c r="L236">
        <f t="shared" si="33"/>
        <v>3.4642810759295616E-4</v>
      </c>
      <c r="M236">
        <f t="shared" si="34"/>
        <v>9.132134298068341E-6</v>
      </c>
      <c r="O236">
        <f t="shared" si="37"/>
        <v>0.98968787366865474</v>
      </c>
      <c r="P236">
        <f t="shared" si="38"/>
        <v>4.3290371894172169E-4</v>
      </c>
      <c r="Q236">
        <f t="shared" si="39"/>
        <v>9.8790367250387208E-3</v>
      </c>
      <c r="R236">
        <f t="shared" si="40"/>
        <v>1.8588736469264139E-7</v>
      </c>
      <c r="W236">
        <f t="shared" si="35"/>
        <v>1.543462384949478E-9</v>
      </c>
      <c r="X236">
        <f t="shared" si="36"/>
        <v>8.0035334192934111E-11</v>
      </c>
    </row>
    <row r="237" spans="1:24" x14ac:dyDescent="0.25">
      <c r="A237" s="1">
        <v>44065</v>
      </c>
      <c r="B237">
        <v>60733</v>
      </c>
      <c r="C237">
        <v>1169</v>
      </c>
      <c r="D237">
        <v>1012</v>
      </c>
      <c r="E237">
        <v>14</v>
      </c>
      <c r="G237">
        <f>SUM($D$2:D223)</f>
        <v>45439</v>
      </c>
      <c r="J237">
        <f t="shared" si="31"/>
        <v>0.99915129659940349</v>
      </c>
      <c r="K237">
        <f t="shared" si="32"/>
        <v>4.8019213188275721E-4</v>
      </c>
      <c r="L237">
        <f t="shared" si="33"/>
        <v>3.5926844187872495E-4</v>
      </c>
      <c r="M237">
        <f t="shared" si="34"/>
        <v>9.2428268350146239E-6</v>
      </c>
      <c r="O237">
        <f t="shared" si="37"/>
        <v>0.98921056755894654</v>
      </c>
      <c r="P237">
        <f t="shared" si="38"/>
        <v>4.5050615319793257E-4</v>
      </c>
      <c r="Q237">
        <f t="shared" si="39"/>
        <v>1.0338731750710425E-2</v>
      </c>
      <c r="R237">
        <f t="shared" si="40"/>
        <v>1.9453714495591846E-7</v>
      </c>
      <c r="W237">
        <f t="shared" si="35"/>
        <v>8.8125733047586285E-10</v>
      </c>
      <c r="X237">
        <f t="shared" si="36"/>
        <v>8.1871546315222658E-11</v>
      </c>
    </row>
    <row r="238" spans="1:24" x14ac:dyDescent="0.25">
      <c r="A238" s="1">
        <v>44066</v>
      </c>
      <c r="B238">
        <v>61747</v>
      </c>
      <c r="C238">
        <v>1176</v>
      </c>
      <c r="D238">
        <v>1014</v>
      </c>
      <c r="E238">
        <v>7</v>
      </c>
      <c r="G238">
        <f>SUM($D$2:D224)</f>
        <v>46783</v>
      </c>
      <c r="J238">
        <f t="shared" si="31"/>
        <v>0.99913259746726935</v>
      </c>
      <c r="K238">
        <f t="shared" si="32"/>
        <v>4.8820943420158081E-4</v>
      </c>
      <c r="L238">
        <f t="shared" si="33"/>
        <v>3.6989492542556811E-4</v>
      </c>
      <c r="M238">
        <f t="shared" si="34"/>
        <v>9.2981731034877645E-6</v>
      </c>
      <c r="O238">
        <f t="shared" si="37"/>
        <v>0.98871409311035707</v>
      </c>
      <c r="P238">
        <f t="shared" si="38"/>
        <v>4.6858477061950953E-4</v>
      </c>
      <c r="Q238">
        <f t="shared" si="39"/>
        <v>1.0817118580386665E-2</v>
      </c>
      <c r="R238">
        <f t="shared" si="40"/>
        <v>2.0353863665467871E-7</v>
      </c>
      <c r="W238">
        <f t="shared" si="35"/>
        <v>3.8512742070947465E-10</v>
      </c>
      <c r="X238">
        <f t="shared" si="36"/>
        <v>8.2712376085308319E-11</v>
      </c>
    </row>
    <row r="239" spans="1:24" x14ac:dyDescent="0.25">
      <c r="A239" s="1">
        <v>44067</v>
      </c>
      <c r="B239">
        <v>61754</v>
      </c>
      <c r="C239">
        <v>1180</v>
      </c>
      <c r="D239">
        <v>7</v>
      </c>
      <c r="E239">
        <v>4</v>
      </c>
      <c r="G239">
        <f>SUM($D$2:D225)</f>
        <v>47990</v>
      </c>
      <c r="J239">
        <f t="shared" si="31"/>
        <v>0.99912296721655502</v>
      </c>
      <c r="K239">
        <f t="shared" si="32"/>
        <v>4.8826478047005395E-4</v>
      </c>
      <c r="L239">
        <f t="shared" si="33"/>
        <v>3.7943820343229408E-4</v>
      </c>
      <c r="M239">
        <f t="shared" si="34"/>
        <v>9.3297995426152748E-6</v>
      </c>
      <c r="O239">
        <f t="shared" si="37"/>
        <v>0.98819795453113612</v>
      </c>
      <c r="P239">
        <f t="shared" si="38"/>
        <v>4.8712970051542257E-4</v>
      </c>
      <c r="Q239">
        <f t="shared" si="39"/>
        <v>1.1314702866994059E-2</v>
      </c>
      <c r="R239">
        <f t="shared" si="40"/>
        <v>2.1290135432891168E-7</v>
      </c>
      <c r="W239">
        <f t="shared" si="35"/>
        <v>1.288406503405986E-12</v>
      </c>
      <c r="X239">
        <f t="shared" si="36"/>
        <v>8.3117832575579162E-11</v>
      </c>
    </row>
    <row r="240" spans="1:24" x14ac:dyDescent="0.25">
      <c r="A240" s="1">
        <v>44068</v>
      </c>
      <c r="B240">
        <v>63121</v>
      </c>
      <c r="C240">
        <v>1196</v>
      </c>
      <c r="D240">
        <v>1367</v>
      </c>
      <c r="E240">
        <v>16</v>
      </c>
      <c r="G240">
        <f>SUM($D$2:D226)</f>
        <v>48238</v>
      </c>
      <c r="J240">
        <f t="shared" si="31"/>
        <v>0.99911007153600073</v>
      </c>
      <c r="K240">
        <f t="shared" si="32"/>
        <v>4.9907311604188026E-4</v>
      </c>
      <c r="L240">
        <f t="shared" si="33"/>
        <v>3.8139904265819966E-4</v>
      </c>
      <c r="M240">
        <f t="shared" si="34"/>
        <v>9.4563052991253129E-6</v>
      </c>
      <c r="O240">
        <f t="shared" si="37"/>
        <v>0.98766166911364994</v>
      </c>
      <c r="P240">
        <f t="shared" si="38"/>
        <v>5.0612846983835193E-4</v>
      </c>
      <c r="Q240">
        <f t="shared" si="39"/>
        <v>1.1831979781896314E-2</v>
      </c>
      <c r="R240">
        <f t="shared" si="40"/>
        <v>2.2263461529390147E-7</v>
      </c>
      <c r="W240">
        <f t="shared" si="35"/>
        <v>4.9778017193387235E-11</v>
      </c>
      <c r="X240">
        <f t="shared" si="36"/>
        <v>8.5260674297447647E-11</v>
      </c>
    </row>
    <row r="241" spans="1:24" x14ac:dyDescent="0.25">
      <c r="A241" s="1">
        <v>44069</v>
      </c>
      <c r="B241">
        <v>63822</v>
      </c>
      <c r="C241">
        <v>1209</v>
      </c>
      <c r="D241">
        <v>701</v>
      </c>
      <c r="E241">
        <v>13</v>
      </c>
      <c r="G241">
        <f>SUM($D$2:D227)</f>
        <v>49512</v>
      </c>
      <c r="J241">
        <f t="shared" si="31"/>
        <v>0.99909435319575446</v>
      </c>
      <c r="K241">
        <f t="shared" si="32"/>
        <v>5.0461564949897634E-4</v>
      </c>
      <c r="L241">
        <f t="shared" si="33"/>
        <v>3.9147206352031143E-4</v>
      </c>
      <c r="M241">
        <f t="shared" si="34"/>
        <v>9.5590912262897173E-6</v>
      </c>
      <c r="O241">
        <f t="shared" si="37"/>
        <v>0.98710477016987508</v>
      </c>
      <c r="P241">
        <f t="shared" si="38"/>
        <v>5.2556583115243981E-4</v>
      </c>
      <c r="Q241">
        <f t="shared" si="39"/>
        <v>1.2369431251484736E-2</v>
      </c>
      <c r="R241">
        <f t="shared" si="40"/>
        <v>2.3274748764296011E-7</v>
      </c>
      <c r="W241">
        <f t="shared" si="35"/>
        <v>4.3891011131311775E-10</v>
      </c>
      <c r="X241">
        <f t="shared" si="36"/>
        <v>8.6980687531395568E-11</v>
      </c>
    </row>
    <row r="242" spans="1:24" x14ac:dyDescent="0.25">
      <c r="A242" s="1">
        <v>44070</v>
      </c>
      <c r="B242">
        <v>64668</v>
      </c>
      <c r="C242">
        <v>1226</v>
      </c>
      <c r="D242">
        <v>846</v>
      </c>
      <c r="E242">
        <v>17</v>
      </c>
      <c r="G242">
        <f>SUM($D$2:D228)</f>
        <v>50444</v>
      </c>
      <c r="J242">
        <f t="shared" si="31"/>
        <v>0.99908016083119588</v>
      </c>
      <c r="K242">
        <f t="shared" si="32"/>
        <v>5.1130464137444452E-4</v>
      </c>
      <c r="L242">
        <f t="shared" si="33"/>
        <v>3.988410238370211E-4</v>
      </c>
      <c r="M242">
        <f t="shared" si="34"/>
        <v>9.693503592581632E-6</v>
      </c>
      <c r="O242">
        <f t="shared" si="37"/>
        <v>0.98652681014522392</v>
      </c>
      <c r="P242">
        <f t="shared" si="38"/>
        <v>5.4542359495125033E-4</v>
      </c>
      <c r="Q242">
        <f t="shared" si="39"/>
        <v>1.2927523011089868E-2</v>
      </c>
      <c r="R242">
        <f t="shared" si="40"/>
        <v>2.4324873481281215E-7</v>
      </c>
      <c r="W242">
        <f t="shared" si="35"/>
        <v>1.1641029931762305E-9</v>
      </c>
      <c r="X242">
        <f t="shared" si="36"/>
        <v>8.9307316876783171E-11</v>
      </c>
    </row>
    <row r="243" spans="1:24" x14ac:dyDescent="0.25">
      <c r="A243" s="1">
        <v>44071</v>
      </c>
      <c r="B243">
        <v>65573</v>
      </c>
      <c r="C243">
        <v>1238</v>
      </c>
      <c r="D243">
        <v>905</v>
      </c>
      <c r="E243">
        <v>12</v>
      </c>
      <c r="G243">
        <f>SUM($D$2:D229)</f>
        <v>51513</v>
      </c>
      <c r="J243">
        <f t="shared" si="31"/>
        <v>0.99906445830416901</v>
      </c>
      <c r="K243">
        <f t="shared" si="32"/>
        <v>5.1846012322704358E-4</v>
      </c>
      <c r="L243">
        <f t="shared" si="33"/>
        <v>4.0729318969384801E-4</v>
      </c>
      <c r="M243">
        <f t="shared" si="34"/>
        <v>9.7883829099641614E-6</v>
      </c>
      <c r="O243">
        <f t="shared" si="37"/>
        <v>0.98592736390363833</v>
      </c>
      <c r="P243">
        <f t="shared" si="38"/>
        <v>5.6568046877107398E-4</v>
      </c>
      <c r="Q243">
        <f t="shared" si="39"/>
        <v>1.3506701480833673E-2</v>
      </c>
      <c r="R243">
        <f t="shared" si="40"/>
        <v>2.5414675679855092E-7</v>
      </c>
      <c r="W243">
        <f t="shared" si="35"/>
        <v>2.2297610332976314E-9</v>
      </c>
      <c r="X243">
        <f t="shared" si="36"/>
        <v>9.0901659024330159E-11</v>
      </c>
    </row>
    <row r="244" spans="1:24" x14ac:dyDescent="0.25">
      <c r="A244" s="1">
        <v>44072</v>
      </c>
      <c r="B244">
        <v>66423</v>
      </c>
      <c r="C244">
        <v>1255</v>
      </c>
      <c r="D244">
        <v>850</v>
      </c>
      <c r="E244">
        <v>17</v>
      </c>
      <c r="G244">
        <f>SUM($D$2:D230)</f>
        <v>53577</v>
      </c>
      <c r="J244">
        <f t="shared" si="31"/>
        <v>0.99904128403089854</v>
      </c>
      <c r="K244">
        <f t="shared" si="32"/>
        <v>5.2518074154163927E-4</v>
      </c>
      <c r="L244">
        <f t="shared" si="33"/>
        <v>4.2361243228364288E-4</v>
      </c>
      <c r="M244">
        <f t="shared" si="34"/>
        <v>9.9227952762560762E-6</v>
      </c>
      <c r="O244">
        <f t="shared" si="37"/>
        <v>0.98530603217404233</v>
      </c>
      <c r="P244">
        <f t="shared" si="38"/>
        <v>5.8631190579124057E-4</v>
      </c>
      <c r="Q244">
        <f t="shared" si="39"/>
        <v>1.410739047063814E-2</v>
      </c>
      <c r="R244">
        <f t="shared" si="40"/>
        <v>2.6544952815394339E-7</v>
      </c>
      <c r="W244">
        <f t="shared" si="35"/>
        <v>3.7370192425117318E-9</v>
      </c>
      <c r="X244">
        <f t="shared" si="36"/>
        <v>9.3264326898386348E-11</v>
      </c>
    </row>
    <row r="245" spans="1:24" x14ac:dyDescent="0.25">
      <c r="A245" s="1">
        <v>44073</v>
      </c>
      <c r="B245">
        <v>67264</v>
      </c>
      <c r="C245">
        <v>1264</v>
      </c>
      <c r="D245">
        <v>841</v>
      </c>
      <c r="E245">
        <v>9</v>
      </c>
      <c r="G245">
        <f>SUM($D$2:D231)</f>
        <v>54714</v>
      </c>
      <c r="J245">
        <f t="shared" si="31"/>
        <v>0.99902557359726185</v>
      </c>
      <c r="K245">
        <f t="shared" si="32"/>
        <v>5.3183020036819812E-4</v>
      </c>
      <c r="L245">
        <f t="shared" si="33"/>
        <v>4.3260224760563741E-4</v>
      </c>
      <c r="M245">
        <f t="shared" si="34"/>
        <v>9.9939547642929719E-6</v>
      </c>
      <c r="O245">
        <f t="shared" si="37"/>
        <v>0.98466244514515411</v>
      </c>
      <c r="P245">
        <f t="shared" si="38"/>
        <v>6.0728996584833036E-4</v>
      </c>
      <c r="Q245">
        <f t="shared" si="39"/>
        <v>1.472998772446449E-2</v>
      </c>
      <c r="R245">
        <f t="shared" si="40"/>
        <v>2.771645329666421E-7</v>
      </c>
      <c r="W245">
        <f t="shared" si="35"/>
        <v>5.6941762063165574E-9</v>
      </c>
      <c r="X245">
        <f t="shared" si="36"/>
        <v>9.4416012399598799E-11</v>
      </c>
    </row>
    <row r="246" spans="1:24" x14ac:dyDescent="0.25">
      <c r="A246" s="1">
        <v>44074</v>
      </c>
      <c r="B246">
        <v>67865</v>
      </c>
      <c r="C246">
        <v>1279</v>
      </c>
      <c r="D246">
        <v>601</v>
      </c>
      <c r="E246">
        <v>15</v>
      </c>
      <c r="G246">
        <f>SUM($D$2:D232)</f>
        <v>54952</v>
      </c>
      <c r="J246">
        <f t="shared" si="31"/>
        <v>0.99901882135250808</v>
      </c>
      <c r="K246">
        <f t="shared" si="32"/>
        <v>5.3658207284710646E-4</v>
      </c>
      <c r="L246">
        <f t="shared" si="33"/>
        <v>4.3448402073372421E-4</v>
      </c>
      <c r="M246">
        <f t="shared" si="34"/>
        <v>1.0112553911021133E-5</v>
      </c>
      <c r="O246">
        <f t="shared" si="37"/>
        <v>0.98399626619233005</v>
      </c>
      <c r="P246">
        <f t="shared" si="38"/>
        <v>6.2858319200769972E-4</v>
      </c>
      <c r="Q246">
        <f t="shared" si="39"/>
        <v>1.5374861316965086E-2</v>
      </c>
      <c r="R246">
        <f t="shared" si="40"/>
        <v>2.8929869705634412E-7</v>
      </c>
      <c r="W246">
        <f t="shared" si="35"/>
        <v>8.4642059268016809E-9</v>
      </c>
      <c r="X246">
        <f t="shared" si="36"/>
        <v>9.6496342998686429E-11</v>
      </c>
    </row>
    <row r="247" spans="1:24" x14ac:dyDescent="0.25">
      <c r="A247" s="1">
        <v>44075</v>
      </c>
      <c r="B247">
        <v>68392</v>
      </c>
      <c r="C247">
        <v>1296</v>
      </c>
      <c r="D247">
        <v>527</v>
      </c>
      <c r="E247">
        <v>17</v>
      </c>
      <c r="G247">
        <f>SUM($D$2:D233)</f>
        <v>55958</v>
      </c>
      <c r="J247">
        <f t="shared" si="31"/>
        <v>0.99900656610734628</v>
      </c>
      <c r="K247">
        <f t="shared" si="32"/>
        <v>5.407488562021558E-4</v>
      </c>
      <c r="L247">
        <f t="shared" si="33"/>
        <v>4.4243807017429283E-4</v>
      </c>
      <c r="M247">
        <f t="shared" si="34"/>
        <v>1.0246966277313048E-5</v>
      </c>
      <c r="O247">
        <f t="shared" si="37"/>
        <v>0.98330719571658864</v>
      </c>
      <c r="P247">
        <f t="shared" si="38"/>
        <v>6.5015650602528151E-4</v>
      </c>
      <c r="Q247">
        <f t="shared" si="39"/>
        <v>1.6042345919068217E-2</v>
      </c>
      <c r="R247">
        <f t="shared" si="40"/>
        <v>3.0185831770674525E-7</v>
      </c>
      <c r="W247">
        <f t="shared" si="35"/>
        <v>1.1970033839819699E-8</v>
      </c>
      <c r="X247">
        <f t="shared" si="36"/>
        <v>9.8905172328224636E-11</v>
      </c>
    </row>
    <row r="248" spans="1:24" x14ac:dyDescent="0.25">
      <c r="A248" s="1">
        <v>44076</v>
      </c>
      <c r="B248">
        <v>69001</v>
      </c>
      <c r="C248">
        <v>1307</v>
      </c>
      <c r="D248">
        <v>609</v>
      </c>
      <c r="E248">
        <v>11</v>
      </c>
      <c r="G248">
        <f>SUM($D$2:D234)</f>
        <v>57550</v>
      </c>
      <c r="J248">
        <f t="shared" si="31"/>
        <v>0.99898907668650871</v>
      </c>
      <c r="K248">
        <f t="shared" si="32"/>
        <v>5.4556398155931917E-4</v>
      </c>
      <c r="L248">
        <f t="shared" si="33"/>
        <v>4.5502539294704157E-4</v>
      </c>
      <c r="M248">
        <f t="shared" si="34"/>
        <v>1.0333938984913699E-5</v>
      </c>
      <c r="O248">
        <f t="shared" si="37"/>
        <v>0.98259497507226734</v>
      </c>
      <c r="P248">
        <f t="shared" si="38"/>
        <v>6.7197112618613375E-4</v>
      </c>
      <c r="Q248">
        <f t="shared" si="39"/>
        <v>1.6732738952555073E-2</v>
      </c>
      <c r="R248">
        <f t="shared" si="40"/>
        <v>3.1484899130873322E-7</v>
      </c>
      <c r="W248">
        <f t="shared" si="35"/>
        <v>1.5978766212704417E-8</v>
      </c>
      <c r="X248">
        <f t="shared" si="36"/>
        <v>1.0038216429995514E-10</v>
      </c>
    </row>
    <row r="249" spans="1:24" x14ac:dyDescent="0.25">
      <c r="A249" s="1">
        <v>44077</v>
      </c>
      <c r="B249">
        <v>69599</v>
      </c>
      <c r="C249">
        <v>1319</v>
      </c>
      <c r="D249">
        <v>598</v>
      </c>
      <c r="E249">
        <v>12</v>
      </c>
      <c r="G249">
        <f>SUM($D$2:D235)</f>
        <v>58501</v>
      </c>
      <c r="J249">
        <f t="shared" si="31"/>
        <v>0.99897673446863922</v>
      </c>
      <c r="K249">
        <f t="shared" si="32"/>
        <v>5.5029213420888182E-4</v>
      </c>
      <c r="L249">
        <f t="shared" si="33"/>
        <v>4.6254457884960693E-4</v>
      </c>
      <c r="M249">
        <f t="shared" si="34"/>
        <v>1.0428818302296227E-5</v>
      </c>
      <c r="O249">
        <f t="shared" si="37"/>
        <v>0.98185939055595595</v>
      </c>
      <c r="P249">
        <f t="shared" si="38"/>
        <v>6.9398451111398851E-4</v>
      </c>
      <c r="Q249">
        <f t="shared" si="39"/>
        <v>1.7446296657390507E-2</v>
      </c>
      <c r="R249">
        <f t="shared" si="40"/>
        <v>3.28275539361926E-7</v>
      </c>
      <c r="W249">
        <f t="shared" si="35"/>
        <v>2.0647499180639239E-8</v>
      </c>
      <c r="X249">
        <f t="shared" si="36"/>
        <v>1.0202096410586449E-10</v>
      </c>
    </row>
    <row r="250" spans="1:24" x14ac:dyDescent="0.25">
      <c r="A250" s="1">
        <v>44078</v>
      </c>
      <c r="B250">
        <v>70268</v>
      </c>
      <c r="C250">
        <v>1330</v>
      </c>
      <c r="D250">
        <v>669</v>
      </c>
      <c r="E250">
        <v>11</v>
      </c>
      <c r="G250">
        <f>SUM($D$2:D236)</f>
        <v>59721</v>
      </c>
      <c r="J250">
        <f t="shared" si="31"/>
        <v>0.99896171191005367</v>
      </c>
      <c r="K250">
        <f t="shared" si="32"/>
        <v>5.5558165615295768E-4</v>
      </c>
      <c r="L250">
        <f t="shared" si="33"/>
        <v>4.7219064278349732E-4</v>
      </c>
      <c r="M250">
        <f t="shared" si="34"/>
        <v>1.0515791009896878E-5</v>
      </c>
      <c r="O250">
        <f t="shared" si="37"/>
        <v>0.98110027742548256</v>
      </c>
      <c r="P250">
        <f t="shared" si="38"/>
        <v>7.1615033319798974E-4</v>
      </c>
      <c r="Q250">
        <f t="shared" si="39"/>
        <v>1.8183230099385855E-2</v>
      </c>
      <c r="R250">
        <f t="shared" si="40"/>
        <v>3.4214193335347743E-7</v>
      </c>
      <c r="W250">
        <f t="shared" si="35"/>
        <v>2.5782300047991803E-8</v>
      </c>
      <c r="X250">
        <f t="shared" si="36"/>
        <v>1.0350313553265238E-10</v>
      </c>
    </row>
    <row r="251" spans="1:24" x14ac:dyDescent="0.25">
      <c r="A251" s="1">
        <v>44079</v>
      </c>
      <c r="B251">
        <v>70876</v>
      </c>
      <c r="C251">
        <v>1349</v>
      </c>
      <c r="D251">
        <v>608</v>
      </c>
      <c r="E251">
        <v>19</v>
      </c>
      <c r="G251">
        <f>SUM($D$2:D237)</f>
        <v>60733</v>
      </c>
      <c r="J251">
        <f t="shared" si="31"/>
        <v>0.99894875297662122</v>
      </c>
      <c r="K251">
        <f t="shared" si="32"/>
        <v>5.6038887490033912E-4</v>
      </c>
      <c r="L251">
        <f t="shared" si="33"/>
        <v>4.8019213188275721E-4</v>
      </c>
      <c r="M251">
        <f t="shared" si="34"/>
        <v>1.0666016595752547E-5</v>
      </c>
      <c r="O251">
        <f t="shared" si="37"/>
        <v>0.98031752391386806</v>
      </c>
      <c r="P251">
        <f t="shared" si="38"/>
        <v>7.3841848526862012E-4</v>
      </c>
      <c r="Q251">
        <f t="shared" si="39"/>
        <v>1.8943701149643957E-2</v>
      </c>
      <c r="R251">
        <f t="shared" si="40"/>
        <v>3.564512191059271E-7</v>
      </c>
      <c r="W251">
        <f t="shared" si="35"/>
        <v>3.1694542167881943E-8</v>
      </c>
      <c r="X251">
        <f t="shared" si="36"/>
        <v>1.0628713825535076E-10</v>
      </c>
    </row>
    <row r="252" spans="1:24" x14ac:dyDescent="0.25">
      <c r="A252" s="1">
        <v>44080</v>
      </c>
      <c r="B252">
        <v>71419</v>
      </c>
      <c r="C252">
        <v>1357</v>
      </c>
      <c r="D252">
        <v>543</v>
      </c>
      <c r="E252">
        <v>8</v>
      </c>
      <c r="G252">
        <f>SUM($D$2:D238)</f>
        <v>61747</v>
      </c>
      <c r="J252">
        <f t="shared" si="31"/>
        <v>0.99893637913231248</v>
      </c>
      <c r="K252">
        <f t="shared" si="32"/>
        <v>5.6468216401189852E-4</v>
      </c>
      <c r="L252">
        <f t="shared" si="33"/>
        <v>4.8820943420158081E-4</v>
      </c>
      <c r="M252">
        <f t="shared" si="34"/>
        <v>1.0729269474007566E-5</v>
      </c>
      <c r="O252">
        <f t="shared" si="37"/>
        <v>0.97951107519940084</v>
      </c>
      <c r="P252">
        <f t="shared" si="38"/>
        <v>7.6073512406441023E-4</v>
      </c>
      <c r="Q252">
        <f t="shared" si="39"/>
        <v>1.9727818471093249E-2</v>
      </c>
      <c r="R252">
        <f t="shared" si="40"/>
        <v>3.7120544125844064E-7</v>
      </c>
      <c r="W252">
        <f t="shared" si="35"/>
        <v>3.8436763145351756E-8</v>
      </c>
      <c r="X252">
        <f t="shared" si="36"/>
        <v>1.0728949050653109E-10</v>
      </c>
    </row>
    <row r="253" spans="1:24" x14ac:dyDescent="0.25">
      <c r="A253" s="1">
        <v>44081</v>
      </c>
      <c r="B253">
        <v>71856</v>
      </c>
      <c r="C253">
        <v>1363</v>
      </c>
      <c r="D253">
        <v>437</v>
      </c>
      <c r="E253">
        <v>6</v>
      </c>
      <c r="G253">
        <f>SUM($D$2:D239)</f>
        <v>61754</v>
      </c>
      <c r="J253">
        <f t="shared" si="31"/>
        <v>0.9989328211579106</v>
      </c>
      <c r="K253">
        <f t="shared" si="32"/>
        <v>5.6813735248657901E-4</v>
      </c>
      <c r="L253">
        <f t="shared" si="33"/>
        <v>4.8826478047005395E-4</v>
      </c>
      <c r="M253">
        <f t="shared" si="34"/>
        <v>1.077670913269883E-5</v>
      </c>
      <c r="O253">
        <f t="shared" si="37"/>
        <v>0.97868093728939765</v>
      </c>
      <c r="P253">
        <f t="shared" si="38"/>
        <v>7.830427538548766E-4</v>
      </c>
      <c r="Q253">
        <f t="shared" si="39"/>
        <v>2.0535633551178607E-2</v>
      </c>
      <c r="R253">
        <f t="shared" si="40"/>
        <v>3.8640556861655141E-7</v>
      </c>
      <c r="W253">
        <f>(K253-P253)^2</f>
        <v>4.6184331537269082E-8</v>
      </c>
      <c r="X253">
        <f t="shared" si="36"/>
        <v>1.079584081537809E-10</v>
      </c>
    </row>
    <row r="254" spans="1:24" x14ac:dyDescent="0.25">
      <c r="V254" t="s">
        <v>53</v>
      </c>
      <c r="W254">
        <f>SUM(W1:W253)</f>
        <v>1.7396656986852716E-6</v>
      </c>
      <c r="X254">
        <f>SUM(X1:X253)</f>
        <v>7.6113161988967356E-9</v>
      </c>
    </row>
    <row r="255" spans="1:24" x14ac:dyDescent="0.25">
      <c r="V255" t="s">
        <v>53</v>
      </c>
      <c r="W255">
        <f>W254+X254</f>
        <v>1.7472770148841684E-6</v>
      </c>
    </row>
    <row r="261" spans="20:20" x14ac:dyDescent="0.25">
      <c r="T26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japão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</cp:lastModifiedBy>
  <dcterms:created xsi:type="dcterms:W3CDTF">2020-09-08T21:36:06Z</dcterms:created>
  <dcterms:modified xsi:type="dcterms:W3CDTF">2020-09-09T01:19:33Z</dcterms:modified>
</cp:coreProperties>
</file>