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2628317dbbcf33/Mestrado Profissional em Gestão de Serviços de Saúde/TCM 2/Artigo/Dados submissão/"/>
    </mc:Choice>
  </mc:AlternateContent>
  <xr:revisionPtr revIDLastSave="220" documentId="8_{62F2978A-8701-4CC7-B65D-BE68263D080D}" xr6:coauthVersionLast="47" xr6:coauthVersionMax="47" xr10:uidLastSave="{2166E5FD-21B2-4C56-93F0-4C5E4C17F656}"/>
  <bookViews>
    <workbookView xWindow="-120" yWindow="-120" windowWidth="38640" windowHeight="15720" xr2:uid="{D4E94E88-5369-4644-864F-E1446AB8FF81}"/>
  </bookViews>
  <sheets>
    <sheet name="Compilado 2018-2022" sheetId="8" r:id="rId1"/>
    <sheet name="PAB Fixo 2018 e 2019" sheetId="5" r:id="rId2"/>
    <sheet name="Capitação ponderada 2020 e 2021" sheetId="1" r:id="rId3"/>
    <sheet name="Capitação ponderada 2022" sheetId="15" r:id="rId4"/>
    <sheet name="Tabela 1" sheetId="13" r:id="rId5"/>
  </sheets>
  <definedNames>
    <definedName name="_xlnm._FilterDatabase" localSheetId="2" hidden="1">'Capitação ponderada 2020 e 2021'!$A$1:$AA$854</definedName>
    <definedName name="_xlnm._FilterDatabase" localSheetId="0" hidden="1">'Compilado 2018-2022'!$A$1:$O$854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3" l="1"/>
  <c r="J16" i="13"/>
  <c r="K16" i="13" s="1"/>
  <c r="J15" i="13"/>
  <c r="K15" i="13" s="1"/>
  <c r="L15" i="13"/>
  <c r="I15" i="13"/>
  <c r="I16" i="13"/>
  <c r="H16" i="13"/>
  <c r="H15" i="13"/>
  <c r="F16" i="13"/>
  <c r="E16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2" i="13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2" i="8"/>
  <c r="D16" i="13" l="1"/>
  <c r="C16" i="13"/>
  <c r="B16" i="13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2" i="8"/>
  <c r="N3" i="15"/>
  <c r="N4" i="15"/>
  <c r="N5" i="15"/>
  <c r="N9" i="15"/>
  <c r="N12" i="15"/>
  <c r="N13" i="15"/>
  <c r="N14" i="15"/>
  <c r="N15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16" i="15"/>
  <c r="N29" i="15"/>
  <c r="N30" i="15"/>
  <c r="N31" i="15"/>
  <c r="N32" i="15"/>
  <c r="N33" i="15"/>
  <c r="N34" i="15"/>
  <c r="N35" i="15"/>
  <c r="N37" i="15"/>
  <c r="N39" i="15"/>
  <c r="N40" i="15"/>
  <c r="N41" i="15"/>
  <c r="N42" i="15"/>
  <c r="N43" i="15"/>
  <c r="N45" i="15"/>
  <c r="N36" i="15"/>
  <c r="N38" i="15"/>
  <c r="N44" i="15"/>
  <c r="N46" i="15"/>
  <c r="N47" i="15"/>
  <c r="N48" i="15"/>
  <c r="N49" i="15"/>
  <c r="N50" i="15"/>
  <c r="N51" i="15"/>
  <c r="N52" i="15"/>
  <c r="N53" i="15"/>
  <c r="N54" i="15"/>
  <c r="N6" i="15"/>
  <c r="N55" i="15"/>
  <c r="N56" i="15"/>
  <c r="N57" i="15"/>
  <c r="N58" i="15"/>
  <c r="N59" i="15"/>
  <c r="N62" i="15"/>
  <c r="N63" i="15"/>
  <c r="N64" i="15"/>
  <c r="N60" i="15"/>
  <c r="N61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4" i="15"/>
  <c r="N95" i="15"/>
  <c r="N97" i="15"/>
  <c r="N96" i="15"/>
  <c r="N98" i="15"/>
  <c r="N93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8" i="15"/>
  <c r="N117" i="15"/>
  <c r="N120" i="15"/>
  <c r="N119" i="15"/>
  <c r="N121" i="15"/>
  <c r="N122" i="15"/>
  <c r="N123" i="15"/>
  <c r="N124" i="15"/>
  <c r="N125" i="15"/>
  <c r="N126" i="15"/>
  <c r="N127" i="15"/>
  <c r="N128" i="15"/>
  <c r="N129" i="15"/>
  <c r="N130" i="15"/>
  <c r="N132" i="15"/>
  <c r="N133" i="15"/>
  <c r="N131" i="15"/>
  <c r="N134" i="15"/>
  <c r="N135" i="15"/>
  <c r="N136" i="15"/>
  <c r="N137" i="15"/>
  <c r="N138" i="15"/>
  <c r="N139" i="15"/>
  <c r="N140" i="15"/>
  <c r="N141" i="15"/>
  <c r="N142" i="15"/>
  <c r="N143" i="15"/>
  <c r="N145" i="15"/>
  <c r="N146" i="15"/>
  <c r="N147" i="15"/>
  <c r="N148" i="15"/>
  <c r="N144" i="15"/>
  <c r="N149" i="15"/>
  <c r="N150" i="15"/>
  <c r="N151" i="15"/>
  <c r="N153" i="15"/>
  <c r="N154" i="15"/>
  <c r="N155" i="15"/>
  <c r="N156" i="15"/>
  <c r="N157" i="15"/>
  <c r="N158" i="15"/>
  <c r="N152" i="15"/>
  <c r="N159" i="15"/>
  <c r="N160" i="15"/>
  <c r="N161" i="15"/>
  <c r="N163" i="15"/>
  <c r="N162" i="15"/>
  <c r="N164" i="15"/>
  <c r="N165" i="15"/>
  <c r="N167" i="15"/>
  <c r="N168" i="15"/>
  <c r="N169" i="15"/>
  <c r="N170" i="15"/>
  <c r="N171" i="15"/>
  <c r="N172" i="15"/>
  <c r="N173" i="15"/>
  <c r="N174" i="15"/>
  <c r="N175" i="15"/>
  <c r="N177" i="15"/>
  <c r="N178" i="15"/>
  <c r="N179" i="15"/>
  <c r="N180" i="15"/>
  <c r="N176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23" i="15"/>
  <c r="N225" i="15"/>
  <c r="N227" i="15"/>
  <c r="N228" i="15"/>
  <c r="N226" i="15"/>
  <c r="N224" i="15"/>
  <c r="N229" i="15"/>
  <c r="N230" i="15"/>
  <c r="N231" i="15"/>
  <c r="N232" i="15"/>
  <c r="N233" i="15"/>
  <c r="N234" i="15"/>
  <c r="N166" i="15"/>
  <c r="N219" i="15"/>
  <c r="N220" i="15"/>
  <c r="N221" i="15"/>
  <c r="N222" i="15"/>
  <c r="N198" i="15"/>
  <c r="N235" i="15"/>
  <c r="N236" i="15"/>
  <c r="N237" i="15"/>
  <c r="N238" i="15"/>
  <c r="N239" i="15"/>
  <c r="N240" i="15"/>
  <c r="N241" i="15"/>
  <c r="N242" i="15"/>
  <c r="N243" i="15"/>
  <c r="N244" i="15"/>
  <c r="N246" i="15"/>
  <c r="N247" i="15"/>
  <c r="N248" i="15"/>
  <c r="N245" i="15"/>
  <c r="N249" i="15"/>
  <c r="N250" i="15"/>
  <c r="N251" i="15"/>
  <c r="N252" i="15"/>
  <c r="N253" i="15"/>
  <c r="N254" i="15"/>
  <c r="N255" i="15"/>
  <c r="N256" i="15"/>
  <c r="N257" i="15"/>
  <c r="N258" i="15"/>
  <c r="N259" i="15"/>
  <c r="N260" i="15"/>
  <c r="N261" i="15"/>
  <c r="N262" i="15"/>
  <c r="N263" i="15"/>
  <c r="N264" i="15"/>
  <c r="N265" i="15"/>
  <c r="N266" i="15"/>
  <c r="N267" i="15"/>
  <c r="N268" i="15"/>
  <c r="N269" i="15"/>
  <c r="N270" i="15"/>
  <c r="N271" i="15"/>
  <c r="N272" i="15"/>
  <c r="N273" i="15"/>
  <c r="N274" i="15"/>
  <c r="N275" i="15"/>
  <c r="N276" i="15"/>
  <c r="N277" i="15"/>
  <c r="N278" i="15"/>
  <c r="N279" i="15"/>
  <c r="N280" i="15"/>
  <c r="N281" i="15"/>
  <c r="N282" i="15"/>
  <c r="N283" i="15"/>
  <c r="N284" i="15"/>
  <c r="N286" i="15"/>
  <c r="N287" i="15"/>
  <c r="N285" i="15"/>
  <c r="N288" i="15"/>
  <c r="N289" i="15"/>
  <c r="N290" i="15"/>
  <c r="N291" i="15"/>
  <c r="N292" i="15"/>
  <c r="N293" i="15"/>
  <c r="N294" i="15"/>
  <c r="N295" i="15"/>
  <c r="N296" i="15"/>
  <c r="N297" i="15"/>
  <c r="N298" i="15"/>
  <c r="N299" i="15"/>
  <c r="N300" i="15"/>
  <c r="N301" i="15"/>
  <c r="N302" i="15"/>
  <c r="N303" i="15"/>
  <c r="N304" i="15"/>
  <c r="N305" i="15"/>
  <c r="N306" i="15"/>
  <c r="N307" i="15"/>
  <c r="N308" i="15"/>
  <c r="N309" i="15"/>
  <c r="N310" i="15"/>
  <c r="N311" i="15"/>
  <c r="N312" i="15"/>
  <c r="N314" i="15"/>
  <c r="N313" i="15"/>
  <c r="N315" i="15"/>
  <c r="N316" i="15"/>
  <c r="N318" i="15"/>
  <c r="N317" i="15"/>
  <c r="N319" i="15"/>
  <c r="N320" i="15"/>
  <c r="N321" i="15"/>
  <c r="N322" i="15"/>
  <c r="N324" i="15"/>
  <c r="N323" i="15"/>
  <c r="N325" i="15"/>
  <c r="N326" i="15"/>
  <c r="N327" i="15"/>
  <c r="N328" i="15"/>
  <c r="N329" i="15"/>
  <c r="N330" i="15"/>
  <c r="N331" i="15"/>
  <c r="N332" i="15"/>
  <c r="N333" i="15"/>
  <c r="N334" i="15"/>
  <c r="N336" i="15"/>
  <c r="N337" i="15"/>
  <c r="N338" i="15"/>
  <c r="N339" i="15"/>
  <c r="N340" i="15"/>
  <c r="N341" i="15"/>
  <c r="N335" i="15"/>
  <c r="N342" i="15"/>
  <c r="N343" i="15"/>
  <c r="N344" i="15"/>
  <c r="N345" i="15"/>
  <c r="N346" i="15"/>
  <c r="N347" i="15"/>
  <c r="N348" i="15"/>
  <c r="N349" i="15"/>
  <c r="N350" i="15"/>
  <c r="N351" i="15"/>
  <c r="N352" i="15"/>
  <c r="N353" i="15"/>
  <c r="N354" i="15"/>
  <c r="N355" i="15"/>
  <c r="N356" i="15"/>
  <c r="N357" i="15"/>
  <c r="N358" i="15"/>
  <c r="N359" i="15"/>
  <c r="N360" i="15"/>
  <c r="N361" i="15"/>
  <c r="N362" i="15"/>
  <c r="N363" i="15"/>
  <c r="N364" i="15"/>
  <c r="N365" i="15"/>
  <c r="N366" i="15"/>
  <c r="N367" i="15"/>
  <c r="N368" i="15"/>
  <c r="N369" i="15"/>
  <c r="N370" i="15"/>
  <c r="N371" i="15"/>
  <c r="N372" i="15"/>
  <c r="N373" i="15"/>
  <c r="N374" i="15"/>
  <c r="N375" i="15"/>
  <c r="N376" i="15"/>
  <c r="N377" i="15"/>
  <c r="N378" i="15"/>
  <c r="N379" i="15"/>
  <c r="N380" i="15"/>
  <c r="N381" i="15"/>
  <c r="N382" i="15"/>
  <c r="N385" i="15"/>
  <c r="N383" i="15"/>
  <c r="N384" i="15"/>
  <c r="N386" i="15"/>
  <c r="N387" i="15"/>
  <c r="N388" i="15"/>
  <c r="N389" i="15"/>
  <c r="N390" i="15"/>
  <c r="N391" i="15"/>
  <c r="N392" i="15"/>
  <c r="N393" i="15"/>
  <c r="N395" i="15"/>
  <c r="N394" i="15"/>
  <c r="N396" i="15"/>
  <c r="N398" i="15"/>
  <c r="N399" i="15"/>
  <c r="N400" i="15"/>
  <c r="N401" i="15"/>
  <c r="N402" i="15"/>
  <c r="N397" i="15"/>
  <c r="N403" i="15"/>
  <c r="N404" i="15"/>
  <c r="N405" i="15"/>
  <c r="N406" i="15"/>
  <c r="N407" i="15"/>
  <c r="N408" i="15"/>
  <c r="N409" i="15"/>
  <c r="N411" i="15"/>
  <c r="N414" i="15"/>
  <c r="N410" i="15"/>
  <c r="N415" i="15"/>
  <c r="N418" i="15"/>
  <c r="N416" i="15"/>
  <c r="N417" i="15"/>
  <c r="N412" i="15"/>
  <c r="N413" i="15"/>
  <c r="N419" i="15"/>
  <c r="N420" i="15"/>
  <c r="N421" i="15"/>
  <c r="N422" i="15"/>
  <c r="N423" i="15"/>
  <c r="N424" i="15"/>
  <c r="N425" i="15"/>
  <c r="N426" i="15"/>
  <c r="N427" i="15"/>
  <c r="N428" i="15"/>
  <c r="N429" i="15"/>
  <c r="N430" i="15"/>
  <c r="N431" i="15"/>
  <c r="N432" i="15"/>
  <c r="N433" i="15"/>
  <c r="N434" i="15"/>
  <c r="N435" i="15"/>
  <c r="N436" i="15"/>
  <c r="N437" i="15"/>
  <c r="N438" i="15"/>
  <c r="N439" i="15"/>
  <c r="N440" i="15"/>
  <c r="N441" i="15"/>
  <c r="N442" i="15"/>
  <c r="N443" i="15"/>
  <c r="N444" i="15"/>
  <c r="N445" i="15"/>
  <c r="N446" i="15"/>
  <c r="N447" i="15"/>
  <c r="N448" i="15"/>
  <c r="N449" i="15"/>
  <c r="N450" i="15"/>
  <c r="N451" i="15"/>
  <c r="N452" i="15"/>
  <c r="N453" i="15"/>
  <c r="N454" i="15"/>
  <c r="N455" i="15"/>
  <c r="N456" i="15"/>
  <c r="N457" i="15"/>
  <c r="N458" i="15"/>
  <c r="N459" i="15"/>
  <c r="N460" i="15"/>
  <c r="N461" i="15"/>
  <c r="N462" i="15"/>
  <c r="N464" i="15"/>
  <c r="N465" i="15"/>
  <c r="N466" i="15"/>
  <c r="N467" i="15"/>
  <c r="N468" i="15"/>
  <c r="N469" i="15"/>
  <c r="N470" i="15"/>
  <c r="N471" i="15"/>
  <c r="N472" i="15"/>
  <c r="N473" i="15"/>
  <c r="N474" i="15"/>
  <c r="N475" i="15"/>
  <c r="N476" i="15"/>
  <c r="N477" i="15"/>
  <c r="N478" i="15"/>
  <c r="N479" i="15"/>
  <c r="N480" i="15"/>
  <c r="N481" i="15"/>
  <c r="N482" i="15"/>
  <c r="N483" i="15"/>
  <c r="N484" i="15"/>
  <c r="N485" i="15"/>
  <c r="N486" i="15"/>
  <c r="N487" i="15"/>
  <c r="N489" i="15"/>
  <c r="N488" i="15"/>
  <c r="N490" i="15"/>
  <c r="N491" i="15"/>
  <c r="N492" i="15"/>
  <c r="N493" i="15"/>
  <c r="N494" i="15"/>
  <c r="N495" i="15"/>
  <c r="N496" i="15"/>
  <c r="N497" i="15"/>
  <c r="N498" i="15"/>
  <c r="N499" i="15"/>
  <c r="N500" i="15"/>
  <c r="N501" i="15"/>
  <c r="N502" i="15"/>
  <c r="N503" i="15"/>
  <c r="N504" i="15"/>
  <c r="N505" i="15"/>
  <c r="N506" i="15"/>
  <c r="N507" i="15"/>
  <c r="N508" i="15"/>
  <c r="N509" i="15"/>
  <c r="N510" i="15"/>
  <c r="N463" i="15"/>
  <c r="N511" i="15"/>
  <c r="N512" i="15"/>
  <c r="N513" i="15"/>
  <c r="N514" i="15"/>
  <c r="N515" i="15"/>
  <c r="N516" i="15"/>
  <c r="N517" i="15"/>
  <c r="N518" i="15"/>
  <c r="N519" i="15"/>
  <c r="N520" i="15"/>
  <c r="N521" i="15"/>
  <c r="N522" i="15"/>
  <c r="N523" i="15"/>
  <c r="N524" i="15"/>
  <c r="N525" i="15"/>
  <c r="N526" i="15"/>
  <c r="N527" i="15"/>
  <c r="N528" i="15"/>
  <c r="N529" i="15"/>
  <c r="N530" i="15"/>
  <c r="N531" i="15"/>
  <c r="N532" i="15"/>
  <c r="N534" i="15"/>
  <c r="N535" i="15"/>
  <c r="N533" i="15"/>
  <c r="N536" i="15"/>
  <c r="N537" i="15"/>
  <c r="N538" i="15"/>
  <c r="N539" i="15"/>
  <c r="N540" i="15"/>
  <c r="N541" i="15"/>
  <c r="N542" i="15"/>
  <c r="N543" i="15"/>
  <c r="N544" i="15"/>
  <c r="N545" i="15"/>
  <c r="N546" i="15"/>
  <c r="N547" i="15"/>
  <c r="N548" i="15"/>
  <c r="N549" i="15"/>
  <c r="N550" i="15"/>
  <c r="N551" i="15"/>
  <c r="N553" i="15"/>
  <c r="N554" i="15"/>
  <c r="N555" i="15"/>
  <c r="N556" i="15"/>
  <c r="N552" i="15"/>
  <c r="N557" i="15"/>
  <c r="N558" i="15"/>
  <c r="N560" i="15"/>
  <c r="N559" i="15"/>
  <c r="N561" i="15"/>
  <c r="N562" i="15"/>
  <c r="N563" i="15"/>
  <c r="N564" i="15"/>
  <c r="N565" i="15"/>
  <c r="N566" i="15"/>
  <c r="N567" i="15"/>
  <c r="N568" i="15"/>
  <c r="N570" i="15"/>
  <c r="N571" i="15"/>
  <c r="N572" i="15"/>
  <c r="N573" i="15"/>
  <c r="N574" i="15"/>
  <c r="N575" i="15"/>
  <c r="N576" i="15"/>
  <c r="N577" i="15"/>
  <c r="N578" i="15"/>
  <c r="N579" i="15"/>
  <c r="N580" i="15"/>
  <c r="N581" i="15"/>
  <c r="N582" i="15"/>
  <c r="N583" i="15"/>
  <c r="N584" i="15"/>
  <c r="N585" i="15"/>
  <c r="N586" i="15"/>
  <c r="N569" i="15"/>
  <c r="N587" i="15"/>
  <c r="N588" i="15"/>
  <c r="N589" i="15"/>
  <c r="N590" i="15"/>
  <c r="N591" i="15"/>
  <c r="N592" i="15"/>
  <c r="N593" i="15"/>
  <c r="N594" i="15"/>
  <c r="N595" i="15"/>
  <c r="N596" i="15"/>
  <c r="N597" i="15"/>
  <c r="N599" i="15"/>
  <c r="N598" i="15"/>
  <c r="N600" i="15"/>
  <c r="N601" i="15"/>
  <c r="N602" i="15"/>
  <c r="N603" i="15"/>
  <c r="N604" i="15"/>
  <c r="N605" i="15"/>
  <c r="N608" i="15"/>
  <c r="N609" i="15"/>
  <c r="N610" i="15"/>
  <c r="N611" i="15"/>
  <c r="N612" i="15"/>
  <c r="N613" i="15"/>
  <c r="N614" i="15"/>
  <c r="N615" i="15"/>
  <c r="N616" i="15"/>
  <c r="N617" i="15"/>
  <c r="N606" i="15"/>
  <c r="N607" i="15"/>
  <c r="N618" i="15"/>
  <c r="N619" i="15"/>
  <c r="N621" i="15"/>
  <c r="N620" i="15"/>
  <c r="N622" i="15"/>
  <c r="N623" i="15"/>
  <c r="N624" i="15"/>
  <c r="N625" i="15"/>
  <c r="N626" i="15"/>
  <c r="N627" i="15"/>
  <c r="N628" i="15"/>
  <c r="N629" i="15"/>
  <c r="N630" i="15"/>
  <c r="N631" i="15"/>
  <c r="N632" i="15"/>
  <c r="N633" i="15"/>
  <c r="N634" i="15"/>
  <c r="N635" i="15"/>
  <c r="N636" i="15"/>
  <c r="N637" i="15"/>
  <c r="N638" i="15"/>
  <c r="N639" i="15"/>
  <c r="N640" i="15"/>
  <c r="N641" i="15"/>
  <c r="N642" i="15"/>
  <c r="N643" i="15"/>
  <c r="N644" i="15"/>
  <c r="N645" i="15"/>
  <c r="N646" i="15"/>
  <c r="N647" i="15"/>
  <c r="N648" i="15"/>
  <c r="N649" i="15"/>
  <c r="N650" i="15"/>
  <c r="N651" i="15"/>
  <c r="N652" i="15"/>
  <c r="N653" i="15"/>
  <c r="N654" i="15"/>
  <c r="N655" i="15"/>
  <c r="N656" i="15"/>
  <c r="N657" i="15"/>
  <c r="N658" i="15"/>
  <c r="N659" i="15"/>
  <c r="N660" i="15"/>
  <c r="N661" i="15"/>
  <c r="N662" i="15"/>
  <c r="N663" i="15"/>
  <c r="N664" i="15"/>
  <c r="N665" i="15"/>
  <c r="N666" i="15"/>
  <c r="N667" i="15"/>
  <c r="N668" i="15"/>
  <c r="N669" i="15"/>
  <c r="N670" i="15"/>
  <c r="N671" i="15"/>
  <c r="N672" i="15"/>
  <c r="N673" i="15"/>
  <c r="N674" i="15"/>
  <c r="N675" i="15"/>
  <c r="N676" i="15"/>
  <c r="N677" i="15"/>
  <c r="N678" i="15"/>
  <c r="N679" i="15"/>
  <c r="N680" i="15"/>
  <c r="N681" i="15"/>
  <c r="N682" i="15"/>
  <c r="N683" i="15"/>
  <c r="N684" i="15"/>
  <c r="N685" i="15"/>
  <c r="N686" i="15"/>
  <c r="N687" i="15"/>
  <c r="N688" i="15"/>
  <c r="N689" i="15"/>
  <c r="N690" i="15"/>
  <c r="N691" i="15"/>
  <c r="N692" i="15"/>
  <c r="N693" i="15"/>
  <c r="N694" i="15"/>
  <c r="N695" i="15"/>
  <c r="N696" i="15"/>
  <c r="N697" i="15"/>
  <c r="N698" i="15"/>
  <c r="N699" i="15"/>
  <c r="N700" i="15"/>
  <c r="N701" i="15"/>
  <c r="N702" i="15"/>
  <c r="N703" i="15"/>
  <c r="N704" i="15"/>
  <c r="N705" i="15"/>
  <c r="N706" i="15"/>
  <c r="N707" i="15"/>
  <c r="N708" i="15"/>
  <c r="N769" i="15"/>
  <c r="N770" i="15"/>
  <c r="N771" i="15"/>
  <c r="N772" i="15"/>
  <c r="N773" i="15"/>
  <c r="N774" i="15"/>
  <c r="N775" i="15"/>
  <c r="N776" i="15"/>
  <c r="N777" i="15"/>
  <c r="N778" i="15"/>
  <c r="N779" i="15"/>
  <c r="N780" i="15"/>
  <c r="N781" i="15"/>
  <c r="N782" i="15"/>
  <c r="N783" i="15"/>
  <c r="N784" i="15"/>
  <c r="N785" i="15"/>
  <c r="N786" i="15"/>
  <c r="N787" i="15"/>
  <c r="N789" i="15"/>
  <c r="N788" i="15"/>
  <c r="N790" i="15"/>
  <c r="N791" i="15"/>
  <c r="N792" i="15"/>
  <c r="N793" i="15"/>
  <c r="N794" i="15"/>
  <c r="N796" i="15"/>
  <c r="N795" i="15"/>
  <c r="N797" i="15"/>
  <c r="N798" i="15"/>
  <c r="N709" i="15"/>
  <c r="N710" i="15"/>
  <c r="N711" i="15"/>
  <c r="N712" i="15"/>
  <c r="N714" i="15"/>
  <c r="N715" i="15"/>
  <c r="N716" i="15"/>
  <c r="N717" i="15"/>
  <c r="N713" i="15"/>
  <c r="N718" i="15"/>
  <c r="N719" i="15"/>
  <c r="N720" i="15"/>
  <c r="N721" i="15"/>
  <c r="N722" i="15"/>
  <c r="N723" i="15"/>
  <c r="N724" i="15"/>
  <c r="N725" i="15"/>
  <c r="N726" i="15"/>
  <c r="N740" i="15"/>
  <c r="N741" i="15"/>
  <c r="N742" i="15"/>
  <c r="N743" i="15"/>
  <c r="N744" i="15"/>
  <c r="N745" i="15"/>
  <c r="N746" i="15"/>
  <c r="N747" i="15"/>
  <c r="N748" i="15"/>
  <c r="N749" i="15"/>
  <c r="N727" i="15"/>
  <c r="N728" i="15"/>
  <c r="N729" i="15"/>
  <c r="N730" i="15"/>
  <c r="N731" i="15"/>
  <c r="N732" i="15"/>
  <c r="N733" i="15"/>
  <c r="N734" i="15"/>
  <c r="N735" i="15"/>
  <c r="N736" i="15"/>
  <c r="N737" i="15"/>
  <c r="N738" i="15"/>
  <c r="N739" i="15"/>
  <c r="N750" i="15"/>
  <c r="N751" i="15"/>
  <c r="N752" i="15"/>
  <c r="N753" i="15"/>
  <c r="N754" i="15"/>
  <c r="N755" i="15"/>
  <c r="N756" i="15"/>
  <c r="N757" i="15"/>
  <c r="N758" i="15"/>
  <c r="N759" i="15"/>
  <c r="N760" i="15"/>
  <c r="N761" i="15"/>
  <c r="N762" i="15"/>
  <c r="N763" i="15"/>
  <c r="N764" i="15"/>
  <c r="N765" i="15"/>
  <c r="N766" i="15"/>
  <c r="N767" i="15"/>
  <c r="N768" i="15"/>
  <c r="N799" i="15"/>
  <c r="N800" i="15"/>
  <c r="N801" i="15"/>
  <c r="N802" i="15"/>
  <c r="N803" i="15"/>
  <c r="N804" i="15"/>
  <c r="N805" i="15"/>
  <c r="N806" i="15"/>
  <c r="N807" i="15"/>
  <c r="N808" i="15"/>
  <c r="N809" i="15"/>
  <c r="N810" i="15"/>
  <c r="N811" i="15"/>
  <c r="N812" i="15"/>
  <c r="N813" i="15"/>
  <c r="N814" i="15"/>
  <c r="N815" i="15"/>
  <c r="N816" i="15"/>
  <c r="N817" i="15"/>
  <c r="N818" i="15"/>
  <c r="N819" i="15"/>
  <c r="N820" i="15"/>
  <c r="N821" i="15"/>
  <c r="N824" i="15"/>
  <c r="N823" i="15"/>
  <c r="N825" i="15"/>
  <c r="N826" i="15"/>
  <c r="N822" i="15"/>
  <c r="N827" i="15"/>
  <c r="N828" i="15"/>
  <c r="N829" i="15"/>
  <c r="N830" i="15"/>
  <c r="N832" i="15"/>
  <c r="N831" i="15"/>
  <c r="N833" i="15"/>
  <c r="N834" i="15"/>
  <c r="N835" i="15"/>
  <c r="N836" i="15"/>
  <c r="N837" i="15"/>
  <c r="N839" i="15"/>
  <c r="N840" i="15"/>
  <c r="N841" i="15"/>
  <c r="N842" i="15"/>
  <c r="N844" i="15"/>
  <c r="N843" i="15"/>
  <c r="N845" i="15"/>
  <c r="N847" i="15"/>
  <c r="N848" i="15"/>
  <c r="N850" i="15"/>
  <c r="N851" i="15"/>
  <c r="N849" i="15"/>
  <c r="N852" i="15"/>
  <c r="N846" i="15"/>
  <c r="N853" i="15"/>
  <c r="N838" i="15"/>
  <c r="N854" i="15"/>
  <c r="N7" i="15"/>
  <c r="N8" i="15"/>
  <c r="N10" i="15"/>
  <c r="N11" i="15"/>
  <c r="N2" i="15"/>
  <c r="L9" i="13" l="1"/>
  <c r="M9" i="13" s="1"/>
  <c r="L2" i="13"/>
  <c r="M2" i="13" s="1"/>
  <c r="L10" i="13"/>
  <c r="M10" i="13" s="1"/>
  <c r="L3" i="13"/>
  <c r="M3" i="13" s="1"/>
  <c r="L11" i="13"/>
  <c r="M11" i="13" s="1"/>
  <c r="L4" i="13"/>
  <c r="M4" i="13" s="1"/>
  <c r="L12" i="13"/>
  <c r="M12" i="13" s="1"/>
  <c r="L5" i="13"/>
  <c r="M5" i="13" s="1"/>
  <c r="L13" i="13"/>
  <c r="M13" i="13" s="1"/>
  <c r="L6" i="13"/>
  <c r="M6" i="13" s="1"/>
  <c r="L14" i="13"/>
  <c r="M14" i="13" s="1"/>
  <c r="L7" i="13"/>
  <c r="M7" i="13" s="1"/>
  <c r="M15" i="13"/>
  <c r="L8" i="13"/>
  <c r="M8" i="13" s="1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2" i="8"/>
  <c r="J10" i="13" l="1"/>
  <c r="K10" i="13" s="1"/>
  <c r="H8" i="13"/>
  <c r="I8" i="13" s="1"/>
  <c r="H2" i="13"/>
  <c r="J11" i="13"/>
  <c r="K11" i="13" s="1"/>
  <c r="J14" i="13"/>
  <c r="K14" i="13" s="1"/>
  <c r="H4" i="13"/>
  <c r="I4" i="13" s="1"/>
  <c r="H6" i="13"/>
  <c r="I6" i="13" s="1"/>
  <c r="H3" i="13"/>
  <c r="I3" i="13" s="1"/>
  <c r="H7" i="13"/>
  <c r="I7" i="13" s="1"/>
  <c r="J13" i="13"/>
  <c r="K13" i="13" s="1"/>
  <c r="J9" i="13"/>
  <c r="K9" i="13" s="1"/>
  <c r="J5" i="13"/>
  <c r="K5" i="13" s="1"/>
  <c r="H10" i="13"/>
  <c r="I10" i="13" s="1"/>
  <c r="J12" i="13"/>
  <c r="K12" i="13" s="1"/>
  <c r="H13" i="13"/>
  <c r="I13" i="13" s="1"/>
  <c r="H9" i="13"/>
  <c r="I9" i="13" s="1"/>
  <c r="H5" i="13"/>
  <c r="I5" i="13" s="1"/>
  <c r="J4" i="13"/>
  <c r="K4" i="13" s="1"/>
  <c r="J6" i="13"/>
  <c r="K6" i="13" s="1"/>
  <c r="H11" i="13"/>
  <c r="I11" i="13" s="1"/>
  <c r="H14" i="13"/>
  <c r="I14" i="13" s="1"/>
  <c r="J8" i="13"/>
  <c r="K8" i="13" s="1"/>
  <c r="J2" i="13"/>
  <c r="H12" i="13"/>
  <c r="I12" i="13" s="1"/>
  <c r="J3" i="13"/>
  <c r="K3" i="13" s="1"/>
  <c r="J7" i="13"/>
  <c r="K7" i="13" s="1"/>
  <c r="I2" i="13" l="1"/>
  <c r="K2" i="13"/>
  <c r="M16" i="13" s="1"/>
  <c r="AA3" i="1"/>
  <c r="AA4" i="1"/>
  <c r="AA5" i="1"/>
  <c r="AA9" i="1"/>
  <c r="AA12" i="1"/>
  <c r="AA13" i="1"/>
  <c r="AA14" i="1"/>
  <c r="AA15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16" i="1"/>
  <c r="AA29" i="1"/>
  <c r="AA30" i="1"/>
  <c r="AA31" i="1"/>
  <c r="AA32" i="1"/>
  <c r="AA33" i="1"/>
  <c r="AA34" i="1"/>
  <c r="AA35" i="1"/>
  <c r="AA37" i="1"/>
  <c r="AA39" i="1"/>
  <c r="AA40" i="1"/>
  <c r="AA41" i="1"/>
  <c r="AA42" i="1"/>
  <c r="AA43" i="1"/>
  <c r="AA45" i="1"/>
  <c r="AA36" i="1"/>
  <c r="AA38" i="1"/>
  <c r="AA44" i="1"/>
  <c r="AA46" i="1"/>
  <c r="AA47" i="1"/>
  <c r="AA48" i="1"/>
  <c r="AA49" i="1"/>
  <c r="AA50" i="1"/>
  <c r="AA51" i="1"/>
  <c r="AA52" i="1"/>
  <c r="AA53" i="1"/>
  <c r="AA54" i="1"/>
  <c r="AA6" i="1"/>
  <c r="AA55" i="1"/>
  <c r="AA56" i="1"/>
  <c r="AA57" i="1"/>
  <c r="AA58" i="1"/>
  <c r="AA59" i="1"/>
  <c r="AA62" i="1"/>
  <c r="AA63" i="1"/>
  <c r="AA64" i="1"/>
  <c r="AA60" i="1"/>
  <c r="AA61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4" i="1"/>
  <c r="AA95" i="1"/>
  <c r="AA97" i="1"/>
  <c r="AA96" i="1"/>
  <c r="AA98" i="1"/>
  <c r="AA93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8" i="1"/>
  <c r="AA117" i="1"/>
  <c r="AA120" i="1"/>
  <c r="AA119" i="1"/>
  <c r="AA121" i="1"/>
  <c r="AA122" i="1"/>
  <c r="AA123" i="1"/>
  <c r="AA124" i="1"/>
  <c r="AA125" i="1"/>
  <c r="AA126" i="1"/>
  <c r="AA127" i="1"/>
  <c r="AA128" i="1"/>
  <c r="AA129" i="1"/>
  <c r="AA130" i="1"/>
  <c r="AA132" i="1"/>
  <c r="AA133" i="1"/>
  <c r="AA131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4" i="1"/>
  <c r="AA149" i="1"/>
  <c r="AA150" i="1"/>
  <c r="AA151" i="1"/>
  <c r="AA153" i="1"/>
  <c r="AA154" i="1"/>
  <c r="AA155" i="1"/>
  <c r="AA156" i="1"/>
  <c r="AA157" i="1"/>
  <c r="AA158" i="1"/>
  <c r="AA152" i="1"/>
  <c r="AA159" i="1"/>
  <c r="AA160" i="1"/>
  <c r="AA161" i="1"/>
  <c r="AA163" i="1"/>
  <c r="AA162" i="1"/>
  <c r="AA164" i="1"/>
  <c r="AA165" i="1"/>
  <c r="AA167" i="1"/>
  <c r="AA168" i="1"/>
  <c r="AA169" i="1"/>
  <c r="AA170" i="1"/>
  <c r="AA171" i="1"/>
  <c r="AA172" i="1"/>
  <c r="AA173" i="1"/>
  <c r="AA174" i="1"/>
  <c r="AA175" i="1"/>
  <c r="AA177" i="1"/>
  <c r="AA178" i="1"/>
  <c r="AA179" i="1"/>
  <c r="AA180" i="1"/>
  <c r="AA176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23" i="1"/>
  <c r="AA225" i="1"/>
  <c r="AA227" i="1"/>
  <c r="AA228" i="1"/>
  <c r="AA226" i="1"/>
  <c r="AA224" i="1"/>
  <c r="AA229" i="1"/>
  <c r="AA230" i="1"/>
  <c r="AA231" i="1"/>
  <c r="AA232" i="1"/>
  <c r="AA233" i="1"/>
  <c r="AA234" i="1"/>
  <c r="AA166" i="1"/>
  <c r="AA219" i="1"/>
  <c r="AA220" i="1"/>
  <c r="AA221" i="1"/>
  <c r="AA222" i="1"/>
  <c r="AA198" i="1"/>
  <c r="AA235" i="1"/>
  <c r="AA236" i="1"/>
  <c r="AA237" i="1"/>
  <c r="AA238" i="1"/>
  <c r="AA239" i="1"/>
  <c r="AA240" i="1"/>
  <c r="AA241" i="1"/>
  <c r="AA242" i="1"/>
  <c r="AA243" i="1"/>
  <c r="AA244" i="1"/>
  <c r="AA246" i="1"/>
  <c r="AA247" i="1"/>
  <c r="AA248" i="1"/>
  <c r="AA245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6" i="1"/>
  <c r="AA287" i="1"/>
  <c r="AA285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4" i="1"/>
  <c r="AA313" i="1"/>
  <c r="AA315" i="1"/>
  <c r="AA316" i="1"/>
  <c r="AA318" i="1"/>
  <c r="AA317" i="1"/>
  <c r="AA319" i="1"/>
  <c r="AA320" i="1"/>
  <c r="AA321" i="1"/>
  <c r="AA322" i="1"/>
  <c r="AA324" i="1"/>
  <c r="AA323" i="1"/>
  <c r="AA325" i="1"/>
  <c r="AA326" i="1"/>
  <c r="AA327" i="1"/>
  <c r="AA328" i="1"/>
  <c r="AA329" i="1"/>
  <c r="AA330" i="1"/>
  <c r="AA331" i="1"/>
  <c r="AA332" i="1"/>
  <c r="AA333" i="1"/>
  <c r="AA334" i="1"/>
  <c r="AA336" i="1"/>
  <c r="AA337" i="1"/>
  <c r="AA338" i="1"/>
  <c r="AA339" i="1"/>
  <c r="AA340" i="1"/>
  <c r="AA341" i="1"/>
  <c r="AA335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5" i="1"/>
  <c r="AA383" i="1"/>
  <c r="AA384" i="1"/>
  <c r="AA386" i="1"/>
  <c r="AA387" i="1"/>
  <c r="AA388" i="1"/>
  <c r="AA389" i="1"/>
  <c r="AA390" i="1"/>
  <c r="AA391" i="1"/>
  <c r="AA392" i="1"/>
  <c r="AA393" i="1"/>
  <c r="AA395" i="1"/>
  <c r="AA394" i="1"/>
  <c r="AA396" i="1"/>
  <c r="AA398" i="1"/>
  <c r="AA399" i="1"/>
  <c r="AA400" i="1"/>
  <c r="AA401" i="1"/>
  <c r="AA402" i="1"/>
  <c r="AA397" i="1"/>
  <c r="AA403" i="1"/>
  <c r="AA404" i="1"/>
  <c r="AA405" i="1"/>
  <c r="AA406" i="1"/>
  <c r="AA407" i="1"/>
  <c r="AA408" i="1"/>
  <c r="AA409" i="1"/>
  <c r="AA411" i="1"/>
  <c r="AA414" i="1"/>
  <c r="AA410" i="1"/>
  <c r="AA415" i="1"/>
  <c r="AA418" i="1"/>
  <c r="AA416" i="1"/>
  <c r="AA417" i="1"/>
  <c r="AA412" i="1"/>
  <c r="AA413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9" i="1"/>
  <c r="AA488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463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4" i="1"/>
  <c r="AA535" i="1"/>
  <c r="AA533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3" i="1"/>
  <c r="AA554" i="1"/>
  <c r="AA555" i="1"/>
  <c r="AA556" i="1"/>
  <c r="AA552" i="1"/>
  <c r="AA557" i="1"/>
  <c r="AA558" i="1"/>
  <c r="AA560" i="1"/>
  <c r="AA559" i="1"/>
  <c r="AA561" i="1"/>
  <c r="AA562" i="1"/>
  <c r="AA563" i="1"/>
  <c r="AA564" i="1"/>
  <c r="AA565" i="1"/>
  <c r="AA566" i="1"/>
  <c r="AA567" i="1"/>
  <c r="AA568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69" i="1"/>
  <c r="AA587" i="1"/>
  <c r="AA588" i="1"/>
  <c r="AA589" i="1"/>
  <c r="AA590" i="1"/>
  <c r="AA591" i="1"/>
  <c r="AA592" i="1"/>
  <c r="AA593" i="1"/>
  <c r="AA594" i="1"/>
  <c r="AA595" i="1"/>
  <c r="AA596" i="1"/>
  <c r="AA597" i="1"/>
  <c r="AA599" i="1"/>
  <c r="AA598" i="1"/>
  <c r="AA600" i="1"/>
  <c r="AA601" i="1"/>
  <c r="AA602" i="1"/>
  <c r="AA603" i="1"/>
  <c r="AA604" i="1"/>
  <c r="AA605" i="1"/>
  <c r="AA608" i="1"/>
  <c r="AA609" i="1"/>
  <c r="AA610" i="1"/>
  <c r="AA611" i="1"/>
  <c r="AA612" i="1"/>
  <c r="AA613" i="1"/>
  <c r="AA614" i="1"/>
  <c r="AA615" i="1"/>
  <c r="AA616" i="1"/>
  <c r="AA617" i="1"/>
  <c r="AA606" i="1"/>
  <c r="AA607" i="1"/>
  <c r="AA618" i="1"/>
  <c r="AA619" i="1"/>
  <c r="AA621" i="1"/>
  <c r="AA620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9" i="1"/>
  <c r="AA788" i="1"/>
  <c r="AA790" i="1"/>
  <c r="AA791" i="1"/>
  <c r="AA792" i="1"/>
  <c r="AA793" i="1"/>
  <c r="AA794" i="1"/>
  <c r="AA796" i="1"/>
  <c r="AA795" i="1"/>
  <c r="AA797" i="1"/>
  <c r="AA798" i="1"/>
  <c r="AA709" i="1"/>
  <c r="AA710" i="1"/>
  <c r="AA711" i="1"/>
  <c r="AA712" i="1"/>
  <c r="AA714" i="1"/>
  <c r="AA715" i="1"/>
  <c r="AA716" i="1"/>
  <c r="AA717" i="1"/>
  <c r="AA713" i="1"/>
  <c r="AA718" i="1"/>
  <c r="AA719" i="1"/>
  <c r="AA720" i="1"/>
  <c r="AA721" i="1"/>
  <c r="AA722" i="1"/>
  <c r="AA723" i="1"/>
  <c r="AA724" i="1"/>
  <c r="AA725" i="1"/>
  <c r="AA726" i="1"/>
  <c r="AA740" i="1"/>
  <c r="AA741" i="1"/>
  <c r="AA742" i="1"/>
  <c r="AA743" i="1"/>
  <c r="AA744" i="1"/>
  <c r="AA745" i="1"/>
  <c r="AA746" i="1"/>
  <c r="AA747" i="1"/>
  <c r="AA748" i="1"/>
  <c r="AA749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4" i="1"/>
  <c r="AA823" i="1"/>
  <c r="AA825" i="1"/>
  <c r="AA826" i="1"/>
  <c r="AA822" i="1"/>
  <c r="AA827" i="1"/>
  <c r="AA828" i="1"/>
  <c r="AA829" i="1"/>
  <c r="AA830" i="1"/>
  <c r="AA832" i="1"/>
  <c r="AA831" i="1"/>
  <c r="AA833" i="1"/>
  <c r="AA834" i="1"/>
  <c r="AA835" i="1"/>
  <c r="AA836" i="1"/>
  <c r="AA837" i="1"/>
  <c r="AA839" i="1"/>
  <c r="AA840" i="1"/>
  <c r="AA841" i="1"/>
  <c r="AA842" i="1"/>
  <c r="AA844" i="1"/>
  <c r="AA843" i="1"/>
  <c r="AA845" i="1"/>
  <c r="AA847" i="1"/>
  <c r="AA848" i="1"/>
  <c r="AA850" i="1"/>
  <c r="AA851" i="1"/>
  <c r="AA849" i="1"/>
  <c r="AA852" i="1"/>
  <c r="AA846" i="1"/>
  <c r="AA853" i="1"/>
  <c r="AA838" i="1"/>
  <c r="AA854" i="1"/>
  <c r="AA7" i="1"/>
  <c r="AA8" i="1"/>
  <c r="AA10" i="1"/>
  <c r="AA11" i="1"/>
  <c r="AA2" i="1"/>
  <c r="N3" i="1"/>
  <c r="N4" i="1"/>
  <c r="N5" i="1"/>
  <c r="N9" i="1"/>
  <c r="N12" i="1"/>
  <c r="N13" i="1"/>
  <c r="N14" i="1"/>
  <c r="N15" i="1"/>
  <c r="N17" i="1"/>
  <c r="N18" i="1"/>
  <c r="N19" i="1"/>
  <c r="N20" i="1"/>
  <c r="N21" i="1"/>
  <c r="N22" i="1"/>
  <c r="N23" i="1"/>
  <c r="N24" i="1"/>
  <c r="N25" i="1"/>
  <c r="N26" i="1"/>
  <c r="N27" i="1"/>
  <c r="N28" i="1"/>
  <c r="N16" i="1"/>
  <c r="N29" i="1"/>
  <c r="N30" i="1"/>
  <c r="N31" i="1"/>
  <c r="N32" i="1"/>
  <c r="N33" i="1"/>
  <c r="N34" i="1"/>
  <c r="N35" i="1"/>
  <c r="N37" i="1"/>
  <c r="N39" i="1"/>
  <c r="N40" i="1"/>
  <c r="N41" i="1"/>
  <c r="N42" i="1"/>
  <c r="N43" i="1"/>
  <c r="N45" i="1"/>
  <c r="N36" i="1"/>
  <c r="N38" i="1"/>
  <c r="N44" i="1"/>
  <c r="N46" i="1"/>
  <c r="N47" i="1"/>
  <c r="N48" i="1"/>
  <c r="N49" i="1"/>
  <c r="N50" i="1"/>
  <c r="N51" i="1"/>
  <c r="N52" i="1"/>
  <c r="N53" i="1"/>
  <c r="N54" i="1"/>
  <c r="N6" i="1"/>
  <c r="N55" i="1"/>
  <c r="N56" i="1"/>
  <c r="N57" i="1"/>
  <c r="N58" i="1"/>
  <c r="N59" i="1"/>
  <c r="N62" i="1"/>
  <c r="N63" i="1"/>
  <c r="N64" i="1"/>
  <c r="N60" i="1"/>
  <c r="N61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4" i="1"/>
  <c r="N95" i="1"/>
  <c r="N97" i="1"/>
  <c r="N96" i="1"/>
  <c r="N98" i="1"/>
  <c r="N93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8" i="1"/>
  <c r="N117" i="1"/>
  <c r="N120" i="1"/>
  <c r="N119" i="1"/>
  <c r="N121" i="1"/>
  <c r="N122" i="1"/>
  <c r="N123" i="1"/>
  <c r="N124" i="1"/>
  <c r="N125" i="1"/>
  <c r="N126" i="1"/>
  <c r="N127" i="1"/>
  <c r="N128" i="1"/>
  <c r="N129" i="1"/>
  <c r="N130" i="1"/>
  <c r="N132" i="1"/>
  <c r="N133" i="1"/>
  <c r="N131" i="1"/>
  <c r="N134" i="1"/>
  <c r="N135" i="1"/>
  <c r="N136" i="1"/>
  <c r="N137" i="1"/>
  <c r="N138" i="1"/>
  <c r="N139" i="1"/>
  <c r="N140" i="1"/>
  <c r="N141" i="1"/>
  <c r="N142" i="1"/>
  <c r="N143" i="1"/>
  <c r="N145" i="1"/>
  <c r="N146" i="1"/>
  <c r="N147" i="1"/>
  <c r="N148" i="1"/>
  <c r="N144" i="1"/>
  <c r="N149" i="1"/>
  <c r="N150" i="1"/>
  <c r="N151" i="1"/>
  <c r="N153" i="1"/>
  <c r="N154" i="1"/>
  <c r="N155" i="1"/>
  <c r="N156" i="1"/>
  <c r="N157" i="1"/>
  <c r="N158" i="1"/>
  <c r="N152" i="1"/>
  <c r="N159" i="1"/>
  <c r="N160" i="1"/>
  <c r="N161" i="1"/>
  <c r="N163" i="1"/>
  <c r="N162" i="1"/>
  <c r="N164" i="1"/>
  <c r="N165" i="1"/>
  <c r="N167" i="1"/>
  <c r="N168" i="1"/>
  <c r="N169" i="1"/>
  <c r="N170" i="1"/>
  <c r="N171" i="1"/>
  <c r="N172" i="1"/>
  <c r="N173" i="1"/>
  <c r="N174" i="1"/>
  <c r="N175" i="1"/>
  <c r="N177" i="1"/>
  <c r="N178" i="1"/>
  <c r="N179" i="1"/>
  <c r="N180" i="1"/>
  <c r="N176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23" i="1"/>
  <c r="N225" i="1"/>
  <c r="N227" i="1"/>
  <c r="N228" i="1"/>
  <c r="N226" i="1"/>
  <c r="N224" i="1"/>
  <c r="N229" i="1"/>
  <c r="N230" i="1"/>
  <c r="N231" i="1"/>
  <c r="N232" i="1"/>
  <c r="N233" i="1"/>
  <c r="N234" i="1"/>
  <c r="N166" i="1"/>
  <c r="N219" i="1"/>
  <c r="N220" i="1"/>
  <c r="N221" i="1"/>
  <c r="N222" i="1"/>
  <c r="N198" i="1"/>
  <c r="N235" i="1"/>
  <c r="N236" i="1"/>
  <c r="N237" i="1"/>
  <c r="N238" i="1"/>
  <c r="N239" i="1"/>
  <c r="N240" i="1"/>
  <c r="N241" i="1"/>
  <c r="N242" i="1"/>
  <c r="N243" i="1"/>
  <c r="N244" i="1"/>
  <c r="N246" i="1"/>
  <c r="N247" i="1"/>
  <c r="N248" i="1"/>
  <c r="N245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6" i="1"/>
  <c r="N287" i="1"/>
  <c r="N285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4" i="1"/>
  <c r="N313" i="1"/>
  <c r="N315" i="1"/>
  <c r="N316" i="1"/>
  <c r="N318" i="1"/>
  <c r="N317" i="1"/>
  <c r="N319" i="1"/>
  <c r="N320" i="1"/>
  <c r="N321" i="1"/>
  <c r="N322" i="1"/>
  <c r="N324" i="1"/>
  <c r="N323" i="1"/>
  <c r="N325" i="1"/>
  <c r="N326" i="1"/>
  <c r="N327" i="1"/>
  <c r="N328" i="1"/>
  <c r="N329" i="1"/>
  <c r="N330" i="1"/>
  <c r="N331" i="1"/>
  <c r="N332" i="1"/>
  <c r="N333" i="1"/>
  <c r="N334" i="1"/>
  <c r="N336" i="1"/>
  <c r="N337" i="1"/>
  <c r="N338" i="1"/>
  <c r="N339" i="1"/>
  <c r="N340" i="1"/>
  <c r="N341" i="1"/>
  <c r="N335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5" i="1"/>
  <c r="N383" i="1"/>
  <c r="N384" i="1"/>
  <c r="N386" i="1"/>
  <c r="N387" i="1"/>
  <c r="N388" i="1"/>
  <c r="N389" i="1"/>
  <c r="N390" i="1"/>
  <c r="N391" i="1"/>
  <c r="N392" i="1"/>
  <c r="N393" i="1"/>
  <c r="N395" i="1"/>
  <c r="N394" i="1"/>
  <c r="N396" i="1"/>
  <c r="N398" i="1"/>
  <c r="N399" i="1"/>
  <c r="N400" i="1"/>
  <c r="N401" i="1"/>
  <c r="N402" i="1"/>
  <c r="N397" i="1"/>
  <c r="N403" i="1"/>
  <c r="N404" i="1"/>
  <c r="N405" i="1"/>
  <c r="N406" i="1"/>
  <c r="N407" i="1"/>
  <c r="N408" i="1"/>
  <c r="N409" i="1"/>
  <c r="N411" i="1"/>
  <c r="N414" i="1"/>
  <c r="N410" i="1"/>
  <c r="N415" i="1"/>
  <c r="N418" i="1"/>
  <c r="N416" i="1"/>
  <c r="N417" i="1"/>
  <c r="N412" i="1"/>
  <c r="N413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9" i="1"/>
  <c r="N488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463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4" i="1"/>
  <c r="N535" i="1"/>
  <c r="N533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3" i="1"/>
  <c r="N554" i="1"/>
  <c r="N555" i="1"/>
  <c r="N556" i="1"/>
  <c r="N552" i="1"/>
  <c r="N557" i="1"/>
  <c r="N558" i="1"/>
  <c r="N560" i="1"/>
  <c r="N559" i="1"/>
  <c r="N561" i="1"/>
  <c r="N562" i="1"/>
  <c r="N563" i="1"/>
  <c r="N564" i="1"/>
  <c r="N565" i="1"/>
  <c r="N566" i="1"/>
  <c r="N567" i="1"/>
  <c r="N568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69" i="1"/>
  <c r="N587" i="1"/>
  <c r="N588" i="1"/>
  <c r="N589" i="1"/>
  <c r="N590" i="1"/>
  <c r="N591" i="1"/>
  <c r="N592" i="1"/>
  <c r="N593" i="1"/>
  <c r="N594" i="1"/>
  <c r="N595" i="1"/>
  <c r="N596" i="1"/>
  <c r="N597" i="1"/>
  <c r="N599" i="1"/>
  <c r="N598" i="1"/>
  <c r="N600" i="1"/>
  <c r="N601" i="1"/>
  <c r="N602" i="1"/>
  <c r="N603" i="1"/>
  <c r="N604" i="1"/>
  <c r="N605" i="1"/>
  <c r="N608" i="1"/>
  <c r="N609" i="1"/>
  <c r="N610" i="1"/>
  <c r="N611" i="1"/>
  <c r="N612" i="1"/>
  <c r="N613" i="1"/>
  <c r="N614" i="1"/>
  <c r="N615" i="1"/>
  <c r="N616" i="1"/>
  <c r="N617" i="1"/>
  <c r="N606" i="1"/>
  <c r="N607" i="1"/>
  <c r="N618" i="1"/>
  <c r="N619" i="1"/>
  <c r="N621" i="1"/>
  <c r="N620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9" i="1"/>
  <c r="N788" i="1"/>
  <c r="N790" i="1"/>
  <c r="N791" i="1"/>
  <c r="N792" i="1"/>
  <c r="N793" i="1"/>
  <c r="N794" i="1"/>
  <c r="N796" i="1"/>
  <c r="N795" i="1"/>
  <c r="N797" i="1"/>
  <c r="N798" i="1"/>
  <c r="N709" i="1"/>
  <c r="N710" i="1"/>
  <c r="N711" i="1"/>
  <c r="N712" i="1"/>
  <c r="N714" i="1"/>
  <c r="N715" i="1"/>
  <c r="N716" i="1"/>
  <c r="N717" i="1"/>
  <c r="N713" i="1"/>
  <c r="N718" i="1"/>
  <c r="N719" i="1"/>
  <c r="N720" i="1"/>
  <c r="N721" i="1"/>
  <c r="N722" i="1"/>
  <c r="N723" i="1"/>
  <c r="N724" i="1"/>
  <c r="N725" i="1"/>
  <c r="N726" i="1"/>
  <c r="N740" i="1"/>
  <c r="N741" i="1"/>
  <c r="N742" i="1"/>
  <c r="N743" i="1"/>
  <c r="N744" i="1"/>
  <c r="N745" i="1"/>
  <c r="N746" i="1"/>
  <c r="N747" i="1"/>
  <c r="N748" i="1"/>
  <c r="N749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4" i="1"/>
  <c r="N823" i="1"/>
  <c r="N825" i="1"/>
  <c r="N826" i="1"/>
  <c r="N822" i="1"/>
  <c r="N827" i="1"/>
  <c r="N828" i="1"/>
  <c r="N829" i="1"/>
  <c r="N830" i="1"/>
  <c r="N832" i="1"/>
  <c r="N831" i="1"/>
  <c r="N833" i="1"/>
  <c r="N834" i="1"/>
  <c r="N835" i="1"/>
  <c r="N836" i="1"/>
  <c r="N837" i="1"/>
  <c r="N839" i="1"/>
  <c r="N840" i="1"/>
  <c r="N841" i="1"/>
  <c r="N842" i="1"/>
  <c r="N844" i="1"/>
  <c r="N843" i="1"/>
  <c r="N845" i="1"/>
  <c r="N847" i="1"/>
  <c r="N848" i="1"/>
  <c r="N850" i="1"/>
  <c r="N851" i="1"/>
  <c r="N849" i="1"/>
  <c r="N852" i="1"/>
  <c r="N846" i="1"/>
  <c r="N853" i="1"/>
  <c r="N838" i="1"/>
  <c r="N854" i="1"/>
  <c r="N7" i="1"/>
  <c r="N8" i="1"/>
  <c r="N10" i="1"/>
  <c r="N11" i="1"/>
  <c r="N2" i="1"/>
</calcChain>
</file>

<file path=xl/sharedStrings.xml><?xml version="1.0" encoding="utf-8"?>
<sst xmlns="http://schemas.openxmlformats.org/spreadsheetml/2006/main" count="6052" uniqueCount="1770">
  <si>
    <t>ABADIA DOS DOURADOS</t>
  </si>
  <si>
    <t>ABAETÉ</t>
  </si>
  <si>
    <t>ABRE CAMPO</t>
  </si>
  <si>
    <t>ACAIACA</t>
  </si>
  <si>
    <t>AGUANIL</t>
  </si>
  <si>
    <t>AIMORÉS</t>
  </si>
  <si>
    <t>AIURUOCA</t>
  </si>
  <si>
    <t>ALAGOA</t>
  </si>
  <si>
    <t>ALBERTINA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</si>
  <si>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</si>
  <si>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</si>
  <si>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</si>
  <si>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</si>
  <si>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</si>
  <si>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</si>
  <si>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</si>
  <si>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</si>
  <si>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</si>
  <si>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</si>
  <si>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</si>
  <si>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</si>
  <si>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ALÉM PARAÍBA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</si>
  <si>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</si>
  <si>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</si>
  <si>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</si>
  <si>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</si>
  <si>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</si>
  <si>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</si>
  <si>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</si>
  <si>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ARACITABA</t>
  </si>
  <si>
    <t>ARAGUARI</t>
  </si>
  <si>
    <t>ARANTINA</t>
  </si>
  <si>
    <t>ARAPONGA</t>
  </si>
  <si>
    <t>ARAPORÃ</t>
  </si>
  <si>
    <t>ARAPUÁ</t>
  </si>
  <si>
    <t>ARAXÁ</t>
  </si>
  <si>
    <t>ARAÇAÍ</t>
  </si>
  <si>
    <t>ARAÇUAÍ</t>
  </si>
  <si>
    <t>ARAÚJOS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</si>
  <si>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</si>
  <si>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</si>
  <si>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</si>
  <si>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</si>
  <si>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</si>
  <si>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</si>
  <si>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</si>
  <si>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</si>
  <si>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</si>
  <si>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AÇUCENA</t>
  </si>
  <si>
    <t>BAEPENDI</t>
  </si>
  <si>
    <t>BALDIM</t>
  </si>
  <si>
    <t>BAMBUÍ</t>
  </si>
  <si>
    <t>BANDEIRA</t>
  </si>
  <si>
    <t>BANDEIRA DO SUL</t>
  </si>
  <si>
    <t>BARBACENA</t>
  </si>
  <si>
    <t>BARRA LONGA</t>
  </si>
  <si>
    <t>BARROSO</t>
  </si>
  <si>
    <t>BARÃO DE COCAIS</t>
  </si>
  <si>
    <t>BARÃO DE MONTE ALTO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</si>
  <si>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</si>
  <si>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</si>
  <si>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</si>
  <si>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</si>
  <si>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</si>
  <si>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</si>
  <si>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</si>
  <si>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</si>
  <si>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</si>
  <si>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</si>
  <si>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</si>
  <si>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</si>
  <si>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</si>
  <si>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</si>
  <si>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</si>
  <si>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</si>
  <si>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</si>
  <si>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</si>
  <si>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</si>
  <si>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</si>
  <si>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</si>
  <si>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</si>
  <si>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</si>
  <si>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</si>
  <si>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</si>
  <si>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</si>
  <si>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</si>
  <si>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</si>
  <si>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</si>
  <si>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</si>
  <si>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BRAZÓPOLIS</t>
  </si>
  <si>
    <t>BRAÚNAS</t>
  </si>
  <si>
    <t>BRUMADINHO</t>
  </si>
  <si>
    <t>BRÁS PIRES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</si>
  <si>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</si>
  <si>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</si>
  <si>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</si>
  <si>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</si>
  <si>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</si>
  <si>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</si>
  <si>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</si>
  <si>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</si>
  <si>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</si>
  <si>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</si>
  <si>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</si>
  <si>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</si>
  <si>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</si>
  <si>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</si>
  <si>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</si>
  <si>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</si>
  <si>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</si>
  <si>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</si>
  <si>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CAMBUQUIRA</t>
  </si>
  <si>
    <t>CAMBUÍ</t>
  </si>
  <si>
    <t>CAMPANHA</t>
  </si>
  <si>
    <t>CAMPANÁRIO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</si>
  <si>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</si>
  <si>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</si>
  <si>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</si>
  <si>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</si>
  <si>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</si>
  <si>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</si>
  <si>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</si>
  <si>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</si>
  <si>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</si>
  <si>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</si>
  <si>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CANDEIAS</t>
  </si>
  <si>
    <t>CANTAGALO</t>
  </si>
  <si>
    <t>CANÁPOLIS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</si>
  <si>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</si>
  <si>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</si>
  <si>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</si>
  <si>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</si>
  <si>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</si>
  <si>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</si>
  <si>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</si>
  <si>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</si>
  <si>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</si>
  <si>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</si>
  <si>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CARANAÍBA</t>
  </si>
  <si>
    <t>CARANDAÍ</t>
  </si>
  <si>
    <t>CARANGOLA</t>
  </si>
  <si>
    <t>CARATINGA</t>
  </si>
  <si>
    <t>CARAÍ</t>
  </si>
  <si>
    <t>CARBONITA</t>
  </si>
  <si>
    <t>CAREAÇU</t>
  </si>
  <si>
    <t>CARLOS CHAGAS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</si>
  <si>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</si>
  <si>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</si>
  <si>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</si>
  <si>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</si>
  <si>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</si>
  <si>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</si>
  <si>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CARMÉSIA</t>
  </si>
  <si>
    <t>CARMÓPOLIS DE MINAS</t>
  </si>
  <si>
    <t>CARNEIRINHO</t>
  </si>
  <si>
    <t>CARRANCAS</t>
  </si>
  <si>
    <t>CARVALHOS</t>
  </si>
  <si>
    <t>CARVALHÓPOLIS</t>
  </si>
  <si>
    <t>CASA GRANDE</t>
  </si>
  <si>
    <t>CASCALHO RICO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</si>
  <si>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</si>
  <si>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</si>
  <si>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</si>
  <si>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</si>
  <si>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</si>
  <si>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</si>
  <si>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</si>
  <si>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</si>
  <si>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</si>
  <si>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CHALÉ</t>
  </si>
  <si>
    <t>CHAPADA DO NORTE</t>
  </si>
  <si>
    <t>CHAPADA GAÚCHA</t>
  </si>
  <si>
    <t>CHIADOR</t>
  </si>
  <si>
    <t>CHÁCARA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</si>
  <si>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</si>
  <si>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</si>
  <si>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</si>
  <si>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</si>
  <si>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</si>
  <si>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</si>
  <si>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</si>
  <si>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</si>
  <si>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</si>
  <si>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</si>
  <si>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</si>
  <si>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</si>
  <si>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</si>
  <si>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</si>
  <si>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</si>
  <si>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</si>
  <si>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</si>
  <si>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</si>
  <si>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</si>
  <si>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</si>
  <si>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</si>
  <si>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</si>
  <si>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</si>
  <si>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</si>
  <si>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</si>
  <si>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</si>
  <si>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</si>
  <si>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</si>
  <si>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</si>
  <si>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</si>
  <si>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</si>
  <si>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</si>
  <si>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</si>
  <si>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</si>
  <si>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</si>
  <si>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</si>
  <si>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</si>
  <si>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COUTO DE MAGALHÃES DE MINAS</t>
  </si>
  <si>
    <t>CRISTAIS</t>
  </si>
  <si>
    <t>CRISTIANO OTONI</t>
  </si>
  <si>
    <t>CRISTINA</t>
  </si>
  <si>
    <t>CRISTÁLIA</t>
  </si>
  <si>
    <t>CRISÓLITA</t>
  </si>
  <si>
    <t>CRUCILÂNDIA</t>
  </si>
  <si>
    <t>CRUZEIRO DA FORTALEZA</t>
  </si>
  <si>
    <t>CRUZÍLIA</t>
  </si>
  <si>
    <t>CUPARAQUE</t>
  </si>
  <si>
    <t>CURRAL DE DENTRO</t>
  </si>
  <si>
    <t>CURVELO</t>
  </si>
  <si>
    <t>CÁSSIA</t>
  </si>
  <si>
    <t>CÓRREGO DANTA</t>
  </si>
  <si>
    <t>CÓRREGO DO BOM JESUS</t>
  </si>
  <si>
    <t>CÓRREGO FUNDO</t>
  </si>
  <si>
    <t>CÓRREGO NOVO</t>
  </si>
  <si>
    <t>CÔNEGO MARINHO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</si>
  <si>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</si>
  <si>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</si>
  <si>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</si>
  <si>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</si>
  <si>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</si>
  <si>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</si>
  <si>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</si>
  <si>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</si>
  <si>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</si>
  <si>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</si>
  <si>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DIVINO</t>
  </si>
  <si>
    <t>DIVINO DAS LARANJEIRAS</t>
  </si>
  <si>
    <t>DIVINOLÂNDIA DE MINAS</t>
  </si>
  <si>
    <t>DIVINÉSIA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</si>
  <si>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</si>
  <si>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</si>
  <si>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</si>
  <si>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</si>
  <si>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</si>
  <si>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</si>
  <si>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</si>
  <si>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</si>
  <si>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</si>
  <si>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</si>
  <si>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</si>
  <si>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</si>
  <si>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</si>
  <si>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</si>
  <si>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</si>
  <si>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</si>
  <si>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</si>
  <si>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</si>
  <si>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</si>
  <si>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</si>
  <si>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</si>
  <si>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</si>
  <si>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</si>
  <si>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</si>
  <si>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</si>
  <si>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</si>
  <si>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</si>
  <si>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</si>
  <si>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</si>
  <si>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</si>
  <si>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</si>
  <si>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</si>
  <si>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</si>
  <si>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</si>
  <si>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</si>
  <si>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</si>
  <si>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FELISBURGO</t>
  </si>
  <si>
    <t>FELIXLÂNDIA</t>
  </si>
  <si>
    <t>FELÍCIO DOS SANTOS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</si>
  <si>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</si>
  <si>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</si>
  <si>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</si>
  <si>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</si>
  <si>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</si>
  <si>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</si>
  <si>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</si>
  <si>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</si>
  <si>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</si>
  <si>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</si>
  <si>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</si>
  <si>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</si>
  <si>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</si>
  <si>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</si>
  <si>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</si>
  <si>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</si>
  <si>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</si>
  <si>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</si>
  <si>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</si>
  <si>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</si>
  <si>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</si>
  <si>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</si>
  <si>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</si>
  <si>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</si>
  <si>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</si>
  <si>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GONZAGA</t>
  </si>
  <si>
    <t>GONÇALVES</t>
  </si>
  <si>
    <t>GOUVEIA</t>
  </si>
  <si>
    <t>GOVERNADOR VALADARES</t>
  </si>
  <si>
    <t>GRUPIARA</t>
  </si>
  <si>
    <t>GRÃO MOGOL</t>
  </si>
  <si>
    <t>GUANHÃES</t>
  </si>
  <si>
    <t>GUAPÉ</t>
  </si>
  <si>
    <t>GUARACIABA</t>
  </si>
  <si>
    <t>GUARACIAMA</t>
  </si>
  <si>
    <t>GUARANI</t>
  </si>
  <si>
    <t>GUARANÉSIA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</si>
  <si>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</si>
  <si>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</si>
  <si>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</si>
  <si>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</si>
  <si>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</si>
  <si>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</si>
  <si>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</si>
  <si>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</si>
  <si>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</si>
  <si>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</si>
  <si>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IBIAÍ</t>
  </si>
  <si>
    <t>IBIRACATU</t>
  </si>
  <si>
    <t>IBIRACI</t>
  </si>
  <si>
    <t>IBIRITÉ</t>
  </si>
  <si>
    <t>IBITIÚRA DE MINAS</t>
  </si>
  <si>
    <t>IBITURUNA</t>
  </si>
  <si>
    <t>IBIÁ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</si>
  <si>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</si>
  <si>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</si>
  <si>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</si>
  <si>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</si>
  <si>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</si>
  <si>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</si>
  <si>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</si>
  <si>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</si>
  <si>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</si>
  <si>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</si>
  <si>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</si>
  <si>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</si>
  <si>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</si>
  <si>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</si>
  <si>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</si>
  <si>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</si>
  <si>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</si>
  <si>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</si>
  <si>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</si>
  <si>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</si>
  <si>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</si>
  <si>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</si>
  <si>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</si>
  <si>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</si>
  <si>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</si>
  <si>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</si>
  <si>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</si>
  <si>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</si>
  <si>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</si>
  <si>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</si>
  <si>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</si>
  <si>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</si>
  <si>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</si>
  <si>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</si>
  <si>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</si>
  <si>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</si>
  <si>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</si>
  <si>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</si>
  <si>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</si>
  <si>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</si>
  <si>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</si>
  <si>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ITAVERAVA</t>
  </si>
  <si>
    <t>ITAÚ DE MINAS</t>
  </si>
  <si>
    <t>ITAÚNA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</si>
  <si>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</si>
  <si>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</si>
  <si>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</si>
  <si>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</si>
  <si>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</si>
  <si>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</si>
  <si>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</si>
  <si>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</si>
  <si>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JACUTINGA</t>
  </si>
  <si>
    <t>JACUÍ</t>
  </si>
  <si>
    <t>JAGUARAÇU</t>
  </si>
  <si>
    <t>JAMPRUCA</t>
  </si>
  <si>
    <t>JANAÚBA</t>
  </si>
  <si>
    <t>JANUÁRIA</t>
  </si>
  <si>
    <t>JAPARAÍBA</t>
  </si>
  <si>
    <t>JAPONVAR</t>
  </si>
  <si>
    <t>JAÍBA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</si>
  <si>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</si>
  <si>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</si>
  <si>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</si>
  <si>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</si>
  <si>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</si>
  <si>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</si>
  <si>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</si>
  <si>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JOANÉSIA</t>
  </si>
  <si>
    <t>JOAQUIM FELÍCIO</t>
  </si>
  <si>
    <t>JOAÍMA</t>
  </si>
  <si>
    <t>JORDÂNIA</t>
  </si>
  <si>
    <t>JOSENÓPOLIS</t>
  </si>
  <si>
    <t>JOSÉ GONÇALVES DE MINAS</t>
  </si>
  <si>
    <t>JOSÉ RAYDAN</t>
  </si>
  <si>
    <t>JOÃO MONLEVADE</t>
  </si>
  <si>
    <t>JOÃO PINHEIRO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</si>
  <si>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</si>
  <si>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</si>
  <si>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</si>
  <si>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</si>
  <si>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</si>
  <si>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</si>
  <si>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</si>
  <si>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</si>
  <si>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</si>
  <si>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</si>
  <si>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</si>
  <si>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</si>
  <si>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</si>
  <si>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</si>
  <si>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</si>
  <si>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</si>
  <si>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</si>
  <si>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</si>
  <si>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</si>
  <si>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</si>
  <si>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</si>
  <si>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</si>
  <si>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</si>
  <si>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</si>
  <si>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</si>
  <si>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</si>
  <si>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</si>
  <si>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</si>
  <si>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</si>
  <si>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</si>
  <si>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</si>
  <si>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</si>
  <si>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</si>
  <si>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</si>
  <si>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</si>
  <si>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</si>
  <si>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</si>
  <si>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</si>
  <si>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</si>
  <si>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</si>
  <si>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</si>
  <si>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</si>
  <si>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</si>
  <si>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</si>
  <si>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</si>
  <si>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</si>
  <si>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</si>
  <si>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</si>
  <si>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</si>
  <si>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</si>
  <si>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</si>
  <si>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</si>
  <si>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</si>
  <si>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</si>
  <si>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</si>
  <si>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</si>
  <si>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</si>
  <si>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</si>
  <si>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</si>
  <si>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</si>
  <si>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</si>
  <si>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</si>
  <si>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</si>
  <si>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</si>
  <si>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</si>
  <si>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</si>
  <si>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</si>
  <si>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</si>
  <si>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MIRAVÂNIA</t>
  </si>
  <si>
    <t>MIRAÍ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</si>
  <si>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</si>
  <si>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</si>
  <si>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</si>
  <si>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</si>
  <si>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</si>
  <si>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</si>
  <si>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</si>
  <si>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</si>
  <si>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</si>
  <si>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</si>
  <si>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</si>
  <si>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</si>
  <si>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</si>
  <si>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</si>
  <si>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</si>
  <si>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</si>
  <si>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</si>
  <si>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</si>
  <si>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</si>
  <si>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</si>
  <si>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</si>
  <si>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MÁRIO CAMPOS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</si>
  <si>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</si>
  <si>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</si>
  <si>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</si>
  <si>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</si>
  <si>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</si>
  <si>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</si>
  <si>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</si>
  <si>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</si>
  <si>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</si>
  <si>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</si>
  <si>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</si>
  <si>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</si>
  <si>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</si>
  <si>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</si>
  <si>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</si>
  <si>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</si>
  <si>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</si>
  <si>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</si>
  <si>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</si>
  <si>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</si>
  <si>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</si>
  <si>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</si>
  <si>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OLIVEIRA</t>
  </si>
  <si>
    <t>OLIVEIRA FORTES</t>
  </si>
  <si>
    <t>OLÍMPIO NORONHA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</si>
  <si>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</si>
  <si>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</si>
  <si>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</si>
  <si>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</si>
  <si>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</si>
  <si>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</si>
  <si>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</si>
  <si>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</si>
  <si>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</si>
  <si>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</si>
  <si>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</si>
  <si>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</si>
  <si>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</si>
  <si>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</si>
  <si>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</si>
  <si>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</si>
  <si>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PARACATU</t>
  </si>
  <si>
    <t>PARAGUAÇU</t>
  </si>
  <si>
    <t>PARAISÓPOLIS</t>
  </si>
  <si>
    <t>PARAOPEBA</t>
  </si>
  <si>
    <t>PARÁ DE MINAS</t>
  </si>
  <si>
    <t>PASSA QUATRO</t>
  </si>
  <si>
    <t>PASSA TEMPO</t>
  </si>
  <si>
    <t>PASSA-VINTE</t>
  </si>
  <si>
    <t>PASSABÉM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</si>
  <si>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</si>
  <si>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</si>
  <si>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</si>
  <si>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</si>
  <si>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</si>
  <si>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</si>
  <si>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</si>
  <si>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</si>
  <si>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</si>
  <si>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</si>
  <si>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</si>
  <si>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</si>
  <si>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</si>
  <si>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</si>
  <si>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</si>
  <si>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</si>
  <si>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</si>
  <si>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</si>
  <si>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</si>
  <si>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</si>
  <si>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</si>
  <si>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</si>
  <si>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</si>
  <si>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</si>
  <si>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</si>
  <si>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PEÇANHA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</si>
  <si>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</si>
  <si>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</si>
  <si>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</si>
  <si>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</si>
  <si>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</si>
  <si>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</si>
  <si>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</si>
  <si>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</si>
  <si>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</si>
  <si>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</si>
  <si>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</si>
  <si>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PIRANGUINHO</t>
  </si>
  <si>
    <t>PIRANGUÇU</t>
  </si>
  <si>
    <t>PIRAPETINGA</t>
  </si>
  <si>
    <t>PIRAPORA</t>
  </si>
  <si>
    <t>PIRAÚBA</t>
  </si>
  <si>
    <t>PITANGUI</t>
  </si>
  <si>
    <t>PIUMHI</t>
  </si>
  <si>
    <t>PLANURA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</si>
  <si>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</si>
  <si>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</si>
  <si>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</si>
  <si>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</si>
  <si>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</si>
  <si>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</si>
  <si>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</si>
  <si>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</si>
  <si>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</si>
  <si>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</si>
  <si>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POÇO FUNDO</t>
  </si>
  <si>
    <t>POÇOS DE CALDAS</t>
  </si>
  <si>
    <t>PRADOS</t>
  </si>
  <si>
    <t>PRATA</t>
  </si>
  <si>
    <t>PRATINHA</t>
  </si>
  <si>
    <t>PRATÁPOLIS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</si>
  <si>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</si>
  <si>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</si>
  <si>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</si>
  <si>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</si>
  <si>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</si>
  <si>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</si>
  <si>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</si>
  <si>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</si>
  <si>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</si>
  <si>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</si>
  <si>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</si>
  <si>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</si>
  <si>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</si>
  <si>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</si>
  <si>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</si>
  <si>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</si>
  <si>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</si>
  <si>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</si>
  <si>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</si>
  <si>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</si>
  <si>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</si>
  <si>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</si>
  <si>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</si>
  <si>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</si>
  <si>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</si>
  <si>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</si>
  <si>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</si>
  <si>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</si>
  <si>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</si>
  <si>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</si>
  <si>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</si>
  <si>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</si>
  <si>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</si>
  <si>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</si>
  <si>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</si>
  <si>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</si>
  <si>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</si>
  <si>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</si>
  <si>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</si>
  <si>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</si>
  <si>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</si>
  <si>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</si>
  <si>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</si>
  <si>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</si>
  <si>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</si>
  <si>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</si>
  <si>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</si>
  <si>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</si>
  <si>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</si>
  <si>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</si>
  <si>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</si>
  <si>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</si>
  <si>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</si>
  <si>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</si>
  <si>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</si>
  <si>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</si>
  <si>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</si>
  <si>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</si>
  <si>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</si>
  <si>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</si>
  <si>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</si>
  <si>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</si>
  <si>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</si>
  <si>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</si>
  <si>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</si>
  <si>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</si>
  <si>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</si>
  <si>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</si>
  <si>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</si>
  <si>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</si>
  <si>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</si>
  <si>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</si>
  <si>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</si>
  <si>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</si>
  <si>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</si>
  <si>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</si>
  <si>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</si>
  <si>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</si>
  <si>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</si>
  <si>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</si>
  <si>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</si>
  <si>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</si>
  <si>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</si>
  <si>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</si>
  <si>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</si>
  <si>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</si>
  <si>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</si>
  <si>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</si>
  <si>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</si>
  <si>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</si>
  <si>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</si>
  <si>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</si>
  <si>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</si>
  <si>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</si>
  <si>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</si>
  <si>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</si>
  <si>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</si>
  <si>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</si>
  <si>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</si>
  <si>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</si>
  <si>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</si>
  <si>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</si>
  <si>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</si>
  <si>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</si>
  <si>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</si>
  <si>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</si>
  <si>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SERRANOS</t>
  </si>
  <si>
    <t>SERRANÓPOLIS DE MINAS</t>
  </si>
  <si>
    <t>SERRO</t>
  </si>
  <si>
    <t>SETE LAGOAS</t>
  </si>
  <si>
    <t>SETUBINHA</t>
  </si>
  <si>
    <t>SILVEIRÂNIA</t>
  </si>
  <si>
    <t>SILVIANÓPOLIS</t>
  </si>
  <si>
    <t>SIMONÉSIA</t>
  </si>
  <si>
    <t>SIMÃO PEREIRA</t>
  </si>
  <si>
    <t>SOBRÁLIA</t>
  </si>
  <si>
    <t>SOLEDADE DE MINAS</t>
  </si>
  <si>
    <t>SÃO BENTO ABADE</t>
  </si>
  <si>
    <t>SÃO BRÁS DO SUAÇUÍ</t>
  </si>
  <si>
    <t>SÃO DOMINGOS DAS DORES</t>
  </si>
  <si>
    <t>SÃO DOMINGOS DO PRATA</t>
  </si>
  <si>
    <t>SÃO FRANCISCO</t>
  </si>
  <si>
    <t>SÃO FRANCISCO DE PAULA</t>
  </si>
  <si>
    <t>SÃO FRANCISCO DE SALES</t>
  </si>
  <si>
    <t>SÃO FRANCISCO DO GLÓRIA</t>
  </si>
  <si>
    <t>SÃO FÉLIX DE MINAS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</si>
  <si>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</si>
  <si>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</si>
  <si>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</si>
  <si>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</si>
  <si>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</si>
  <si>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</si>
  <si>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</si>
  <si>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</si>
  <si>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</si>
  <si>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</si>
  <si>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</si>
  <si>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</si>
  <si>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</si>
  <si>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</si>
  <si>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</si>
  <si>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</si>
  <si>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</si>
  <si>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</si>
  <si>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</si>
  <si>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</si>
  <si>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</si>
  <si>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</si>
  <si>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</si>
  <si>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</si>
  <si>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</si>
  <si>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</si>
  <si>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</si>
  <si>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</si>
  <si>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</si>
  <si>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</si>
  <si>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</si>
  <si>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</si>
  <si>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</si>
  <si>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</si>
  <si>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</si>
  <si>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</si>
  <si>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</si>
  <si>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</si>
  <si>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</si>
  <si>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</si>
  <si>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</si>
  <si>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</si>
  <si>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</si>
  <si>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</si>
  <si>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</si>
  <si>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</si>
  <si>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</si>
  <si>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</si>
  <si>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</si>
  <si>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</si>
  <si>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</si>
  <si>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</si>
  <si>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</si>
  <si>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</si>
  <si>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</si>
  <si>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</si>
  <si>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</si>
  <si>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</si>
  <si>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</si>
  <si>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</si>
  <si>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</si>
  <si>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</si>
  <si>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</si>
  <si>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</si>
  <si>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</si>
  <si>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</si>
  <si>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</si>
  <si>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</si>
  <si>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</si>
  <si>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</si>
  <si>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</si>
  <si>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</si>
  <si>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</si>
  <si>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</si>
  <si>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UBAPORANGA</t>
  </si>
  <si>
    <t>UBAÍ</t>
  </si>
  <si>
    <t>UBERABA</t>
  </si>
  <si>
    <t>UBERLÂNDIA</t>
  </si>
  <si>
    <t>UBÁ</t>
  </si>
  <si>
    <t>UMBURATIBA</t>
  </si>
  <si>
    <t>UNAÍ</t>
  </si>
  <si>
    <t>UNIÃO DE MINAS</t>
  </si>
  <si>
    <t>URUANA DE MINAS</t>
  </si>
  <si>
    <t>URUCUIA</t>
  </si>
  <si>
    <t>URUCÂNIA</t>
  </si>
  <si>
    <t>VARGEM ALEGRE</t>
  </si>
  <si>
    <t>VARGEM BONITA</t>
  </si>
  <si>
    <t>VARGEM GRANDE DO RIO PARDO</t>
  </si>
  <si>
    <t>VARGINHA</t>
  </si>
  <si>
    <t>VARJÃO DE MINAS</t>
  </si>
  <si>
    <t>VARZELÂNDIA</t>
  </si>
  <si>
    <t>VAZANTE</t>
  </si>
  <si>
    <t>VERDELÂNDIA</t>
  </si>
  <si>
    <t>VEREDINHA</t>
  </si>
  <si>
    <t>VERMELHO NOVO</t>
  </si>
  <si>
    <t>VERÍSSIMO</t>
  </si>
  <si>
    <t>VESPASIANO</t>
  </si>
  <si>
    <t>VIEIRAS</t>
  </si>
  <si>
    <t>VIRGEM DA LAPA</t>
  </si>
  <si>
    <t>VIRGINÓPOLIS</t>
  </si>
  <si>
    <t>VIRGOLÂNDIA</t>
  </si>
  <si>
    <t>VIRGÍNIA</t>
  </si>
  <si>
    <t>VISCONDE DO RIO BRANCO</t>
  </si>
  <si>
    <t>VIÇOSA</t>
  </si>
  <si>
    <t>VOLTA GRANDE</t>
  </si>
  <si>
    <t>VÁRZEA DA PALMA</t>
  </si>
  <si>
    <t>WENCESLAU BRAZ</t>
  </si>
  <si>
    <t>ÁGUA BOA</t>
  </si>
  <si>
    <t>ÁGUA COMPRIDA</t>
  </si>
  <si>
    <t>ÁGUAS FORMOSAS</t>
  </si>
  <si>
    <t>ÁGUAS VERMELHAS</t>
  </si>
  <si>
    <t>Município</t>
  </si>
  <si>
    <t>TOTAL 2020</t>
  </si>
  <si>
    <t>TOTAL 2021</t>
  </si>
  <si>
    <t>Código de IBGE</t>
  </si>
  <si>
    <t>População 2016</t>
  </si>
  <si>
    <t>PAB Fixo Ano</t>
  </si>
  <si>
    <t>PAB Fixo Mês</t>
  </si>
  <si>
    <t>UF</t>
  </si>
  <si>
    <t>IBGE</t>
  </si>
  <si>
    <t>MG</t>
  </si>
  <si>
    <t>Abaeté</t>
  </si>
  <si>
    <t>Acaiaca</t>
  </si>
  <si>
    <t>Açucena</t>
  </si>
  <si>
    <t>Aguanil</t>
  </si>
  <si>
    <t>Aimorés</t>
  </si>
  <si>
    <t>Aiuruoca</t>
  </si>
  <si>
    <t>Alagoa</t>
  </si>
  <si>
    <t>Albertina</t>
  </si>
  <si>
    <t>Alfenas</t>
  </si>
  <si>
    <t>Almenara</t>
  </si>
  <si>
    <t>Alpercata</t>
  </si>
  <si>
    <t>Alpinópolis</t>
  </si>
  <si>
    <t>Abadia Dos Dourados</t>
  </si>
  <si>
    <t>Abre Campo</t>
  </si>
  <si>
    <t>Água Boa</t>
  </si>
  <si>
    <t>Água Comprida</t>
  </si>
  <si>
    <t>Águas Formosas</t>
  </si>
  <si>
    <t>Águas Vermelhas</t>
  </si>
  <si>
    <t>Além Paraíba</t>
  </si>
  <si>
    <t>Alfredo Vasconcelos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</si>
  <si>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</si>
  <si>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</si>
  <si>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</si>
  <si>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</si>
  <si>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</si>
  <si>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</si>
  <si>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</si>
  <si>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</si>
  <si>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</si>
  <si>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</si>
  <si>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</si>
  <si>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</si>
  <si>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</si>
  <si>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</si>
  <si>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</si>
  <si>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</si>
  <si>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</si>
  <si>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</si>
  <si>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</si>
  <si>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</si>
  <si>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</si>
  <si>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</si>
  <si>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</si>
  <si>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</si>
  <si>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</si>
  <si>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</si>
  <si>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</si>
  <si>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</si>
  <si>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</si>
  <si>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</si>
  <si>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</si>
  <si>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</si>
  <si>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</si>
  <si>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</si>
  <si>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</si>
  <si>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</si>
  <si>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</si>
  <si>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</si>
  <si>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</si>
  <si>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</si>
  <si>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</si>
  <si>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</si>
  <si>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</si>
  <si>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</si>
  <si>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</si>
  <si>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</si>
  <si>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</si>
  <si>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</si>
  <si>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</si>
  <si>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</si>
  <si>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</si>
  <si>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</si>
  <si>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</si>
  <si>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</si>
  <si>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</si>
  <si>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</si>
  <si>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</si>
  <si>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</si>
  <si>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</si>
  <si>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</si>
  <si>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</si>
  <si>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</si>
  <si>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</si>
  <si>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</si>
  <si>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</si>
  <si>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</si>
  <si>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</si>
  <si>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</si>
  <si>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</si>
  <si>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</si>
  <si>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</si>
  <si>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</si>
  <si>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</si>
  <si>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</si>
  <si>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</si>
  <si>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</si>
  <si>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</si>
  <si>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</si>
  <si>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</si>
  <si>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</si>
  <si>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</si>
  <si>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</si>
  <si>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</si>
  <si>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</si>
  <si>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</si>
  <si>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</si>
  <si>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</si>
  <si>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</si>
  <si>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</si>
  <si>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</si>
  <si>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</si>
  <si>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</si>
  <si>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</si>
  <si>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</si>
  <si>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</si>
  <si>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</si>
  <si>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</si>
  <si>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</si>
  <si>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</si>
  <si>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</si>
  <si>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</si>
  <si>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</si>
  <si>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</si>
  <si>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</si>
  <si>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</si>
  <si>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</si>
  <si>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</si>
  <si>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</si>
  <si>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Canápolis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</si>
  <si>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</si>
  <si>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</si>
  <si>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</si>
  <si>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</si>
  <si>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</si>
  <si>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</si>
  <si>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</si>
  <si>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</si>
  <si>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</si>
  <si>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</si>
  <si>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</si>
  <si>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</si>
  <si>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</si>
  <si>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</si>
  <si>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</si>
  <si>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</si>
  <si>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</si>
  <si>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</si>
  <si>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</si>
  <si>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</si>
  <si>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</si>
  <si>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</si>
  <si>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</si>
  <si>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</si>
  <si>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</si>
  <si>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</si>
  <si>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</si>
  <si>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</si>
  <si>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</si>
  <si>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</si>
  <si>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</si>
  <si>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</si>
  <si>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</si>
  <si>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</si>
  <si>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</si>
  <si>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</si>
  <si>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</si>
  <si>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</si>
  <si>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</si>
  <si>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</si>
  <si>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</si>
  <si>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</si>
  <si>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</si>
  <si>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</si>
  <si>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</si>
  <si>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</si>
  <si>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</si>
  <si>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</si>
  <si>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</si>
  <si>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</si>
  <si>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</si>
  <si>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</si>
  <si>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</si>
  <si>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</si>
  <si>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</si>
  <si>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</si>
  <si>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</si>
  <si>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</si>
  <si>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</si>
  <si>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</si>
  <si>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</si>
  <si>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</si>
  <si>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Rio Verde</t>
  </si>
  <si>
    <t>Conceição Dos Ouros</t>
  </si>
  <si>
    <t>Cônego Marinho</t>
  </si>
  <si>
    <t>Confins</t>
  </si>
  <si>
    <t>Congonhal</t>
  </si>
  <si>
    <t>Congonhas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</si>
  <si>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</si>
  <si>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</si>
  <si>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</si>
  <si>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</si>
  <si>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</si>
  <si>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</si>
  <si>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</si>
  <si>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</si>
  <si>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</si>
  <si>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</si>
  <si>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</si>
  <si>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</si>
  <si>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</si>
  <si>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</si>
  <si>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</si>
  <si>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</si>
  <si>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</si>
  <si>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</si>
  <si>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</si>
  <si>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</si>
  <si>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</si>
  <si>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</si>
  <si>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</si>
  <si>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</si>
  <si>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</si>
  <si>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</si>
  <si>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</si>
  <si>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</si>
  <si>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</si>
  <si>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</si>
  <si>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</si>
  <si>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</si>
  <si>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</si>
  <si>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</si>
  <si>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</si>
  <si>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</si>
  <si>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</si>
  <si>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</si>
  <si>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</si>
  <si>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</si>
  <si>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</si>
  <si>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</si>
  <si>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</si>
  <si>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</si>
  <si>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</si>
  <si>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</si>
  <si>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</si>
  <si>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</si>
  <si>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</si>
  <si>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</si>
  <si>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</si>
  <si>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</si>
  <si>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</si>
  <si>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</si>
  <si>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</si>
  <si>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</si>
  <si>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</si>
  <si>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</si>
  <si>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</si>
  <si>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</si>
  <si>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</si>
  <si>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</si>
  <si>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</si>
  <si>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</si>
  <si>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</si>
  <si>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</si>
  <si>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</si>
  <si>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</si>
  <si>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</si>
  <si>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</si>
  <si>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</si>
  <si>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</si>
  <si>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</si>
  <si>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</si>
  <si>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</si>
  <si>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</si>
  <si>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</si>
  <si>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</si>
  <si>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</si>
  <si>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</si>
  <si>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</si>
  <si>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</si>
  <si>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</si>
  <si>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</si>
  <si>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</si>
  <si>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</si>
  <si>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</si>
  <si>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</si>
  <si>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</si>
  <si>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</si>
  <si>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</si>
  <si>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</si>
  <si>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</si>
  <si>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</si>
  <si>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</si>
  <si>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</si>
  <si>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</si>
  <si>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</si>
  <si>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</si>
  <si>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</si>
  <si>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</si>
  <si>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</si>
  <si>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</si>
  <si>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</si>
  <si>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</si>
  <si>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</si>
  <si>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</si>
  <si>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</si>
  <si>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</si>
  <si>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</si>
  <si>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</si>
  <si>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</si>
  <si>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</si>
  <si>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</si>
  <si>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</si>
  <si>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</si>
  <si>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</si>
  <si>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</si>
  <si>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</si>
  <si>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</si>
  <si>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</si>
  <si>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</si>
  <si>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</si>
  <si>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</si>
  <si>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</si>
  <si>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</si>
  <si>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</si>
  <si>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</si>
  <si>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</si>
  <si>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</si>
  <si>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</si>
  <si>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</si>
  <si>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</si>
  <si>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</si>
  <si>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</si>
  <si>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Ibituruna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</si>
  <si>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</si>
  <si>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</si>
  <si>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</si>
  <si>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</si>
  <si>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</si>
  <si>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</si>
  <si>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</si>
  <si>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</si>
  <si>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</si>
  <si>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</si>
  <si>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</si>
  <si>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</si>
  <si>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</si>
  <si>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</si>
  <si>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</si>
  <si>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</si>
  <si>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</si>
  <si>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</si>
  <si>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</si>
  <si>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</si>
  <si>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</si>
  <si>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</si>
  <si>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</si>
  <si>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</si>
  <si>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</si>
  <si>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</si>
  <si>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</si>
  <si>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</si>
  <si>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</si>
  <si>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</si>
  <si>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</si>
  <si>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</si>
  <si>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</si>
  <si>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</si>
  <si>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</si>
  <si>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</si>
  <si>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</si>
  <si>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</si>
  <si>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</si>
  <si>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</si>
  <si>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</si>
  <si>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</si>
  <si>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</si>
  <si>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</si>
  <si>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</si>
  <si>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</si>
  <si>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</si>
  <si>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</si>
  <si>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</si>
  <si>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</si>
  <si>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</si>
  <si>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</si>
  <si>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</si>
  <si>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</si>
  <si>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</si>
  <si>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</si>
  <si>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</si>
  <si>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</si>
  <si>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</si>
  <si>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</si>
  <si>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</si>
  <si>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</si>
  <si>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</si>
  <si>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</si>
  <si>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</si>
  <si>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</si>
  <si>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</si>
  <si>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</si>
  <si>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</si>
  <si>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</si>
  <si>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</si>
  <si>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</si>
  <si>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</si>
  <si>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</si>
  <si>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</si>
  <si>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</si>
  <si>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</si>
  <si>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</si>
  <si>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</si>
  <si>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</si>
  <si>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</si>
  <si>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</si>
  <si>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</si>
  <si>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</si>
  <si>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</si>
  <si>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</si>
  <si>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</si>
  <si>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</si>
  <si>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</si>
  <si>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</si>
  <si>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</si>
  <si>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</si>
  <si>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</si>
  <si>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</si>
  <si>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</si>
  <si>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</si>
  <si>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</si>
  <si>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</si>
  <si>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</si>
  <si>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</si>
  <si>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</si>
  <si>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 burgo</t>
  </si>
  <si>
    <t>Luislândia</t>
  </si>
  <si>
    <t>Luminárias</t>
  </si>
  <si>
    <t>Luz</t>
  </si>
  <si>
    <t>Machacalis</t>
  </si>
  <si>
    <t>Machado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</si>
  <si>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</si>
  <si>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</si>
  <si>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</si>
  <si>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</si>
  <si>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</si>
  <si>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</si>
  <si>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</si>
  <si>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</si>
  <si>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</si>
  <si>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</si>
  <si>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</si>
  <si>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</si>
  <si>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</si>
  <si>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</si>
  <si>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</si>
  <si>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</si>
  <si>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</si>
  <si>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</si>
  <si>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</si>
  <si>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</si>
  <si>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</si>
  <si>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</si>
  <si>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</si>
  <si>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</si>
  <si>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</si>
  <si>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</si>
  <si>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</si>
  <si>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</si>
  <si>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</si>
  <si>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</si>
  <si>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</si>
  <si>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</si>
  <si>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</si>
  <si>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</si>
  <si>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</si>
  <si>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</si>
  <si>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</si>
  <si>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</si>
  <si>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</si>
  <si>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</si>
  <si>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</si>
  <si>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</si>
  <si>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</si>
  <si>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</si>
  <si>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</si>
  <si>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</si>
  <si>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</si>
  <si>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</si>
  <si>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</si>
  <si>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</si>
  <si>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</si>
  <si>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</si>
  <si>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</si>
  <si>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</si>
  <si>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</si>
  <si>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</si>
  <si>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</si>
  <si>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</si>
  <si>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</si>
  <si>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</si>
  <si>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</si>
  <si>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</si>
  <si>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</si>
  <si>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</si>
  <si>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</si>
  <si>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</si>
  <si>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</si>
  <si>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</si>
  <si>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</si>
  <si>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</si>
  <si>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</si>
  <si>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</si>
  <si>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</si>
  <si>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</si>
  <si>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</si>
  <si>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</si>
  <si>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</si>
  <si>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</si>
  <si>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</si>
  <si>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</si>
  <si>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</si>
  <si>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</si>
  <si>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</si>
  <si>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</si>
  <si>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</si>
  <si>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</si>
  <si>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</si>
  <si>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</si>
  <si>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</si>
  <si>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</si>
  <si>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</si>
  <si>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</si>
  <si>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</si>
  <si>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</si>
  <si>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</si>
  <si>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</si>
  <si>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</si>
  <si>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</si>
  <si>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</si>
  <si>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</si>
  <si>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</si>
  <si>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</si>
  <si>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</si>
  <si>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</si>
  <si>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Passabém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</si>
  <si>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</si>
  <si>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</si>
  <si>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</si>
  <si>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</si>
  <si>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</si>
  <si>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</si>
  <si>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</si>
  <si>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</si>
  <si>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</si>
  <si>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</si>
  <si>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</si>
  <si>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</si>
  <si>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</si>
  <si>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</si>
  <si>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</si>
  <si>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</si>
  <si>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</si>
  <si>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</si>
  <si>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</si>
  <si>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</si>
  <si>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</si>
  <si>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</si>
  <si>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</si>
  <si>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</si>
  <si>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</si>
  <si>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</si>
  <si>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</si>
  <si>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</si>
  <si>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</si>
  <si>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</si>
  <si>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</si>
  <si>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</si>
  <si>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</si>
  <si>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</si>
  <si>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</si>
  <si>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</si>
  <si>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</si>
  <si>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</si>
  <si>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</si>
  <si>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</si>
  <si>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</si>
  <si>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</si>
  <si>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</si>
  <si>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</si>
  <si>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</si>
  <si>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</si>
  <si>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</si>
  <si>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</si>
  <si>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</si>
  <si>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</si>
  <si>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</si>
  <si>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</si>
  <si>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</si>
  <si>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</si>
  <si>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</si>
  <si>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</si>
  <si>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</si>
  <si>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</si>
  <si>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</si>
  <si>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</si>
  <si>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</si>
  <si>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</si>
  <si>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</si>
  <si>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</si>
  <si>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</si>
  <si>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</si>
  <si>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</si>
  <si>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</si>
  <si>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</si>
  <si>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</si>
  <si>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</si>
  <si>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</si>
  <si>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</si>
  <si>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</si>
  <si>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</si>
  <si>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</si>
  <si>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</si>
  <si>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</si>
  <si>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</si>
  <si>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</si>
  <si>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</si>
  <si>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</si>
  <si>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</si>
  <si>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</si>
  <si>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</si>
  <si>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</si>
  <si>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</si>
  <si>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</si>
  <si>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</si>
  <si>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</si>
  <si>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</si>
  <si>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</si>
  <si>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</si>
  <si>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</si>
  <si>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</si>
  <si>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</si>
  <si>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</si>
  <si>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</si>
  <si>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</si>
  <si>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</si>
  <si>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</si>
  <si>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</si>
  <si>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</si>
  <si>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</si>
  <si>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</si>
  <si>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</si>
  <si>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</si>
  <si>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</si>
  <si>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</si>
  <si>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</si>
  <si>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</si>
  <si>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</si>
  <si>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</si>
  <si>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</si>
  <si>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</si>
  <si>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</si>
  <si>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</si>
  <si>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</si>
  <si>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</si>
  <si>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</si>
  <si>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</si>
  <si>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</si>
  <si>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</si>
  <si>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</si>
  <si>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</si>
  <si>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</si>
  <si>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</si>
  <si>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</si>
  <si>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</si>
  <si>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</si>
  <si>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</si>
  <si>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</si>
  <si>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</si>
  <si>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</si>
  <si>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</si>
  <si>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</si>
  <si>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</si>
  <si>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</si>
  <si>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</si>
  <si>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</si>
  <si>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</si>
  <si>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</si>
  <si>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</si>
  <si>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</si>
  <si>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</si>
  <si>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</si>
  <si>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</si>
  <si>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</si>
  <si>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</si>
  <si>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</si>
  <si>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</si>
  <si>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</si>
  <si>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</si>
  <si>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</si>
  <si>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</si>
  <si>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</si>
  <si>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</si>
  <si>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</si>
  <si>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do Baixio</t>
  </si>
  <si>
    <t>São Gonçalo do Abaeté</t>
  </si>
  <si>
    <t>São Gonçalo do Pará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</si>
  <si>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</si>
  <si>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</si>
  <si>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</si>
  <si>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</si>
  <si>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</si>
  <si>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</si>
  <si>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</si>
  <si>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</si>
  <si>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</si>
  <si>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</si>
  <si>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</si>
  <si>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</si>
  <si>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</si>
  <si>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</si>
  <si>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</si>
  <si>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</si>
  <si>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</si>
  <si>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</si>
  <si>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</si>
  <si>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</si>
  <si>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</si>
  <si>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</si>
  <si>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</si>
  <si>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</si>
  <si>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</si>
  <si>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</si>
  <si>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</si>
  <si>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</si>
  <si>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</si>
  <si>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</si>
  <si>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</si>
  <si>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</si>
  <si>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</si>
  <si>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</si>
  <si>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</si>
  <si>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</si>
  <si>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</si>
  <si>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</si>
  <si>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</si>
  <si>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</si>
  <si>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</si>
  <si>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</si>
  <si>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</si>
  <si>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</si>
  <si>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</si>
  <si>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</si>
  <si>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</si>
  <si>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</si>
  <si>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</si>
  <si>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</si>
  <si>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</si>
  <si>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</si>
  <si>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</si>
  <si>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</si>
  <si>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</si>
  <si>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</si>
  <si>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</si>
  <si>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</si>
  <si>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</si>
  <si>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São Gonçalo do Rio Abaixo</t>
  </si>
  <si>
    <t>São Geraldo da Piedade</t>
  </si>
  <si>
    <t>Piedade do Rio Grande</t>
  </si>
  <si>
    <t>Ouro Verde de Minas</t>
  </si>
  <si>
    <t>Novo Oriente de Minas</t>
  </si>
  <si>
    <t>Monte Santo de Minas</t>
  </si>
  <si>
    <t>Madre de Deus de Minas</t>
  </si>
  <si>
    <t>Jenipapo de Minas</t>
  </si>
  <si>
    <t>Ibitiúra de Minas</t>
  </si>
  <si>
    <t>Icaraí de Minas</t>
  </si>
  <si>
    <t>Bonfinópolis de Minas</t>
  </si>
  <si>
    <t>Conceição do Mato Dentro</t>
  </si>
  <si>
    <t>Congonhas do Norte</t>
  </si>
  <si>
    <t>Elói Mendes</t>
  </si>
  <si>
    <t>Coronel Xavier Chaves</t>
  </si>
  <si>
    <t>3111 6 0</t>
  </si>
  <si>
    <t>Conceição do Pará</t>
  </si>
  <si>
    <t>São Sebastião da Vargem Alegre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</si>
  <si>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</si>
  <si>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</si>
  <si>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</si>
  <si>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</si>
  <si>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</si>
  <si>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</si>
  <si>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</si>
  <si>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</si>
  <si>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</si>
  <si>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</si>
  <si>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</si>
  <si>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</si>
  <si>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</si>
  <si>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</si>
  <si>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</si>
  <si>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</si>
  <si>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</si>
  <si>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</si>
  <si>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</si>
  <si>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</si>
  <si>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</si>
  <si>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</si>
  <si>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</si>
  <si>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</si>
  <si>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</si>
  <si>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</si>
  <si>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</si>
  <si>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</si>
  <si>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</si>
  <si>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</si>
  <si>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</si>
  <si>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</si>
  <si>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</si>
  <si>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</si>
  <si>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</si>
  <si>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</si>
  <si>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</si>
  <si>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</si>
  <si>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</si>
  <si>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</si>
  <si>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</si>
  <si>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</si>
  <si>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</si>
  <si>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</si>
  <si>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</si>
  <si>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</si>
  <si>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</si>
  <si>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</si>
  <si>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</si>
  <si>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</si>
  <si>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</si>
  <si>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</si>
  <si>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</si>
  <si>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</si>
  <si>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</si>
  <si>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</si>
  <si>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</si>
  <si>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</si>
  <si>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</si>
  <si>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</si>
  <si>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</si>
  <si>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</si>
  <si>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</si>
  <si>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</si>
  <si>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</si>
  <si>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</si>
  <si>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</si>
  <si>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</si>
  <si>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</si>
  <si>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</si>
  <si>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</si>
  <si>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Municipio</t>
  </si>
  <si>
    <t>PAB Fixo 2018</t>
  </si>
  <si>
    <t>PAB Fixo 2019</t>
  </si>
  <si>
    <t>Cap. Ponderada 2020</t>
  </si>
  <si>
    <t>Cap. Ponderada 2021</t>
  </si>
  <si>
    <t>Diferença cap. Ponderada 2020 e PAB Fixo 2019</t>
  </si>
  <si>
    <t>Diferença cap. Ponderada 2021 e PAB Fixo 2019</t>
  </si>
  <si>
    <t>Médio</t>
  </si>
  <si>
    <t>IDHM</t>
  </si>
  <si>
    <t>Classificação IDHM</t>
  </si>
  <si>
    <t>Baixo</t>
  </si>
  <si>
    <t>Alto</t>
  </si>
  <si>
    <t>Muito alto</t>
  </si>
  <si>
    <t>Muito Baixo</t>
  </si>
  <si>
    <t>0 - 0,499</t>
  </si>
  <si>
    <t>0,500 - 0,599</t>
  </si>
  <si>
    <t>0,600 - 0,699</t>
  </si>
  <si>
    <t>0,700 - 0,799</t>
  </si>
  <si>
    <t>Muito Alto</t>
  </si>
  <si>
    <t>≥ 0,800</t>
  </si>
  <si>
    <t>Macrorregião de saúde</t>
  </si>
  <si>
    <t>Triângulo do Norte</t>
  </si>
  <si>
    <t>Centro</t>
  </si>
  <si>
    <t>Leste do Sul</t>
  </si>
  <si>
    <t>Vale do Aço</t>
  </si>
  <si>
    <t>Leste</t>
  </si>
  <si>
    <t>Triângulo do Sul</t>
  </si>
  <si>
    <t>Oeste</t>
  </si>
  <si>
    <t>Nordeste</t>
  </si>
  <si>
    <t>Sul</t>
  </si>
  <si>
    <t>Sudeste</t>
  </si>
  <si>
    <t>Centro Sul</t>
  </si>
  <si>
    <t>Noroeste</t>
  </si>
  <si>
    <t>Norte</t>
  </si>
  <si>
    <t>Total de Municipios</t>
  </si>
  <si>
    <t>Total</t>
  </si>
  <si>
    <t>Perda Capitação Ponderada 2020 x PAB Fixo</t>
  </si>
  <si>
    <t>Perda Capitação Ponderada 2021 x PAB Fixo</t>
  </si>
  <si>
    <t>TOTAL 2022</t>
  </si>
  <si>
    <t>Cap. Ponderada 2022</t>
  </si>
  <si>
    <t>Diferença cap. Ponderada 2022 e PAB Fixo 2019</t>
  </si>
  <si>
    <t>% Municípios com perda Capitação 2020 e PAB</t>
  </si>
  <si>
    <t>% Municípios com perda Capitação 2021 e PAB</t>
  </si>
  <si>
    <t>Perda Capitação Ponderada 2022 x PAB Fixo</t>
  </si>
  <si>
    <t>% Municípios com perda Capitação 2022 e PAB</t>
  </si>
  <si>
    <t>População IBGE 2021</t>
  </si>
  <si>
    <t>População total</t>
  </si>
  <si>
    <t>IDH médio da macrorregião</t>
  </si>
  <si>
    <t>Parâmetro de classificação IDHM</t>
  </si>
  <si>
    <t>IDH X População</t>
  </si>
  <si>
    <t>Média ponderada IDH</t>
  </si>
  <si>
    <t>Soma IDH x população município</t>
  </si>
  <si>
    <t>Classificação IDH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</si>
</sst>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#,##0.00;[Red]\-&quot;R$&quot;#,##0.00"/>
    <numFmt numFmtId="164" formatCode="&quot;R$&quot;#,##0.00"/>
    <numFmt numFmtId="165" formatCode="0.0%"/>
    <numFmt numFmtId="166" formatCode="#,##0.000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162937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8" fontId="0" fillId="0" borderId="1" xfId="0" applyNumberFormat="1" applyBorder="1"/>
    <xf numFmtId="17" fontId="3" fillId="0" borderId="1" xfId="0" applyNumberFormat="1" applyFont="1" applyBorder="1" applyAlignment="1">
      <alignment horizontal="center"/>
    </xf>
    <xf numFmtId="17" fontId="3" fillId="2" borderId="1" xfId="0" applyNumberFormat="1" applyFont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8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6" fillId="4" borderId="1" xfId="0" applyNumberFormat="1" applyFont="1" applyFill="1" applyBorder="1" applyAlignment="1">
      <alignment horizontal="center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8" fontId="9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165" fontId="0" fillId="4" borderId="1" xfId="1" applyNumberFormat="1" applyFont="1" applyFill="1" applyBorder="1" applyAlignment="1">
      <alignment horizontal="center"/>
    </xf>
    <xf numFmtId="164" fontId="0" fillId="0" borderId="1" xfId="0" applyNumberFormat="1" applyBorder="1"/>
    <xf numFmtId="0" fontId="0" fillId="4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8" fontId="6" fillId="0" borderId="1" xfId="0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8" fontId="0" fillId="2" borderId="1" xfId="0" applyNumberFormat="1" applyFill="1" applyBorder="1"/>
    <xf numFmtId="0" fontId="0" fillId="4" borderId="0" xfId="0" applyFill="1"/>
    <xf numFmtId="0" fontId="9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0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165" fontId="3" fillId="4" borderId="1" xfId="1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/>
    </xf>
    <xf numFmtId="4" fontId="0" fillId="4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167" fontId="3" fillId="4" borderId="1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3" fontId="9" fillId="4" borderId="3" xfId="0" applyNumberFormat="1" applyFont="1" applyFill="1" applyBorder="1" applyAlignment="1">
      <alignment horizontal="center"/>
    </xf>
    <xf numFmtId="3" fontId="10" fillId="4" borderId="3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164" fontId="7" fillId="4" borderId="4" xfId="0" applyNumberFormat="1" applyFont="1" applyFill="1" applyBorder="1" applyAlignment="1">
      <alignment horizontal="center" vertical="center" wrapText="1"/>
    </xf>
    <xf numFmtId="1" fontId="3" fillId="4" borderId="1" xfId="1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color rgb="FFFF0000"/>
      </font>
      <fill>
        <patternFill>
          <bgColor theme="0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FF4F4F"/>
      <color rgb="FFFF3300"/>
      <color rgb="FFCC0000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1F59-F658-43C6-A1E9-4680995EE258}">
  <dimension ref="A1:O857"/>
  <sheetViews>
    <sheetView showGridLines="0" tabSelected="1" workbookViewId="0">
      <selection activeCell="Q1" sqref="Q1"/>
    </sheetView>
  </sheetViews>
  <sheetFormatPr defaultRowHeight="15" x14ac:dyDescent="0.25"/>
  <cols>
    <col min="2" max="2" width="33.85546875" bestFit="1" customWidth="1"/>
    <col min="3" max="3" width="20.28515625" bestFit="1" customWidth="1"/>
    <col min="5" max="5" width="13.42578125" customWidth="1"/>
    <col min="6" max="6" width="12.85546875" style="41" customWidth="1"/>
    <col min="7" max="7" width="12.5703125" style="23" customWidth="1"/>
    <col min="8" max="8" width="15" style="9" bestFit="1" customWidth="1"/>
    <col min="9" max="9" width="17.85546875" style="9" bestFit="1" customWidth="1"/>
    <col min="10" max="10" width="19.7109375" style="9" bestFit="1" customWidth="1"/>
    <col min="11" max="11" width="20" style="9" bestFit="1" customWidth="1"/>
    <col min="12" max="12" width="16" style="29" customWidth="1"/>
    <col min="13" max="13" width="21.28515625" style="18" bestFit="1" customWidth="1"/>
    <col min="14" max="14" width="21.28515625" style="9" bestFit="1" customWidth="1"/>
    <col min="15" max="15" width="21.28515625" style="9" customWidth="1"/>
  </cols>
  <sheetData>
    <row r="1" spans="1:15" s="17" customFormat="1" ht="45" x14ac:dyDescent="0.25">
      <c r="A1" s="16" t="s">
        <v>861</v>
      </c>
      <c r="B1" s="16" t="s">
        <v>1717</v>
      </c>
      <c r="C1" s="16" t="s">
        <v>1737</v>
      </c>
      <c r="D1" s="43" t="s">
        <v>1725</v>
      </c>
      <c r="E1" s="16" t="s">
        <v>1726</v>
      </c>
      <c r="F1" s="54" t="s">
        <v>1762</v>
      </c>
      <c r="G1" s="22" t="s">
        <v>1766</v>
      </c>
      <c r="H1" s="57" t="s">
        <v>1718</v>
      </c>
      <c r="I1" s="16" t="s">
        <v>1719</v>
      </c>
      <c r="J1" s="16" t="s">
        <v>1720</v>
      </c>
      <c r="K1" s="16" t="s">
        <v>1721</v>
      </c>
      <c r="L1" s="16" t="s">
        <v>1756</v>
      </c>
      <c r="M1" s="45" t="s">
        <v>1722</v>
      </c>
      <c r="N1" s="16" t="s">
        <v>1723</v>
      </c>
      <c r="O1" s="16" t="s">
        <v>1757</v>
      </c>
    </row>
    <row r="2" spans="1:15" x14ac:dyDescent="0.25">
      <c r="A2" s="12">
        <v>310010</v>
      </c>
      <c r="B2" s="12" t="s">
        <v>0</v>
      </c>
      <c r="C2" s="24" t="s">
        <v>1738</v>
      </c>
      <c r="D2" s="42">
        <v>0.68899999999999995</v>
      </c>
      <c r="E2" s="24" t="s">
        <v>1724</v>
      </c>
      <c r="F2" s="55">
        <v>7022</v>
      </c>
      <c r="G2" s="23">
        <f t="shared" ref="G2:G65" si="0">D2*F2</f>
        <v>4838.1579999999994</v>
      </c>
      <c r="H2" s="58">
        <v>197036</v>
      </c>
      <c r="I2" s="13">
        <v>197036</v>
      </c>
      <c r="J2" s="11">
        <v>451307.6399999999</v>
      </c>
      <c r="K2" s="15">
        <v>376247.81</v>
      </c>
      <c r="L2" s="15">
        <v>425633.2699999999</v>
      </c>
      <c r="M2" s="20">
        <f t="shared" ref="M2:M65" si="1">J2-I2</f>
        <v>254271.6399999999</v>
      </c>
      <c r="N2" s="19">
        <f t="shared" ref="N2:N65" si="2">K2-I2</f>
        <v>179211.81</v>
      </c>
      <c r="O2" s="19">
        <f t="shared" ref="O2:O65" si="3">L2-I2</f>
        <v>228597.2699999999</v>
      </c>
    </row>
    <row r="3" spans="1:15" x14ac:dyDescent="0.25">
      <c r="A3" s="12">
        <v>310020</v>
      </c>
      <c r="B3" s="12" t="s">
        <v>1</v>
      </c>
      <c r="C3" s="24" t="s">
        <v>1739</v>
      </c>
      <c r="D3" s="42">
        <v>0.69799999999999995</v>
      </c>
      <c r="E3" s="24" t="s">
        <v>1724</v>
      </c>
      <c r="F3" s="55">
        <v>23263</v>
      </c>
      <c r="G3" s="23">
        <f t="shared" si="0"/>
        <v>16237.573999999999</v>
      </c>
      <c r="H3" s="58">
        <v>660072</v>
      </c>
      <c r="I3" s="13">
        <v>660072</v>
      </c>
      <c r="J3" s="11">
        <v>1269837.6000000001</v>
      </c>
      <c r="K3" s="15">
        <v>1172949.08</v>
      </c>
      <c r="L3" s="15">
        <v>1272227.45</v>
      </c>
      <c r="M3" s="20">
        <f t="shared" si="1"/>
        <v>609765.60000000009</v>
      </c>
      <c r="N3" s="19">
        <f t="shared" si="2"/>
        <v>512877.08000000007</v>
      </c>
      <c r="O3" s="19">
        <f t="shared" si="3"/>
        <v>612155.44999999995</v>
      </c>
    </row>
    <row r="4" spans="1:15" x14ac:dyDescent="0.25">
      <c r="A4" s="12">
        <v>310030</v>
      </c>
      <c r="B4" s="12" t="s">
        <v>2</v>
      </c>
      <c r="C4" s="24" t="s">
        <v>1740</v>
      </c>
      <c r="D4" s="42">
        <v>0.65400000000000003</v>
      </c>
      <c r="E4" s="24" t="s">
        <v>1724</v>
      </c>
      <c r="F4" s="55">
        <v>13434</v>
      </c>
      <c r="G4" s="23">
        <f t="shared" si="0"/>
        <v>8785.8360000000011</v>
      </c>
      <c r="H4" s="58">
        <v>384328</v>
      </c>
      <c r="I4" s="13">
        <v>384328</v>
      </c>
      <c r="J4" s="11">
        <v>1088043</v>
      </c>
      <c r="K4" s="15">
        <v>1129352.1100000001</v>
      </c>
      <c r="L4" s="15">
        <v>1222901.71</v>
      </c>
      <c r="M4" s="20">
        <f t="shared" si="1"/>
        <v>703715</v>
      </c>
      <c r="N4" s="19">
        <f t="shared" si="2"/>
        <v>745024.1100000001</v>
      </c>
      <c r="O4" s="19">
        <f t="shared" si="3"/>
        <v>838573.71</v>
      </c>
    </row>
    <row r="5" spans="1:15" x14ac:dyDescent="0.25">
      <c r="A5" s="12">
        <v>310040</v>
      </c>
      <c r="B5" s="12" t="s">
        <v>3</v>
      </c>
      <c r="C5" s="24" t="s">
        <v>1740</v>
      </c>
      <c r="D5" s="42">
        <v>0.63</v>
      </c>
      <c r="E5" s="24" t="s">
        <v>1724</v>
      </c>
      <c r="F5" s="55">
        <v>3995</v>
      </c>
      <c r="G5" s="23">
        <f t="shared" si="0"/>
        <v>2516.85</v>
      </c>
      <c r="H5" s="58">
        <v>113708</v>
      </c>
      <c r="I5" s="13">
        <v>113708</v>
      </c>
      <c r="J5" s="11">
        <v>329409.96000000014</v>
      </c>
      <c r="K5" s="15">
        <v>346588.26999999996</v>
      </c>
      <c r="L5" s="15">
        <v>417287.98999999987</v>
      </c>
      <c r="M5" s="20">
        <f t="shared" si="1"/>
        <v>215701.96000000014</v>
      </c>
      <c r="N5" s="19">
        <f t="shared" si="2"/>
        <v>232880.26999999996</v>
      </c>
      <c r="O5" s="19">
        <f t="shared" si="3"/>
        <v>303579.98999999987</v>
      </c>
    </row>
    <row r="6" spans="1:15" x14ac:dyDescent="0.25">
      <c r="A6" s="12">
        <v>310050</v>
      </c>
      <c r="B6" s="12" t="s">
        <v>48</v>
      </c>
      <c r="C6" s="24" t="s">
        <v>1741</v>
      </c>
      <c r="D6" s="42">
        <v>0.61</v>
      </c>
      <c r="E6" s="24" t="s">
        <v>1724</v>
      </c>
      <c r="F6" s="55">
        <v>9270</v>
      </c>
      <c r="G6" s="23">
        <f t="shared" si="0"/>
        <v>5654.7</v>
      </c>
      <c r="H6" s="58">
        <v>281848</v>
      </c>
      <c r="I6" s="13">
        <v>281848</v>
      </c>
      <c r="J6" s="11">
        <v>0</v>
      </c>
      <c r="K6" s="15">
        <v>789908.33000000007</v>
      </c>
      <c r="L6" s="15">
        <v>899862.21</v>
      </c>
      <c r="M6" s="20">
        <f t="shared" si="1"/>
        <v>-281848</v>
      </c>
      <c r="N6" s="19">
        <f t="shared" si="2"/>
        <v>508060.33000000007</v>
      </c>
      <c r="O6" s="19">
        <f t="shared" si="3"/>
        <v>618014.21</v>
      </c>
    </row>
    <row r="7" spans="1:15" x14ac:dyDescent="0.25">
      <c r="A7" s="12">
        <v>310060</v>
      </c>
      <c r="B7" s="12" t="s">
        <v>849</v>
      </c>
      <c r="C7" s="24" t="s">
        <v>1742</v>
      </c>
      <c r="D7" s="42">
        <v>0.57599999999999996</v>
      </c>
      <c r="E7" s="24" t="s">
        <v>1727</v>
      </c>
      <c r="F7" s="55">
        <v>13319</v>
      </c>
      <c r="G7" s="23">
        <f t="shared" si="0"/>
        <v>7671.7439999999997</v>
      </c>
      <c r="H7" s="58">
        <v>406672</v>
      </c>
      <c r="I7" s="13">
        <v>406672</v>
      </c>
      <c r="J7" s="11">
        <v>0</v>
      </c>
      <c r="K7" s="15">
        <v>1175098.92</v>
      </c>
      <c r="L7" s="15">
        <v>1266289.32</v>
      </c>
      <c r="M7" s="20">
        <f t="shared" si="1"/>
        <v>-406672</v>
      </c>
      <c r="N7" s="19">
        <f t="shared" si="2"/>
        <v>768426.91999999993</v>
      </c>
      <c r="O7" s="19">
        <f t="shared" si="3"/>
        <v>859617.32000000007</v>
      </c>
    </row>
    <row r="8" spans="1:15" x14ac:dyDescent="0.25">
      <c r="A8" s="12">
        <v>310070</v>
      </c>
      <c r="B8" s="12" t="s">
        <v>850</v>
      </c>
      <c r="C8" s="24" t="s">
        <v>1743</v>
      </c>
      <c r="D8" s="42">
        <v>0.67500000000000004</v>
      </c>
      <c r="E8" s="24" t="s">
        <v>1724</v>
      </c>
      <c r="F8" s="55">
        <v>1986</v>
      </c>
      <c r="G8" s="23">
        <f t="shared" si="0"/>
        <v>1340.5500000000002</v>
      </c>
      <c r="H8" s="58">
        <v>57708</v>
      </c>
      <c r="I8" s="13">
        <v>57708</v>
      </c>
      <c r="J8" s="11">
        <v>215625.59999999995</v>
      </c>
      <c r="K8" s="15">
        <v>254165.28000000003</v>
      </c>
      <c r="L8" s="15">
        <v>222698.33</v>
      </c>
      <c r="M8" s="20">
        <f t="shared" si="1"/>
        <v>157917.59999999995</v>
      </c>
      <c r="N8" s="19">
        <f t="shared" si="2"/>
        <v>196457.28000000003</v>
      </c>
      <c r="O8" s="19">
        <f t="shared" si="3"/>
        <v>164990.32999999999</v>
      </c>
    </row>
    <row r="9" spans="1:15" x14ac:dyDescent="0.25">
      <c r="A9" s="12">
        <v>310080</v>
      </c>
      <c r="B9" s="12" t="s">
        <v>4</v>
      </c>
      <c r="C9" s="24" t="s">
        <v>1744</v>
      </c>
      <c r="D9" s="42">
        <v>0.66300000000000003</v>
      </c>
      <c r="E9" s="24" t="s">
        <v>1724</v>
      </c>
      <c r="F9" s="55">
        <v>4557</v>
      </c>
      <c r="G9" s="23">
        <f t="shared" si="0"/>
        <v>3021.2910000000002</v>
      </c>
      <c r="H9" s="58">
        <v>123368</v>
      </c>
      <c r="I9" s="13">
        <v>123368</v>
      </c>
      <c r="J9" s="11">
        <v>339307.59999999986</v>
      </c>
      <c r="K9" s="15">
        <v>386753.39999999997</v>
      </c>
      <c r="L9" s="15">
        <v>396127.97</v>
      </c>
      <c r="M9" s="20">
        <f t="shared" si="1"/>
        <v>215939.59999999986</v>
      </c>
      <c r="N9" s="19">
        <f t="shared" si="2"/>
        <v>263385.39999999997</v>
      </c>
      <c r="O9" s="19">
        <f t="shared" si="3"/>
        <v>272759.96999999997</v>
      </c>
    </row>
    <row r="10" spans="1:15" x14ac:dyDescent="0.25">
      <c r="A10" s="12">
        <v>310090</v>
      </c>
      <c r="B10" s="12" t="s">
        <v>851</v>
      </c>
      <c r="C10" s="24" t="s">
        <v>1745</v>
      </c>
      <c r="D10" s="42">
        <v>0.64500000000000002</v>
      </c>
      <c r="E10" s="24" t="s">
        <v>1724</v>
      </c>
      <c r="F10" s="55">
        <v>19285</v>
      </c>
      <c r="G10" s="23">
        <f t="shared" si="0"/>
        <v>12438.825000000001</v>
      </c>
      <c r="H10" s="58">
        <v>542164</v>
      </c>
      <c r="I10" s="13">
        <v>542164</v>
      </c>
      <c r="J10" s="11">
        <v>1583622.4800000002</v>
      </c>
      <c r="K10" s="15">
        <v>1584620.8499999999</v>
      </c>
      <c r="L10" s="15">
        <v>1739232.1099999999</v>
      </c>
      <c r="M10" s="20">
        <f t="shared" si="1"/>
        <v>1041458.4800000002</v>
      </c>
      <c r="N10" s="19">
        <f t="shared" si="2"/>
        <v>1042456.8499999999</v>
      </c>
      <c r="O10" s="19">
        <f t="shared" si="3"/>
        <v>1197068.1099999999</v>
      </c>
    </row>
    <row r="11" spans="1:15" x14ac:dyDescent="0.25">
      <c r="A11" s="12">
        <v>310100</v>
      </c>
      <c r="B11" s="12" t="s">
        <v>852</v>
      </c>
      <c r="C11" s="24" t="s">
        <v>1745</v>
      </c>
      <c r="D11" s="42">
        <v>0.60099999999999998</v>
      </c>
      <c r="E11" s="24" t="s">
        <v>1724</v>
      </c>
      <c r="F11" s="55">
        <v>13656</v>
      </c>
      <c r="G11" s="23">
        <f t="shared" si="0"/>
        <v>8207.2559999999994</v>
      </c>
      <c r="H11" s="58">
        <v>378364</v>
      </c>
      <c r="I11" s="13">
        <v>378364</v>
      </c>
      <c r="J11" s="11">
        <v>0</v>
      </c>
      <c r="K11" s="15">
        <v>1171827.3400000001</v>
      </c>
      <c r="L11" s="15">
        <v>1322152.5399999998</v>
      </c>
      <c r="M11" s="20">
        <f t="shared" si="1"/>
        <v>-378364</v>
      </c>
      <c r="N11" s="19">
        <f t="shared" si="2"/>
        <v>793463.34000000008</v>
      </c>
      <c r="O11" s="19">
        <f t="shared" si="3"/>
        <v>943788.5399999998</v>
      </c>
    </row>
    <row r="12" spans="1:15" x14ac:dyDescent="0.25">
      <c r="A12" s="12">
        <v>310110</v>
      </c>
      <c r="B12" s="12" t="s">
        <v>5</v>
      </c>
      <c r="C12" s="24" t="s">
        <v>1742</v>
      </c>
      <c r="D12" s="42">
        <v>0.68400000000000005</v>
      </c>
      <c r="E12" s="24" t="s">
        <v>1724</v>
      </c>
      <c r="F12" s="55">
        <v>25116</v>
      </c>
      <c r="G12" s="23">
        <f t="shared" si="0"/>
        <v>17179.344000000001</v>
      </c>
      <c r="H12" s="58">
        <v>719684</v>
      </c>
      <c r="I12" s="13">
        <v>719684</v>
      </c>
      <c r="J12" s="11">
        <v>2033092.0800000003</v>
      </c>
      <c r="K12" s="15">
        <v>1972836.0199999996</v>
      </c>
      <c r="L12" s="15">
        <v>1946545.8399999999</v>
      </c>
      <c r="M12" s="20">
        <f t="shared" si="1"/>
        <v>1313408.0800000003</v>
      </c>
      <c r="N12" s="19">
        <f t="shared" si="2"/>
        <v>1253152.0199999996</v>
      </c>
      <c r="O12" s="19">
        <f t="shared" si="3"/>
        <v>1226861.8399999999</v>
      </c>
    </row>
    <row r="13" spans="1:15" x14ac:dyDescent="0.25">
      <c r="A13" s="12">
        <v>310120</v>
      </c>
      <c r="B13" s="12" t="s">
        <v>6</v>
      </c>
      <c r="C13" s="24" t="s">
        <v>1746</v>
      </c>
      <c r="D13" s="44">
        <v>0.66800000000000004</v>
      </c>
      <c r="E13" s="24" t="s">
        <v>1724</v>
      </c>
      <c r="F13" s="56">
        <v>5949</v>
      </c>
      <c r="G13" s="23">
        <f t="shared" si="0"/>
        <v>3973.9320000000002</v>
      </c>
      <c r="H13" s="58">
        <v>174272</v>
      </c>
      <c r="I13" s="13">
        <v>174272</v>
      </c>
      <c r="J13" s="11">
        <v>424685.46999999991</v>
      </c>
      <c r="K13" s="15">
        <v>445137.92000000004</v>
      </c>
      <c r="L13" s="15">
        <v>455803.4</v>
      </c>
      <c r="M13" s="20">
        <f t="shared" si="1"/>
        <v>250413.46999999991</v>
      </c>
      <c r="N13" s="19">
        <f t="shared" si="2"/>
        <v>270865.92000000004</v>
      </c>
      <c r="O13" s="19">
        <f t="shared" si="3"/>
        <v>281531.40000000002</v>
      </c>
    </row>
    <row r="14" spans="1:15" x14ac:dyDescent="0.25">
      <c r="A14" s="12">
        <v>310130</v>
      </c>
      <c r="B14" s="12" t="s">
        <v>7</v>
      </c>
      <c r="C14" s="24" t="s">
        <v>1746</v>
      </c>
      <c r="D14" s="42">
        <v>0.64900000000000002</v>
      </c>
      <c r="E14" s="24" t="s">
        <v>1724</v>
      </c>
      <c r="F14" s="55">
        <v>2657</v>
      </c>
      <c r="G14" s="23">
        <f t="shared" si="0"/>
        <v>1724.393</v>
      </c>
      <c r="H14" s="58">
        <v>77168</v>
      </c>
      <c r="I14" s="13">
        <v>77168</v>
      </c>
      <c r="J14" s="11">
        <v>0</v>
      </c>
      <c r="K14" s="15">
        <v>228726.95999999996</v>
      </c>
      <c r="L14" s="15">
        <v>234840.41000000006</v>
      </c>
      <c r="M14" s="20">
        <f t="shared" si="1"/>
        <v>-77168</v>
      </c>
      <c r="N14" s="19">
        <f t="shared" si="2"/>
        <v>151558.95999999996</v>
      </c>
      <c r="O14" s="19">
        <f t="shared" si="3"/>
        <v>157672.41000000006</v>
      </c>
    </row>
    <row r="15" spans="1:15" x14ac:dyDescent="0.25">
      <c r="A15" s="12">
        <v>310140</v>
      </c>
      <c r="B15" s="12" t="s">
        <v>8</v>
      </c>
      <c r="C15" s="24" t="s">
        <v>1746</v>
      </c>
      <c r="D15" s="42">
        <v>0.67300000000000004</v>
      </c>
      <c r="E15" s="24" t="s">
        <v>1724</v>
      </c>
      <c r="F15" s="55">
        <v>3015</v>
      </c>
      <c r="G15" s="23">
        <f t="shared" si="0"/>
        <v>2029.095</v>
      </c>
      <c r="H15" s="58">
        <v>79040</v>
      </c>
      <c r="I15" s="13">
        <v>79040</v>
      </c>
      <c r="J15" s="11">
        <v>165212.09999999998</v>
      </c>
      <c r="K15" s="15">
        <v>138360.40999999997</v>
      </c>
      <c r="L15" s="15">
        <v>234482.93999999997</v>
      </c>
      <c r="M15" s="20">
        <f t="shared" si="1"/>
        <v>86172.099999999977</v>
      </c>
      <c r="N15" s="19">
        <f t="shared" si="2"/>
        <v>59320.409999999974</v>
      </c>
      <c r="O15" s="19">
        <f t="shared" si="3"/>
        <v>155442.93999999997</v>
      </c>
    </row>
    <row r="16" spans="1:15" x14ac:dyDescent="0.25">
      <c r="A16" s="12">
        <v>310150</v>
      </c>
      <c r="B16" s="12" t="s">
        <v>21</v>
      </c>
      <c r="C16" s="24" t="s">
        <v>1747</v>
      </c>
      <c r="D16" s="42">
        <v>0.72599999999999998</v>
      </c>
      <c r="E16" s="24" t="s">
        <v>1728</v>
      </c>
      <c r="F16" s="55">
        <v>35438</v>
      </c>
      <c r="G16" s="23">
        <f t="shared" si="0"/>
        <v>25727.987999999998</v>
      </c>
      <c r="H16" s="58">
        <v>930670</v>
      </c>
      <c r="I16" s="13">
        <v>930670</v>
      </c>
      <c r="J16" s="11">
        <v>1592845.7999999996</v>
      </c>
      <c r="K16" s="15">
        <v>1436285.6899999997</v>
      </c>
      <c r="L16" s="15">
        <v>1324119.5199999998</v>
      </c>
      <c r="M16" s="20">
        <f t="shared" si="1"/>
        <v>662175.79999999958</v>
      </c>
      <c r="N16" s="19">
        <f t="shared" si="2"/>
        <v>505615.68999999971</v>
      </c>
      <c r="O16" s="19">
        <f t="shared" si="3"/>
        <v>393449.51999999979</v>
      </c>
    </row>
    <row r="17" spans="1:15" x14ac:dyDescent="0.25">
      <c r="A17" s="12">
        <v>310160</v>
      </c>
      <c r="B17" s="12" t="s">
        <v>9</v>
      </c>
      <c r="C17" s="24" t="s">
        <v>1746</v>
      </c>
      <c r="D17" s="42">
        <v>0.76100000000000001</v>
      </c>
      <c r="E17" s="24" t="s">
        <v>1728</v>
      </c>
      <c r="F17" s="55">
        <v>80973</v>
      </c>
      <c r="G17" s="23">
        <f t="shared" si="0"/>
        <v>61620.453000000001</v>
      </c>
      <c r="H17" s="58">
        <v>2059772</v>
      </c>
      <c r="I17" s="13">
        <v>2059772</v>
      </c>
      <c r="J17" s="11">
        <v>4240318.3199999994</v>
      </c>
      <c r="K17" s="15">
        <v>4120169.02</v>
      </c>
      <c r="L17" s="15">
        <v>3895447.1799999997</v>
      </c>
      <c r="M17" s="20">
        <f t="shared" si="1"/>
        <v>2180546.3199999994</v>
      </c>
      <c r="N17" s="19">
        <f t="shared" si="2"/>
        <v>2060397.02</v>
      </c>
      <c r="O17" s="19">
        <f t="shared" si="3"/>
        <v>1835675.1799999997</v>
      </c>
    </row>
    <row r="18" spans="1:15" x14ac:dyDescent="0.25">
      <c r="A18" s="12">
        <v>310163</v>
      </c>
      <c r="B18" s="12" t="s">
        <v>10</v>
      </c>
      <c r="C18" s="24" t="s">
        <v>1748</v>
      </c>
      <c r="D18" s="42">
        <v>0.67500000000000004</v>
      </c>
      <c r="E18" s="24" t="s">
        <v>1724</v>
      </c>
      <c r="F18" s="55">
        <v>7052</v>
      </c>
      <c r="G18" s="23">
        <f t="shared" si="0"/>
        <v>4760.1000000000004</v>
      </c>
      <c r="H18" s="58">
        <v>187852</v>
      </c>
      <c r="I18" s="13">
        <v>187852</v>
      </c>
      <c r="J18" s="11">
        <v>376437.12000000005</v>
      </c>
      <c r="K18" s="15">
        <v>460940.44</v>
      </c>
      <c r="L18" s="15">
        <v>540955.58000000007</v>
      </c>
      <c r="M18" s="20">
        <f t="shared" si="1"/>
        <v>188585.12000000005</v>
      </c>
      <c r="N18" s="19">
        <f t="shared" si="2"/>
        <v>273088.44</v>
      </c>
      <c r="O18" s="19">
        <f t="shared" si="3"/>
        <v>353103.58000000007</v>
      </c>
    </row>
    <row r="19" spans="1:15" x14ac:dyDescent="0.25">
      <c r="A19" s="12">
        <v>310170</v>
      </c>
      <c r="B19" s="12" t="s">
        <v>11</v>
      </c>
      <c r="C19" s="24" t="s">
        <v>1745</v>
      </c>
      <c r="D19" s="42">
        <v>0.64200000000000002</v>
      </c>
      <c r="E19" s="24" t="s">
        <v>1724</v>
      </c>
      <c r="F19" s="55">
        <v>42380</v>
      </c>
      <c r="G19" s="23">
        <f t="shared" si="0"/>
        <v>27207.96</v>
      </c>
      <c r="H19" s="58">
        <v>1163456</v>
      </c>
      <c r="I19" s="13">
        <v>1163456</v>
      </c>
      <c r="J19" s="11">
        <v>2395311</v>
      </c>
      <c r="K19" s="15">
        <v>2234352.17</v>
      </c>
      <c r="L19" s="15">
        <v>2268470.7199999997</v>
      </c>
      <c r="M19" s="20">
        <f t="shared" si="1"/>
        <v>1231855</v>
      </c>
      <c r="N19" s="19">
        <f t="shared" si="2"/>
        <v>1070896.17</v>
      </c>
      <c r="O19" s="19">
        <f t="shared" si="3"/>
        <v>1105014.7199999997</v>
      </c>
    </row>
    <row r="20" spans="1:15" x14ac:dyDescent="0.25">
      <c r="A20" s="12">
        <v>310180</v>
      </c>
      <c r="B20" s="12" t="s">
        <v>12</v>
      </c>
      <c r="C20" s="24" t="s">
        <v>1742</v>
      </c>
      <c r="D20" s="42">
        <v>0.64600000000000002</v>
      </c>
      <c r="E20" s="24" t="s">
        <v>1724</v>
      </c>
      <c r="F20" s="55">
        <v>7448</v>
      </c>
      <c r="G20" s="23">
        <f t="shared" si="0"/>
        <v>4811.4080000000004</v>
      </c>
      <c r="H20" s="58">
        <v>209916</v>
      </c>
      <c r="I20" s="13">
        <v>209916</v>
      </c>
      <c r="J20" s="11">
        <v>554315.67000000004</v>
      </c>
      <c r="K20" s="15">
        <v>481079.36999999994</v>
      </c>
      <c r="L20" s="15">
        <v>538853.27999999991</v>
      </c>
      <c r="M20" s="20">
        <f t="shared" si="1"/>
        <v>344399.67000000004</v>
      </c>
      <c r="N20" s="19">
        <f t="shared" si="2"/>
        <v>271163.36999999994</v>
      </c>
      <c r="O20" s="19">
        <f t="shared" si="3"/>
        <v>328937.27999999991</v>
      </c>
    </row>
    <row r="21" spans="1:15" x14ac:dyDescent="0.25">
      <c r="A21" s="12">
        <v>310190</v>
      </c>
      <c r="B21" s="12" t="s">
        <v>13</v>
      </c>
      <c r="C21" s="24" t="s">
        <v>1746</v>
      </c>
      <c r="D21" s="42">
        <v>0.72499999999999998</v>
      </c>
      <c r="E21" s="24" t="s">
        <v>1728</v>
      </c>
      <c r="F21" s="55">
        <v>20059</v>
      </c>
      <c r="G21" s="23">
        <f t="shared" si="0"/>
        <v>14542.775</v>
      </c>
      <c r="H21" s="58">
        <v>513266</v>
      </c>
      <c r="I21" s="13">
        <v>513266</v>
      </c>
      <c r="J21" s="11">
        <v>1092552.3600000003</v>
      </c>
      <c r="K21" s="15">
        <v>1138413.68</v>
      </c>
      <c r="L21" s="15">
        <v>1227978.1400000001</v>
      </c>
      <c r="M21" s="20">
        <f t="shared" si="1"/>
        <v>579286.36000000034</v>
      </c>
      <c r="N21" s="19">
        <f t="shared" si="2"/>
        <v>625147.67999999993</v>
      </c>
      <c r="O21" s="19">
        <f t="shared" si="3"/>
        <v>714712.14000000013</v>
      </c>
    </row>
    <row r="22" spans="1:15" x14ac:dyDescent="0.25">
      <c r="A22" s="12">
        <v>310200</v>
      </c>
      <c r="B22" s="12" t="s">
        <v>14</v>
      </c>
      <c r="C22" s="24" t="s">
        <v>1746</v>
      </c>
      <c r="D22" s="42">
        <v>0.66800000000000004</v>
      </c>
      <c r="E22" s="24" t="s">
        <v>1724</v>
      </c>
      <c r="F22" s="55">
        <v>14566</v>
      </c>
      <c r="G22" s="23">
        <f t="shared" si="0"/>
        <v>9730.0879999999997</v>
      </c>
      <c r="H22" s="58">
        <v>405832</v>
      </c>
      <c r="I22" s="13">
        <v>405832</v>
      </c>
      <c r="J22" s="11">
        <v>1109080.44</v>
      </c>
      <c r="K22" s="15">
        <v>1180486.8400000001</v>
      </c>
      <c r="L22" s="15">
        <v>1345962.5200000003</v>
      </c>
      <c r="M22" s="20">
        <f t="shared" si="1"/>
        <v>703248.44</v>
      </c>
      <c r="N22" s="19">
        <f t="shared" si="2"/>
        <v>774654.84000000008</v>
      </c>
      <c r="O22" s="19">
        <f t="shared" si="3"/>
        <v>940130.52000000025</v>
      </c>
    </row>
    <row r="23" spans="1:15" x14ac:dyDescent="0.25">
      <c r="A23" s="12">
        <v>310205</v>
      </c>
      <c r="B23" s="12" t="s">
        <v>15</v>
      </c>
      <c r="C23" s="24" t="s">
        <v>1740</v>
      </c>
      <c r="D23" s="42">
        <v>0.66100000000000003</v>
      </c>
      <c r="E23" s="24" t="s">
        <v>1724</v>
      </c>
      <c r="F23" s="55">
        <v>5938</v>
      </c>
      <c r="G23" s="23">
        <f t="shared" si="0"/>
        <v>3925.018</v>
      </c>
      <c r="H23" s="58">
        <v>160944</v>
      </c>
      <c r="I23" s="13">
        <v>160944</v>
      </c>
      <c r="J23" s="11">
        <v>429298.63000000012</v>
      </c>
      <c r="K23" s="15">
        <v>450057.11999999988</v>
      </c>
      <c r="L23" s="15">
        <v>544462.73</v>
      </c>
      <c r="M23" s="20">
        <f t="shared" si="1"/>
        <v>268354.63000000012</v>
      </c>
      <c r="N23" s="19">
        <f t="shared" si="2"/>
        <v>289113.11999999988</v>
      </c>
      <c r="O23" s="19">
        <f t="shared" si="3"/>
        <v>383518.73</v>
      </c>
    </row>
    <row r="24" spans="1:15" x14ac:dyDescent="0.25">
      <c r="A24" s="12">
        <v>315350</v>
      </c>
      <c r="B24" s="12" t="s">
        <v>16</v>
      </c>
      <c r="C24" s="24" t="s">
        <v>1740</v>
      </c>
      <c r="D24" s="42">
        <v>0.66</v>
      </c>
      <c r="E24" s="24" t="s">
        <v>1724</v>
      </c>
      <c r="F24" s="55">
        <v>8286</v>
      </c>
      <c r="G24" s="23">
        <f t="shared" si="0"/>
        <v>5468.76</v>
      </c>
      <c r="H24" s="58">
        <v>238700</v>
      </c>
      <c r="I24" s="13">
        <v>238700</v>
      </c>
      <c r="J24" s="11">
        <v>670765.43999999994</v>
      </c>
      <c r="K24" s="15">
        <v>767221.91999999969</v>
      </c>
      <c r="L24" s="15">
        <v>822366.19000000006</v>
      </c>
      <c r="M24" s="20">
        <f t="shared" si="1"/>
        <v>432065.43999999994</v>
      </c>
      <c r="N24" s="19">
        <f t="shared" si="2"/>
        <v>528521.91999999969</v>
      </c>
      <c r="O24" s="19">
        <f t="shared" si="3"/>
        <v>583666.19000000006</v>
      </c>
    </row>
    <row r="25" spans="1:15" x14ac:dyDescent="0.25">
      <c r="A25" s="12">
        <v>310210</v>
      </c>
      <c r="B25" s="12" t="s">
        <v>17</v>
      </c>
      <c r="C25" s="24" t="s">
        <v>1748</v>
      </c>
      <c r="D25" s="42">
        <v>0.62</v>
      </c>
      <c r="E25" s="24" t="s">
        <v>1724</v>
      </c>
      <c r="F25" s="55">
        <v>10723</v>
      </c>
      <c r="G25" s="23">
        <f t="shared" si="0"/>
        <v>6648.26</v>
      </c>
      <c r="H25" s="58">
        <v>330176</v>
      </c>
      <c r="I25" s="13">
        <v>330176</v>
      </c>
      <c r="J25" s="11">
        <v>0</v>
      </c>
      <c r="K25" s="15">
        <v>988587.97000000009</v>
      </c>
      <c r="L25" s="15">
        <v>1101260.98</v>
      </c>
      <c r="M25" s="20">
        <f t="shared" si="1"/>
        <v>-330176</v>
      </c>
      <c r="N25" s="19">
        <f t="shared" si="2"/>
        <v>658411.97000000009</v>
      </c>
      <c r="O25" s="19">
        <f t="shared" si="3"/>
        <v>771084.98</v>
      </c>
    </row>
    <row r="26" spans="1:15" x14ac:dyDescent="0.25">
      <c r="A26" s="12">
        <v>310220</v>
      </c>
      <c r="B26" s="12" t="s">
        <v>18</v>
      </c>
      <c r="C26" s="24" t="s">
        <v>1742</v>
      </c>
      <c r="D26" s="42">
        <v>0.59199999999999997</v>
      </c>
      <c r="E26" s="24" t="s">
        <v>1727</v>
      </c>
      <c r="F26" s="55">
        <v>3783</v>
      </c>
      <c r="G26" s="23">
        <f t="shared" si="0"/>
        <v>2239.5360000000001</v>
      </c>
      <c r="H26" s="58">
        <v>118860</v>
      </c>
      <c r="I26" s="13">
        <v>118860</v>
      </c>
      <c r="J26" s="11">
        <v>325389.96000000014</v>
      </c>
      <c r="K26" s="15">
        <v>431939.19999999984</v>
      </c>
      <c r="L26" s="15">
        <v>460305.54999999993</v>
      </c>
      <c r="M26" s="20">
        <f t="shared" si="1"/>
        <v>206529.96000000014</v>
      </c>
      <c r="N26" s="19">
        <f t="shared" si="2"/>
        <v>313079.19999999984</v>
      </c>
      <c r="O26" s="19">
        <f t="shared" si="3"/>
        <v>341445.54999999993</v>
      </c>
    </row>
    <row r="27" spans="1:15" x14ac:dyDescent="0.25">
      <c r="A27" s="12">
        <v>310230</v>
      </c>
      <c r="B27" s="12" t="s">
        <v>19</v>
      </c>
      <c r="C27" s="24" t="s">
        <v>1740</v>
      </c>
      <c r="D27" s="42">
        <v>0.67600000000000005</v>
      </c>
      <c r="E27" s="24" t="s">
        <v>1724</v>
      </c>
      <c r="F27" s="55">
        <v>15135</v>
      </c>
      <c r="G27" s="23">
        <f t="shared" si="0"/>
        <v>10231.26</v>
      </c>
      <c r="H27" s="58">
        <v>437052</v>
      </c>
      <c r="I27" s="13">
        <v>437052</v>
      </c>
      <c r="J27" s="11">
        <v>1222681.8</v>
      </c>
      <c r="K27" s="15">
        <v>1194515.6299999999</v>
      </c>
      <c r="L27" s="15">
        <v>1103455.1299999999</v>
      </c>
      <c r="M27" s="20">
        <f t="shared" si="1"/>
        <v>785629.8</v>
      </c>
      <c r="N27" s="19">
        <f t="shared" si="2"/>
        <v>757463.62999999989</v>
      </c>
      <c r="O27" s="19">
        <f t="shared" si="3"/>
        <v>666403.12999999989</v>
      </c>
    </row>
    <row r="28" spans="1:15" x14ac:dyDescent="0.25">
      <c r="A28" s="12">
        <v>310240</v>
      </c>
      <c r="B28" s="12" t="s">
        <v>20</v>
      </c>
      <c r="C28" s="24" t="s">
        <v>1260</v>
      </c>
      <c r="D28" s="42">
        <v>0.57199999999999995</v>
      </c>
      <c r="E28" s="24" t="s">
        <v>1727</v>
      </c>
      <c r="F28" s="55">
        <v>3605</v>
      </c>
      <c r="G28" s="23">
        <f t="shared" si="0"/>
        <v>2062.06</v>
      </c>
      <c r="H28" s="58">
        <v>102732</v>
      </c>
      <c r="I28" s="13">
        <v>102732</v>
      </c>
      <c r="J28" s="11">
        <v>296780.88</v>
      </c>
      <c r="K28" s="15">
        <v>376747.71999999991</v>
      </c>
      <c r="L28" s="15">
        <v>425967.35999999993</v>
      </c>
      <c r="M28" s="20">
        <f t="shared" si="1"/>
        <v>194048.88</v>
      </c>
      <c r="N28" s="19">
        <f t="shared" si="2"/>
        <v>274015.71999999991</v>
      </c>
      <c r="O28" s="19">
        <f t="shared" si="3"/>
        <v>323235.35999999993</v>
      </c>
    </row>
    <row r="29" spans="1:15" x14ac:dyDescent="0.25">
      <c r="A29" s="12">
        <v>310250</v>
      </c>
      <c r="B29" s="12" t="s">
        <v>22</v>
      </c>
      <c r="C29" s="24" t="s">
        <v>1740</v>
      </c>
      <c r="D29" s="42">
        <v>0.64100000000000001</v>
      </c>
      <c r="E29" s="24" t="s">
        <v>1724</v>
      </c>
      <c r="F29" s="55">
        <v>4643</v>
      </c>
      <c r="G29" s="23">
        <f t="shared" si="0"/>
        <v>2976.163</v>
      </c>
      <c r="H29" s="58">
        <v>138516</v>
      </c>
      <c r="I29" s="13">
        <v>138516</v>
      </c>
      <c r="J29" s="11">
        <v>353702.43</v>
      </c>
      <c r="K29" s="15">
        <v>334844.70999999996</v>
      </c>
      <c r="L29" s="15">
        <v>411631.42999999993</v>
      </c>
      <c r="M29" s="20">
        <f t="shared" si="1"/>
        <v>215186.43</v>
      </c>
      <c r="N29" s="19">
        <f t="shared" si="2"/>
        <v>196328.70999999996</v>
      </c>
      <c r="O29" s="19">
        <f t="shared" si="3"/>
        <v>273115.42999999993</v>
      </c>
    </row>
    <row r="30" spans="1:15" x14ac:dyDescent="0.25">
      <c r="A30" s="12">
        <v>310260</v>
      </c>
      <c r="B30" s="12" t="s">
        <v>23</v>
      </c>
      <c r="C30" s="24" t="s">
        <v>1746</v>
      </c>
      <c r="D30" s="42">
        <v>0.73399999999999999</v>
      </c>
      <c r="E30" s="24" t="s">
        <v>1728</v>
      </c>
      <c r="F30" s="55">
        <v>41704</v>
      </c>
      <c r="G30" s="23">
        <f t="shared" si="0"/>
        <v>30610.736000000001</v>
      </c>
      <c r="H30" s="58">
        <v>1050582</v>
      </c>
      <c r="I30" s="13">
        <v>1050582</v>
      </c>
      <c r="J30" s="11">
        <v>0</v>
      </c>
      <c r="K30" s="15">
        <v>948501.04000000015</v>
      </c>
      <c r="L30" s="15">
        <v>868702.15000000014</v>
      </c>
      <c r="M30" s="20">
        <f t="shared" si="1"/>
        <v>-1050582</v>
      </c>
      <c r="N30" s="21">
        <f t="shared" si="2"/>
        <v>-102080.95999999985</v>
      </c>
      <c r="O30" s="19">
        <f t="shared" si="3"/>
        <v>-181879.84999999986</v>
      </c>
    </row>
    <row r="31" spans="1:15" x14ac:dyDescent="0.25">
      <c r="A31" s="12">
        <v>310280</v>
      </c>
      <c r="B31" s="12" t="s">
        <v>24</v>
      </c>
      <c r="C31" s="24" t="s">
        <v>1747</v>
      </c>
      <c r="D31" s="42">
        <v>0.7</v>
      </c>
      <c r="E31" s="24" t="s">
        <v>1728</v>
      </c>
      <c r="F31" s="55">
        <v>12189</v>
      </c>
      <c r="G31" s="23">
        <f t="shared" si="0"/>
        <v>8532.2999999999993</v>
      </c>
      <c r="H31" s="58">
        <v>350196</v>
      </c>
      <c r="I31" s="13">
        <v>350196</v>
      </c>
      <c r="J31" s="11">
        <v>901714.56</v>
      </c>
      <c r="K31" s="15">
        <v>704533.69000000018</v>
      </c>
      <c r="L31" s="15">
        <v>937455.56</v>
      </c>
      <c r="M31" s="20">
        <f t="shared" si="1"/>
        <v>551518.56000000006</v>
      </c>
      <c r="N31" s="19">
        <f t="shared" si="2"/>
        <v>354337.69000000018</v>
      </c>
      <c r="O31" s="19">
        <f t="shared" si="3"/>
        <v>587259.56000000006</v>
      </c>
    </row>
    <row r="32" spans="1:15" x14ac:dyDescent="0.25">
      <c r="A32" s="12">
        <v>310285</v>
      </c>
      <c r="B32" s="12" t="s">
        <v>25</v>
      </c>
      <c r="C32" s="24" t="s">
        <v>1745</v>
      </c>
      <c r="D32" s="42">
        <v>0.59699999999999998</v>
      </c>
      <c r="E32" s="24" t="s">
        <v>1727</v>
      </c>
      <c r="F32" s="55">
        <v>8594</v>
      </c>
      <c r="G32" s="23">
        <f t="shared" si="0"/>
        <v>5130.6179999999995</v>
      </c>
      <c r="H32" s="58">
        <v>238056</v>
      </c>
      <c r="I32" s="13">
        <v>238056</v>
      </c>
      <c r="J32" s="11">
        <v>691866.40000000014</v>
      </c>
      <c r="K32" s="15">
        <v>730524.44</v>
      </c>
      <c r="L32" s="15">
        <v>765519.29</v>
      </c>
      <c r="M32" s="20">
        <f t="shared" si="1"/>
        <v>453810.40000000014</v>
      </c>
      <c r="N32" s="19">
        <f t="shared" si="2"/>
        <v>492468.43999999994</v>
      </c>
      <c r="O32" s="19">
        <f t="shared" si="3"/>
        <v>527463.29</v>
      </c>
    </row>
    <row r="33" spans="1:15" x14ac:dyDescent="0.25">
      <c r="A33" s="12">
        <v>310290</v>
      </c>
      <c r="B33" s="12" t="s">
        <v>26</v>
      </c>
      <c r="C33" s="24" t="s">
        <v>1748</v>
      </c>
      <c r="D33" s="42">
        <v>0.68300000000000005</v>
      </c>
      <c r="E33" s="24" t="s">
        <v>1724</v>
      </c>
      <c r="F33" s="55">
        <v>11471</v>
      </c>
      <c r="G33" s="23">
        <f t="shared" si="0"/>
        <v>7834.6930000000002</v>
      </c>
      <c r="H33" s="58">
        <v>324352</v>
      </c>
      <c r="I33" s="13">
        <v>324352</v>
      </c>
      <c r="J33" s="11">
        <v>634421.4</v>
      </c>
      <c r="K33" s="15">
        <v>801706.2300000001</v>
      </c>
      <c r="L33" s="15">
        <v>1158044.73</v>
      </c>
      <c r="M33" s="20">
        <f t="shared" si="1"/>
        <v>310069.40000000002</v>
      </c>
      <c r="N33" s="19">
        <f t="shared" si="2"/>
        <v>477354.2300000001</v>
      </c>
      <c r="O33" s="19">
        <f t="shared" si="3"/>
        <v>833692.73</v>
      </c>
    </row>
    <row r="34" spans="1:15" x14ac:dyDescent="0.25">
      <c r="A34" s="12">
        <v>310300</v>
      </c>
      <c r="B34" s="12" t="s">
        <v>27</v>
      </c>
      <c r="C34" s="24" t="s">
        <v>1741</v>
      </c>
      <c r="D34" s="42">
        <v>0.64500000000000002</v>
      </c>
      <c r="E34" s="24" t="s">
        <v>1724</v>
      </c>
      <c r="F34" s="55">
        <v>9233</v>
      </c>
      <c r="G34" s="23">
        <f t="shared" si="0"/>
        <v>5955.2849999999999</v>
      </c>
      <c r="H34" s="58">
        <v>270480</v>
      </c>
      <c r="I34" s="13">
        <v>270480</v>
      </c>
      <c r="J34" s="11">
        <v>747883.55999999994</v>
      </c>
      <c r="K34" s="15">
        <v>868393.56000000029</v>
      </c>
      <c r="L34" s="15">
        <v>1009092.24</v>
      </c>
      <c r="M34" s="20">
        <f t="shared" si="1"/>
        <v>477403.55999999994</v>
      </c>
      <c r="N34" s="19">
        <f t="shared" si="2"/>
        <v>597913.56000000029</v>
      </c>
      <c r="O34" s="19">
        <f t="shared" si="3"/>
        <v>738612.24</v>
      </c>
    </row>
    <row r="35" spans="1:15" x14ac:dyDescent="0.25">
      <c r="A35" s="12">
        <v>310310</v>
      </c>
      <c r="B35" s="12" t="s">
        <v>28</v>
      </c>
      <c r="C35" s="24" t="s">
        <v>1747</v>
      </c>
      <c r="D35" s="42">
        <v>0.68400000000000005</v>
      </c>
      <c r="E35" s="24" t="s">
        <v>1724</v>
      </c>
      <c r="F35" s="55">
        <v>1577</v>
      </c>
      <c r="G35" s="23">
        <f t="shared" si="0"/>
        <v>1078.6680000000001</v>
      </c>
      <c r="H35" s="58">
        <v>46760</v>
      </c>
      <c r="I35" s="13">
        <v>46760</v>
      </c>
      <c r="J35" s="11">
        <v>215449.92</v>
      </c>
      <c r="K35" s="15">
        <v>272764.15999999997</v>
      </c>
      <c r="L35" s="15">
        <v>218731.79999999996</v>
      </c>
      <c r="M35" s="20">
        <f t="shared" si="1"/>
        <v>168689.92000000001</v>
      </c>
      <c r="N35" s="19">
        <f t="shared" si="2"/>
        <v>226004.15999999997</v>
      </c>
      <c r="O35" s="19">
        <f t="shared" si="3"/>
        <v>171971.79999999996</v>
      </c>
    </row>
    <row r="36" spans="1:15" x14ac:dyDescent="0.25">
      <c r="A36" s="12">
        <v>310320</v>
      </c>
      <c r="B36" s="12" t="s">
        <v>36</v>
      </c>
      <c r="C36" s="24" t="s">
        <v>1739</v>
      </c>
      <c r="D36" s="42">
        <v>0.69499999999999995</v>
      </c>
      <c r="E36" s="24" t="s">
        <v>1724</v>
      </c>
      <c r="F36" s="55">
        <v>2360</v>
      </c>
      <c r="G36" s="23">
        <f t="shared" si="0"/>
        <v>1640.1999999999998</v>
      </c>
      <c r="H36" s="58">
        <v>66108</v>
      </c>
      <c r="I36" s="13">
        <v>66108</v>
      </c>
      <c r="J36" s="11">
        <v>217800.48000000007</v>
      </c>
      <c r="K36" s="15">
        <v>239633.24000000002</v>
      </c>
      <c r="L36" s="15">
        <v>224314.34999999998</v>
      </c>
      <c r="M36" s="20">
        <f t="shared" si="1"/>
        <v>151692.48000000007</v>
      </c>
      <c r="N36" s="19">
        <f t="shared" si="2"/>
        <v>173525.24000000002</v>
      </c>
      <c r="O36" s="19">
        <f t="shared" si="3"/>
        <v>158206.34999999998</v>
      </c>
    </row>
    <row r="37" spans="1:15" x14ac:dyDescent="0.25">
      <c r="A37" s="12">
        <v>310330</v>
      </c>
      <c r="B37" s="12" t="s">
        <v>29</v>
      </c>
      <c r="C37" s="24" t="s">
        <v>1747</v>
      </c>
      <c r="D37" s="42">
        <v>0.66100000000000003</v>
      </c>
      <c r="E37" s="24" t="s">
        <v>1724</v>
      </c>
      <c r="F37" s="55">
        <v>2056</v>
      </c>
      <c r="G37" s="23">
        <f t="shared" si="0"/>
        <v>1359.0160000000001</v>
      </c>
      <c r="H37" s="58">
        <v>59136</v>
      </c>
      <c r="I37" s="13">
        <v>59136</v>
      </c>
      <c r="J37" s="11">
        <v>219338.15999999995</v>
      </c>
      <c r="K37" s="15">
        <v>199587.53000000003</v>
      </c>
      <c r="L37" s="15">
        <v>223572.46</v>
      </c>
      <c r="M37" s="20">
        <f t="shared" si="1"/>
        <v>160202.15999999995</v>
      </c>
      <c r="N37" s="19">
        <f t="shared" si="2"/>
        <v>140451.53000000003</v>
      </c>
      <c r="O37" s="19">
        <f t="shared" si="3"/>
        <v>164436.46</v>
      </c>
    </row>
    <row r="38" spans="1:15" x14ac:dyDescent="0.25">
      <c r="A38" s="12">
        <v>310340</v>
      </c>
      <c r="B38" s="12" t="s">
        <v>37</v>
      </c>
      <c r="C38" s="24" t="s">
        <v>1260</v>
      </c>
      <c r="D38" s="42">
        <v>0.66300000000000003</v>
      </c>
      <c r="E38" s="24" t="s">
        <v>1724</v>
      </c>
      <c r="F38" s="55">
        <v>36715</v>
      </c>
      <c r="G38" s="23">
        <f t="shared" si="0"/>
        <v>24342.045000000002</v>
      </c>
      <c r="H38" s="58">
        <v>1044876</v>
      </c>
      <c r="I38" s="13">
        <v>1044876</v>
      </c>
      <c r="J38" s="11">
        <v>2901767.6400000006</v>
      </c>
      <c r="K38" s="15">
        <v>2760579.1199999996</v>
      </c>
      <c r="L38" s="15">
        <v>1971404.13</v>
      </c>
      <c r="M38" s="20">
        <f t="shared" si="1"/>
        <v>1856891.6400000006</v>
      </c>
      <c r="N38" s="19">
        <f t="shared" si="2"/>
        <v>1715703.1199999996</v>
      </c>
      <c r="O38" s="19">
        <f t="shared" si="3"/>
        <v>926528.12999999989</v>
      </c>
    </row>
    <row r="39" spans="1:15" x14ac:dyDescent="0.25">
      <c r="A39" s="12">
        <v>310350</v>
      </c>
      <c r="B39" s="12" t="s">
        <v>30</v>
      </c>
      <c r="C39" s="24" t="s">
        <v>1738</v>
      </c>
      <c r="D39" s="42">
        <v>0.77300000000000002</v>
      </c>
      <c r="E39" s="24" t="s">
        <v>1728</v>
      </c>
      <c r="F39" s="55">
        <v>118361</v>
      </c>
      <c r="G39" s="23">
        <f t="shared" si="0"/>
        <v>91493.053</v>
      </c>
      <c r="H39" s="58">
        <v>2804904</v>
      </c>
      <c r="I39" s="13">
        <v>2804904</v>
      </c>
      <c r="J39" s="11">
        <v>5229490.5</v>
      </c>
      <c r="K39" s="15">
        <v>4136293.91</v>
      </c>
      <c r="L39" s="15">
        <v>4282605.83</v>
      </c>
      <c r="M39" s="20">
        <f t="shared" si="1"/>
        <v>2424586.5</v>
      </c>
      <c r="N39" s="19">
        <f t="shared" si="2"/>
        <v>1331389.9100000001</v>
      </c>
      <c r="O39" s="19">
        <f t="shared" si="3"/>
        <v>1477701.83</v>
      </c>
    </row>
    <row r="40" spans="1:15" x14ac:dyDescent="0.25">
      <c r="A40" s="12">
        <v>310360</v>
      </c>
      <c r="B40" s="12" t="s">
        <v>31</v>
      </c>
      <c r="C40" s="24" t="s">
        <v>1747</v>
      </c>
      <c r="D40" s="42">
        <v>0.69699999999999995</v>
      </c>
      <c r="E40" s="24" t="s">
        <v>1724</v>
      </c>
      <c r="F40" s="55">
        <v>2779</v>
      </c>
      <c r="G40" s="23">
        <f t="shared" si="0"/>
        <v>1936.963</v>
      </c>
      <c r="H40" s="58">
        <v>80556</v>
      </c>
      <c r="I40" s="13">
        <v>80556</v>
      </c>
      <c r="J40" s="11">
        <v>0</v>
      </c>
      <c r="K40" s="15">
        <v>225184.76000000004</v>
      </c>
      <c r="L40" s="15">
        <v>232123.22999999998</v>
      </c>
      <c r="M40" s="20">
        <f t="shared" si="1"/>
        <v>-80556</v>
      </c>
      <c r="N40" s="19">
        <f t="shared" si="2"/>
        <v>144628.76000000004</v>
      </c>
      <c r="O40" s="19">
        <f t="shared" si="3"/>
        <v>151567.22999999998</v>
      </c>
    </row>
    <row r="41" spans="1:15" x14ac:dyDescent="0.25">
      <c r="A41" s="12">
        <v>310370</v>
      </c>
      <c r="B41" s="12" t="s">
        <v>32</v>
      </c>
      <c r="C41" s="24" t="s">
        <v>1740</v>
      </c>
      <c r="D41" s="42">
        <v>0.53600000000000003</v>
      </c>
      <c r="E41" s="24" t="s">
        <v>1727</v>
      </c>
      <c r="F41" s="55">
        <v>8467</v>
      </c>
      <c r="G41" s="23">
        <f t="shared" si="0"/>
        <v>4538.3119999999999</v>
      </c>
      <c r="H41" s="58">
        <v>238644</v>
      </c>
      <c r="I41" s="13">
        <v>238644</v>
      </c>
      <c r="J41" s="11">
        <v>681278.04</v>
      </c>
      <c r="K41" s="15">
        <v>724538.7200000002</v>
      </c>
      <c r="L41" s="15">
        <v>788285.27</v>
      </c>
      <c r="M41" s="20">
        <f t="shared" si="1"/>
        <v>442634.04000000004</v>
      </c>
      <c r="N41" s="19">
        <f t="shared" si="2"/>
        <v>485894.7200000002</v>
      </c>
      <c r="O41" s="19">
        <f t="shared" si="3"/>
        <v>549641.27</v>
      </c>
    </row>
    <row r="42" spans="1:15" x14ac:dyDescent="0.25">
      <c r="A42" s="12">
        <v>310375</v>
      </c>
      <c r="B42" s="12" t="s">
        <v>33</v>
      </c>
      <c r="C42" s="24" t="s">
        <v>1738</v>
      </c>
      <c r="D42" s="42">
        <v>0.70799999999999996</v>
      </c>
      <c r="E42" s="24" t="s">
        <v>1728</v>
      </c>
      <c r="F42" s="55">
        <v>6992</v>
      </c>
      <c r="G42" s="23">
        <f t="shared" si="0"/>
        <v>4950.3359999999993</v>
      </c>
      <c r="H42" s="58">
        <v>174642</v>
      </c>
      <c r="I42" s="13">
        <v>174642</v>
      </c>
      <c r="J42" s="11">
        <v>0</v>
      </c>
      <c r="K42" s="15">
        <v>504075.88000000012</v>
      </c>
      <c r="L42" s="15">
        <v>586427.04</v>
      </c>
      <c r="M42" s="20">
        <f t="shared" si="1"/>
        <v>-174642</v>
      </c>
      <c r="N42" s="19">
        <f t="shared" si="2"/>
        <v>329433.88000000012</v>
      </c>
      <c r="O42" s="19">
        <f t="shared" si="3"/>
        <v>411785.04000000004</v>
      </c>
    </row>
    <row r="43" spans="1:15" x14ac:dyDescent="0.25">
      <c r="A43" s="12">
        <v>310380</v>
      </c>
      <c r="B43" s="12" t="s">
        <v>34</v>
      </c>
      <c r="C43" s="24" t="s">
        <v>1749</v>
      </c>
      <c r="D43" s="42">
        <v>0.72399999999999998</v>
      </c>
      <c r="E43" s="24" t="s">
        <v>1728</v>
      </c>
      <c r="F43" s="55">
        <v>2836</v>
      </c>
      <c r="G43" s="23">
        <f t="shared" si="0"/>
        <v>2053.2640000000001</v>
      </c>
      <c r="H43" s="58">
        <v>80612</v>
      </c>
      <c r="I43" s="13">
        <v>80612</v>
      </c>
      <c r="J43" s="11">
        <v>219953.28</v>
      </c>
      <c r="K43" s="15">
        <v>221703.84000000003</v>
      </c>
      <c r="L43" s="15">
        <v>243112.34</v>
      </c>
      <c r="M43" s="20">
        <f t="shared" si="1"/>
        <v>139341.28</v>
      </c>
      <c r="N43" s="19">
        <f t="shared" si="2"/>
        <v>141091.84000000003</v>
      </c>
      <c r="O43" s="19">
        <f t="shared" si="3"/>
        <v>162500.34</v>
      </c>
    </row>
    <row r="44" spans="1:15" x14ac:dyDescent="0.25">
      <c r="A44" s="12">
        <v>310390</v>
      </c>
      <c r="B44" s="12" t="s">
        <v>38</v>
      </c>
      <c r="C44" s="24" t="s">
        <v>1744</v>
      </c>
      <c r="D44" s="42">
        <v>0.69799999999999995</v>
      </c>
      <c r="E44" s="24" t="s">
        <v>1724</v>
      </c>
      <c r="F44" s="55">
        <v>9523</v>
      </c>
      <c r="G44" s="23">
        <f t="shared" si="0"/>
        <v>6647.0539999999992</v>
      </c>
      <c r="H44" s="58">
        <v>213240</v>
      </c>
      <c r="I44" s="13">
        <v>213240</v>
      </c>
      <c r="J44" s="11">
        <v>656476.80000000016</v>
      </c>
      <c r="K44" s="15">
        <v>631778.86</v>
      </c>
      <c r="L44" s="15">
        <v>693678.13</v>
      </c>
      <c r="M44" s="20">
        <f t="shared" si="1"/>
        <v>443236.80000000016</v>
      </c>
      <c r="N44" s="19">
        <f t="shared" si="2"/>
        <v>418538.86</v>
      </c>
      <c r="O44" s="19">
        <f t="shared" si="3"/>
        <v>480438.13</v>
      </c>
    </row>
    <row r="45" spans="1:15" x14ac:dyDescent="0.25">
      <c r="A45" s="12">
        <v>310400</v>
      </c>
      <c r="B45" s="12" t="s">
        <v>35</v>
      </c>
      <c r="C45" s="24" t="s">
        <v>1743</v>
      </c>
      <c r="D45" s="42">
        <v>0.77200000000000002</v>
      </c>
      <c r="E45" s="24" t="s">
        <v>1728</v>
      </c>
      <c r="F45" s="55">
        <v>108403</v>
      </c>
      <c r="G45" s="23">
        <f t="shared" si="0"/>
        <v>83687.116000000009</v>
      </c>
      <c r="H45" s="58">
        <v>2478888</v>
      </c>
      <c r="I45" s="13">
        <v>2478888</v>
      </c>
      <c r="J45" s="11">
        <v>4027014.8000000012</v>
      </c>
      <c r="K45" s="15">
        <v>4198864.3099999996</v>
      </c>
      <c r="L45" s="15">
        <v>3323813.4200000004</v>
      </c>
      <c r="M45" s="20">
        <f t="shared" si="1"/>
        <v>1548126.8000000012</v>
      </c>
      <c r="N45" s="19">
        <f t="shared" si="2"/>
        <v>1719976.3099999996</v>
      </c>
      <c r="O45" s="19">
        <f t="shared" si="3"/>
        <v>844925.42000000039</v>
      </c>
    </row>
    <row r="46" spans="1:15" x14ac:dyDescent="0.25">
      <c r="A46" s="12">
        <v>310410</v>
      </c>
      <c r="B46" s="12" t="s">
        <v>39</v>
      </c>
      <c r="C46" s="24" t="s">
        <v>1746</v>
      </c>
      <c r="D46" s="42">
        <v>0.68300000000000005</v>
      </c>
      <c r="E46" s="24" t="s">
        <v>1724</v>
      </c>
      <c r="F46" s="55">
        <v>10990</v>
      </c>
      <c r="G46" s="23">
        <f t="shared" si="0"/>
        <v>7506.170000000001</v>
      </c>
      <c r="H46" s="58">
        <v>272428</v>
      </c>
      <c r="I46" s="13">
        <v>272428</v>
      </c>
      <c r="J46" s="11">
        <v>670096.68000000005</v>
      </c>
      <c r="K46" s="15">
        <v>661165.76</v>
      </c>
      <c r="L46" s="15">
        <v>844631.95</v>
      </c>
      <c r="M46" s="20">
        <f t="shared" si="1"/>
        <v>397668.68000000005</v>
      </c>
      <c r="N46" s="19">
        <f t="shared" si="2"/>
        <v>388737.76</v>
      </c>
      <c r="O46" s="19">
        <f t="shared" si="3"/>
        <v>572203.94999999995</v>
      </c>
    </row>
    <row r="47" spans="1:15" x14ac:dyDescent="0.25">
      <c r="A47" s="12">
        <v>310420</v>
      </c>
      <c r="B47" s="12" t="s">
        <v>40</v>
      </c>
      <c r="C47" s="24" t="s">
        <v>1744</v>
      </c>
      <c r="D47" s="42">
        <v>0.749</v>
      </c>
      <c r="E47" s="24" t="s">
        <v>1728</v>
      </c>
      <c r="F47" s="55">
        <v>40658</v>
      </c>
      <c r="G47" s="23">
        <f t="shared" si="0"/>
        <v>30452.842000000001</v>
      </c>
      <c r="H47" s="58">
        <v>1027962</v>
      </c>
      <c r="I47" s="13">
        <v>1027962</v>
      </c>
      <c r="J47" s="11">
        <v>2164874.3999999994</v>
      </c>
      <c r="K47" s="15">
        <v>2248810.88</v>
      </c>
      <c r="L47" s="15">
        <v>2470621.2199999997</v>
      </c>
      <c r="M47" s="20">
        <f t="shared" si="1"/>
        <v>1136912.3999999994</v>
      </c>
      <c r="N47" s="19">
        <f t="shared" si="2"/>
        <v>1220848.8799999999</v>
      </c>
      <c r="O47" s="19">
        <f t="shared" si="3"/>
        <v>1442659.2199999997</v>
      </c>
    </row>
    <row r="48" spans="1:15" x14ac:dyDescent="0.25">
      <c r="A48" s="12">
        <v>310430</v>
      </c>
      <c r="B48" s="12" t="s">
        <v>41</v>
      </c>
      <c r="C48" s="24" t="s">
        <v>1746</v>
      </c>
      <c r="D48" s="42">
        <v>0.72699999999999998</v>
      </c>
      <c r="E48" s="24" t="s">
        <v>1728</v>
      </c>
      <c r="F48" s="55">
        <v>15288</v>
      </c>
      <c r="G48" s="23">
        <f t="shared" si="0"/>
        <v>11114.376</v>
      </c>
      <c r="H48" s="58">
        <v>386126</v>
      </c>
      <c r="I48" s="13">
        <v>386126</v>
      </c>
      <c r="J48" s="11">
        <v>819241.31999999983</v>
      </c>
      <c r="K48" s="15">
        <v>791539.44999999984</v>
      </c>
      <c r="L48" s="15">
        <v>824510.81</v>
      </c>
      <c r="M48" s="20">
        <f t="shared" si="1"/>
        <v>433115.31999999983</v>
      </c>
      <c r="N48" s="19">
        <f t="shared" si="2"/>
        <v>405413.44999999984</v>
      </c>
      <c r="O48" s="19">
        <f t="shared" si="3"/>
        <v>438384.81000000006</v>
      </c>
    </row>
    <row r="49" spans="1:15" x14ac:dyDescent="0.25">
      <c r="A49" s="12">
        <v>310440</v>
      </c>
      <c r="B49" s="12" t="s">
        <v>42</v>
      </c>
      <c r="C49" s="24" t="s">
        <v>1747</v>
      </c>
      <c r="D49" s="42">
        <v>0.64300000000000002</v>
      </c>
      <c r="E49" s="24" t="s">
        <v>1724</v>
      </c>
      <c r="F49" s="55">
        <v>2681</v>
      </c>
      <c r="G49" s="23">
        <f t="shared" si="0"/>
        <v>1723.883</v>
      </c>
      <c r="H49" s="58">
        <v>80472</v>
      </c>
      <c r="I49" s="13">
        <v>80472</v>
      </c>
      <c r="J49" s="11">
        <v>0</v>
      </c>
      <c r="K49" s="15">
        <v>240738.87999999998</v>
      </c>
      <c r="L49" s="15">
        <v>238751.29</v>
      </c>
      <c r="M49" s="20">
        <f t="shared" si="1"/>
        <v>-80472</v>
      </c>
      <c r="N49" s="19">
        <f t="shared" si="2"/>
        <v>160266.87999999998</v>
      </c>
      <c r="O49" s="19">
        <f t="shared" si="3"/>
        <v>158279.29</v>
      </c>
    </row>
    <row r="50" spans="1:15" x14ac:dyDescent="0.25">
      <c r="A50" s="12">
        <v>310445</v>
      </c>
      <c r="B50" s="12" t="s">
        <v>43</v>
      </c>
      <c r="C50" s="24" t="s">
        <v>1260</v>
      </c>
      <c r="D50" s="42">
        <v>0.58199999999999996</v>
      </c>
      <c r="E50" s="24" t="s">
        <v>1727</v>
      </c>
      <c r="F50" s="55">
        <v>5305</v>
      </c>
      <c r="G50" s="23">
        <f t="shared" si="0"/>
        <v>3087.5099999999998</v>
      </c>
      <c r="H50" s="58">
        <v>144368</v>
      </c>
      <c r="I50" s="13">
        <v>144368</v>
      </c>
      <c r="J50" s="11">
        <v>440858.40000000008</v>
      </c>
      <c r="K50" s="15">
        <v>445501.60000000003</v>
      </c>
      <c r="L50" s="15">
        <v>457886.45000000007</v>
      </c>
      <c r="M50" s="20">
        <f t="shared" si="1"/>
        <v>296490.40000000008</v>
      </c>
      <c r="N50" s="19">
        <f t="shared" si="2"/>
        <v>301133.60000000003</v>
      </c>
      <c r="O50" s="19">
        <f t="shared" si="3"/>
        <v>313518.45000000007</v>
      </c>
    </row>
    <row r="51" spans="1:15" x14ac:dyDescent="0.25">
      <c r="A51" s="12">
        <v>310450</v>
      </c>
      <c r="B51" s="12" t="s">
        <v>44</v>
      </c>
      <c r="C51" s="24" t="s">
        <v>1749</v>
      </c>
      <c r="D51" s="42">
        <v>0.65600000000000003</v>
      </c>
      <c r="E51" s="24" t="s">
        <v>1724</v>
      </c>
      <c r="F51" s="55">
        <v>17850</v>
      </c>
      <c r="G51" s="23">
        <f t="shared" si="0"/>
        <v>11709.6</v>
      </c>
      <c r="H51" s="58">
        <v>510496</v>
      </c>
      <c r="I51" s="13">
        <v>510496</v>
      </c>
      <c r="J51" s="11">
        <v>1484285.3999999997</v>
      </c>
      <c r="K51" s="15">
        <v>1511643.5</v>
      </c>
      <c r="L51" s="15">
        <v>1626934.4899999998</v>
      </c>
      <c r="M51" s="20">
        <f t="shared" si="1"/>
        <v>973789.39999999967</v>
      </c>
      <c r="N51" s="19">
        <f t="shared" si="2"/>
        <v>1001147.5</v>
      </c>
      <c r="O51" s="19">
        <f t="shared" si="3"/>
        <v>1116438.4899999998</v>
      </c>
    </row>
    <row r="52" spans="1:15" x14ac:dyDescent="0.25">
      <c r="A52" s="12">
        <v>310460</v>
      </c>
      <c r="B52" s="12" t="s">
        <v>45</v>
      </c>
      <c r="C52" s="24" t="s">
        <v>1747</v>
      </c>
      <c r="D52" s="42">
        <v>0.69399999999999995</v>
      </c>
      <c r="E52" s="24" t="s">
        <v>1724</v>
      </c>
      <c r="F52" s="55">
        <v>14358</v>
      </c>
      <c r="G52" s="23">
        <f t="shared" si="0"/>
        <v>9964.4519999999993</v>
      </c>
      <c r="H52" s="58">
        <v>364780</v>
      </c>
      <c r="I52" s="13">
        <v>364780</v>
      </c>
      <c r="J52" s="11">
        <v>889918.07999999973</v>
      </c>
      <c r="K52" s="15">
        <v>896717.92</v>
      </c>
      <c r="L52" s="15">
        <v>845067.59000000008</v>
      </c>
      <c r="M52" s="20">
        <f t="shared" si="1"/>
        <v>525138.07999999973</v>
      </c>
      <c r="N52" s="19">
        <f t="shared" si="2"/>
        <v>531937.92000000004</v>
      </c>
      <c r="O52" s="19">
        <f t="shared" si="3"/>
        <v>480287.59000000008</v>
      </c>
    </row>
    <row r="53" spans="1:15" x14ac:dyDescent="0.25">
      <c r="A53" s="12">
        <v>310470</v>
      </c>
      <c r="B53" s="12" t="s">
        <v>46</v>
      </c>
      <c r="C53" s="24" t="s">
        <v>1745</v>
      </c>
      <c r="D53" s="42">
        <v>0.58799999999999997</v>
      </c>
      <c r="E53" s="24" t="s">
        <v>1727</v>
      </c>
      <c r="F53" s="55">
        <v>12496</v>
      </c>
      <c r="G53" s="23">
        <f t="shared" si="0"/>
        <v>7347.6479999999992</v>
      </c>
      <c r="H53" s="58">
        <v>389116</v>
      </c>
      <c r="I53" s="13">
        <v>389116</v>
      </c>
      <c r="J53" s="11">
        <v>1058796.8400000003</v>
      </c>
      <c r="K53" s="15">
        <v>1087129.04</v>
      </c>
      <c r="L53" s="15">
        <v>1150566.8999999999</v>
      </c>
      <c r="M53" s="20">
        <f t="shared" si="1"/>
        <v>669680.84000000032</v>
      </c>
      <c r="N53" s="19">
        <f t="shared" si="2"/>
        <v>698013.04</v>
      </c>
      <c r="O53" s="19">
        <f t="shared" si="3"/>
        <v>761450.89999999991</v>
      </c>
    </row>
    <row r="54" spans="1:15" x14ac:dyDescent="0.25">
      <c r="A54" s="12">
        <v>310480</v>
      </c>
      <c r="B54" s="12" t="s">
        <v>47</v>
      </c>
      <c r="C54" s="24" t="s">
        <v>1739</v>
      </c>
      <c r="D54" s="42">
        <v>0.65600000000000003</v>
      </c>
      <c r="E54" s="24" t="s">
        <v>1724</v>
      </c>
      <c r="F54" s="55">
        <v>4833</v>
      </c>
      <c r="G54" s="23">
        <f t="shared" si="0"/>
        <v>3170.4480000000003</v>
      </c>
      <c r="H54" s="58">
        <v>140896</v>
      </c>
      <c r="I54" s="13">
        <v>140896</v>
      </c>
      <c r="J54" s="11">
        <v>398841.96000000008</v>
      </c>
      <c r="K54" s="15">
        <v>408110.40000000008</v>
      </c>
      <c r="L54" s="15">
        <v>428151.38</v>
      </c>
      <c r="M54" s="20">
        <f t="shared" si="1"/>
        <v>257945.96000000008</v>
      </c>
      <c r="N54" s="19">
        <f t="shared" si="2"/>
        <v>267214.40000000008</v>
      </c>
      <c r="O54" s="19">
        <f t="shared" si="3"/>
        <v>287255.38</v>
      </c>
    </row>
    <row r="55" spans="1:15" x14ac:dyDescent="0.25">
      <c r="A55" s="12">
        <v>310490</v>
      </c>
      <c r="B55" s="12" t="s">
        <v>49</v>
      </c>
      <c r="C55" s="24" t="s">
        <v>1746</v>
      </c>
      <c r="D55" s="42">
        <v>0.68100000000000005</v>
      </c>
      <c r="E55" s="24" t="s">
        <v>1724</v>
      </c>
      <c r="F55" s="55">
        <v>19249</v>
      </c>
      <c r="G55" s="23">
        <f t="shared" si="0"/>
        <v>13108.569000000001</v>
      </c>
      <c r="H55" s="58">
        <v>539056</v>
      </c>
      <c r="I55" s="13">
        <v>539056</v>
      </c>
      <c r="J55" s="11">
        <v>0</v>
      </c>
      <c r="K55" s="15">
        <v>1181395.2400000002</v>
      </c>
      <c r="L55" s="15">
        <v>1419208.5</v>
      </c>
      <c r="M55" s="20">
        <f t="shared" si="1"/>
        <v>-539056</v>
      </c>
      <c r="N55" s="19">
        <f t="shared" si="2"/>
        <v>642339.24000000022</v>
      </c>
      <c r="O55" s="19">
        <f t="shared" si="3"/>
        <v>880152.5</v>
      </c>
    </row>
    <row r="56" spans="1:15" x14ac:dyDescent="0.25">
      <c r="A56" s="12">
        <v>310500</v>
      </c>
      <c r="B56" s="12" t="s">
        <v>50</v>
      </c>
      <c r="C56" s="24" t="s">
        <v>1739</v>
      </c>
      <c r="D56" s="42">
        <v>0.67100000000000004</v>
      </c>
      <c r="E56" s="24" t="s">
        <v>1724</v>
      </c>
      <c r="F56" s="55">
        <v>7780</v>
      </c>
      <c r="G56" s="23">
        <f t="shared" si="0"/>
        <v>5220.38</v>
      </c>
      <c r="H56" s="58">
        <v>225708</v>
      </c>
      <c r="I56" s="13">
        <v>225708</v>
      </c>
      <c r="J56" s="11">
        <v>637445.6399999999</v>
      </c>
      <c r="K56" s="15">
        <v>624811.46</v>
      </c>
      <c r="L56" s="15">
        <v>639990.28</v>
      </c>
      <c r="M56" s="20">
        <f t="shared" si="1"/>
        <v>411737.6399999999</v>
      </c>
      <c r="N56" s="19">
        <f t="shared" si="2"/>
        <v>399103.45999999996</v>
      </c>
      <c r="O56" s="19">
        <f t="shared" si="3"/>
        <v>414282.28</v>
      </c>
    </row>
    <row r="57" spans="1:15" x14ac:dyDescent="0.25">
      <c r="A57" s="12">
        <v>310510</v>
      </c>
      <c r="B57" s="12" t="s">
        <v>51</v>
      </c>
      <c r="C57" s="24" t="s">
        <v>1744</v>
      </c>
      <c r="D57" s="42">
        <v>0.74099999999999999</v>
      </c>
      <c r="E57" s="24" t="s">
        <v>1728</v>
      </c>
      <c r="F57" s="55">
        <v>23964</v>
      </c>
      <c r="G57" s="23">
        <f t="shared" si="0"/>
        <v>17757.324000000001</v>
      </c>
      <c r="H57" s="58">
        <v>670208</v>
      </c>
      <c r="I57" s="13">
        <v>670208</v>
      </c>
      <c r="J57" s="11">
        <v>0</v>
      </c>
      <c r="K57" s="15">
        <v>1362776.04</v>
      </c>
      <c r="L57" s="15">
        <v>1447033.7799999998</v>
      </c>
      <c r="M57" s="20">
        <f t="shared" si="1"/>
        <v>-670208</v>
      </c>
      <c r="N57" s="19">
        <f t="shared" si="2"/>
        <v>692568.04</v>
      </c>
      <c r="O57" s="19">
        <f t="shared" si="3"/>
        <v>776825.7799999998</v>
      </c>
    </row>
    <row r="58" spans="1:15" x14ac:dyDescent="0.25">
      <c r="A58" s="12">
        <v>310520</v>
      </c>
      <c r="B58" s="12" t="s">
        <v>52</v>
      </c>
      <c r="C58" s="24" t="s">
        <v>1745</v>
      </c>
      <c r="D58" s="42">
        <v>0.59899999999999998</v>
      </c>
      <c r="E58" s="24" t="s">
        <v>1727</v>
      </c>
      <c r="F58" s="55">
        <v>4738</v>
      </c>
      <c r="G58" s="23">
        <f t="shared" si="0"/>
        <v>2838.0619999999999</v>
      </c>
      <c r="H58" s="58">
        <v>140028</v>
      </c>
      <c r="I58" s="13">
        <v>140028</v>
      </c>
      <c r="J58" s="11">
        <v>357305.04000000004</v>
      </c>
      <c r="K58" s="15">
        <v>328186.02000000008</v>
      </c>
      <c r="L58" s="15">
        <v>332285.84999999998</v>
      </c>
      <c r="M58" s="20">
        <f t="shared" si="1"/>
        <v>217277.04000000004</v>
      </c>
      <c r="N58" s="19">
        <f t="shared" si="2"/>
        <v>188158.02000000008</v>
      </c>
      <c r="O58" s="19">
        <f t="shared" si="3"/>
        <v>192257.84999999998</v>
      </c>
    </row>
    <row r="59" spans="1:15" x14ac:dyDescent="0.25">
      <c r="A59" s="12">
        <v>310530</v>
      </c>
      <c r="B59" s="12" t="s">
        <v>53</v>
      </c>
      <c r="C59" s="24" t="s">
        <v>1746</v>
      </c>
      <c r="D59" s="42">
        <v>0.69199999999999995</v>
      </c>
      <c r="E59" s="24" t="s">
        <v>1724</v>
      </c>
      <c r="F59" s="55">
        <v>5808</v>
      </c>
      <c r="G59" s="23">
        <f t="shared" si="0"/>
        <v>4019.1359999999995</v>
      </c>
      <c r="H59" s="58">
        <v>159824</v>
      </c>
      <c r="I59" s="13">
        <v>159824</v>
      </c>
      <c r="J59" s="11">
        <v>437050.68000000011</v>
      </c>
      <c r="K59" s="15">
        <v>439704.16000000009</v>
      </c>
      <c r="L59" s="15">
        <v>481803.95999999996</v>
      </c>
      <c r="M59" s="20">
        <f t="shared" si="1"/>
        <v>277226.68000000011</v>
      </c>
      <c r="N59" s="19">
        <f t="shared" si="2"/>
        <v>279880.16000000009</v>
      </c>
      <c r="O59" s="19">
        <f t="shared" si="3"/>
        <v>321979.95999999996</v>
      </c>
    </row>
    <row r="60" spans="1:15" x14ac:dyDescent="0.25">
      <c r="A60" s="12">
        <v>310540</v>
      </c>
      <c r="B60" s="12" t="s">
        <v>57</v>
      </c>
      <c r="C60" s="24" t="s">
        <v>1739</v>
      </c>
      <c r="D60" s="42">
        <v>0.72199999999999998</v>
      </c>
      <c r="E60" s="24" t="s">
        <v>1728</v>
      </c>
      <c r="F60" s="55">
        <v>33232</v>
      </c>
      <c r="G60" s="23">
        <f t="shared" si="0"/>
        <v>23993.504000000001</v>
      </c>
      <c r="H60" s="58">
        <v>822328</v>
      </c>
      <c r="I60" s="13">
        <v>822328</v>
      </c>
      <c r="J60" s="11">
        <v>1774524.6000000003</v>
      </c>
      <c r="K60" s="15">
        <v>1682586.4399999995</v>
      </c>
      <c r="L60" s="15">
        <v>1933397.21</v>
      </c>
      <c r="M60" s="20">
        <f t="shared" si="1"/>
        <v>952196.60000000033</v>
      </c>
      <c r="N60" s="19">
        <f t="shared" si="2"/>
        <v>860258.43999999948</v>
      </c>
      <c r="O60" s="19">
        <f t="shared" si="3"/>
        <v>1111069.21</v>
      </c>
    </row>
    <row r="61" spans="1:15" x14ac:dyDescent="0.25">
      <c r="A61" s="12">
        <v>310550</v>
      </c>
      <c r="B61" s="12" t="s">
        <v>58</v>
      </c>
      <c r="C61" s="24" t="s">
        <v>1747</v>
      </c>
      <c r="D61" s="42">
        <v>0.64900000000000002</v>
      </c>
      <c r="E61" s="24" t="s">
        <v>1724</v>
      </c>
      <c r="F61" s="55">
        <v>5311</v>
      </c>
      <c r="G61" s="23">
        <f t="shared" si="0"/>
        <v>3446.8389999999999</v>
      </c>
      <c r="H61" s="58">
        <v>158928</v>
      </c>
      <c r="I61" s="13">
        <v>158928</v>
      </c>
      <c r="J61" s="11">
        <v>0</v>
      </c>
      <c r="K61" s="15">
        <v>489794.35999999993</v>
      </c>
      <c r="L61" s="15">
        <v>561519.34</v>
      </c>
      <c r="M61" s="20">
        <f t="shared" si="1"/>
        <v>-158928</v>
      </c>
      <c r="N61" s="19">
        <f t="shared" si="2"/>
        <v>330866.35999999993</v>
      </c>
      <c r="O61" s="19">
        <f t="shared" si="3"/>
        <v>402591.33999999997</v>
      </c>
    </row>
    <row r="62" spans="1:15" x14ac:dyDescent="0.25">
      <c r="A62" s="12">
        <v>310560</v>
      </c>
      <c r="B62" s="12" t="s">
        <v>54</v>
      </c>
      <c r="C62" s="24" t="s">
        <v>1748</v>
      </c>
      <c r="D62" s="42">
        <v>0.76900000000000002</v>
      </c>
      <c r="E62" s="24" t="s">
        <v>1728</v>
      </c>
      <c r="F62" s="55">
        <v>139061</v>
      </c>
      <c r="G62" s="23">
        <f t="shared" si="0"/>
        <v>106937.909</v>
      </c>
      <c r="H62" s="58">
        <v>3259896</v>
      </c>
      <c r="I62" s="13">
        <v>3259896</v>
      </c>
      <c r="J62" s="11">
        <v>5712464.04</v>
      </c>
      <c r="K62" s="15">
        <v>5559992.2299999986</v>
      </c>
      <c r="L62" s="15">
        <v>5424976.2599999988</v>
      </c>
      <c r="M62" s="20">
        <f t="shared" si="1"/>
        <v>2452568.04</v>
      </c>
      <c r="N62" s="19">
        <f t="shared" si="2"/>
        <v>2300096.2299999986</v>
      </c>
      <c r="O62" s="19">
        <f t="shared" si="3"/>
        <v>2165080.2599999988</v>
      </c>
    </row>
    <row r="63" spans="1:15" x14ac:dyDescent="0.25">
      <c r="A63" s="12">
        <v>310570</v>
      </c>
      <c r="B63" s="12" t="s">
        <v>55</v>
      </c>
      <c r="C63" s="24" t="s">
        <v>1740</v>
      </c>
      <c r="D63" s="42">
        <v>0.624</v>
      </c>
      <c r="E63" s="24" t="s">
        <v>1724</v>
      </c>
      <c r="F63" s="55">
        <v>4905</v>
      </c>
      <c r="G63" s="23">
        <f t="shared" si="0"/>
        <v>3060.72</v>
      </c>
      <c r="H63" s="58">
        <v>159880</v>
      </c>
      <c r="I63" s="13">
        <v>159880</v>
      </c>
      <c r="J63" s="11">
        <v>426879.84</v>
      </c>
      <c r="K63" s="15">
        <v>476528.56</v>
      </c>
      <c r="L63" s="15">
        <v>556596.71</v>
      </c>
      <c r="M63" s="20">
        <f t="shared" si="1"/>
        <v>266999.84000000003</v>
      </c>
      <c r="N63" s="19">
        <f t="shared" si="2"/>
        <v>316648.56</v>
      </c>
      <c r="O63" s="19">
        <f t="shared" si="3"/>
        <v>396716.70999999996</v>
      </c>
    </row>
    <row r="64" spans="1:15" x14ac:dyDescent="0.25">
      <c r="A64" s="12">
        <v>310590</v>
      </c>
      <c r="B64" s="12" t="s">
        <v>56</v>
      </c>
      <c r="C64" s="24" t="s">
        <v>1748</v>
      </c>
      <c r="D64" s="42">
        <v>0.73399999999999999</v>
      </c>
      <c r="E64" s="24" t="s">
        <v>1728</v>
      </c>
      <c r="F64" s="55">
        <v>20981</v>
      </c>
      <c r="G64" s="23">
        <f t="shared" si="0"/>
        <v>15400.054</v>
      </c>
      <c r="H64" s="58">
        <v>540540</v>
      </c>
      <c r="I64" s="13">
        <v>540540</v>
      </c>
      <c r="J64" s="11">
        <v>1154667.3600000001</v>
      </c>
      <c r="K64" s="15">
        <v>1274372.5999999999</v>
      </c>
      <c r="L64" s="15">
        <v>1500570.0600000003</v>
      </c>
      <c r="M64" s="20">
        <f t="shared" si="1"/>
        <v>614127.3600000001</v>
      </c>
      <c r="N64" s="19">
        <f t="shared" si="2"/>
        <v>733832.59999999986</v>
      </c>
      <c r="O64" s="19">
        <f t="shared" si="3"/>
        <v>960030.06000000029</v>
      </c>
    </row>
    <row r="65" spans="1:15" x14ac:dyDescent="0.25">
      <c r="A65" s="12">
        <v>310600</v>
      </c>
      <c r="B65" s="12" t="s">
        <v>59</v>
      </c>
      <c r="C65" s="24" t="s">
        <v>1739</v>
      </c>
      <c r="D65" s="42">
        <v>0.67400000000000004</v>
      </c>
      <c r="E65" s="24" t="s">
        <v>1724</v>
      </c>
      <c r="F65" s="55">
        <v>10269</v>
      </c>
      <c r="G65" s="23">
        <f t="shared" si="0"/>
        <v>6921.3060000000005</v>
      </c>
      <c r="H65" s="58">
        <v>280784</v>
      </c>
      <c r="I65" s="13">
        <v>280784</v>
      </c>
      <c r="J65" s="11">
        <v>572220.6</v>
      </c>
      <c r="K65" s="15">
        <v>637903</v>
      </c>
      <c r="L65" s="15">
        <v>850489.26</v>
      </c>
      <c r="M65" s="20">
        <f t="shared" si="1"/>
        <v>291436.59999999998</v>
      </c>
      <c r="N65" s="19">
        <f t="shared" si="2"/>
        <v>357119</v>
      </c>
      <c r="O65" s="19">
        <f t="shared" si="3"/>
        <v>569705.26</v>
      </c>
    </row>
    <row r="66" spans="1:15" x14ac:dyDescent="0.25">
      <c r="A66" s="12">
        <v>310610</v>
      </c>
      <c r="B66" s="12" t="s">
        <v>60</v>
      </c>
      <c r="C66" s="24" t="s">
        <v>1747</v>
      </c>
      <c r="D66" s="42">
        <v>0.66</v>
      </c>
      <c r="E66" s="24" t="s">
        <v>1724</v>
      </c>
      <c r="F66" s="55">
        <v>3422</v>
      </c>
      <c r="G66" s="23">
        <f t="shared" ref="G66:G129" si="4">D66*F66</f>
        <v>2258.52</v>
      </c>
      <c r="H66" s="58">
        <v>98056</v>
      </c>
      <c r="I66" s="13">
        <v>98056</v>
      </c>
      <c r="J66" s="11">
        <v>277713.12000000005</v>
      </c>
      <c r="K66" s="15">
        <v>287892.09999999998</v>
      </c>
      <c r="L66" s="15">
        <v>350316.79999999999</v>
      </c>
      <c r="M66" s="20">
        <f t="shared" ref="M66:M129" si="5">J66-I66</f>
        <v>179657.12000000005</v>
      </c>
      <c r="N66" s="19">
        <f t="shared" ref="N66:N129" si="6">K66-I66</f>
        <v>189836.09999999998</v>
      </c>
      <c r="O66" s="19">
        <f t="shared" ref="O66:O129" si="7">L66-I66</f>
        <v>252260.8</v>
      </c>
    </row>
    <row r="67" spans="1:15" x14ac:dyDescent="0.25">
      <c r="A67" s="12">
        <v>310620</v>
      </c>
      <c r="B67" s="12" t="s">
        <v>61</v>
      </c>
      <c r="C67" s="24" t="s">
        <v>1739</v>
      </c>
      <c r="D67" s="42">
        <v>0.81</v>
      </c>
      <c r="E67" s="24" t="s">
        <v>1729</v>
      </c>
      <c r="F67" s="55">
        <v>2530701</v>
      </c>
      <c r="G67" s="23">
        <f t="shared" si="4"/>
        <v>2049867.81</v>
      </c>
      <c r="H67" s="58">
        <v>57809373</v>
      </c>
      <c r="I67" s="13">
        <v>57809373</v>
      </c>
      <c r="J67" s="11">
        <v>128690370.41000001</v>
      </c>
      <c r="K67" s="15">
        <v>126723956.35999998</v>
      </c>
      <c r="L67" s="15">
        <v>125636577.06999999</v>
      </c>
      <c r="M67" s="20">
        <f t="shared" si="5"/>
        <v>70880997.410000011</v>
      </c>
      <c r="N67" s="19">
        <f t="shared" si="6"/>
        <v>68914583.359999985</v>
      </c>
      <c r="O67" s="19">
        <f t="shared" si="7"/>
        <v>67827204.069999993</v>
      </c>
    </row>
    <row r="68" spans="1:15" x14ac:dyDescent="0.25">
      <c r="A68" s="12">
        <v>310630</v>
      </c>
      <c r="B68" s="12" t="s">
        <v>62</v>
      </c>
      <c r="C68" s="24" t="s">
        <v>1741</v>
      </c>
      <c r="D68" s="42">
        <v>0.68600000000000005</v>
      </c>
      <c r="E68" s="24" t="s">
        <v>1724</v>
      </c>
      <c r="F68" s="55">
        <v>27277</v>
      </c>
      <c r="G68" s="23">
        <f t="shared" si="4"/>
        <v>18712.022000000001</v>
      </c>
      <c r="H68" s="58">
        <v>673270</v>
      </c>
      <c r="I68" s="13">
        <v>673270</v>
      </c>
      <c r="J68" s="11">
        <v>1492668.9600000002</v>
      </c>
      <c r="K68" s="15">
        <v>1627938.7399999998</v>
      </c>
      <c r="L68" s="15">
        <v>1839754.7999999998</v>
      </c>
      <c r="M68" s="20">
        <f t="shared" si="5"/>
        <v>819398.9600000002</v>
      </c>
      <c r="N68" s="19">
        <f t="shared" si="6"/>
        <v>954668.73999999976</v>
      </c>
      <c r="O68" s="19">
        <f t="shared" si="7"/>
        <v>1166484.7999999998</v>
      </c>
    </row>
    <row r="69" spans="1:15" x14ac:dyDescent="0.25">
      <c r="A69" s="12">
        <v>310640</v>
      </c>
      <c r="B69" s="12" t="s">
        <v>63</v>
      </c>
      <c r="C69" s="24" t="s">
        <v>1739</v>
      </c>
      <c r="D69" s="42">
        <v>0.65500000000000003</v>
      </c>
      <c r="E69" s="24" t="s">
        <v>1724</v>
      </c>
      <c r="F69" s="55">
        <v>7723</v>
      </c>
      <c r="G69" s="23">
        <f t="shared" si="4"/>
        <v>5058.5650000000005</v>
      </c>
      <c r="H69" s="58">
        <v>219212</v>
      </c>
      <c r="I69" s="13">
        <v>219212</v>
      </c>
      <c r="J69" s="11">
        <v>613846.4</v>
      </c>
      <c r="K69" s="15">
        <v>716522.91999999993</v>
      </c>
      <c r="L69" s="15">
        <v>815348.10000000009</v>
      </c>
      <c r="M69" s="20">
        <f t="shared" si="5"/>
        <v>394634.4</v>
      </c>
      <c r="N69" s="19">
        <f t="shared" si="6"/>
        <v>497310.91999999993</v>
      </c>
      <c r="O69" s="19">
        <f t="shared" si="7"/>
        <v>596136.10000000009</v>
      </c>
    </row>
    <row r="70" spans="1:15" x14ac:dyDescent="0.25">
      <c r="A70" s="12">
        <v>310650</v>
      </c>
      <c r="B70" s="12" t="s">
        <v>64</v>
      </c>
      <c r="C70" s="24" t="s">
        <v>1260</v>
      </c>
      <c r="D70" s="42">
        <v>0.628</v>
      </c>
      <c r="E70" s="24" t="s">
        <v>1724</v>
      </c>
      <c r="F70" s="55">
        <v>11813</v>
      </c>
      <c r="G70" s="23">
        <f t="shared" si="4"/>
        <v>7418.5640000000003</v>
      </c>
      <c r="H70" s="58">
        <v>347032</v>
      </c>
      <c r="I70" s="13">
        <v>347032</v>
      </c>
      <c r="J70" s="11">
        <v>1144787.9000000001</v>
      </c>
      <c r="K70" s="15">
        <v>1145402.0000000002</v>
      </c>
      <c r="L70" s="15">
        <v>1142541.3999999999</v>
      </c>
      <c r="M70" s="20">
        <f t="shared" si="5"/>
        <v>797755.90000000014</v>
      </c>
      <c r="N70" s="19">
        <f t="shared" si="6"/>
        <v>798370.00000000023</v>
      </c>
      <c r="O70" s="19">
        <f t="shared" si="7"/>
        <v>795509.39999999991</v>
      </c>
    </row>
    <row r="71" spans="1:15" x14ac:dyDescent="0.25">
      <c r="A71" s="12">
        <v>310665</v>
      </c>
      <c r="B71" s="12" t="s">
        <v>65</v>
      </c>
      <c r="C71" s="24" t="s">
        <v>1750</v>
      </c>
      <c r="D71" s="42">
        <v>0.60399999999999998</v>
      </c>
      <c r="E71" s="24" t="s">
        <v>1724</v>
      </c>
      <c r="F71" s="55">
        <v>4792</v>
      </c>
      <c r="G71" s="23">
        <f t="shared" si="4"/>
        <v>2894.3679999999999</v>
      </c>
      <c r="H71" s="58">
        <v>131348</v>
      </c>
      <c r="I71" s="13">
        <v>131348</v>
      </c>
      <c r="J71" s="11">
        <v>384759.52999999997</v>
      </c>
      <c r="K71" s="15">
        <v>401817.39</v>
      </c>
      <c r="L71" s="15">
        <v>418032.66000000003</v>
      </c>
      <c r="M71" s="20">
        <f t="shared" si="5"/>
        <v>253411.52999999997</v>
      </c>
      <c r="N71" s="19">
        <f t="shared" si="6"/>
        <v>270469.39</v>
      </c>
      <c r="O71" s="19">
        <f t="shared" si="7"/>
        <v>286684.66000000003</v>
      </c>
    </row>
    <row r="72" spans="1:15" x14ac:dyDescent="0.25">
      <c r="A72" s="12">
        <v>310660</v>
      </c>
      <c r="B72" s="12" t="s">
        <v>66</v>
      </c>
      <c r="C72" s="24" t="s">
        <v>1745</v>
      </c>
      <c r="D72" s="42">
        <v>0.59399999999999997</v>
      </c>
      <c r="E72" s="24" t="s">
        <v>1727</v>
      </c>
      <c r="F72" s="55">
        <v>4609</v>
      </c>
      <c r="G72" s="23">
        <f t="shared" si="4"/>
        <v>2737.7460000000001</v>
      </c>
      <c r="H72" s="58">
        <v>130788</v>
      </c>
      <c r="I72" s="13">
        <v>130788</v>
      </c>
      <c r="J72" s="11">
        <v>381787.80000000005</v>
      </c>
      <c r="K72" s="15">
        <v>354147.12000000005</v>
      </c>
      <c r="L72" s="15">
        <v>389645.76999999996</v>
      </c>
      <c r="M72" s="20">
        <f t="shared" si="5"/>
        <v>250999.80000000005</v>
      </c>
      <c r="N72" s="19">
        <f t="shared" si="6"/>
        <v>223359.12000000005</v>
      </c>
      <c r="O72" s="19">
        <f t="shared" si="7"/>
        <v>258857.76999999996</v>
      </c>
    </row>
    <row r="73" spans="1:15" x14ac:dyDescent="0.25">
      <c r="A73" s="12">
        <v>310670</v>
      </c>
      <c r="B73" s="12" t="s">
        <v>67</v>
      </c>
      <c r="C73" s="24" t="s">
        <v>1739</v>
      </c>
      <c r="D73" s="42">
        <v>0.749</v>
      </c>
      <c r="E73" s="24" t="s">
        <v>1728</v>
      </c>
      <c r="F73" s="55">
        <v>450024</v>
      </c>
      <c r="G73" s="23">
        <f t="shared" si="4"/>
        <v>337067.97600000002</v>
      </c>
      <c r="H73" s="58">
        <v>10136496</v>
      </c>
      <c r="I73" s="13">
        <v>10136496</v>
      </c>
      <c r="J73" s="11">
        <v>20531818.670000002</v>
      </c>
      <c r="K73" s="15">
        <v>19214367.920000002</v>
      </c>
      <c r="L73" s="15">
        <v>20002410.419999998</v>
      </c>
      <c r="M73" s="20">
        <f t="shared" si="5"/>
        <v>10395322.670000002</v>
      </c>
      <c r="N73" s="19">
        <f t="shared" si="6"/>
        <v>9077871.9200000018</v>
      </c>
      <c r="O73" s="19">
        <f t="shared" si="7"/>
        <v>9865914.4199999981</v>
      </c>
    </row>
    <row r="74" spans="1:15" x14ac:dyDescent="0.25">
      <c r="A74" s="12">
        <v>310680</v>
      </c>
      <c r="B74" s="12" t="s">
        <v>68</v>
      </c>
      <c r="C74" s="24" t="s">
        <v>1747</v>
      </c>
      <c r="D74" s="42">
        <v>0.62</v>
      </c>
      <c r="E74" s="24" t="s">
        <v>1724</v>
      </c>
      <c r="F74" s="55">
        <v>3282</v>
      </c>
      <c r="G74" s="23">
        <f t="shared" si="4"/>
        <v>2034.84</v>
      </c>
      <c r="H74" s="58">
        <v>102144</v>
      </c>
      <c r="I74" s="13">
        <v>102144</v>
      </c>
      <c r="J74" s="11">
        <v>0</v>
      </c>
      <c r="K74" s="15">
        <v>308465.83999999997</v>
      </c>
      <c r="L74" s="15">
        <v>359641.9499999999</v>
      </c>
      <c r="M74" s="20">
        <f t="shared" si="5"/>
        <v>-102144</v>
      </c>
      <c r="N74" s="19">
        <f t="shared" si="6"/>
        <v>206321.83999999997</v>
      </c>
      <c r="O74" s="19">
        <f t="shared" si="7"/>
        <v>257497.9499999999</v>
      </c>
    </row>
    <row r="75" spans="1:15" x14ac:dyDescent="0.25">
      <c r="A75" s="12">
        <v>310690</v>
      </c>
      <c r="B75" s="12" t="s">
        <v>69</v>
      </c>
      <c r="C75" s="24" t="s">
        <v>1747</v>
      </c>
      <c r="D75" s="42">
        <v>0.74399999999999999</v>
      </c>
      <c r="E75" s="24" t="s">
        <v>1728</v>
      </c>
      <c r="F75" s="55">
        <v>14612</v>
      </c>
      <c r="G75" s="23">
        <f t="shared" si="4"/>
        <v>10871.328</v>
      </c>
      <c r="H75" s="58">
        <v>385924</v>
      </c>
      <c r="I75" s="13">
        <v>385924</v>
      </c>
      <c r="J75" s="11">
        <v>806212.32</v>
      </c>
      <c r="K75" s="15">
        <v>862248.76000000024</v>
      </c>
      <c r="L75" s="15">
        <v>963796.79000000015</v>
      </c>
      <c r="M75" s="20">
        <f t="shared" si="5"/>
        <v>420288.31999999995</v>
      </c>
      <c r="N75" s="19">
        <f t="shared" si="6"/>
        <v>476324.76000000024</v>
      </c>
      <c r="O75" s="19">
        <f t="shared" si="7"/>
        <v>577872.79000000015</v>
      </c>
    </row>
    <row r="76" spans="1:15" x14ac:dyDescent="0.25">
      <c r="A76" s="12">
        <v>310700</v>
      </c>
      <c r="B76" s="12" t="s">
        <v>70</v>
      </c>
      <c r="C76" s="24" t="s">
        <v>1739</v>
      </c>
      <c r="D76" s="42">
        <v>0.68799999999999994</v>
      </c>
      <c r="E76" s="24" t="s">
        <v>1724</v>
      </c>
      <c r="F76" s="55">
        <v>2482</v>
      </c>
      <c r="G76" s="23">
        <f t="shared" si="4"/>
        <v>1707.6159999999998</v>
      </c>
      <c r="H76" s="58">
        <v>73640</v>
      </c>
      <c r="I76" s="13">
        <v>73640</v>
      </c>
      <c r="J76" s="11">
        <v>221117.51999999993</v>
      </c>
      <c r="K76" s="15">
        <v>236449.40000000005</v>
      </c>
      <c r="L76" s="15">
        <v>233777.15999999997</v>
      </c>
      <c r="M76" s="20">
        <f t="shared" si="5"/>
        <v>147477.51999999993</v>
      </c>
      <c r="N76" s="19">
        <f t="shared" si="6"/>
        <v>162809.40000000005</v>
      </c>
      <c r="O76" s="19">
        <f t="shared" si="7"/>
        <v>160137.15999999997</v>
      </c>
    </row>
    <row r="77" spans="1:15" x14ac:dyDescent="0.25">
      <c r="A77" s="12">
        <v>310710</v>
      </c>
      <c r="B77" s="12" t="s">
        <v>71</v>
      </c>
      <c r="C77" s="24" t="s">
        <v>1746</v>
      </c>
      <c r="D77" s="42">
        <v>0.70399999999999996</v>
      </c>
      <c r="E77" s="24" t="s">
        <v>1728</v>
      </c>
      <c r="F77" s="55">
        <v>40308</v>
      </c>
      <c r="G77" s="23">
        <f t="shared" si="4"/>
        <v>28376.831999999999</v>
      </c>
      <c r="H77" s="58">
        <v>1131536</v>
      </c>
      <c r="I77" s="13">
        <v>1131536</v>
      </c>
      <c r="J77" s="11">
        <v>2002907.4799999995</v>
      </c>
      <c r="K77" s="15">
        <v>2174947.58</v>
      </c>
      <c r="L77" s="15">
        <v>2243306.2100000004</v>
      </c>
      <c r="M77" s="20">
        <f t="shared" si="5"/>
        <v>871371.47999999952</v>
      </c>
      <c r="N77" s="19">
        <f t="shared" si="6"/>
        <v>1043411.5800000001</v>
      </c>
      <c r="O77" s="19">
        <f t="shared" si="7"/>
        <v>1111770.2100000004</v>
      </c>
    </row>
    <row r="78" spans="1:15" x14ac:dyDescent="0.25">
      <c r="A78" s="12">
        <v>310720</v>
      </c>
      <c r="B78" s="12" t="s">
        <v>72</v>
      </c>
      <c r="C78" s="24" t="s">
        <v>1747</v>
      </c>
      <c r="D78" s="42">
        <v>0.64500000000000002</v>
      </c>
      <c r="E78" s="24" t="s">
        <v>1724</v>
      </c>
      <c r="F78" s="55">
        <v>5088</v>
      </c>
      <c r="G78" s="23">
        <f t="shared" si="4"/>
        <v>3281.76</v>
      </c>
      <c r="H78" s="58">
        <v>145040</v>
      </c>
      <c r="I78" s="13">
        <v>145040</v>
      </c>
      <c r="J78" s="11">
        <v>417419.15999999992</v>
      </c>
      <c r="K78" s="15">
        <v>385966.62000000005</v>
      </c>
      <c r="L78" s="15">
        <v>370710.95999999996</v>
      </c>
      <c r="M78" s="20">
        <f t="shared" si="5"/>
        <v>272379.15999999992</v>
      </c>
      <c r="N78" s="19">
        <f t="shared" si="6"/>
        <v>240926.62000000005</v>
      </c>
      <c r="O78" s="19">
        <f t="shared" si="7"/>
        <v>225670.95999999996</v>
      </c>
    </row>
    <row r="79" spans="1:15" x14ac:dyDescent="0.25">
      <c r="A79" s="12">
        <v>310730</v>
      </c>
      <c r="B79" s="12" t="s">
        <v>73</v>
      </c>
      <c r="C79" s="24" t="s">
        <v>1750</v>
      </c>
      <c r="D79" s="42">
        <v>0.7</v>
      </c>
      <c r="E79" s="24" t="s">
        <v>1728</v>
      </c>
      <c r="F79" s="55">
        <v>50521</v>
      </c>
      <c r="G79" s="23">
        <f t="shared" si="4"/>
        <v>35364.699999999997</v>
      </c>
      <c r="H79" s="58">
        <v>1396948</v>
      </c>
      <c r="I79" s="13">
        <v>1396948</v>
      </c>
      <c r="J79" s="11">
        <v>2823879.24</v>
      </c>
      <c r="K79" s="15">
        <v>2699908.46</v>
      </c>
      <c r="L79" s="15">
        <v>2848426.7100000004</v>
      </c>
      <c r="M79" s="20">
        <f t="shared" si="5"/>
        <v>1426931.2400000002</v>
      </c>
      <c r="N79" s="19">
        <f t="shared" si="6"/>
        <v>1302960.46</v>
      </c>
      <c r="O79" s="19">
        <f t="shared" si="7"/>
        <v>1451478.7100000004</v>
      </c>
    </row>
    <row r="80" spans="1:15" x14ac:dyDescent="0.25">
      <c r="A80" s="12">
        <v>310740</v>
      </c>
      <c r="B80" s="12" t="s">
        <v>74</v>
      </c>
      <c r="C80" s="24" t="s">
        <v>1744</v>
      </c>
      <c r="D80" s="42">
        <v>0.75</v>
      </c>
      <c r="E80" s="24" t="s">
        <v>1728</v>
      </c>
      <c r="F80" s="55">
        <v>51436</v>
      </c>
      <c r="G80" s="23">
        <f t="shared" si="4"/>
        <v>38577</v>
      </c>
      <c r="H80" s="58">
        <v>1290900</v>
      </c>
      <c r="I80" s="13">
        <v>1290900</v>
      </c>
      <c r="J80" s="11">
        <v>2732796.5199999996</v>
      </c>
      <c r="K80" s="15">
        <v>2902991.2099999995</v>
      </c>
      <c r="L80" s="15">
        <v>3295667.4200000009</v>
      </c>
      <c r="M80" s="20">
        <f t="shared" si="5"/>
        <v>1441896.5199999996</v>
      </c>
      <c r="N80" s="19">
        <f t="shared" si="6"/>
        <v>1612091.2099999995</v>
      </c>
      <c r="O80" s="19">
        <f t="shared" si="7"/>
        <v>2004767.4200000009</v>
      </c>
    </row>
    <row r="81" spans="1:15" x14ac:dyDescent="0.25">
      <c r="A81" s="12">
        <v>310750</v>
      </c>
      <c r="B81" s="12" t="s">
        <v>75</v>
      </c>
      <c r="C81" s="24" t="s">
        <v>1747</v>
      </c>
      <c r="D81" s="42">
        <v>0.67300000000000004</v>
      </c>
      <c r="E81" s="24" t="s">
        <v>1724</v>
      </c>
      <c r="F81" s="55">
        <v>6444</v>
      </c>
      <c r="G81" s="23">
        <f t="shared" si="4"/>
        <v>4336.8119999999999</v>
      </c>
      <c r="H81" s="58">
        <v>186144</v>
      </c>
      <c r="I81" s="13">
        <v>186144</v>
      </c>
      <c r="J81" s="11">
        <v>526648.80000000005</v>
      </c>
      <c r="K81" s="15">
        <v>555031.91999999993</v>
      </c>
      <c r="L81" s="15">
        <v>636807.60000000009</v>
      </c>
      <c r="M81" s="20">
        <f t="shared" si="5"/>
        <v>340504.80000000005</v>
      </c>
      <c r="N81" s="19">
        <f t="shared" si="6"/>
        <v>368887.91999999993</v>
      </c>
      <c r="O81" s="19">
        <f t="shared" si="7"/>
        <v>450663.60000000009</v>
      </c>
    </row>
    <row r="82" spans="1:15" x14ac:dyDescent="0.25">
      <c r="A82" s="12">
        <v>310760</v>
      </c>
      <c r="B82" s="12" t="s">
        <v>76</v>
      </c>
      <c r="C82" s="24" t="s">
        <v>1746</v>
      </c>
      <c r="D82" s="42">
        <v>0.73499999999999999</v>
      </c>
      <c r="E82" s="24" t="s">
        <v>1728</v>
      </c>
      <c r="F82" s="55">
        <v>4270</v>
      </c>
      <c r="G82" s="23">
        <f t="shared" si="4"/>
        <v>3138.45</v>
      </c>
      <c r="H82" s="58">
        <v>116956</v>
      </c>
      <c r="I82" s="13">
        <v>116956</v>
      </c>
      <c r="J82" s="11">
        <v>0</v>
      </c>
      <c r="K82" s="15">
        <v>396333.72000000003</v>
      </c>
      <c r="L82" s="15">
        <v>429624.07999999996</v>
      </c>
      <c r="M82" s="20">
        <f t="shared" si="5"/>
        <v>-116956</v>
      </c>
      <c r="N82" s="19">
        <f t="shared" si="6"/>
        <v>279377.72000000003</v>
      </c>
      <c r="O82" s="19">
        <f t="shared" si="7"/>
        <v>312668.07999999996</v>
      </c>
    </row>
    <row r="83" spans="1:15" x14ac:dyDescent="0.25">
      <c r="A83" s="12">
        <v>310770</v>
      </c>
      <c r="B83" s="12" t="s">
        <v>77</v>
      </c>
      <c r="C83" s="24" t="s">
        <v>1739</v>
      </c>
      <c r="D83" s="42">
        <v>0.68300000000000005</v>
      </c>
      <c r="E83" s="24" t="s">
        <v>1724</v>
      </c>
      <c r="F83" s="55">
        <v>6182</v>
      </c>
      <c r="G83" s="23">
        <f t="shared" si="4"/>
        <v>4222.3060000000005</v>
      </c>
      <c r="H83" s="58">
        <v>167216</v>
      </c>
      <c r="I83" s="13">
        <v>167216</v>
      </c>
      <c r="J83" s="11">
        <v>429320.58999999991</v>
      </c>
      <c r="K83" s="15">
        <v>449528.16</v>
      </c>
      <c r="L83" s="15">
        <v>418680.13</v>
      </c>
      <c r="M83" s="20">
        <f t="shared" si="5"/>
        <v>262104.58999999991</v>
      </c>
      <c r="N83" s="19">
        <f t="shared" si="6"/>
        <v>282312.15999999997</v>
      </c>
      <c r="O83" s="19">
        <f t="shared" si="7"/>
        <v>251464.13</v>
      </c>
    </row>
    <row r="84" spans="1:15" x14ac:dyDescent="0.25">
      <c r="A84" s="12">
        <v>310780</v>
      </c>
      <c r="B84" s="12" t="s">
        <v>78</v>
      </c>
      <c r="C84" s="24" t="s">
        <v>1741</v>
      </c>
      <c r="D84" s="42">
        <v>0.623</v>
      </c>
      <c r="E84" s="24" t="s">
        <v>1724</v>
      </c>
      <c r="F84" s="55">
        <v>14792</v>
      </c>
      <c r="G84" s="23">
        <f t="shared" si="4"/>
        <v>9215.4159999999993</v>
      </c>
      <c r="H84" s="58">
        <v>434000</v>
      </c>
      <c r="I84" s="13">
        <v>434000</v>
      </c>
      <c r="J84" s="11">
        <v>1231637.1599999997</v>
      </c>
      <c r="K84" s="15">
        <v>1208376.5999999999</v>
      </c>
      <c r="L84" s="15">
        <v>1232445.6599999999</v>
      </c>
      <c r="M84" s="20">
        <f t="shared" si="5"/>
        <v>797637.15999999968</v>
      </c>
      <c r="N84" s="19">
        <f t="shared" si="6"/>
        <v>774376.59999999986</v>
      </c>
      <c r="O84" s="19">
        <f t="shared" si="7"/>
        <v>798445.65999999992</v>
      </c>
    </row>
    <row r="85" spans="1:15" x14ac:dyDescent="0.25">
      <c r="A85" s="12">
        <v>310790</v>
      </c>
      <c r="B85" s="12" t="s">
        <v>79</v>
      </c>
      <c r="C85" s="24" t="s">
        <v>1746</v>
      </c>
      <c r="D85" s="42">
        <v>0.65300000000000002</v>
      </c>
      <c r="E85" s="24" t="s">
        <v>1724</v>
      </c>
      <c r="F85" s="55">
        <v>10527</v>
      </c>
      <c r="G85" s="23">
        <f t="shared" si="4"/>
        <v>6874.1310000000003</v>
      </c>
      <c r="H85" s="58">
        <v>301588</v>
      </c>
      <c r="I85" s="13">
        <v>301588</v>
      </c>
      <c r="J85" s="11">
        <v>732240.24</v>
      </c>
      <c r="K85" s="15">
        <v>959639.4800000001</v>
      </c>
      <c r="L85" s="15">
        <v>1103434.6200000001</v>
      </c>
      <c r="M85" s="20">
        <f t="shared" si="5"/>
        <v>430652.24</v>
      </c>
      <c r="N85" s="19">
        <f t="shared" si="6"/>
        <v>658051.4800000001</v>
      </c>
      <c r="O85" s="19">
        <f t="shared" si="7"/>
        <v>801846.62000000011</v>
      </c>
    </row>
    <row r="86" spans="1:15" x14ac:dyDescent="0.25">
      <c r="A86" s="12">
        <v>310800</v>
      </c>
      <c r="B86" s="12" t="s">
        <v>80</v>
      </c>
      <c r="C86" s="24" t="s">
        <v>1748</v>
      </c>
      <c r="D86" s="42">
        <v>0.69199999999999995</v>
      </c>
      <c r="E86" s="24" t="s">
        <v>1724</v>
      </c>
      <c r="F86" s="55">
        <v>17612</v>
      </c>
      <c r="G86" s="23">
        <f t="shared" si="4"/>
        <v>12187.503999999999</v>
      </c>
      <c r="H86" s="58">
        <v>500724</v>
      </c>
      <c r="I86" s="13">
        <v>500724</v>
      </c>
      <c r="J86" s="11">
        <v>0</v>
      </c>
      <c r="K86" s="15">
        <v>979381.75</v>
      </c>
      <c r="L86" s="15">
        <v>1215416.29</v>
      </c>
      <c r="M86" s="20">
        <f t="shared" si="5"/>
        <v>-500724</v>
      </c>
      <c r="N86" s="19">
        <f t="shared" si="6"/>
        <v>478657.75</v>
      </c>
      <c r="O86" s="19">
        <f t="shared" si="7"/>
        <v>714692.29</v>
      </c>
    </row>
    <row r="87" spans="1:15" x14ac:dyDescent="0.25">
      <c r="A87" s="12">
        <v>310810</v>
      </c>
      <c r="B87" s="12" t="s">
        <v>81</v>
      </c>
      <c r="C87" s="24" t="s">
        <v>1739</v>
      </c>
      <c r="D87" s="42">
        <v>0.63700000000000001</v>
      </c>
      <c r="E87" s="24" t="s">
        <v>1724</v>
      </c>
      <c r="F87" s="55">
        <v>6852</v>
      </c>
      <c r="G87" s="23">
        <f t="shared" si="4"/>
        <v>4364.7240000000002</v>
      </c>
      <c r="H87" s="58">
        <v>196504</v>
      </c>
      <c r="I87" s="13">
        <v>196504</v>
      </c>
      <c r="J87" s="11">
        <v>544186.23</v>
      </c>
      <c r="K87" s="15">
        <v>621667.43999999994</v>
      </c>
      <c r="L87" s="15">
        <v>677969.84</v>
      </c>
      <c r="M87" s="20">
        <f t="shared" si="5"/>
        <v>347682.23</v>
      </c>
      <c r="N87" s="19">
        <f t="shared" si="6"/>
        <v>425163.43999999994</v>
      </c>
      <c r="O87" s="19">
        <f t="shared" si="7"/>
        <v>481465.83999999997</v>
      </c>
    </row>
    <row r="88" spans="1:15" x14ac:dyDescent="0.25">
      <c r="A88" s="12">
        <v>310820</v>
      </c>
      <c r="B88" s="12" t="s">
        <v>82</v>
      </c>
      <c r="C88" s="24" t="s">
        <v>1749</v>
      </c>
      <c r="D88" s="42">
        <v>0.67800000000000005</v>
      </c>
      <c r="E88" s="24" t="s">
        <v>1724</v>
      </c>
      <c r="F88" s="55">
        <v>5397</v>
      </c>
      <c r="G88" s="23">
        <f t="shared" si="4"/>
        <v>3659.1660000000002</v>
      </c>
      <c r="H88" s="58">
        <v>162316</v>
      </c>
      <c r="I88" s="13">
        <v>162316</v>
      </c>
      <c r="J88" s="11">
        <v>446225.87999999995</v>
      </c>
      <c r="K88" s="15">
        <v>462592.47999999992</v>
      </c>
      <c r="L88" s="15">
        <v>538921.09999999986</v>
      </c>
      <c r="M88" s="20">
        <f t="shared" si="5"/>
        <v>283909.87999999995</v>
      </c>
      <c r="N88" s="19">
        <f t="shared" si="6"/>
        <v>300276.47999999992</v>
      </c>
      <c r="O88" s="19">
        <f t="shared" si="7"/>
        <v>376605.09999999986</v>
      </c>
    </row>
    <row r="89" spans="1:15" x14ac:dyDescent="0.25">
      <c r="A89" s="12">
        <v>310825</v>
      </c>
      <c r="B89" s="12" t="s">
        <v>83</v>
      </c>
      <c r="C89" s="24" t="s">
        <v>1750</v>
      </c>
      <c r="D89" s="42">
        <v>0.53700000000000003</v>
      </c>
      <c r="E89" s="24" t="s">
        <v>1727</v>
      </c>
      <c r="F89" s="55">
        <v>11502</v>
      </c>
      <c r="G89" s="23">
        <f t="shared" si="4"/>
        <v>6176.5740000000005</v>
      </c>
      <c r="H89" s="58">
        <v>302316</v>
      </c>
      <c r="I89" s="13">
        <v>302316</v>
      </c>
      <c r="J89" s="11">
        <v>1158742.68</v>
      </c>
      <c r="K89" s="15">
        <v>1149623.3199999998</v>
      </c>
      <c r="L89" s="15">
        <v>1227573.3000000003</v>
      </c>
      <c r="M89" s="20">
        <f t="shared" si="5"/>
        <v>856426.67999999993</v>
      </c>
      <c r="N89" s="19">
        <f t="shared" si="6"/>
        <v>847307.31999999983</v>
      </c>
      <c r="O89" s="19">
        <f t="shared" si="7"/>
        <v>925257.30000000028</v>
      </c>
    </row>
    <row r="90" spans="1:15" x14ac:dyDescent="0.25">
      <c r="A90" s="12">
        <v>310830</v>
      </c>
      <c r="B90" s="12" t="s">
        <v>84</v>
      </c>
      <c r="C90" s="24" t="s">
        <v>1746</v>
      </c>
      <c r="D90" s="42">
        <v>0.73</v>
      </c>
      <c r="E90" s="24" t="s">
        <v>1728</v>
      </c>
      <c r="F90" s="55">
        <v>19809</v>
      </c>
      <c r="G90" s="23">
        <f t="shared" si="4"/>
        <v>14460.57</v>
      </c>
      <c r="H90" s="58">
        <v>490698</v>
      </c>
      <c r="I90" s="13">
        <v>490698</v>
      </c>
      <c r="J90" s="11">
        <v>1398287.52</v>
      </c>
      <c r="K90" s="15">
        <v>1366794.2</v>
      </c>
      <c r="L90" s="15">
        <v>1291348.52</v>
      </c>
      <c r="M90" s="20">
        <f t="shared" si="5"/>
        <v>907589.52</v>
      </c>
      <c r="N90" s="19">
        <f t="shared" si="6"/>
        <v>876096.2</v>
      </c>
      <c r="O90" s="19">
        <f t="shared" si="7"/>
        <v>800650.52</v>
      </c>
    </row>
    <row r="91" spans="1:15" x14ac:dyDescent="0.25">
      <c r="A91" s="12">
        <v>310840</v>
      </c>
      <c r="B91" s="12" t="s">
        <v>85</v>
      </c>
      <c r="C91" s="24" t="s">
        <v>1746</v>
      </c>
      <c r="D91" s="42">
        <v>0.70199999999999996</v>
      </c>
      <c r="E91" s="24" t="s">
        <v>1728</v>
      </c>
      <c r="F91" s="55">
        <v>14927</v>
      </c>
      <c r="G91" s="23">
        <f t="shared" si="4"/>
        <v>10478.753999999999</v>
      </c>
      <c r="H91" s="58">
        <v>429044</v>
      </c>
      <c r="I91" s="13">
        <v>429044</v>
      </c>
      <c r="J91" s="11">
        <v>905668.80000000016</v>
      </c>
      <c r="K91" s="15">
        <v>865708.1</v>
      </c>
      <c r="L91" s="15">
        <v>684419.68</v>
      </c>
      <c r="M91" s="20">
        <f t="shared" si="5"/>
        <v>476624.80000000016</v>
      </c>
      <c r="N91" s="19">
        <f t="shared" si="6"/>
        <v>436664.1</v>
      </c>
      <c r="O91" s="19">
        <f t="shared" si="7"/>
        <v>255375.68000000005</v>
      </c>
    </row>
    <row r="92" spans="1:15" x14ac:dyDescent="0.25">
      <c r="A92" s="12">
        <v>310850</v>
      </c>
      <c r="B92" s="12" t="s">
        <v>86</v>
      </c>
      <c r="C92" s="24" t="s">
        <v>1750</v>
      </c>
      <c r="D92" s="42">
        <v>0.60199999999999998</v>
      </c>
      <c r="E92" s="24" t="s">
        <v>1724</v>
      </c>
      <c r="F92" s="55">
        <v>6259</v>
      </c>
      <c r="G92" s="23">
        <f t="shared" si="4"/>
        <v>3767.9179999999997</v>
      </c>
      <c r="H92" s="58">
        <v>183596</v>
      </c>
      <c r="I92" s="13">
        <v>183596</v>
      </c>
      <c r="J92" s="11">
        <v>531093.6</v>
      </c>
      <c r="K92" s="15">
        <v>519322.52</v>
      </c>
      <c r="L92" s="15">
        <v>588750.99</v>
      </c>
      <c r="M92" s="20">
        <f t="shared" si="5"/>
        <v>347497.6</v>
      </c>
      <c r="N92" s="19">
        <f t="shared" si="6"/>
        <v>335726.52</v>
      </c>
      <c r="O92" s="19">
        <f t="shared" si="7"/>
        <v>405154.99</v>
      </c>
    </row>
    <row r="93" spans="1:15" x14ac:dyDescent="0.25">
      <c r="A93" s="12">
        <v>310870</v>
      </c>
      <c r="B93" s="12" t="s">
        <v>92</v>
      </c>
      <c r="C93" s="24" t="s">
        <v>1747</v>
      </c>
      <c r="D93" s="42">
        <v>0.625</v>
      </c>
      <c r="E93" s="24" t="s">
        <v>1724</v>
      </c>
      <c r="F93" s="55">
        <v>4255</v>
      </c>
      <c r="G93" s="23">
        <f t="shared" si="4"/>
        <v>2659.375</v>
      </c>
      <c r="H93" s="58">
        <v>128156</v>
      </c>
      <c r="I93" s="13">
        <v>128156</v>
      </c>
      <c r="J93" s="11">
        <v>362097.59999999992</v>
      </c>
      <c r="K93" s="15">
        <v>360424.71999999991</v>
      </c>
      <c r="L93" s="15">
        <v>409728.95999999996</v>
      </c>
      <c r="M93" s="20">
        <f t="shared" si="5"/>
        <v>233941.59999999992</v>
      </c>
      <c r="N93" s="19">
        <f t="shared" si="6"/>
        <v>232268.71999999991</v>
      </c>
      <c r="O93" s="19">
        <f t="shared" si="7"/>
        <v>281572.95999999996</v>
      </c>
    </row>
    <row r="94" spans="1:15" x14ac:dyDescent="0.25">
      <c r="A94" s="12">
        <v>310855</v>
      </c>
      <c r="B94" s="12" t="s">
        <v>87</v>
      </c>
      <c r="C94" s="24" t="s">
        <v>1749</v>
      </c>
      <c r="D94" s="42">
        <v>0.67400000000000004</v>
      </c>
      <c r="E94" s="24" t="s">
        <v>1724</v>
      </c>
      <c r="F94" s="55">
        <v>16950</v>
      </c>
      <c r="G94" s="23">
        <f t="shared" si="4"/>
        <v>11424.300000000001</v>
      </c>
      <c r="H94" s="58">
        <v>445788</v>
      </c>
      <c r="I94" s="13">
        <v>445788</v>
      </c>
      <c r="J94" s="11">
        <v>906687.12</v>
      </c>
      <c r="K94" s="15">
        <v>872638.30000000016</v>
      </c>
      <c r="L94" s="15">
        <v>1054535.5699999998</v>
      </c>
      <c r="M94" s="20">
        <f t="shared" si="5"/>
        <v>460899.12</v>
      </c>
      <c r="N94" s="19">
        <f t="shared" si="6"/>
        <v>426850.30000000016</v>
      </c>
      <c r="O94" s="19">
        <f t="shared" si="7"/>
        <v>608747.56999999983</v>
      </c>
    </row>
    <row r="95" spans="1:15" x14ac:dyDescent="0.25">
      <c r="A95" s="12">
        <v>310860</v>
      </c>
      <c r="B95" s="12" t="s">
        <v>88</v>
      </c>
      <c r="C95" s="24" t="s">
        <v>1750</v>
      </c>
      <c r="D95" s="42">
        <v>0.65600000000000003</v>
      </c>
      <c r="E95" s="24" t="s">
        <v>1724</v>
      </c>
      <c r="F95" s="55">
        <v>32460</v>
      </c>
      <c r="G95" s="23">
        <f t="shared" si="4"/>
        <v>21293.760000000002</v>
      </c>
      <c r="H95" s="58">
        <v>914200</v>
      </c>
      <c r="I95" s="13">
        <v>914200</v>
      </c>
      <c r="J95" s="11">
        <v>2550390.12</v>
      </c>
      <c r="K95" s="15">
        <v>2475423.9699999997</v>
      </c>
      <c r="L95" s="15">
        <v>2509585.33</v>
      </c>
      <c r="M95" s="20">
        <f t="shared" si="5"/>
        <v>1636190.12</v>
      </c>
      <c r="N95" s="19">
        <f t="shared" si="6"/>
        <v>1561223.9699999997</v>
      </c>
      <c r="O95" s="19">
        <f t="shared" si="7"/>
        <v>1595385.33</v>
      </c>
    </row>
    <row r="96" spans="1:15" x14ac:dyDescent="0.25">
      <c r="A96" s="12">
        <v>310880</v>
      </c>
      <c r="B96" s="12" t="s">
        <v>90</v>
      </c>
      <c r="C96" s="24" t="s">
        <v>1741</v>
      </c>
      <c r="D96" s="42">
        <v>0.624</v>
      </c>
      <c r="E96" s="24" t="s">
        <v>1724</v>
      </c>
      <c r="F96" s="55">
        <v>4737</v>
      </c>
      <c r="G96" s="23">
        <f t="shared" si="4"/>
        <v>2955.8879999999999</v>
      </c>
      <c r="H96" s="58">
        <v>417508</v>
      </c>
      <c r="I96" s="13">
        <v>417508</v>
      </c>
      <c r="J96" s="11">
        <v>404165.4</v>
      </c>
      <c r="K96" s="15">
        <v>408410.24000000011</v>
      </c>
      <c r="L96" s="15">
        <v>424795.10000000009</v>
      </c>
      <c r="M96" s="20">
        <f t="shared" si="5"/>
        <v>-13342.599999999977</v>
      </c>
      <c r="N96" s="21">
        <f t="shared" si="6"/>
        <v>-9097.7599999998929</v>
      </c>
      <c r="O96" s="19">
        <f t="shared" si="7"/>
        <v>7287.1000000000931</v>
      </c>
    </row>
    <row r="97" spans="1:15" x14ac:dyDescent="0.25">
      <c r="A97" s="12">
        <v>310890</v>
      </c>
      <c r="B97" s="12" t="s">
        <v>89</v>
      </c>
      <c r="C97" s="24" t="s">
        <v>1746</v>
      </c>
      <c r="D97" s="42">
        <v>0.69199999999999995</v>
      </c>
      <c r="E97" s="24" t="s">
        <v>1724</v>
      </c>
      <c r="F97" s="55">
        <v>14364</v>
      </c>
      <c r="G97" s="23">
        <f t="shared" si="4"/>
        <v>9939.887999999999</v>
      </c>
      <c r="H97" s="58">
        <v>140672</v>
      </c>
      <c r="I97" s="13">
        <v>140672</v>
      </c>
      <c r="J97" s="11">
        <v>1168817.3999999999</v>
      </c>
      <c r="K97" s="15">
        <v>1192499.96</v>
      </c>
      <c r="L97" s="15">
        <v>1214339.6399999999</v>
      </c>
      <c r="M97" s="20">
        <f t="shared" si="5"/>
        <v>1028145.3999999999</v>
      </c>
      <c r="N97" s="19">
        <f t="shared" si="6"/>
        <v>1051827.96</v>
      </c>
      <c r="O97" s="19">
        <f t="shared" si="7"/>
        <v>1073667.6399999999</v>
      </c>
    </row>
    <row r="98" spans="1:15" x14ac:dyDescent="0.25">
      <c r="A98" s="12">
        <v>310900</v>
      </c>
      <c r="B98" s="12" t="s">
        <v>91</v>
      </c>
      <c r="C98" s="24" t="s">
        <v>1739</v>
      </c>
      <c r="D98" s="42">
        <v>0.747</v>
      </c>
      <c r="E98" s="24" t="s">
        <v>1728</v>
      </c>
      <c r="F98" s="55">
        <v>41208</v>
      </c>
      <c r="G98" s="23">
        <f t="shared" si="4"/>
        <v>30782.376</v>
      </c>
      <c r="H98" s="58">
        <v>920952</v>
      </c>
      <c r="I98" s="13">
        <v>920952</v>
      </c>
      <c r="J98" s="11">
        <v>2217485.2799999993</v>
      </c>
      <c r="K98" s="15">
        <v>2297024.7999999998</v>
      </c>
      <c r="L98" s="15">
        <v>2553309.3200000003</v>
      </c>
      <c r="M98" s="20">
        <f t="shared" si="5"/>
        <v>1296533.2799999993</v>
      </c>
      <c r="N98" s="19">
        <f t="shared" si="6"/>
        <v>1376072.7999999998</v>
      </c>
      <c r="O98" s="19">
        <f t="shared" si="7"/>
        <v>1632357.3200000003</v>
      </c>
    </row>
    <row r="99" spans="1:15" x14ac:dyDescent="0.25">
      <c r="A99" s="12">
        <v>310910</v>
      </c>
      <c r="B99" s="12" t="s">
        <v>93</v>
      </c>
      <c r="C99" s="24" t="s">
        <v>1746</v>
      </c>
      <c r="D99" s="42">
        <v>0.65800000000000003</v>
      </c>
      <c r="E99" s="24" t="s">
        <v>1724</v>
      </c>
      <c r="F99" s="55">
        <v>10982</v>
      </c>
      <c r="G99" s="23">
        <f t="shared" si="4"/>
        <v>7226.1559999999999</v>
      </c>
      <c r="H99" s="58">
        <v>314384</v>
      </c>
      <c r="I99" s="13">
        <v>314384</v>
      </c>
      <c r="J99" s="11">
        <v>864679.87000000011</v>
      </c>
      <c r="K99" s="15">
        <v>885100.4</v>
      </c>
      <c r="L99" s="15">
        <v>886014.58999999985</v>
      </c>
      <c r="M99" s="20">
        <f t="shared" si="5"/>
        <v>550295.87000000011</v>
      </c>
      <c r="N99" s="19">
        <f t="shared" si="6"/>
        <v>570716.4</v>
      </c>
      <c r="O99" s="19">
        <f t="shared" si="7"/>
        <v>571630.58999999985</v>
      </c>
    </row>
    <row r="100" spans="1:15" x14ac:dyDescent="0.25">
      <c r="A100" s="12">
        <v>310920</v>
      </c>
      <c r="B100" s="12" t="s">
        <v>94</v>
      </c>
      <c r="C100" s="24" t="s">
        <v>1739</v>
      </c>
      <c r="D100" s="42">
        <v>0.66900000000000004</v>
      </c>
      <c r="E100" s="24" t="s">
        <v>1724</v>
      </c>
      <c r="F100" s="55">
        <v>10342</v>
      </c>
      <c r="G100" s="23">
        <f t="shared" si="4"/>
        <v>6918.7980000000007</v>
      </c>
      <c r="H100" s="58">
        <v>296576</v>
      </c>
      <c r="I100" s="13">
        <v>296576</v>
      </c>
      <c r="J100" s="11">
        <v>847418.2799999998</v>
      </c>
      <c r="K100" s="15">
        <v>805777.35999999987</v>
      </c>
      <c r="L100" s="15">
        <v>845772.36</v>
      </c>
      <c r="M100" s="20">
        <f t="shared" si="5"/>
        <v>550842.2799999998</v>
      </c>
      <c r="N100" s="19">
        <f t="shared" si="6"/>
        <v>509201.35999999987</v>
      </c>
      <c r="O100" s="19">
        <f t="shared" si="7"/>
        <v>549196.36</v>
      </c>
    </row>
    <row r="101" spans="1:15" x14ac:dyDescent="0.25">
      <c r="A101" s="12">
        <v>310925</v>
      </c>
      <c r="B101" s="12" t="s">
        <v>95</v>
      </c>
      <c r="C101" s="24" t="s">
        <v>1741</v>
      </c>
      <c r="D101" s="42">
        <v>0.627</v>
      </c>
      <c r="E101" s="24" t="s">
        <v>1724</v>
      </c>
      <c r="F101" s="55">
        <v>3984</v>
      </c>
      <c r="G101" s="23">
        <f t="shared" si="4"/>
        <v>2497.9679999999998</v>
      </c>
      <c r="H101" s="58">
        <v>115920</v>
      </c>
      <c r="I101" s="13">
        <v>115920</v>
      </c>
      <c r="J101" s="11">
        <v>0</v>
      </c>
      <c r="K101" s="15">
        <v>284546.18</v>
      </c>
      <c r="L101" s="15">
        <v>364821.67</v>
      </c>
      <c r="M101" s="20">
        <f t="shared" si="5"/>
        <v>-115920</v>
      </c>
      <c r="N101" s="19">
        <f t="shared" si="6"/>
        <v>168626.18</v>
      </c>
      <c r="O101" s="19">
        <f t="shared" si="7"/>
        <v>248901.66999999998</v>
      </c>
    </row>
    <row r="102" spans="1:15" x14ac:dyDescent="0.25">
      <c r="A102" s="12">
        <v>310930</v>
      </c>
      <c r="B102" s="12" t="s">
        <v>96</v>
      </c>
      <c r="C102" s="24" t="s">
        <v>1749</v>
      </c>
      <c r="D102" s="42">
        <v>0.67200000000000004</v>
      </c>
      <c r="E102" s="24" t="s">
        <v>1724</v>
      </c>
      <c r="F102" s="55">
        <v>25179</v>
      </c>
      <c r="G102" s="23">
        <f t="shared" si="4"/>
        <v>16920.288</v>
      </c>
      <c r="H102" s="58">
        <v>686672</v>
      </c>
      <c r="I102" s="13">
        <v>686672</v>
      </c>
      <c r="J102" s="11">
        <v>1751219.8499999999</v>
      </c>
      <c r="K102" s="15">
        <v>1906113.09</v>
      </c>
      <c r="L102" s="15">
        <v>2150869.34</v>
      </c>
      <c r="M102" s="20">
        <f t="shared" si="5"/>
        <v>1064547.8499999999</v>
      </c>
      <c r="N102" s="19">
        <f t="shared" si="6"/>
        <v>1219441.0900000001</v>
      </c>
      <c r="O102" s="19">
        <f t="shared" si="7"/>
        <v>1464197.3399999999</v>
      </c>
    </row>
    <row r="103" spans="1:15" x14ac:dyDescent="0.25">
      <c r="A103" s="12">
        <v>310940</v>
      </c>
      <c r="B103" s="12" t="s">
        <v>97</v>
      </c>
      <c r="C103" s="24" t="s">
        <v>1750</v>
      </c>
      <c r="D103" s="42">
        <v>0.624</v>
      </c>
      <c r="E103" s="24" t="s">
        <v>1724</v>
      </c>
      <c r="F103" s="55">
        <v>28184</v>
      </c>
      <c r="G103" s="23">
        <f t="shared" si="4"/>
        <v>17586.815999999999</v>
      </c>
      <c r="H103" s="58">
        <v>791028</v>
      </c>
      <c r="I103" s="13">
        <v>791028</v>
      </c>
      <c r="J103" s="11">
        <v>0</v>
      </c>
      <c r="K103" s="15">
        <v>1678303.64</v>
      </c>
      <c r="L103" s="15">
        <v>1879825.4699999997</v>
      </c>
      <c r="M103" s="20">
        <f t="shared" si="5"/>
        <v>-791028</v>
      </c>
      <c r="N103" s="19">
        <f t="shared" si="6"/>
        <v>887275.6399999999</v>
      </c>
      <c r="O103" s="19">
        <f t="shared" si="7"/>
        <v>1088797.4699999997</v>
      </c>
    </row>
    <row r="104" spans="1:15" x14ac:dyDescent="0.25">
      <c r="A104" s="12">
        <v>310945</v>
      </c>
      <c r="B104" s="12" t="s">
        <v>98</v>
      </c>
      <c r="C104" s="24" t="s">
        <v>1749</v>
      </c>
      <c r="D104" s="42">
        <v>0.64800000000000002</v>
      </c>
      <c r="E104" s="24" t="s">
        <v>1724</v>
      </c>
      <c r="F104" s="55">
        <v>7025</v>
      </c>
      <c r="G104" s="23">
        <f t="shared" si="4"/>
        <v>4552.2</v>
      </c>
      <c r="H104" s="58">
        <v>193228</v>
      </c>
      <c r="I104" s="13">
        <v>193228</v>
      </c>
      <c r="J104" s="11">
        <v>448957.07999999984</v>
      </c>
      <c r="K104" s="15">
        <v>432784.26000000007</v>
      </c>
      <c r="L104" s="15">
        <v>457311.08000000007</v>
      </c>
      <c r="M104" s="20">
        <f t="shared" si="5"/>
        <v>255729.07999999984</v>
      </c>
      <c r="N104" s="19">
        <f t="shared" si="6"/>
        <v>239556.26000000007</v>
      </c>
      <c r="O104" s="19">
        <f t="shared" si="7"/>
        <v>264083.08000000007</v>
      </c>
    </row>
    <row r="105" spans="1:15" x14ac:dyDescent="0.25">
      <c r="A105" s="12">
        <v>310950</v>
      </c>
      <c r="B105" s="12" t="s">
        <v>99</v>
      </c>
      <c r="C105" s="24" t="s">
        <v>1746</v>
      </c>
      <c r="D105" s="42">
        <v>0.67400000000000004</v>
      </c>
      <c r="E105" s="24" t="s">
        <v>1724</v>
      </c>
      <c r="F105" s="55">
        <v>14074</v>
      </c>
      <c r="G105" s="23">
        <f t="shared" si="4"/>
        <v>9485.8760000000002</v>
      </c>
      <c r="H105" s="58">
        <v>400792</v>
      </c>
      <c r="I105" s="13">
        <v>400792</v>
      </c>
      <c r="J105" s="11">
        <v>785328.3600000001</v>
      </c>
      <c r="K105" s="15">
        <v>824801.57000000007</v>
      </c>
      <c r="L105" s="15">
        <v>837832.86999999988</v>
      </c>
      <c r="M105" s="20">
        <f t="shared" si="5"/>
        <v>384536.3600000001</v>
      </c>
      <c r="N105" s="19">
        <f t="shared" si="6"/>
        <v>424009.57000000007</v>
      </c>
      <c r="O105" s="19">
        <f t="shared" si="7"/>
        <v>437040.86999999988</v>
      </c>
    </row>
    <row r="106" spans="1:15" x14ac:dyDescent="0.25">
      <c r="A106" s="12">
        <v>310960</v>
      </c>
      <c r="B106" s="12" t="s">
        <v>100</v>
      </c>
      <c r="C106" s="24" t="s">
        <v>1739</v>
      </c>
      <c r="D106" s="42">
        <v>0.74099999999999999</v>
      </c>
      <c r="E106" s="24" t="s">
        <v>1728</v>
      </c>
      <c r="F106" s="55">
        <v>3580</v>
      </c>
      <c r="G106" s="23">
        <f t="shared" si="4"/>
        <v>2652.7799999999997</v>
      </c>
      <c r="H106" s="58">
        <v>104048</v>
      </c>
      <c r="I106" s="13">
        <v>104048</v>
      </c>
      <c r="J106" s="11">
        <v>225972.36</v>
      </c>
      <c r="K106" s="15">
        <v>273165.88</v>
      </c>
      <c r="L106" s="15">
        <v>350731.26</v>
      </c>
      <c r="M106" s="20">
        <f t="shared" si="5"/>
        <v>121924.35999999999</v>
      </c>
      <c r="N106" s="19">
        <f t="shared" si="6"/>
        <v>169117.88</v>
      </c>
      <c r="O106" s="19">
        <f t="shared" si="7"/>
        <v>246683.26</v>
      </c>
    </row>
    <row r="107" spans="1:15" x14ac:dyDescent="0.25">
      <c r="A107" s="12">
        <v>310970</v>
      </c>
      <c r="B107" s="12" t="s">
        <v>101</v>
      </c>
      <c r="C107" s="24" t="s">
        <v>1746</v>
      </c>
      <c r="D107" s="42">
        <v>0.70599999999999996</v>
      </c>
      <c r="E107" s="24" t="s">
        <v>1728</v>
      </c>
      <c r="F107" s="55">
        <v>11609</v>
      </c>
      <c r="G107" s="23">
        <f t="shared" si="4"/>
        <v>8195.9539999999997</v>
      </c>
      <c r="H107" s="58">
        <v>301782</v>
      </c>
      <c r="I107" s="13">
        <v>301782</v>
      </c>
      <c r="J107" s="11">
        <v>880054.68</v>
      </c>
      <c r="K107" s="15">
        <v>838532.67999999993</v>
      </c>
      <c r="L107" s="15">
        <v>885860.8600000001</v>
      </c>
      <c r="M107" s="20">
        <f t="shared" si="5"/>
        <v>578272.68000000005</v>
      </c>
      <c r="N107" s="19">
        <f t="shared" si="6"/>
        <v>536750.67999999993</v>
      </c>
      <c r="O107" s="19">
        <f t="shared" si="7"/>
        <v>584078.8600000001</v>
      </c>
    </row>
    <row r="108" spans="1:15" x14ac:dyDescent="0.25">
      <c r="A108" s="12">
        <v>310270</v>
      </c>
      <c r="B108" s="12" t="s">
        <v>102</v>
      </c>
      <c r="C108" s="24" t="s">
        <v>1745</v>
      </c>
      <c r="D108" s="42">
        <v>0.57799999999999996</v>
      </c>
      <c r="E108" s="24" t="s">
        <v>1727</v>
      </c>
      <c r="F108" s="55">
        <v>9470</v>
      </c>
      <c r="G108" s="23">
        <f t="shared" si="4"/>
        <v>5473.66</v>
      </c>
      <c r="H108" s="58">
        <v>264460</v>
      </c>
      <c r="I108" s="13">
        <v>264460</v>
      </c>
      <c r="J108" s="11">
        <v>794989.19999999984</v>
      </c>
      <c r="K108" s="15">
        <v>841641.84</v>
      </c>
      <c r="L108" s="15">
        <v>929814.52</v>
      </c>
      <c r="M108" s="20">
        <f t="shared" si="5"/>
        <v>530529.19999999984</v>
      </c>
      <c r="N108" s="19">
        <f t="shared" si="6"/>
        <v>577181.84</v>
      </c>
      <c r="O108" s="19">
        <f t="shared" si="7"/>
        <v>665354.52</v>
      </c>
    </row>
    <row r="109" spans="1:15" x14ac:dyDescent="0.25">
      <c r="A109" s="12">
        <v>310980</v>
      </c>
      <c r="B109" s="12" t="s">
        <v>103</v>
      </c>
      <c r="C109" s="24" t="s">
        <v>1738</v>
      </c>
      <c r="D109" s="42">
        <v>0.72599999999999998</v>
      </c>
      <c r="E109" s="24" t="s">
        <v>1728</v>
      </c>
      <c r="F109" s="55">
        <v>2720</v>
      </c>
      <c r="G109" s="23">
        <f t="shared" si="4"/>
        <v>1974.72</v>
      </c>
      <c r="H109" s="58">
        <v>74928</v>
      </c>
      <c r="I109" s="13">
        <v>74928</v>
      </c>
      <c r="J109" s="11">
        <v>0</v>
      </c>
      <c r="K109" s="15">
        <v>216636.36000000002</v>
      </c>
      <c r="L109" s="15">
        <v>207128.37</v>
      </c>
      <c r="M109" s="20">
        <f t="shared" si="5"/>
        <v>-74928</v>
      </c>
      <c r="N109" s="19">
        <f t="shared" si="6"/>
        <v>141708.36000000002</v>
      </c>
      <c r="O109" s="19">
        <f t="shared" si="7"/>
        <v>132200.37</v>
      </c>
    </row>
    <row r="110" spans="1:15" x14ac:dyDescent="0.25">
      <c r="A110" s="12">
        <v>310990</v>
      </c>
      <c r="B110" s="12" t="s">
        <v>104</v>
      </c>
      <c r="C110" s="24" t="s">
        <v>1739</v>
      </c>
      <c r="D110" s="42">
        <v>0.70599999999999996</v>
      </c>
      <c r="E110" s="24" t="s">
        <v>1728</v>
      </c>
      <c r="F110" s="55">
        <v>11869</v>
      </c>
      <c r="G110" s="23">
        <f t="shared" si="4"/>
        <v>8379.5139999999992</v>
      </c>
      <c r="H110" s="58">
        <v>293462</v>
      </c>
      <c r="I110" s="13">
        <v>293462</v>
      </c>
      <c r="J110" s="11">
        <v>643445.75999999989</v>
      </c>
      <c r="K110" s="15">
        <v>632320.6399999999</v>
      </c>
      <c r="L110" s="15">
        <v>631446.50000000012</v>
      </c>
      <c r="M110" s="20">
        <f t="shared" si="5"/>
        <v>349983.75999999989</v>
      </c>
      <c r="N110" s="19">
        <f t="shared" si="6"/>
        <v>338858.6399999999</v>
      </c>
      <c r="O110" s="19">
        <f t="shared" si="7"/>
        <v>337984.50000000012</v>
      </c>
    </row>
    <row r="111" spans="1:15" x14ac:dyDescent="0.25">
      <c r="A111" s="12">
        <v>311000</v>
      </c>
      <c r="B111" s="12" t="s">
        <v>105</v>
      </c>
      <c r="C111" s="24" t="s">
        <v>1739</v>
      </c>
      <c r="D111" s="42">
        <v>0.72799999999999998</v>
      </c>
      <c r="E111" s="24" t="s">
        <v>1728</v>
      </c>
      <c r="F111" s="55">
        <v>45364</v>
      </c>
      <c r="G111" s="23">
        <f t="shared" si="4"/>
        <v>33024.991999999998</v>
      </c>
      <c r="H111" s="58">
        <v>1159844</v>
      </c>
      <c r="I111" s="13">
        <v>1159844</v>
      </c>
      <c r="J111" s="11">
        <v>2265202.7999999993</v>
      </c>
      <c r="K111" s="15">
        <v>2192413.9199999995</v>
      </c>
      <c r="L111" s="15">
        <v>2162865.0399999996</v>
      </c>
      <c r="M111" s="20">
        <f t="shared" si="5"/>
        <v>1105358.7999999993</v>
      </c>
      <c r="N111" s="19">
        <f t="shared" si="6"/>
        <v>1032569.9199999995</v>
      </c>
      <c r="O111" s="19">
        <f t="shared" si="7"/>
        <v>1003021.0399999996</v>
      </c>
    </row>
    <row r="112" spans="1:15" x14ac:dyDescent="0.25">
      <c r="A112" s="12">
        <v>311010</v>
      </c>
      <c r="B112" s="12" t="s">
        <v>106</v>
      </c>
      <c r="C112" s="24" t="s">
        <v>1747</v>
      </c>
      <c r="D112" s="42">
        <v>0.63300000000000001</v>
      </c>
      <c r="E112" s="24" t="s">
        <v>1724</v>
      </c>
      <c r="F112" s="55">
        <v>5584</v>
      </c>
      <c r="G112" s="23">
        <f t="shared" si="4"/>
        <v>3534.672</v>
      </c>
      <c r="H112" s="58">
        <v>151144</v>
      </c>
      <c r="I112" s="13">
        <v>151144</v>
      </c>
      <c r="J112" s="11">
        <v>0</v>
      </c>
      <c r="K112" s="15">
        <v>491898.19999999995</v>
      </c>
      <c r="L112" s="15">
        <v>563295.8899999999</v>
      </c>
      <c r="M112" s="20">
        <f t="shared" si="5"/>
        <v>-151144</v>
      </c>
      <c r="N112" s="19">
        <f t="shared" si="6"/>
        <v>340754.19999999995</v>
      </c>
      <c r="O112" s="19">
        <f t="shared" si="7"/>
        <v>412151.8899999999</v>
      </c>
    </row>
    <row r="113" spans="1:15" x14ac:dyDescent="0.25">
      <c r="A113" s="12">
        <v>311020</v>
      </c>
      <c r="B113" s="12" t="s">
        <v>107</v>
      </c>
      <c r="C113" s="24" t="s">
        <v>1740</v>
      </c>
      <c r="D113" s="42">
        <v>0.61699999999999999</v>
      </c>
      <c r="E113" s="24" t="s">
        <v>1724</v>
      </c>
      <c r="F113" s="55">
        <v>3961</v>
      </c>
      <c r="G113" s="23">
        <f t="shared" si="4"/>
        <v>2443.9369999999999</v>
      </c>
      <c r="H113" s="58">
        <v>115192</v>
      </c>
      <c r="I113" s="13">
        <v>115192</v>
      </c>
      <c r="J113" s="11">
        <v>0</v>
      </c>
      <c r="K113" s="15">
        <v>379730.12000000005</v>
      </c>
      <c r="L113" s="15">
        <v>414450.39</v>
      </c>
      <c r="M113" s="20">
        <f t="shared" si="5"/>
        <v>-115192</v>
      </c>
      <c r="N113" s="19">
        <f t="shared" si="6"/>
        <v>264538.12000000005</v>
      </c>
      <c r="O113" s="19">
        <f t="shared" si="7"/>
        <v>299258.39</v>
      </c>
    </row>
    <row r="114" spans="1:15" x14ac:dyDescent="0.25">
      <c r="A114" s="12">
        <v>311030</v>
      </c>
      <c r="B114" s="12" t="s">
        <v>108</v>
      </c>
      <c r="C114" s="24" t="s">
        <v>1746</v>
      </c>
      <c r="D114" s="42">
        <v>0.68700000000000006</v>
      </c>
      <c r="E114" s="24" t="s">
        <v>1724</v>
      </c>
      <c r="F114" s="55">
        <v>14600</v>
      </c>
      <c r="G114" s="23">
        <f t="shared" si="4"/>
        <v>10030.200000000001</v>
      </c>
      <c r="H114" s="58">
        <v>404992</v>
      </c>
      <c r="I114" s="13">
        <v>404992</v>
      </c>
      <c r="J114" s="11">
        <v>1123952.5199999998</v>
      </c>
      <c r="K114" s="15">
        <v>1054102.4100000001</v>
      </c>
      <c r="L114" s="15">
        <v>1265373.9099999999</v>
      </c>
      <c r="M114" s="20">
        <f t="shared" si="5"/>
        <v>718960.51999999979</v>
      </c>
      <c r="N114" s="19">
        <f t="shared" si="6"/>
        <v>649110.41000000015</v>
      </c>
      <c r="O114" s="19">
        <f t="shared" si="7"/>
        <v>860381.90999999992</v>
      </c>
    </row>
    <row r="115" spans="1:15" x14ac:dyDescent="0.25">
      <c r="A115" s="12">
        <v>311040</v>
      </c>
      <c r="B115" s="12" t="s">
        <v>109</v>
      </c>
      <c r="C115" s="24" t="s">
        <v>1744</v>
      </c>
      <c r="D115" s="42">
        <v>0.69</v>
      </c>
      <c r="E115" s="24" t="s">
        <v>1724</v>
      </c>
      <c r="F115" s="55">
        <v>2839</v>
      </c>
      <c r="G115" s="23">
        <f t="shared" si="4"/>
        <v>1958.9099999999999</v>
      </c>
      <c r="H115" s="58">
        <v>86408</v>
      </c>
      <c r="I115" s="13">
        <v>86408</v>
      </c>
      <c r="J115" s="11">
        <v>0</v>
      </c>
      <c r="K115" s="15">
        <v>260969.39</v>
      </c>
      <c r="L115" s="15">
        <v>306674.63999999996</v>
      </c>
      <c r="M115" s="20">
        <f t="shared" si="5"/>
        <v>-86408</v>
      </c>
      <c r="N115" s="19">
        <f t="shared" si="6"/>
        <v>174561.39</v>
      </c>
      <c r="O115" s="19">
        <f t="shared" si="7"/>
        <v>220266.63999999996</v>
      </c>
    </row>
    <row r="116" spans="1:15" x14ac:dyDescent="0.25">
      <c r="A116" s="12">
        <v>311050</v>
      </c>
      <c r="B116" s="12" t="s">
        <v>110</v>
      </c>
      <c r="C116" s="24" t="s">
        <v>1746</v>
      </c>
      <c r="D116" s="42">
        <v>0.68899999999999995</v>
      </c>
      <c r="E116" s="24" t="s">
        <v>1724</v>
      </c>
      <c r="F116" s="55">
        <v>21831</v>
      </c>
      <c r="G116" s="23">
        <f t="shared" si="4"/>
        <v>15041.558999999999</v>
      </c>
      <c r="H116" s="58">
        <v>572182</v>
      </c>
      <c r="I116" s="13">
        <v>572182</v>
      </c>
      <c r="J116" s="11">
        <v>1133310.6000000003</v>
      </c>
      <c r="K116" s="15">
        <v>1057656.5600000003</v>
      </c>
      <c r="L116" s="15">
        <v>1077825.71</v>
      </c>
      <c r="M116" s="20">
        <f t="shared" si="5"/>
        <v>561128.60000000033</v>
      </c>
      <c r="N116" s="19">
        <f t="shared" si="6"/>
        <v>485474.56000000029</v>
      </c>
      <c r="O116" s="19">
        <f t="shared" si="7"/>
        <v>505643.70999999996</v>
      </c>
    </row>
    <row r="117" spans="1:15" x14ac:dyDescent="0.25">
      <c r="A117" s="12">
        <v>311060</v>
      </c>
      <c r="B117" s="12" t="s">
        <v>112</v>
      </c>
      <c r="C117" s="24" t="s">
        <v>1746</v>
      </c>
      <c r="D117" s="42">
        <v>0.751</v>
      </c>
      <c r="E117" s="24" t="s">
        <v>1728</v>
      </c>
      <c r="F117" s="55">
        <v>30068</v>
      </c>
      <c r="G117" s="23">
        <f t="shared" si="4"/>
        <v>22581.067999999999</v>
      </c>
      <c r="H117" s="58">
        <v>752024</v>
      </c>
      <c r="I117" s="13">
        <v>752024</v>
      </c>
      <c r="J117" s="11">
        <v>2168497.3399999994</v>
      </c>
      <c r="K117" s="15">
        <v>2146656.46</v>
      </c>
      <c r="L117" s="15">
        <v>2189425.0599999996</v>
      </c>
      <c r="M117" s="20">
        <f t="shared" si="5"/>
        <v>1416473.3399999994</v>
      </c>
      <c r="N117" s="19">
        <f t="shared" si="6"/>
        <v>1394632.46</v>
      </c>
      <c r="O117" s="19">
        <f t="shared" si="7"/>
        <v>1437401.0599999996</v>
      </c>
    </row>
    <row r="118" spans="1:15" x14ac:dyDescent="0.25">
      <c r="A118" s="12">
        <v>311070</v>
      </c>
      <c r="B118" s="12" t="s">
        <v>111</v>
      </c>
      <c r="C118" s="24" t="s">
        <v>1746</v>
      </c>
      <c r="D118" s="42">
        <v>0.69899999999999995</v>
      </c>
      <c r="E118" s="24" t="s">
        <v>1724</v>
      </c>
      <c r="F118" s="55">
        <v>12810</v>
      </c>
      <c r="G118" s="23">
        <f t="shared" si="4"/>
        <v>8954.1899999999987</v>
      </c>
      <c r="H118" s="58">
        <v>353136</v>
      </c>
      <c r="I118" s="13">
        <v>353136</v>
      </c>
      <c r="J118" s="11">
        <v>895475.88</v>
      </c>
      <c r="K118" s="15">
        <v>934574.70000000007</v>
      </c>
      <c r="L118" s="15">
        <v>1107187.53</v>
      </c>
      <c r="M118" s="20">
        <f t="shared" si="5"/>
        <v>542339.88</v>
      </c>
      <c r="N118" s="19">
        <f t="shared" si="6"/>
        <v>581438.70000000007</v>
      </c>
      <c r="O118" s="19">
        <f t="shared" si="7"/>
        <v>754051.53</v>
      </c>
    </row>
    <row r="119" spans="1:15" x14ac:dyDescent="0.25">
      <c r="A119" s="12">
        <v>311080</v>
      </c>
      <c r="B119" s="12" t="s">
        <v>114</v>
      </c>
      <c r="C119" s="24" t="s">
        <v>1745</v>
      </c>
      <c r="D119" s="42">
        <v>0.61599999999999999</v>
      </c>
      <c r="E119" s="24" t="s">
        <v>1724</v>
      </c>
      <c r="F119" s="55">
        <v>3739</v>
      </c>
      <c r="G119" s="23">
        <f t="shared" si="4"/>
        <v>2303.2240000000002</v>
      </c>
      <c r="H119" s="58">
        <v>104860</v>
      </c>
      <c r="I119" s="13">
        <v>104860</v>
      </c>
      <c r="J119" s="11">
        <v>0</v>
      </c>
      <c r="K119" s="15">
        <v>358522.68</v>
      </c>
      <c r="L119" s="15">
        <v>406292.44999999995</v>
      </c>
      <c r="M119" s="20">
        <f t="shared" si="5"/>
        <v>-104860</v>
      </c>
      <c r="N119" s="19">
        <f t="shared" si="6"/>
        <v>253662.68</v>
      </c>
      <c r="O119" s="19">
        <f t="shared" si="7"/>
        <v>301432.44999999995</v>
      </c>
    </row>
    <row r="120" spans="1:15" x14ac:dyDescent="0.25">
      <c r="A120" s="12">
        <v>311090</v>
      </c>
      <c r="B120" s="12" t="s">
        <v>113</v>
      </c>
      <c r="C120" s="24" t="s">
        <v>1746</v>
      </c>
      <c r="D120" s="42">
        <v>0.70899999999999996</v>
      </c>
      <c r="E120" s="24" t="s">
        <v>1728</v>
      </c>
      <c r="F120" s="55">
        <v>16855</v>
      </c>
      <c r="G120" s="23">
        <f t="shared" si="4"/>
        <v>11950.195</v>
      </c>
      <c r="H120" s="58">
        <v>429832</v>
      </c>
      <c r="I120" s="13">
        <v>429832</v>
      </c>
      <c r="J120" s="11">
        <v>1187802.2400000002</v>
      </c>
      <c r="K120" s="15">
        <v>1223685.5000000002</v>
      </c>
      <c r="L120" s="15">
        <v>1416295.76</v>
      </c>
      <c r="M120" s="20">
        <f t="shared" si="5"/>
        <v>757970.24000000022</v>
      </c>
      <c r="N120" s="19">
        <f t="shared" si="6"/>
        <v>793853.50000000023</v>
      </c>
      <c r="O120" s="19">
        <f t="shared" si="7"/>
        <v>986463.76</v>
      </c>
    </row>
    <row r="121" spans="1:15" x14ac:dyDescent="0.25">
      <c r="A121" s="12">
        <v>311100</v>
      </c>
      <c r="B121" s="12" t="s">
        <v>115</v>
      </c>
      <c r="C121" s="24" t="s">
        <v>1746</v>
      </c>
      <c r="D121" s="42">
        <v>0.69799999999999995</v>
      </c>
      <c r="E121" s="24" t="s">
        <v>1724</v>
      </c>
      <c r="F121" s="55">
        <v>21052</v>
      </c>
      <c r="G121" s="23">
        <f t="shared" si="4"/>
        <v>14694.295999999998</v>
      </c>
      <c r="H121" s="58">
        <v>599676</v>
      </c>
      <c r="I121" s="13">
        <v>599676</v>
      </c>
      <c r="J121" s="11">
        <v>984278.28</v>
      </c>
      <c r="K121" s="15">
        <v>1173234.1299999999</v>
      </c>
      <c r="L121" s="15">
        <v>1410611.8000000003</v>
      </c>
      <c r="M121" s="20">
        <f t="shared" si="5"/>
        <v>384602.28</v>
      </c>
      <c r="N121" s="19">
        <f t="shared" si="6"/>
        <v>573558.12999999989</v>
      </c>
      <c r="O121" s="19">
        <f t="shared" si="7"/>
        <v>810935.80000000028</v>
      </c>
    </row>
    <row r="122" spans="1:15" x14ac:dyDescent="0.25">
      <c r="A122" s="12">
        <v>311110</v>
      </c>
      <c r="B122" s="12" t="s">
        <v>116</v>
      </c>
      <c r="C122" s="24" t="s">
        <v>1738</v>
      </c>
      <c r="D122" s="42">
        <v>0.70399999999999996</v>
      </c>
      <c r="E122" s="24" t="s">
        <v>1728</v>
      </c>
      <c r="F122" s="55">
        <v>19759</v>
      </c>
      <c r="G122" s="23">
        <f t="shared" si="4"/>
        <v>13910.335999999999</v>
      </c>
      <c r="H122" s="58">
        <v>561456</v>
      </c>
      <c r="I122" s="13">
        <v>561456</v>
      </c>
      <c r="J122" s="11">
        <v>1076075.5099999998</v>
      </c>
      <c r="K122" s="15">
        <v>1303039.2600000002</v>
      </c>
      <c r="L122" s="15">
        <v>1332868.5900000001</v>
      </c>
      <c r="M122" s="20">
        <f t="shared" si="5"/>
        <v>514619.50999999978</v>
      </c>
      <c r="N122" s="19">
        <f t="shared" si="6"/>
        <v>741583.26000000024</v>
      </c>
      <c r="O122" s="19">
        <f t="shared" si="7"/>
        <v>771412.59000000008</v>
      </c>
    </row>
    <row r="123" spans="1:15" x14ac:dyDescent="0.25">
      <c r="A123" s="12">
        <v>311115</v>
      </c>
      <c r="B123" s="12" t="s">
        <v>117</v>
      </c>
      <c r="C123" s="24" t="s">
        <v>1750</v>
      </c>
      <c r="D123" s="42">
        <v>0.621</v>
      </c>
      <c r="E123" s="24" t="s">
        <v>1724</v>
      </c>
      <c r="F123" s="55">
        <v>3830</v>
      </c>
      <c r="G123" s="23">
        <f t="shared" si="4"/>
        <v>2378.4299999999998</v>
      </c>
      <c r="H123" s="58">
        <v>107884</v>
      </c>
      <c r="I123" s="13">
        <v>107884</v>
      </c>
      <c r="J123" s="11">
        <v>0</v>
      </c>
      <c r="K123" s="15">
        <v>345390.68</v>
      </c>
      <c r="L123" s="15">
        <v>402384.68000000005</v>
      </c>
      <c r="M123" s="20">
        <f t="shared" si="5"/>
        <v>-107884</v>
      </c>
      <c r="N123" s="19">
        <f t="shared" si="6"/>
        <v>237506.68</v>
      </c>
      <c r="O123" s="19">
        <f t="shared" si="7"/>
        <v>294500.68000000005</v>
      </c>
    </row>
    <row r="124" spans="1:15" x14ac:dyDescent="0.25">
      <c r="A124" s="12">
        <v>311120</v>
      </c>
      <c r="B124" s="12" t="s">
        <v>118</v>
      </c>
      <c r="C124" s="24" t="s">
        <v>1744</v>
      </c>
      <c r="D124" s="42">
        <v>0.71099999999999997</v>
      </c>
      <c r="E124" s="24" t="s">
        <v>1728</v>
      </c>
      <c r="F124" s="55">
        <v>54338</v>
      </c>
      <c r="G124" s="23">
        <f t="shared" si="4"/>
        <v>38634.317999999999</v>
      </c>
      <c r="H124" s="58">
        <v>1411072</v>
      </c>
      <c r="I124" s="13">
        <v>1411072</v>
      </c>
      <c r="J124" s="11">
        <v>0</v>
      </c>
      <c r="K124" s="15">
        <v>3116296.080000001</v>
      </c>
      <c r="L124" s="15">
        <v>3362795.2800000003</v>
      </c>
      <c r="M124" s="20">
        <f t="shared" si="5"/>
        <v>-1411072</v>
      </c>
      <c r="N124" s="19">
        <f t="shared" si="6"/>
        <v>1705224.080000001</v>
      </c>
      <c r="O124" s="19">
        <f t="shared" si="7"/>
        <v>1951723.2800000003</v>
      </c>
    </row>
    <row r="125" spans="1:15" x14ac:dyDescent="0.25">
      <c r="A125" s="12">
        <v>311130</v>
      </c>
      <c r="B125" s="12" t="s">
        <v>119</v>
      </c>
      <c r="C125" s="24" t="s">
        <v>1746</v>
      </c>
      <c r="D125" s="42">
        <v>0.68300000000000005</v>
      </c>
      <c r="E125" s="24" t="s">
        <v>1724</v>
      </c>
      <c r="F125" s="55">
        <v>11648</v>
      </c>
      <c r="G125" s="23">
        <f t="shared" si="4"/>
        <v>7955.5840000000007</v>
      </c>
      <c r="H125" s="58">
        <v>332276</v>
      </c>
      <c r="I125" s="13">
        <v>332276</v>
      </c>
      <c r="J125" s="11">
        <v>936013.19999999984</v>
      </c>
      <c r="K125" s="15">
        <v>1060238.5200000003</v>
      </c>
      <c r="L125" s="15">
        <v>1118106.54</v>
      </c>
      <c r="M125" s="20">
        <f t="shared" si="5"/>
        <v>603737.19999999984</v>
      </c>
      <c r="N125" s="19">
        <f t="shared" si="6"/>
        <v>727962.52000000025</v>
      </c>
      <c r="O125" s="19">
        <f t="shared" si="7"/>
        <v>785830.54</v>
      </c>
    </row>
    <row r="126" spans="1:15" x14ac:dyDescent="0.25">
      <c r="A126" s="12">
        <v>311140</v>
      </c>
      <c r="B126" s="12" t="s">
        <v>120</v>
      </c>
      <c r="C126" s="24" t="s">
        <v>1743</v>
      </c>
      <c r="D126" s="42">
        <v>0.70599999999999996</v>
      </c>
      <c r="E126" s="24" t="s">
        <v>1728</v>
      </c>
      <c r="F126" s="55">
        <v>8383</v>
      </c>
      <c r="G126" s="23">
        <f t="shared" si="4"/>
        <v>5918.3979999999992</v>
      </c>
      <c r="H126" s="58">
        <v>217924</v>
      </c>
      <c r="I126" s="13">
        <v>217924</v>
      </c>
      <c r="J126" s="11">
        <v>537528.87</v>
      </c>
      <c r="K126" s="15">
        <v>609216.90999999992</v>
      </c>
      <c r="L126" s="15">
        <v>658118.58999999985</v>
      </c>
      <c r="M126" s="20">
        <f t="shared" si="5"/>
        <v>319604.87</v>
      </c>
      <c r="N126" s="19">
        <f t="shared" si="6"/>
        <v>391292.90999999992</v>
      </c>
      <c r="O126" s="19">
        <f t="shared" si="7"/>
        <v>440194.58999999985</v>
      </c>
    </row>
    <row r="127" spans="1:15" x14ac:dyDescent="0.25">
      <c r="A127" s="12">
        <v>311150</v>
      </c>
      <c r="B127" s="12" t="s">
        <v>121</v>
      </c>
      <c r="C127" s="24" t="s">
        <v>1743</v>
      </c>
      <c r="D127" s="42">
        <v>0.70199999999999996</v>
      </c>
      <c r="E127" s="24" t="s">
        <v>1728</v>
      </c>
      <c r="F127" s="55">
        <v>15661</v>
      </c>
      <c r="G127" s="23">
        <f t="shared" si="4"/>
        <v>10994.021999999999</v>
      </c>
      <c r="H127" s="58">
        <v>428092</v>
      </c>
      <c r="I127" s="13">
        <v>428092</v>
      </c>
      <c r="J127" s="11">
        <v>849819</v>
      </c>
      <c r="K127" s="15">
        <v>804720.71999999986</v>
      </c>
      <c r="L127" s="15">
        <v>788141.30999999994</v>
      </c>
      <c r="M127" s="20">
        <f t="shared" si="5"/>
        <v>421727</v>
      </c>
      <c r="N127" s="19">
        <f t="shared" si="6"/>
        <v>376628.71999999986</v>
      </c>
      <c r="O127" s="19">
        <f t="shared" si="7"/>
        <v>360049.30999999994</v>
      </c>
    </row>
    <row r="128" spans="1:15" x14ac:dyDescent="0.25">
      <c r="A128" s="12">
        <v>311160</v>
      </c>
      <c r="B128" s="12" t="s">
        <v>122</v>
      </c>
      <c r="C128" s="24" t="s">
        <v>1746</v>
      </c>
      <c r="D128" s="42">
        <v>0.68200000000000005</v>
      </c>
      <c r="E128" s="24" t="s">
        <v>1724</v>
      </c>
      <c r="F128" s="55">
        <v>28908</v>
      </c>
      <c r="G128" s="23">
        <f t="shared" si="4"/>
        <v>19715.256000000001</v>
      </c>
      <c r="H128" s="58">
        <v>811160</v>
      </c>
      <c r="I128" s="13">
        <v>811160</v>
      </c>
      <c r="J128" s="11">
        <v>1642273.2000000007</v>
      </c>
      <c r="K128" s="15">
        <v>1659409.3199999998</v>
      </c>
      <c r="L128" s="15">
        <v>1964065.76</v>
      </c>
      <c r="M128" s="20">
        <f t="shared" si="5"/>
        <v>831113.20000000065</v>
      </c>
      <c r="N128" s="19">
        <f t="shared" si="6"/>
        <v>848249.31999999983</v>
      </c>
      <c r="O128" s="19">
        <f t="shared" si="7"/>
        <v>1152905.76</v>
      </c>
    </row>
    <row r="129" spans="1:15" x14ac:dyDescent="0.25">
      <c r="A129" s="12">
        <v>311190</v>
      </c>
      <c r="B129" s="12" t="s">
        <v>123</v>
      </c>
      <c r="C129" s="24" t="s">
        <v>1744</v>
      </c>
      <c r="D129" s="42">
        <v>0.65</v>
      </c>
      <c r="E129" s="24" t="s">
        <v>1724</v>
      </c>
      <c r="F129" s="55">
        <v>5585</v>
      </c>
      <c r="G129" s="23">
        <f t="shared" si="4"/>
        <v>3630.25</v>
      </c>
      <c r="H129" s="58">
        <v>160608</v>
      </c>
      <c r="I129" s="13">
        <v>160608</v>
      </c>
      <c r="J129" s="11">
        <v>438518.88000000006</v>
      </c>
      <c r="K129" s="15">
        <v>512197.04</v>
      </c>
      <c r="L129" s="15">
        <v>585771.15000000014</v>
      </c>
      <c r="M129" s="20">
        <f t="shared" si="5"/>
        <v>277910.88000000006</v>
      </c>
      <c r="N129" s="19">
        <f t="shared" si="6"/>
        <v>351589.04</v>
      </c>
      <c r="O129" s="19">
        <f t="shared" si="7"/>
        <v>425163.15000000014</v>
      </c>
    </row>
    <row r="130" spans="1:15" x14ac:dyDescent="0.25">
      <c r="A130" s="12">
        <v>311170</v>
      </c>
      <c r="B130" s="12" t="s">
        <v>124</v>
      </c>
      <c r="C130" s="24" t="s">
        <v>1740</v>
      </c>
      <c r="D130" s="42">
        <v>0.64900000000000002</v>
      </c>
      <c r="E130" s="24" t="s">
        <v>1724</v>
      </c>
      <c r="F130" s="55">
        <v>4533</v>
      </c>
      <c r="G130" s="23">
        <f t="shared" ref="G130:G193" si="8">D130*F130</f>
        <v>2941.9169999999999</v>
      </c>
      <c r="H130" s="58">
        <v>131768</v>
      </c>
      <c r="I130" s="13">
        <v>131768</v>
      </c>
      <c r="J130" s="11">
        <v>0</v>
      </c>
      <c r="K130" s="15">
        <v>462693.51999999996</v>
      </c>
      <c r="L130" s="15">
        <v>511333.38</v>
      </c>
      <c r="M130" s="20">
        <f t="shared" ref="M130:M193" si="9">J130-I130</f>
        <v>-131768</v>
      </c>
      <c r="N130" s="19">
        <f t="shared" ref="N130:N193" si="10">K130-I130</f>
        <v>330925.51999999996</v>
      </c>
      <c r="O130" s="19">
        <f t="shared" ref="O130:O193" si="11">L130-I130</f>
        <v>379565.38</v>
      </c>
    </row>
    <row r="131" spans="1:15" x14ac:dyDescent="0.25">
      <c r="A131" s="12">
        <v>311180</v>
      </c>
      <c r="B131" s="12" t="s">
        <v>127</v>
      </c>
      <c r="C131" s="24" t="s">
        <v>1738</v>
      </c>
      <c r="D131" s="42">
        <v>0.72199999999999998</v>
      </c>
      <c r="E131" s="24" t="s">
        <v>1728</v>
      </c>
      <c r="F131" s="55">
        <v>12251</v>
      </c>
      <c r="G131" s="23">
        <f t="shared" si="8"/>
        <v>8845.2219999999998</v>
      </c>
      <c r="H131" s="58">
        <v>337736</v>
      </c>
      <c r="I131" s="13">
        <v>337736</v>
      </c>
      <c r="J131" s="11">
        <v>664478.99999999988</v>
      </c>
      <c r="K131" s="15">
        <v>685859.04</v>
      </c>
      <c r="L131" s="15">
        <v>744397.66999999993</v>
      </c>
      <c r="M131" s="20">
        <f t="shared" si="9"/>
        <v>326742.99999999988</v>
      </c>
      <c r="N131" s="19">
        <f t="shared" si="10"/>
        <v>348123.04000000004</v>
      </c>
      <c r="O131" s="19">
        <f t="shared" si="11"/>
        <v>406661.66999999993</v>
      </c>
    </row>
    <row r="132" spans="1:15" x14ac:dyDescent="0.25">
      <c r="A132" s="12">
        <v>311200</v>
      </c>
      <c r="B132" s="12" t="s">
        <v>125</v>
      </c>
      <c r="C132" s="24" t="s">
        <v>1744</v>
      </c>
      <c r="D132" s="42">
        <v>0.67800000000000005</v>
      </c>
      <c r="E132" s="24" t="s">
        <v>1724</v>
      </c>
      <c r="F132" s="55">
        <v>14890</v>
      </c>
      <c r="G132" s="23">
        <f t="shared" si="8"/>
        <v>10095.42</v>
      </c>
      <c r="H132" s="58">
        <v>423584</v>
      </c>
      <c r="I132" s="13">
        <v>423584</v>
      </c>
      <c r="J132" s="11">
        <v>1205400.7200000002</v>
      </c>
      <c r="K132" s="15">
        <v>1238161.6499999997</v>
      </c>
      <c r="L132" s="15">
        <v>1295627.1600000001</v>
      </c>
      <c r="M132" s="20">
        <f t="shared" si="9"/>
        <v>781816.7200000002</v>
      </c>
      <c r="N132" s="19">
        <f t="shared" si="10"/>
        <v>814577.64999999967</v>
      </c>
      <c r="O132" s="19">
        <f t="shared" si="11"/>
        <v>872043.16000000015</v>
      </c>
    </row>
    <row r="133" spans="1:15" x14ac:dyDescent="0.25">
      <c r="A133" s="12">
        <v>311205</v>
      </c>
      <c r="B133" s="12" t="s">
        <v>126</v>
      </c>
      <c r="C133" s="24" t="s">
        <v>1742</v>
      </c>
      <c r="D133" s="42">
        <v>0.63100000000000001</v>
      </c>
      <c r="E133" s="24" t="s">
        <v>1724</v>
      </c>
      <c r="F133" s="55">
        <v>4575</v>
      </c>
      <c r="G133" s="23">
        <f t="shared" si="8"/>
        <v>2886.8249999999998</v>
      </c>
      <c r="H133" s="58">
        <v>125748</v>
      </c>
      <c r="I133" s="13">
        <v>125748</v>
      </c>
      <c r="J133" s="11">
        <v>0</v>
      </c>
      <c r="K133" s="15">
        <v>361988.68000000011</v>
      </c>
      <c r="L133" s="15">
        <v>381253.5</v>
      </c>
      <c r="M133" s="20">
        <f t="shared" si="9"/>
        <v>-125748</v>
      </c>
      <c r="N133" s="19">
        <f t="shared" si="10"/>
        <v>236240.68000000011</v>
      </c>
      <c r="O133" s="19">
        <f t="shared" si="11"/>
        <v>255505.5</v>
      </c>
    </row>
    <row r="134" spans="1:15" x14ac:dyDescent="0.25">
      <c r="A134" s="12">
        <v>311210</v>
      </c>
      <c r="B134" s="12" t="s">
        <v>128</v>
      </c>
      <c r="C134" s="24" t="s">
        <v>1747</v>
      </c>
      <c r="D134" s="42">
        <v>0.624</v>
      </c>
      <c r="E134" s="24" t="s">
        <v>1724</v>
      </c>
      <c r="F134" s="55">
        <v>5464</v>
      </c>
      <c r="G134" s="23">
        <f t="shared" si="8"/>
        <v>3409.5360000000001</v>
      </c>
      <c r="H134" s="58">
        <v>153216</v>
      </c>
      <c r="I134" s="13">
        <v>153216</v>
      </c>
      <c r="J134" s="11">
        <v>437739</v>
      </c>
      <c r="K134" s="15">
        <v>463676.20000000013</v>
      </c>
      <c r="L134" s="15">
        <v>512886.39999999997</v>
      </c>
      <c r="M134" s="20">
        <f t="shared" si="9"/>
        <v>284523</v>
      </c>
      <c r="N134" s="19">
        <f t="shared" si="10"/>
        <v>310460.20000000013</v>
      </c>
      <c r="O134" s="19">
        <f t="shared" si="11"/>
        <v>359670.39999999997</v>
      </c>
    </row>
    <row r="135" spans="1:15" x14ac:dyDescent="0.25">
      <c r="A135" s="12">
        <v>311220</v>
      </c>
      <c r="B135" s="12" t="s">
        <v>129</v>
      </c>
      <c r="C135" s="24" t="s">
        <v>1748</v>
      </c>
      <c r="D135" s="42">
        <v>0.64800000000000002</v>
      </c>
      <c r="E135" s="24" t="s">
        <v>1724</v>
      </c>
      <c r="F135" s="55">
        <v>4616</v>
      </c>
      <c r="G135" s="23">
        <f t="shared" si="8"/>
        <v>2991.1680000000001</v>
      </c>
      <c r="H135" s="58">
        <v>134820</v>
      </c>
      <c r="I135" s="13">
        <v>134820</v>
      </c>
      <c r="J135" s="11">
        <v>383464.68000000005</v>
      </c>
      <c r="K135" s="15">
        <v>406801.08000000007</v>
      </c>
      <c r="L135" s="15">
        <v>437296.45</v>
      </c>
      <c r="M135" s="20">
        <f t="shared" si="9"/>
        <v>248644.68000000005</v>
      </c>
      <c r="N135" s="19">
        <f t="shared" si="10"/>
        <v>271981.08000000007</v>
      </c>
      <c r="O135" s="19">
        <f t="shared" si="11"/>
        <v>302476.45</v>
      </c>
    </row>
    <row r="136" spans="1:15" x14ac:dyDescent="0.25">
      <c r="A136" s="12">
        <v>311230</v>
      </c>
      <c r="B136" s="12" t="s">
        <v>130</v>
      </c>
      <c r="C136" s="24" t="s">
        <v>1260</v>
      </c>
      <c r="D136" s="42">
        <v>0.65300000000000002</v>
      </c>
      <c r="E136" s="24" t="s">
        <v>1724</v>
      </c>
      <c r="F136" s="55">
        <v>38321</v>
      </c>
      <c r="G136" s="23">
        <f t="shared" si="8"/>
        <v>25023.613000000001</v>
      </c>
      <c r="H136" s="58">
        <v>1052968</v>
      </c>
      <c r="I136" s="13">
        <v>1052968</v>
      </c>
      <c r="J136" s="11">
        <v>2511446.66</v>
      </c>
      <c r="K136" s="15">
        <v>2769591.5199999996</v>
      </c>
      <c r="L136" s="15">
        <v>3344526.4800000004</v>
      </c>
      <c r="M136" s="20">
        <f t="shared" si="9"/>
        <v>1458478.6600000001</v>
      </c>
      <c r="N136" s="19">
        <f t="shared" si="10"/>
        <v>1716623.5199999996</v>
      </c>
      <c r="O136" s="19">
        <f t="shared" si="11"/>
        <v>2291558.4800000004</v>
      </c>
    </row>
    <row r="137" spans="1:15" x14ac:dyDescent="0.25">
      <c r="A137" s="12">
        <v>311240</v>
      </c>
      <c r="B137" s="12" t="s">
        <v>131</v>
      </c>
      <c r="C137" s="24" t="s">
        <v>1746</v>
      </c>
      <c r="D137" s="42">
        <v>0.67500000000000004</v>
      </c>
      <c r="E137" s="24" t="s">
        <v>1724</v>
      </c>
      <c r="F137" s="55">
        <v>6860</v>
      </c>
      <c r="G137" s="23">
        <f t="shared" si="8"/>
        <v>4630.5</v>
      </c>
      <c r="H137" s="58">
        <v>200704</v>
      </c>
      <c r="I137" s="13">
        <v>200704</v>
      </c>
      <c r="J137" s="11">
        <v>553300.31999999995</v>
      </c>
      <c r="K137" s="15">
        <v>541750.98</v>
      </c>
      <c r="L137" s="15">
        <v>572871.72</v>
      </c>
      <c r="M137" s="20">
        <f t="shared" si="9"/>
        <v>352596.31999999995</v>
      </c>
      <c r="N137" s="19">
        <f t="shared" si="10"/>
        <v>341046.98</v>
      </c>
      <c r="O137" s="19">
        <f t="shared" si="11"/>
        <v>372167.72</v>
      </c>
    </row>
    <row r="138" spans="1:15" x14ac:dyDescent="0.25">
      <c r="A138" s="12">
        <v>311250</v>
      </c>
      <c r="B138" s="12" t="s">
        <v>132</v>
      </c>
      <c r="C138" s="24" t="s">
        <v>1739</v>
      </c>
      <c r="D138" s="42">
        <v>0.69499999999999995</v>
      </c>
      <c r="E138" s="24" t="s">
        <v>1724</v>
      </c>
      <c r="F138" s="55">
        <v>9896</v>
      </c>
      <c r="G138" s="23">
        <f t="shared" si="8"/>
        <v>6877.7199999999993</v>
      </c>
      <c r="H138" s="58">
        <v>269052</v>
      </c>
      <c r="I138" s="13">
        <v>269052</v>
      </c>
      <c r="J138" s="11">
        <v>44643.68</v>
      </c>
      <c r="K138" s="15">
        <v>598182.20000000007</v>
      </c>
      <c r="L138" s="15">
        <v>728771.3600000001</v>
      </c>
      <c r="M138" s="20">
        <f t="shared" si="9"/>
        <v>-224408.32000000001</v>
      </c>
      <c r="N138" s="19">
        <f t="shared" si="10"/>
        <v>329130.20000000007</v>
      </c>
      <c r="O138" s="19">
        <f t="shared" si="11"/>
        <v>459719.3600000001</v>
      </c>
    </row>
    <row r="139" spans="1:15" x14ac:dyDescent="0.25">
      <c r="A139" s="12">
        <v>311260</v>
      </c>
      <c r="B139" s="12" t="s">
        <v>133</v>
      </c>
      <c r="C139" s="24" t="s">
        <v>1738</v>
      </c>
      <c r="D139" s="42">
        <v>0.72299999999999998</v>
      </c>
      <c r="E139" s="24" t="s">
        <v>1728</v>
      </c>
      <c r="F139" s="55">
        <v>16294</v>
      </c>
      <c r="G139" s="23">
        <f t="shared" si="8"/>
        <v>11780.562</v>
      </c>
      <c r="H139" s="58">
        <v>453124</v>
      </c>
      <c r="I139" s="13">
        <v>453124</v>
      </c>
      <c r="J139" s="11">
        <v>0</v>
      </c>
      <c r="K139" s="15">
        <v>904282.9</v>
      </c>
      <c r="L139" s="15">
        <v>954994.16999999969</v>
      </c>
      <c r="M139" s="20">
        <f t="shared" si="9"/>
        <v>-453124</v>
      </c>
      <c r="N139" s="19">
        <f t="shared" si="10"/>
        <v>451158.9</v>
      </c>
      <c r="O139" s="19">
        <f t="shared" si="11"/>
        <v>501870.16999999969</v>
      </c>
    </row>
    <row r="140" spans="1:15" x14ac:dyDescent="0.25">
      <c r="A140" s="12">
        <v>311265</v>
      </c>
      <c r="B140" s="12" t="s">
        <v>134</v>
      </c>
      <c r="C140" s="24" t="s">
        <v>1742</v>
      </c>
      <c r="D140" s="42">
        <v>0.624</v>
      </c>
      <c r="E140" s="24" t="s">
        <v>1724</v>
      </c>
      <c r="F140" s="55">
        <v>5559</v>
      </c>
      <c r="G140" s="23">
        <f t="shared" si="8"/>
        <v>3468.8159999999998</v>
      </c>
      <c r="H140" s="58">
        <v>150136</v>
      </c>
      <c r="I140" s="13">
        <v>150136</v>
      </c>
      <c r="J140" s="11">
        <v>456257.6399999999</v>
      </c>
      <c r="K140" s="15">
        <v>498196.00000000006</v>
      </c>
      <c r="L140" s="15">
        <v>576652.39</v>
      </c>
      <c r="M140" s="20">
        <f t="shared" si="9"/>
        <v>306121.6399999999</v>
      </c>
      <c r="N140" s="19">
        <f t="shared" si="10"/>
        <v>348060.00000000006</v>
      </c>
      <c r="O140" s="19">
        <f t="shared" si="11"/>
        <v>426516.39</v>
      </c>
    </row>
    <row r="141" spans="1:15" x14ac:dyDescent="0.25">
      <c r="A141" s="12">
        <v>311270</v>
      </c>
      <c r="B141" s="12" t="s">
        <v>135</v>
      </c>
      <c r="C141" s="24" t="s">
        <v>1750</v>
      </c>
      <c r="D141" s="42">
        <v>0.63900000000000001</v>
      </c>
      <c r="E141" s="24" t="s">
        <v>1724</v>
      </c>
      <c r="F141" s="55">
        <v>15388</v>
      </c>
      <c r="G141" s="23">
        <f t="shared" si="8"/>
        <v>9832.9320000000007</v>
      </c>
      <c r="H141" s="58">
        <v>424396</v>
      </c>
      <c r="I141" s="13">
        <v>424396</v>
      </c>
      <c r="J141" s="11">
        <v>1150686.96</v>
      </c>
      <c r="K141" s="15">
        <v>1187376.1000000001</v>
      </c>
      <c r="L141" s="15">
        <v>1234005.32</v>
      </c>
      <c r="M141" s="20">
        <f t="shared" si="9"/>
        <v>726290.96</v>
      </c>
      <c r="N141" s="19">
        <f t="shared" si="10"/>
        <v>762980.10000000009</v>
      </c>
      <c r="O141" s="19">
        <f t="shared" si="11"/>
        <v>809609.32000000007</v>
      </c>
    </row>
    <row r="142" spans="1:15" x14ac:dyDescent="0.25">
      <c r="A142" s="12">
        <v>311280</v>
      </c>
      <c r="B142" s="12" t="s">
        <v>136</v>
      </c>
      <c r="C142" s="24" t="s">
        <v>1746</v>
      </c>
      <c r="D142" s="42">
        <v>0.71</v>
      </c>
      <c r="E142" s="24" t="s">
        <v>1728</v>
      </c>
      <c r="F142" s="55">
        <v>8693</v>
      </c>
      <c r="G142" s="23">
        <f t="shared" si="8"/>
        <v>6172.03</v>
      </c>
      <c r="H142" s="58">
        <v>242144</v>
      </c>
      <c r="I142" s="13">
        <v>242144</v>
      </c>
      <c r="J142" s="11">
        <v>653269.55999999994</v>
      </c>
      <c r="K142" s="15">
        <v>549612.84000000008</v>
      </c>
      <c r="L142" s="15">
        <v>723537.85000000009</v>
      </c>
      <c r="M142" s="20">
        <f t="shared" si="9"/>
        <v>411125.55999999994</v>
      </c>
      <c r="N142" s="19">
        <f t="shared" si="10"/>
        <v>307468.84000000008</v>
      </c>
      <c r="O142" s="19">
        <f t="shared" si="11"/>
        <v>481393.85000000009</v>
      </c>
    </row>
    <row r="143" spans="1:15" x14ac:dyDescent="0.25">
      <c r="A143" s="12">
        <v>311290</v>
      </c>
      <c r="B143" s="12" t="s">
        <v>137</v>
      </c>
      <c r="C143" s="24" t="s">
        <v>1740</v>
      </c>
      <c r="D143" s="42">
        <v>0.61499999999999999</v>
      </c>
      <c r="E143" s="24" t="s">
        <v>1724</v>
      </c>
      <c r="F143" s="55">
        <v>9318</v>
      </c>
      <c r="G143" s="23">
        <f t="shared" si="8"/>
        <v>5730.57</v>
      </c>
      <c r="H143" s="58">
        <v>263536</v>
      </c>
      <c r="I143" s="13">
        <v>263536</v>
      </c>
      <c r="J143" s="11">
        <v>767024.52</v>
      </c>
      <c r="K143" s="15">
        <v>834658.44</v>
      </c>
      <c r="L143" s="15">
        <v>966284.35000000009</v>
      </c>
      <c r="M143" s="20">
        <f t="shared" si="9"/>
        <v>503488.52</v>
      </c>
      <c r="N143" s="19">
        <f t="shared" si="10"/>
        <v>571122.43999999994</v>
      </c>
      <c r="O143" s="19">
        <f t="shared" si="11"/>
        <v>702748.35000000009</v>
      </c>
    </row>
    <row r="144" spans="1:15" x14ac:dyDescent="0.25">
      <c r="A144" s="12">
        <v>311300</v>
      </c>
      <c r="B144" s="12" t="s">
        <v>142</v>
      </c>
      <c r="C144" s="24" t="s">
        <v>1745</v>
      </c>
      <c r="D144" s="42">
        <v>0.55800000000000005</v>
      </c>
      <c r="E144" s="24" t="s">
        <v>1727</v>
      </c>
      <c r="F144" s="55">
        <v>23872</v>
      </c>
      <c r="G144" s="23">
        <f t="shared" si="8"/>
        <v>13320.576000000001</v>
      </c>
      <c r="H144" s="58">
        <v>663012</v>
      </c>
      <c r="I144" s="13">
        <v>663012</v>
      </c>
      <c r="J144" s="11">
        <v>1735693.6699999995</v>
      </c>
      <c r="K144" s="15">
        <v>856956.38000000012</v>
      </c>
      <c r="L144" s="15">
        <v>860637.41</v>
      </c>
      <c r="M144" s="20">
        <f t="shared" si="9"/>
        <v>1072681.6699999995</v>
      </c>
      <c r="N144" s="19">
        <f t="shared" si="10"/>
        <v>193944.38000000012</v>
      </c>
      <c r="O144" s="19">
        <f t="shared" si="11"/>
        <v>197625.41000000003</v>
      </c>
    </row>
    <row r="145" spans="1:15" x14ac:dyDescent="0.25">
      <c r="A145" s="12">
        <v>311310</v>
      </c>
      <c r="B145" s="12" t="s">
        <v>138</v>
      </c>
      <c r="C145" s="24" t="s">
        <v>1748</v>
      </c>
      <c r="D145" s="42">
        <v>0.63400000000000001</v>
      </c>
      <c r="E145" s="24" t="s">
        <v>1724</v>
      </c>
      <c r="F145" s="55">
        <v>3150</v>
      </c>
      <c r="G145" s="23">
        <f t="shared" si="8"/>
        <v>1997.1000000000001</v>
      </c>
      <c r="H145" s="58">
        <v>92652</v>
      </c>
      <c r="I145" s="13">
        <v>92652</v>
      </c>
      <c r="J145" s="11">
        <v>0</v>
      </c>
      <c r="K145" s="15">
        <v>246880.08000000005</v>
      </c>
      <c r="L145" s="15">
        <v>285921.48000000004</v>
      </c>
      <c r="M145" s="20">
        <f t="shared" si="9"/>
        <v>-92652</v>
      </c>
      <c r="N145" s="19">
        <f t="shared" si="10"/>
        <v>154228.08000000005</v>
      </c>
      <c r="O145" s="19">
        <f t="shared" si="11"/>
        <v>193269.48000000004</v>
      </c>
    </row>
    <row r="146" spans="1:15" x14ac:dyDescent="0.25">
      <c r="A146" s="12">
        <v>311320</v>
      </c>
      <c r="B146" s="12" t="s">
        <v>139</v>
      </c>
      <c r="C146" s="24" t="s">
        <v>1748</v>
      </c>
      <c r="D146" s="42">
        <v>0.69699999999999995</v>
      </c>
      <c r="E146" s="24" t="s">
        <v>1724</v>
      </c>
      <c r="F146" s="55">
        <v>25831</v>
      </c>
      <c r="G146" s="23">
        <f t="shared" si="8"/>
        <v>18004.206999999999</v>
      </c>
      <c r="H146" s="58">
        <v>655564</v>
      </c>
      <c r="I146" s="13">
        <v>655564</v>
      </c>
      <c r="J146" s="11">
        <v>2047927.5599999998</v>
      </c>
      <c r="K146" s="15">
        <v>2084990.04</v>
      </c>
      <c r="L146" s="15">
        <v>2165193.98</v>
      </c>
      <c r="M146" s="20">
        <f t="shared" si="9"/>
        <v>1392363.5599999998</v>
      </c>
      <c r="N146" s="19">
        <f t="shared" si="10"/>
        <v>1429426.04</v>
      </c>
      <c r="O146" s="19">
        <f t="shared" si="11"/>
        <v>1509629.98</v>
      </c>
    </row>
    <row r="147" spans="1:15" x14ac:dyDescent="0.25">
      <c r="A147" s="12">
        <v>311330</v>
      </c>
      <c r="B147" s="12" t="s">
        <v>140</v>
      </c>
      <c r="C147" s="24" t="s">
        <v>1747</v>
      </c>
      <c r="D147" s="42">
        <v>0.69499999999999995</v>
      </c>
      <c r="E147" s="24" t="s">
        <v>1724</v>
      </c>
      <c r="F147" s="55">
        <v>33022</v>
      </c>
      <c r="G147" s="23">
        <f t="shared" si="8"/>
        <v>22950.289999999997</v>
      </c>
      <c r="H147" s="58">
        <v>938364</v>
      </c>
      <c r="I147" s="13">
        <v>938364</v>
      </c>
      <c r="J147" s="11">
        <v>2221402.4300000002</v>
      </c>
      <c r="K147" s="15">
        <v>2264308.16</v>
      </c>
      <c r="L147" s="15">
        <v>2310743.9999999995</v>
      </c>
      <c r="M147" s="20">
        <f t="shared" si="9"/>
        <v>1283038.4300000002</v>
      </c>
      <c r="N147" s="19">
        <f t="shared" si="10"/>
        <v>1325944.1600000001</v>
      </c>
      <c r="O147" s="19">
        <f t="shared" si="11"/>
        <v>1372379.9999999995</v>
      </c>
    </row>
    <row r="148" spans="1:15" x14ac:dyDescent="0.25">
      <c r="A148" s="12">
        <v>311340</v>
      </c>
      <c r="B148" s="12" t="s">
        <v>141</v>
      </c>
      <c r="C148" s="24" t="s">
        <v>1741</v>
      </c>
      <c r="D148" s="42">
        <v>0.70599999999999996</v>
      </c>
      <c r="E148" s="24" t="s">
        <v>1728</v>
      </c>
      <c r="F148" s="55">
        <v>93124</v>
      </c>
      <c r="G148" s="23">
        <f t="shared" si="8"/>
        <v>65745.543999999994</v>
      </c>
      <c r="H148" s="58">
        <v>2374892</v>
      </c>
      <c r="I148" s="13">
        <v>2374892</v>
      </c>
      <c r="J148" s="11">
        <v>5036341.4800000004</v>
      </c>
      <c r="K148" s="15">
        <v>4939976.7300000004</v>
      </c>
      <c r="L148" s="15">
        <v>4739637.4399999995</v>
      </c>
      <c r="M148" s="20">
        <f t="shared" si="9"/>
        <v>2661449.4800000004</v>
      </c>
      <c r="N148" s="19">
        <f t="shared" si="10"/>
        <v>2565084.7300000004</v>
      </c>
      <c r="O148" s="19">
        <f t="shared" si="11"/>
        <v>2364745.4399999995</v>
      </c>
    </row>
    <row r="149" spans="1:15" x14ac:dyDescent="0.25">
      <c r="A149" s="12">
        <v>311350</v>
      </c>
      <c r="B149" s="12" t="s">
        <v>143</v>
      </c>
      <c r="C149" s="24" t="s">
        <v>1260</v>
      </c>
      <c r="D149" s="42">
        <v>0.63800000000000001</v>
      </c>
      <c r="E149" s="24" t="s">
        <v>1724</v>
      </c>
      <c r="F149" s="55">
        <v>9423</v>
      </c>
      <c r="G149" s="23">
        <f t="shared" si="8"/>
        <v>6011.8739999999998</v>
      </c>
      <c r="H149" s="58">
        <v>266728</v>
      </c>
      <c r="I149" s="13">
        <v>266728</v>
      </c>
      <c r="J149" s="11">
        <v>763107</v>
      </c>
      <c r="K149" s="15">
        <v>775350.64</v>
      </c>
      <c r="L149" s="15">
        <v>794679.45000000007</v>
      </c>
      <c r="M149" s="20">
        <f t="shared" si="9"/>
        <v>496379</v>
      </c>
      <c r="N149" s="19">
        <f t="shared" si="10"/>
        <v>508622.64</v>
      </c>
      <c r="O149" s="19">
        <f t="shared" si="11"/>
        <v>527951.45000000007</v>
      </c>
    </row>
    <row r="150" spans="1:15" x14ac:dyDescent="0.25">
      <c r="A150" s="12">
        <v>311360</v>
      </c>
      <c r="B150" s="12" t="s">
        <v>144</v>
      </c>
      <c r="C150" s="24" t="s">
        <v>1746</v>
      </c>
      <c r="D150" s="42">
        <v>0.68300000000000005</v>
      </c>
      <c r="E150" s="24" t="s">
        <v>1724</v>
      </c>
      <c r="F150" s="55">
        <v>6826</v>
      </c>
      <c r="G150" s="23">
        <f t="shared" si="8"/>
        <v>4662.1580000000004</v>
      </c>
      <c r="H150" s="58">
        <v>188188</v>
      </c>
      <c r="I150" s="13">
        <v>188188</v>
      </c>
      <c r="J150" s="11">
        <v>540144.24</v>
      </c>
      <c r="K150" s="15">
        <v>588783.76</v>
      </c>
      <c r="L150" s="15">
        <v>646813.99999999977</v>
      </c>
      <c r="M150" s="20">
        <f t="shared" si="9"/>
        <v>351956.24</v>
      </c>
      <c r="N150" s="19">
        <f t="shared" si="10"/>
        <v>400595.76</v>
      </c>
      <c r="O150" s="19">
        <f t="shared" si="11"/>
        <v>458625.99999999977</v>
      </c>
    </row>
    <row r="151" spans="1:15" x14ac:dyDescent="0.25">
      <c r="A151" s="12">
        <v>311370</v>
      </c>
      <c r="B151" s="12" t="s">
        <v>145</v>
      </c>
      <c r="C151" s="24" t="s">
        <v>1745</v>
      </c>
      <c r="D151" s="42">
        <v>0.64800000000000002</v>
      </c>
      <c r="E151" s="24" t="s">
        <v>1724</v>
      </c>
      <c r="F151" s="55">
        <v>18516</v>
      </c>
      <c r="G151" s="23">
        <f t="shared" si="8"/>
        <v>11998.368</v>
      </c>
      <c r="H151" s="58">
        <v>555996</v>
      </c>
      <c r="I151" s="13">
        <v>555996</v>
      </c>
      <c r="J151" s="11">
        <v>1540031.6399999997</v>
      </c>
      <c r="K151" s="15">
        <v>1588870.4800000002</v>
      </c>
      <c r="L151" s="15">
        <v>1731449.0699999998</v>
      </c>
      <c r="M151" s="20">
        <f t="shared" si="9"/>
        <v>984035.63999999966</v>
      </c>
      <c r="N151" s="19">
        <f t="shared" si="10"/>
        <v>1032874.4800000002</v>
      </c>
      <c r="O151" s="19">
        <f t="shared" si="11"/>
        <v>1175453.0699999998</v>
      </c>
    </row>
    <row r="152" spans="1:15" x14ac:dyDescent="0.25">
      <c r="A152" s="12">
        <v>311380</v>
      </c>
      <c r="B152" s="12" t="s">
        <v>152</v>
      </c>
      <c r="C152" s="24" t="s">
        <v>1739</v>
      </c>
      <c r="D152" s="42">
        <v>0.65</v>
      </c>
      <c r="E152" s="24" t="s">
        <v>1724</v>
      </c>
      <c r="F152" s="55">
        <v>2660</v>
      </c>
      <c r="G152" s="23">
        <f t="shared" si="8"/>
        <v>1729</v>
      </c>
      <c r="H152" s="58">
        <v>73220</v>
      </c>
      <c r="I152" s="13">
        <v>73220</v>
      </c>
      <c r="J152" s="11">
        <v>222787.08</v>
      </c>
      <c r="K152" s="15">
        <v>223900.60000000003</v>
      </c>
      <c r="L152" s="15">
        <v>211237.57000000004</v>
      </c>
      <c r="M152" s="20">
        <f t="shared" si="9"/>
        <v>149567.07999999999</v>
      </c>
      <c r="N152" s="19">
        <f t="shared" si="10"/>
        <v>150680.60000000003</v>
      </c>
      <c r="O152" s="19">
        <f t="shared" si="11"/>
        <v>138017.57000000004</v>
      </c>
    </row>
    <row r="153" spans="1:15" x14ac:dyDescent="0.25">
      <c r="A153" s="12">
        <v>311390</v>
      </c>
      <c r="B153" s="12" t="s">
        <v>146</v>
      </c>
      <c r="C153" s="24" t="s">
        <v>1746</v>
      </c>
      <c r="D153" s="42">
        <v>0.65500000000000003</v>
      </c>
      <c r="E153" s="24" t="s">
        <v>1724</v>
      </c>
      <c r="F153" s="55">
        <v>12193</v>
      </c>
      <c r="G153" s="23">
        <f t="shared" si="8"/>
        <v>7986.415</v>
      </c>
      <c r="H153" s="58">
        <v>345128</v>
      </c>
      <c r="I153" s="13">
        <v>345128</v>
      </c>
      <c r="J153" s="11">
        <v>374643.5</v>
      </c>
      <c r="K153" s="15">
        <v>900687.20000000007</v>
      </c>
      <c r="L153" s="15">
        <v>898488.66999999993</v>
      </c>
      <c r="M153" s="20">
        <f t="shared" si="9"/>
        <v>29515.5</v>
      </c>
      <c r="N153" s="19">
        <f t="shared" si="10"/>
        <v>555559.20000000007</v>
      </c>
      <c r="O153" s="19">
        <f t="shared" si="11"/>
        <v>553360.66999999993</v>
      </c>
    </row>
    <row r="154" spans="1:15" x14ac:dyDescent="0.25">
      <c r="A154" s="12">
        <v>311400</v>
      </c>
      <c r="B154" s="12" t="s">
        <v>147</v>
      </c>
      <c r="C154" s="24" t="s">
        <v>1744</v>
      </c>
      <c r="D154" s="42">
        <v>0.68899999999999995</v>
      </c>
      <c r="E154" s="24" t="s">
        <v>1724</v>
      </c>
      <c r="F154" s="55">
        <v>11546</v>
      </c>
      <c r="G154" s="23">
        <f t="shared" si="8"/>
        <v>7955.1939999999995</v>
      </c>
      <c r="H154" s="58">
        <v>322504</v>
      </c>
      <c r="I154" s="13">
        <v>322504</v>
      </c>
      <c r="J154" s="11">
        <v>879420.07000000018</v>
      </c>
      <c r="K154" s="15">
        <v>947879.73999999987</v>
      </c>
      <c r="L154" s="15">
        <v>1037644.2499999999</v>
      </c>
      <c r="M154" s="20">
        <f t="shared" si="9"/>
        <v>556916.07000000018</v>
      </c>
      <c r="N154" s="19">
        <f t="shared" si="10"/>
        <v>625375.73999999987</v>
      </c>
      <c r="O154" s="19">
        <f t="shared" si="11"/>
        <v>715140.24999999988</v>
      </c>
    </row>
    <row r="155" spans="1:15" x14ac:dyDescent="0.25">
      <c r="A155" s="12">
        <v>311410</v>
      </c>
      <c r="B155" s="12" t="s">
        <v>148</v>
      </c>
      <c r="C155" s="24" t="s">
        <v>1746</v>
      </c>
      <c r="D155" s="42">
        <v>0.68200000000000005</v>
      </c>
      <c r="E155" s="24" t="s">
        <v>1724</v>
      </c>
      <c r="F155" s="55">
        <v>15031</v>
      </c>
      <c r="G155" s="23">
        <f t="shared" si="8"/>
        <v>10251.142000000002</v>
      </c>
      <c r="H155" s="58">
        <v>412608</v>
      </c>
      <c r="I155" s="13">
        <v>412608</v>
      </c>
      <c r="J155" s="11">
        <v>1104862.68</v>
      </c>
      <c r="K155" s="15">
        <v>1110707.2</v>
      </c>
      <c r="L155" s="15">
        <v>1140578.19</v>
      </c>
      <c r="M155" s="20">
        <f t="shared" si="9"/>
        <v>692254.67999999993</v>
      </c>
      <c r="N155" s="19">
        <f t="shared" si="10"/>
        <v>698099.19999999995</v>
      </c>
      <c r="O155" s="19">
        <f t="shared" si="11"/>
        <v>727970.19</v>
      </c>
    </row>
    <row r="156" spans="1:15" x14ac:dyDescent="0.25">
      <c r="A156" s="12">
        <v>311420</v>
      </c>
      <c r="B156" s="12" t="s">
        <v>149</v>
      </c>
      <c r="C156" s="24" t="s">
        <v>1744</v>
      </c>
      <c r="D156" s="42">
        <v>0.71</v>
      </c>
      <c r="E156" s="24" t="s">
        <v>1728</v>
      </c>
      <c r="F156" s="55">
        <v>22900</v>
      </c>
      <c r="G156" s="23">
        <f t="shared" si="8"/>
        <v>16259</v>
      </c>
      <c r="H156" s="58">
        <v>531544</v>
      </c>
      <c r="I156" s="13">
        <v>531544</v>
      </c>
      <c r="J156" s="11">
        <v>1531171.3200000003</v>
      </c>
      <c r="K156" s="15">
        <v>1683235.1600000004</v>
      </c>
      <c r="L156" s="15">
        <v>1977612.4699999997</v>
      </c>
      <c r="M156" s="20">
        <f t="shared" si="9"/>
        <v>999627.3200000003</v>
      </c>
      <c r="N156" s="19">
        <f t="shared" si="10"/>
        <v>1151691.1600000004</v>
      </c>
      <c r="O156" s="19">
        <f t="shared" si="11"/>
        <v>1446068.4699999997</v>
      </c>
    </row>
    <row r="157" spans="1:15" x14ac:dyDescent="0.25">
      <c r="A157" s="12">
        <v>311430</v>
      </c>
      <c r="B157" s="12" t="s">
        <v>150</v>
      </c>
      <c r="C157" s="24" t="s">
        <v>1749</v>
      </c>
      <c r="D157" s="42">
        <v>0.70499999999999996</v>
      </c>
      <c r="E157" s="24" t="s">
        <v>1728</v>
      </c>
      <c r="F157" s="55">
        <v>30339</v>
      </c>
      <c r="G157" s="23">
        <f t="shared" si="8"/>
        <v>21388.994999999999</v>
      </c>
      <c r="H157" s="58">
        <v>801398</v>
      </c>
      <c r="I157" s="13">
        <v>801398</v>
      </c>
      <c r="J157" s="11">
        <v>0</v>
      </c>
      <c r="K157" s="15">
        <v>1786078.5199999998</v>
      </c>
      <c r="L157" s="15">
        <v>2001475.0800000003</v>
      </c>
      <c r="M157" s="20">
        <f t="shared" si="9"/>
        <v>-801398</v>
      </c>
      <c r="N157" s="19">
        <f t="shared" si="10"/>
        <v>984680.51999999979</v>
      </c>
      <c r="O157" s="19">
        <f t="shared" si="11"/>
        <v>1200077.0800000003</v>
      </c>
    </row>
    <row r="158" spans="1:15" x14ac:dyDescent="0.25">
      <c r="A158" s="12">
        <v>311440</v>
      </c>
      <c r="B158" s="12" t="s">
        <v>151</v>
      </c>
      <c r="C158" s="24" t="s">
        <v>1746</v>
      </c>
      <c r="D158" s="42">
        <v>0.73299999999999998</v>
      </c>
      <c r="E158" s="24" t="s">
        <v>1728</v>
      </c>
      <c r="F158" s="55">
        <v>21310</v>
      </c>
      <c r="G158" s="23">
        <f t="shared" si="8"/>
        <v>15620.23</v>
      </c>
      <c r="H158" s="58">
        <v>599200</v>
      </c>
      <c r="I158" s="13">
        <v>599200</v>
      </c>
      <c r="J158" s="11">
        <v>1097740.3800000004</v>
      </c>
      <c r="K158" s="15">
        <v>1256144.8</v>
      </c>
      <c r="L158" s="15">
        <v>1437252.23</v>
      </c>
      <c r="M158" s="20">
        <f t="shared" si="9"/>
        <v>498540.38000000035</v>
      </c>
      <c r="N158" s="19">
        <f t="shared" si="10"/>
        <v>656944.80000000005</v>
      </c>
      <c r="O158" s="19">
        <f t="shared" si="11"/>
        <v>838052.23</v>
      </c>
    </row>
    <row r="159" spans="1:15" x14ac:dyDescent="0.25">
      <c r="A159" s="12">
        <v>311450</v>
      </c>
      <c r="B159" s="12" t="s">
        <v>153</v>
      </c>
      <c r="C159" s="24" t="s">
        <v>1744</v>
      </c>
      <c r="D159" s="42">
        <v>0.7</v>
      </c>
      <c r="E159" s="24" t="s">
        <v>1728</v>
      </c>
      <c r="F159" s="55">
        <v>19756</v>
      </c>
      <c r="G159" s="23">
        <f t="shared" si="8"/>
        <v>13829.199999999999</v>
      </c>
      <c r="H159" s="58">
        <v>489112</v>
      </c>
      <c r="I159" s="13">
        <v>489112</v>
      </c>
      <c r="J159" s="11">
        <v>1339226.6399999999</v>
      </c>
      <c r="K159" s="15">
        <v>1389232.41</v>
      </c>
      <c r="L159" s="15">
        <v>1540837.39</v>
      </c>
      <c r="M159" s="20">
        <f t="shared" si="9"/>
        <v>850114.6399999999</v>
      </c>
      <c r="N159" s="19">
        <f t="shared" si="10"/>
        <v>900120.40999999992</v>
      </c>
      <c r="O159" s="19">
        <f t="shared" si="11"/>
        <v>1051725.3899999999</v>
      </c>
    </row>
    <row r="160" spans="1:15" x14ac:dyDescent="0.25">
      <c r="A160" s="12">
        <v>311455</v>
      </c>
      <c r="B160" s="12" t="s">
        <v>154</v>
      </c>
      <c r="C160" s="24" t="s">
        <v>1743</v>
      </c>
      <c r="D160" s="42">
        <v>0.74099999999999999</v>
      </c>
      <c r="E160" s="24" t="s">
        <v>1728</v>
      </c>
      <c r="F160" s="55">
        <v>10103</v>
      </c>
      <c r="G160" s="23">
        <f t="shared" si="8"/>
        <v>7486.3230000000003</v>
      </c>
      <c r="H160" s="58">
        <v>280840</v>
      </c>
      <c r="I160" s="13">
        <v>280840</v>
      </c>
      <c r="J160" s="11">
        <v>691536.96</v>
      </c>
      <c r="K160" s="15">
        <v>694536.52</v>
      </c>
      <c r="L160" s="15">
        <v>703894.26</v>
      </c>
      <c r="M160" s="20">
        <f t="shared" si="9"/>
        <v>410696.95999999996</v>
      </c>
      <c r="N160" s="19">
        <f t="shared" si="10"/>
        <v>413696.52</v>
      </c>
      <c r="O160" s="19">
        <f t="shared" si="11"/>
        <v>423054.26</v>
      </c>
    </row>
    <row r="161" spans="1:15" x14ac:dyDescent="0.25">
      <c r="A161" s="12">
        <v>311460</v>
      </c>
      <c r="B161" s="12" t="s">
        <v>155</v>
      </c>
      <c r="C161" s="24" t="s">
        <v>1746</v>
      </c>
      <c r="D161" s="42">
        <v>0.72499999999999998</v>
      </c>
      <c r="E161" s="24" t="s">
        <v>1728</v>
      </c>
      <c r="F161" s="55">
        <v>4052</v>
      </c>
      <c r="G161" s="23">
        <f t="shared" si="8"/>
        <v>2937.7</v>
      </c>
      <c r="H161" s="58">
        <v>114884</v>
      </c>
      <c r="I161" s="13">
        <v>114884</v>
      </c>
      <c r="J161" s="11">
        <v>324108.48000000004</v>
      </c>
      <c r="K161" s="15">
        <v>391450.80000000005</v>
      </c>
      <c r="L161" s="15">
        <v>423005.89999999997</v>
      </c>
      <c r="M161" s="20">
        <f t="shared" si="9"/>
        <v>209224.48000000004</v>
      </c>
      <c r="N161" s="19">
        <f t="shared" si="10"/>
        <v>276566.80000000005</v>
      </c>
      <c r="O161" s="19">
        <f t="shared" si="11"/>
        <v>308121.89999999997</v>
      </c>
    </row>
    <row r="162" spans="1:15" x14ac:dyDescent="0.25">
      <c r="A162" s="12">
        <v>311470</v>
      </c>
      <c r="B162" s="12" t="s">
        <v>157</v>
      </c>
      <c r="C162" s="24" t="s">
        <v>1746</v>
      </c>
      <c r="D162" s="42">
        <v>0.72399999999999998</v>
      </c>
      <c r="E162" s="24" t="s">
        <v>1728</v>
      </c>
      <c r="F162" s="55">
        <v>3614</v>
      </c>
      <c r="G162" s="23">
        <f t="shared" si="8"/>
        <v>2616.5360000000001</v>
      </c>
      <c r="H162" s="58">
        <v>99764</v>
      </c>
      <c r="I162" s="13">
        <v>99764</v>
      </c>
      <c r="J162" s="11">
        <v>225862.56000000003</v>
      </c>
      <c r="K162" s="15">
        <v>210474.96000000005</v>
      </c>
      <c r="L162" s="15">
        <v>205772.09</v>
      </c>
      <c r="M162" s="20">
        <f t="shared" si="9"/>
        <v>126098.56000000003</v>
      </c>
      <c r="N162" s="19">
        <f t="shared" si="10"/>
        <v>110710.96000000005</v>
      </c>
      <c r="O162" s="19">
        <f t="shared" si="11"/>
        <v>106008.09</v>
      </c>
    </row>
    <row r="163" spans="1:15" x14ac:dyDescent="0.25">
      <c r="A163" s="12">
        <v>311480</v>
      </c>
      <c r="B163" s="12" t="s">
        <v>156</v>
      </c>
      <c r="C163" s="24" t="s">
        <v>1746</v>
      </c>
      <c r="D163" s="42">
        <v>0.64600000000000002</v>
      </c>
      <c r="E163" s="24" t="s">
        <v>1724</v>
      </c>
      <c r="F163" s="55">
        <v>4445</v>
      </c>
      <c r="G163" s="23">
        <f t="shared" si="8"/>
        <v>2871.4700000000003</v>
      </c>
      <c r="H163" s="58">
        <v>129500</v>
      </c>
      <c r="I163" s="13">
        <v>129500</v>
      </c>
      <c r="J163" s="11">
        <v>372517.56000000006</v>
      </c>
      <c r="K163" s="15">
        <v>387723.63999999996</v>
      </c>
      <c r="L163" s="15">
        <v>432887.87999999995</v>
      </c>
      <c r="M163" s="20">
        <f t="shared" si="9"/>
        <v>243017.56000000006</v>
      </c>
      <c r="N163" s="19">
        <f t="shared" si="10"/>
        <v>258223.63999999996</v>
      </c>
      <c r="O163" s="19">
        <f t="shared" si="11"/>
        <v>303387.87999999995</v>
      </c>
    </row>
    <row r="164" spans="1:15" x14ac:dyDescent="0.25">
      <c r="A164" s="12">
        <v>311490</v>
      </c>
      <c r="B164" s="12" t="s">
        <v>158</v>
      </c>
      <c r="C164" s="24" t="s">
        <v>1748</v>
      </c>
      <c r="D164" s="42">
        <v>0.65200000000000002</v>
      </c>
      <c r="E164" s="24" t="s">
        <v>1724</v>
      </c>
      <c r="F164" s="55">
        <v>2251</v>
      </c>
      <c r="G164" s="23">
        <f t="shared" si="8"/>
        <v>1467.652</v>
      </c>
      <c r="H164" s="58">
        <v>64652</v>
      </c>
      <c r="I164" s="13">
        <v>64652</v>
      </c>
      <c r="J164" s="11">
        <v>218876.87999999998</v>
      </c>
      <c r="K164" s="15">
        <v>243811.43999999997</v>
      </c>
      <c r="L164" s="15">
        <v>222200.71999999997</v>
      </c>
      <c r="M164" s="20">
        <f t="shared" si="9"/>
        <v>154224.87999999998</v>
      </c>
      <c r="N164" s="19">
        <f t="shared" si="10"/>
        <v>179159.43999999997</v>
      </c>
      <c r="O164" s="19">
        <f t="shared" si="11"/>
        <v>157548.71999999997</v>
      </c>
    </row>
    <row r="165" spans="1:15" x14ac:dyDescent="0.25">
      <c r="A165" s="12">
        <v>311500</v>
      </c>
      <c r="B165" s="12" t="s">
        <v>159</v>
      </c>
      <c r="C165" s="24" t="s">
        <v>1738</v>
      </c>
      <c r="D165" s="42">
        <v>0.72099999999999997</v>
      </c>
      <c r="E165" s="24" t="s">
        <v>1728</v>
      </c>
      <c r="F165" s="55">
        <v>3108</v>
      </c>
      <c r="G165" s="23">
        <f t="shared" si="8"/>
        <v>2240.8679999999999</v>
      </c>
      <c r="H165" s="58">
        <v>85540</v>
      </c>
      <c r="I165" s="13">
        <v>85540</v>
      </c>
      <c r="J165" s="11">
        <v>0</v>
      </c>
      <c r="K165" s="15">
        <v>217928.67999999993</v>
      </c>
      <c r="L165" s="15">
        <v>222685.8</v>
      </c>
      <c r="M165" s="20">
        <f t="shared" si="9"/>
        <v>-85540</v>
      </c>
      <c r="N165" s="19">
        <f t="shared" si="10"/>
        <v>132388.67999999993</v>
      </c>
      <c r="O165" s="19">
        <f t="shared" si="11"/>
        <v>137145.79999999999</v>
      </c>
    </row>
    <row r="166" spans="1:15" x14ac:dyDescent="0.25">
      <c r="A166" s="12">
        <v>311510</v>
      </c>
      <c r="B166" s="12" t="s">
        <v>223</v>
      </c>
      <c r="C166" s="24" t="s">
        <v>1746</v>
      </c>
      <c r="D166" s="42">
        <v>0.70399999999999996</v>
      </c>
      <c r="E166" s="24" t="s">
        <v>1728</v>
      </c>
      <c r="F166" s="55">
        <v>17741</v>
      </c>
      <c r="G166" s="23">
        <f t="shared" si="8"/>
        <v>12489.663999999999</v>
      </c>
      <c r="H166" s="58">
        <v>505008</v>
      </c>
      <c r="I166" s="13">
        <v>505008</v>
      </c>
      <c r="J166" s="11">
        <v>952413.17999999982</v>
      </c>
      <c r="K166" s="15">
        <v>973407.07</v>
      </c>
      <c r="L166" s="15">
        <v>987314.32</v>
      </c>
      <c r="M166" s="20">
        <f t="shared" si="9"/>
        <v>447405.17999999982</v>
      </c>
      <c r="N166" s="19">
        <f t="shared" si="10"/>
        <v>468399.06999999995</v>
      </c>
      <c r="O166" s="19">
        <f t="shared" si="11"/>
        <v>482306.31999999995</v>
      </c>
    </row>
    <row r="167" spans="1:15" x14ac:dyDescent="0.25">
      <c r="A167" s="12">
        <v>311530</v>
      </c>
      <c r="B167" s="12" t="s">
        <v>160</v>
      </c>
      <c r="C167" s="24" t="s">
        <v>1747</v>
      </c>
      <c r="D167" s="42">
        <v>0.751</v>
      </c>
      <c r="E167" s="24" t="s">
        <v>1728</v>
      </c>
      <c r="F167" s="55">
        <v>75942</v>
      </c>
      <c r="G167" s="23">
        <f t="shared" si="8"/>
        <v>57032.442000000003</v>
      </c>
      <c r="H167" s="58">
        <v>1939834</v>
      </c>
      <c r="I167" s="13">
        <v>1939834</v>
      </c>
      <c r="J167" s="11">
        <v>4180081.9200000004</v>
      </c>
      <c r="K167" s="15">
        <v>3934469.5999999996</v>
      </c>
      <c r="L167" s="15">
        <v>3733946.72</v>
      </c>
      <c r="M167" s="20">
        <f t="shared" si="9"/>
        <v>2240247.9200000004</v>
      </c>
      <c r="N167" s="19">
        <f t="shared" si="10"/>
        <v>1994635.5999999996</v>
      </c>
      <c r="O167" s="19">
        <f t="shared" si="11"/>
        <v>1794112.7200000002</v>
      </c>
    </row>
    <row r="168" spans="1:15" x14ac:dyDescent="0.25">
      <c r="A168" s="12">
        <v>311535</v>
      </c>
      <c r="B168" s="12" t="s">
        <v>161</v>
      </c>
      <c r="C168" s="24" t="s">
        <v>1739</v>
      </c>
      <c r="D168" s="42">
        <v>0.68400000000000005</v>
      </c>
      <c r="E168" s="24" t="s">
        <v>1724</v>
      </c>
      <c r="F168" s="55">
        <v>5465</v>
      </c>
      <c r="G168" s="23">
        <f t="shared" si="8"/>
        <v>3738.0600000000004</v>
      </c>
      <c r="H168" s="58">
        <v>137124</v>
      </c>
      <c r="I168" s="13">
        <v>137124</v>
      </c>
      <c r="J168" s="11">
        <v>422632.68000000011</v>
      </c>
      <c r="K168" s="15">
        <v>450033.24000000005</v>
      </c>
      <c r="L168" s="15">
        <v>499433.72</v>
      </c>
      <c r="M168" s="20">
        <f t="shared" si="9"/>
        <v>285508.68000000011</v>
      </c>
      <c r="N168" s="19">
        <f t="shared" si="10"/>
        <v>312909.24000000005</v>
      </c>
      <c r="O168" s="19">
        <f t="shared" si="11"/>
        <v>362309.72</v>
      </c>
    </row>
    <row r="169" spans="1:15" x14ac:dyDescent="0.25">
      <c r="A169" s="12">
        <v>311540</v>
      </c>
      <c r="B169" s="12" t="s">
        <v>162</v>
      </c>
      <c r="C169" s="24" t="s">
        <v>1748</v>
      </c>
      <c r="D169" s="42">
        <v>0.6</v>
      </c>
      <c r="E169" s="24" t="s">
        <v>1724</v>
      </c>
      <c r="F169" s="55">
        <v>3665</v>
      </c>
      <c r="G169" s="23">
        <f t="shared" si="8"/>
        <v>2199</v>
      </c>
      <c r="H169" s="58">
        <v>102256</v>
      </c>
      <c r="I169" s="13">
        <v>102256</v>
      </c>
      <c r="J169" s="11">
        <v>0</v>
      </c>
      <c r="K169" s="15">
        <v>322747.24</v>
      </c>
      <c r="L169" s="15">
        <v>378129.85</v>
      </c>
      <c r="M169" s="20">
        <f t="shared" si="9"/>
        <v>-102256</v>
      </c>
      <c r="N169" s="19">
        <f t="shared" si="10"/>
        <v>220491.24</v>
      </c>
      <c r="O169" s="19">
        <f t="shared" si="11"/>
        <v>275873.84999999998</v>
      </c>
    </row>
    <row r="170" spans="1:15" x14ac:dyDescent="0.25">
      <c r="A170" s="12">
        <v>311545</v>
      </c>
      <c r="B170" s="12" t="s">
        <v>163</v>
      </c>
      <c r="C170" s="24" t="s">
        <v>1745</v>
      </c>
      <c r="D170" s="42">
        <v>0.54</v>
      </c>
      <c r="E170" s="24" t="s">
        <v>1727</v>
      </c>
      <c r="F170" s="55">
        <v>6206</v>
      </c>
      <c r="G170" s="23">
        <f t="shared" si="8"/>
        <v>3351.2400000000002</v>
      </c>
      <c r="H170" s="58">
        <v>186088</v>
      </c>
      <c r="I170" s="13">
        <v>186088</v>
      </c>
      <c r="J170" s="11">
        <v>506117.77</v>
      </c>
      <c r="K170" s="15">
        <v>669582.72</v>
      </c>
      <c r="L170" s="15">
        <v>739017.46999999986</v>
      </c>
      <c r="M170" s="20">
        <f t="shared" si="9"/>
        <v>320029.77</v>
      </c>
      <c r="N170" s="19">
        <f t="shared" si="10"/>
        <v>483494.72</v>
      </c>
      <c r="O170" s="19">
        <f t="shared" si="11"/>
        <v>552929.46999999986</v>
      </c>
    </row>
    <row r="171" spans="1:15" x14ac:dyDescent="0.25">
      <c r="A171" s="12">
        <v>311547</v>
      </c>
      <c r="B171" s="12" t="s">
        <v>164</v>
      </c>
      <c r="C171" s="24" t="s">
        <v>1750</v>
      </c>
      <c r="D171" s="42">
        <v>0.621</v>
      </c>
      <c r="E171" s="24" t="s">
        <v>1724</v>
      </c>
      <c r="F171" s="55">
        <v>4944</v>
      </c>
      <c r="G171" s="23">
        <f t="shared" si="8"/>
        <v>3070.2240000000002</v>
      </c>
      <c r="H171" s="58">
        <v>144564</v>
      </c>
      <c r="I171" s="13">
        <v>144564</v>
      </c>
      <c r="J171" s="11">
        <v>0</v>
      </c>
      <c r="K171" s="15">
        <v>458344.76</v>
      </c>
      <c r="L171" s="15">
        <v>549212.12</v>
      </c>
      <c r="M171" s="20">
        <f t="shared" si="9"/>
        <v>-144564</v>
      </c>
      <c r="N171" s="19">
        <f t="shared" si="10"/>
        <v>313780.76</v>
      </c>
      <c r="O171" s="19">
        <f t="shared" si="11"/>
        <v>404648.12</v>
      </c>
    </row>
    <row r="172" spans="1:15" x14ac:dyDescent="0.25">
      <c r="A172" s="12">
        <v>311550</v>
      </c>
      <c r="B172" s="12" t="s">
        <v>165</v>
      </c>
      <c r="C172" s="24" t="s">
        <v>1746</v>
      </c>
      <c r="D172" s="42">
        <v>0.74299999999999999</v>
      </c>
      <c r="E172" s="24" t="s">
        <v>1728</v>
      </c>
      <c r="F172" s="55">
        <v>21566</v>
      </c>
      <c r="G172" s="23">
        <f t="shared" si="8"/>
        <v>16023.538</v>
      </c>
      <c r="H172" s="58">
        <v>605948</v>
      </c>
      <c r="I172" s="13">
        <v>605948</v>
      </c>
      <c r="J172" s="11">
        <v>1104775.02</v>
      </c>
      <c r="K172" s="15">
        <v>1120406.1700000002</v>
      </c>
      <c r="L172" s="15">
        <v>1096418.21</v>
      </c>
      <c r="M172" s="20">
        <f t="shared" si="9"/>
        <v>498827.02</v>
      </c>
      <c r="N172" s="19">
        <f t="shared" si="10"/>
        <v>514458.17000000016</v>
      </c>
      <c r="O172" s="19">
        <f t="shared" si="11"/>
        <v>490470.20999999996</v>
      </c>
    </row>
    <row r="173" spans="1:15" x14ac:dyDescent="0.25">
      <c r="A173" s="12">
        <v>311560</v>
      </c>
      <c r="B173" s="12" t="s">
        <v>166</v>
      </c>
      <c r="C173" s="24" t="s">
        <v>1739</v>
      </c>
      <c r="D173" s="42">
        <v>0.67800000000000005</v>
      </c>
      <c r="E173" s="24" t="s">
        <v>1724</v>
      </c>
      <c r="F173" s="55">
        <v>1150</v>
      </c>
      <c r="G173" s="23">
        <f t="shared" si="8"/>
        <v>779.7</v>
      </c>
      <c r="H173" s="58">
        <v>33964</v>
      </c>
      <c r="I173" s="13">
        <v>33964</v>
      </c>
      <c r="J173" s="11">
        <v>210067.92</v>
      </c>
      <c r="K173" s="15">
        <v>288695.12</v>
      </c>
      <c r="L173" s="15">
        <v>178604.7</v>
      </c>
      <c r="M173" s="20">
        <f t="shared" si="9"/>
        <v>176103.92</v>
      </c>
      <c r="N173" s="19">
        <f t="shared" si="10"/>
        <v>254731.12</v>
      </c>
      <c r="O173" s="19">
        <f t="shared" si="11"/>
        <v>144640.70000000001</v>
      </c>
    </row>
    <row r="174" spans="1:15" x14ac:dyDescent="0.25">
      <c r="A174" s="12">
        <v>311570</v>
      </c>
      <c r="B174" s="12" t="s">
        <v>167</v>
      </c>
      <c r="C174" s="24" t="s">
        <v>1742</v>
      </c>
      <c r="D174" s="42">
        <v>0.66500000000000004</v>
      </c>
      <c r="E174" s="24" t="s">
        <v>1724</v>
      </c>
      <c r="F174" s="55">
        <v>7059</v>
      </c>
      <c r="G174" s="23">
        <f t="shared" si="8"/>
        <v>4694.2350000000006</v>
      </c>
      <c r="H174" s="58">
        <v>198576</v>
      </c>
      <c r="I174" s="13">
        <v>198576</v>
      </c>
      <c r="J174" s="11">
        <v>0</v>
      </c>
      <c r="K174" s="15">
        <v>622656</v>
      </c>
      <c r="L174" s="15">
        <v>662337.41999999993</v>
      </c>
      <c r="M174" s="20">
        <f t="shared" si="9"/>
        <v>-198576</v>
      </c>
      <c r="N174" s="19">
        <f t="shared" si="10"/>
        <v>424080</v>
      </c>
      <c r="O174" s="19">
        <f t="shared" si="11"/>
        <v>463761.41999999993</v>
      </c>
    </row>
    <row r="175" spans="1:15" x14ac:dyDescent="0.25">
      <c r="A175" s="12">
        <v>311580</v>
      </c>
      <c r="B175" s="12" t="s">
        <v>168</v>
      </c>
      <c r="C175" s="24" t="s">
        <v>1738</v>
      </c>
      <c r="D175" s="42">
        <v>0.67800000000000005</v>
      </c>
      <c r="E175" s="24" t="s">
        <v>1724</v>
      </c>
      <c r="F175" s="55">
        <v>10343</v>
      </c>
      <c r="G175" s="23">
        <f t="shared" si="8"/>
        <v>7012.5540000000001</v>
      </c>
      <c r="H175" s="58">
        <v>297164</v>
      </c>
      <c r="I175" s="13">
        <v>297164</v>
      </c>
      <c r="J175" s="11">
        <v>677148.24000000011</v>
      </c>
      <c r="K175" s="15">
        <v>664394.31999999995</v>
      </c>
      <c r="L175" s="15">
        <v>873390.14999999991</v>
      </c>
      <c r="M175" s="20">
        <f t="shared" si="9"/>
        <v>379984.24000000011</v>
      </c>
      <c r="N175" s="19">
        <f t="shared" si="10"/>
        <v>367230.31999999995</v>
      </c>
      <c r="O175" s="19">
        <f t="shared" si="11"/>
        <v>576226.14999999991</v>
      </c>
    </row>
    <row r="176" spans="1:15" x14ac:dyDescent="0.25">
      <c r="A176" s="12">
        <v>311590</v>
      </c>
      <c r="B176" s="12" t="s">
        <v>173</v>
      </c>
      <c r="C176" s="24" t="s">
        <v>1747</v>
      </c>
      <c r="D176" s="42">
        <v>0.66400000000000003</v>
      </c>
      <c r="E176" s="24" t="s">
        <v>1724</v>
      </c>
      <c r="F176" s="55">
        <v>3216</v>
      </c>
      <c r="G176" s="23">
        <f t="shared" si="8"/>
        <v>2135.424</v>
      </c>
      <c r="H176" s="58">
        <v>86016</v>
      </c>
      <c r="I176" s="13">
        <v>86016</v>
      </c>
      <c r="J176" s="11">
        <v>80598.430000000008</v>
      </c>
      <c r="K176" s="15">
        <v>207128.27999999994</v>
      </c>
      <c r="L176" s="15">
        <v>163023.87999999998</v>
      </c>
      <c r="M176" s="20">
        <f t="shared" si="9"/>
        <v>-5417.5699999999924</v>
      </c>
      <c r="N176" s="19">
        <f t="shared" si="10"/>
        <v>121112.27999999994</v>
      </c>
      <c r="O176" s="19">
        <f t="shared" si="11"/>
        <v>77007.879999999976</v>
      </c>
    </row>
    <row r="177" spans="1:15" x14ac:dyDescent="0.25">
      <c r="A177" s="12">
        <v>311600</v>
      </c>
      <c r="B177" s="12" t="s">
        <v>169</v>
      </c>
      <c r="C177" s="24" t="s">
        <v>1740</v>
      </c>
      <c r="D177" s="42">
        <v>0.65500000000000003</v>
      </c>
      <c r="E177" s="24" t="s">
        <v>1724</v>
      </c>
      <c r="F177" s="55">
        <v>5695</v>
      </c>
      <c r="G177" s="23">
        <f t="shared" si="8"/>
        <v>3730.2250000000004</v>
      </c>
      <c r="H177" s="58">
        <v>162960</v>
      </c>
      <c r="I177" s="13">
        <v>162960</v>
      </c>
      <c r="J177" s="11">
        <v>464554.07999999984</v>
      </c>
      <c r="K177" s="15">
        <v>557887.87999999989</v>
      </c>
      <c r="L177" s="15">
        <v>609097.13</v>
      </c>
      <c r="M177" s="20">
        <f t="shared" si="9"/>
        <v>301594.07999999984</v>
      </c>
      <c r="N177" s="19">
        <f t="shared" si="10"/>
        <v>394927.87999999989</v>
      </c>
      <c r="O177" s="19">
        <f t="shared" si="11"/>
        <v>446137.13</v>
      </c>
    </row>
    <row r="178" spans="1:15" x14ac:dyDescent="0.25">
      <c r="A178" s="12">
        <v>311610</v>
      </c>
      <c r="B178" s="12" t="s">
        <v>170</v>
      </c>
      <c r="C178" s="24" t="s">
        <v>1260</v>
      </c>
      <c r="D178" s="42">
        <v>0.59799999999999998</v>
      </c>
      <c r="E178" s="24" t="s">
        <v>1727</v>
      </c>
      <c r="F178" s="55">
        <v>15334</v>
      </c>
      <c r="G178" s="23">
        <f t="shared" si="8"/>
        <v>9169.732</v>
      </c>
      <c r="H178" s="58">
        <v>438648</v>
      </c>
      <c r="I178" s="13">
        <v>438648</v>
      </c>
      <c r="J178" s="11">
        <v>1250031.24</v>
      </c>
      <c r="K178" s="15">
        <v>1219003.6800000002</v>
      </c>
      <c r="L178" s="15">
        <v>1339301.3799999999</v>
      </c>
      <c r="M178" s="20">
        <f t="shared" si="9"/>
        <v>811383.24</v>
      </c>
      <c r="N178" s="19">
        <f t="shared" si="10"/>
        <v>780355.68000000017</v>
      </c>
      <c r="O178" s="19">
        <f t="shared" si="11"/>
        <v>900653.37999999989</v>
      </c>
    </row>
    <row r="179" spans="1:15" x14ac:dyDescent="0.25">
      <c r="A179" s="12">
        <v>311615</v>
      </c>
      <c r="B179" s="12" t="s">
        <v>171</v>
      </c>
      <c r="C179" s="24" t="s">
        <v>1749</v>
      </c>
      <c r="D179" s="42">
        <v>0.63500000000000001</v>
      </c>
      <c r="E179" s="24" t="s">
        <v>1724</v>
      </c>
      <c r="F179" s="55">
        <v>14217</v>
      </c>
      <c r="G179" s="23">
        <f t="shared" si="8"/>
        <v>9027.7950000000001</v>
      </c>
      <c r="H179" s="58">
        <v>356692</v>
      </c>
      <c r="I179" s="13">
        <v>356692</v>
      </c>
      <c r="J179" s="11">
        <v>1123857.3600000001</v>
      </c>
      <c r="K179" s="15">
        <v>1082245.4800000002</v>
      </c>
      <c r="L179" s="15">
        <v>1113501.6000000001</v>
      </c>
      <c r="M179" s="20">
        <f t="shared" si="9"/>
        <v>767165.3600000001</v>
      </c>
      <c r="N179" s="19">
        <f t="shared" si="10"/>
        <v>725553.48000000021</v>
      </c>
      <c r="O179" s="19">
        <f t="shared" si="11"/>
        <v>756809.60000000009</v>
      </c>
    </row>
    <row r="180" spans="1:15" x14ac:dyDescent="0.25">
      <c r="A180" s="12">
        <v>311620</v>
      </c>
      <c r="B180" s="12" t="s">
        <v>172</v>
      </c>
      <c r="C180" s="24" t="s">
        <v>1747</v>
      </c>
      <c r="D180" s="42">
        <v>0.71099999999999997</v>
      </c>
      <c r="E180" s="24" t="s">
        <v>1728</v>
      </c>
      <c r="F180" s="55">
        <v>2657</v>
      </c>
      <c r="G180" s="23">
        <f t="shared" si="8"/>
        <v>1889.127</v>
      </c>
      <c r="H180" s="58">
        <v>78344</v>
      </c>
      <c r="I180" s="13">
        <v>78344</v>
      </c>
      <c r="J180" s="11">
        <v>0</v>
      </c>
      <c r="K180" s="15">
        <v>246463.56000000006</v>
      </c>
      <c r="L180" s="15">
        <v>218013.96999999997</v>
      </c>
      <c r="M180" s="20">
        <f t="shared" si="9"/>
        <v>-78344</v>
      </c>
      <c r="N180" s="19">
        <f t="shared" si="10"/>
        <v>168119.56000000006</v>
      </c>
      <c r="O180" s="19">
        <f t="shared" si="11"/>
        <v>139669.96999999997</v>
      </c>
    </row>
    <row r="181" spans="1:15" x14ac:dyDescent="0.25">
      <c r="A181" s="12">
        <v>311630</v>
      </c>
      <c r="B181" s="12" t="s">
        <v>174</v>
      </c>
      <c r="C181" s="24" t="s">
        <v>1748</v>
      </c>
      <c r="D181" s="42">
        <v>0.57899999999999996</v>
      </c>
      <c r="E181" s="24" t="s">
        <v>1727</v>
      </c>
      <c r="F181" s="55">
        <v>6811</v>
      </c>
      <c r="G181" s="23">
        <f t="shared" si="8"/>
        <v>3943.5689999999995</v>
      </c>
      <c r="H181" s="58">
        <v>191800</v>
      </c>
      <c r="I181" s="13">
        <v>191800</v>
      </c>
      <c r="J181" s="11">
        <v>0</v>
      </c>
      <c r="K181" s="15">
        <v>583345.72000000009</v>
      </c>
      <c r="L181" s="15">
        <v>624453.17000000004</v>
      </c>
      <c r="M181" s="20">
        <f t="shared" si="9"/>
        <v>-191800</v>
      </c>
      <c r="N181" s="19">
        <f t="shared" si="10"/>
        <v>391545.72000000009</v>
      </c>
      <c r="O181" s="19">
        <f t="shared" si="11"/>
        <v>432653.17000000004</v>
      </c>
    </row>
    <row r="182" spans="1:15" x14ac:dyDescent="0.25">
      <c r="A182" s="12">
        <v>311640</v>
      </c>
      <c r="B182" s="12" t="s">
        <v>175</v>
      </c>
      <c r="C182" s="24" t="s">
        <v>1746</v>
      </c>
      <c r="D182" s="42">
        <v>0.69799999999999995</v>
      </c>
      <c r="E182" s="24" t="s">
        <v>1724</v>
      </c>
      <c r="F182" s="55">
        <v>4873</v>
      </c>
      <c r="G182" s="23">
        <f t="shared" si="8"/>
        <v>3401.3539999999998</v>
      </c>
      <c r="H182" s="58">
        <v>135072</v>
      </c>
      <c r="I182" s="13">
        <v>135072</v>
      </c>
      <c r="J182" s="11">
        <v>0</v>
      </c>
      <c r="K182" s="15">
        <v>311803.88</v>
      </c>
      <c r="L182" s="15">
        <v>374522.37</v>
      </c>
      <c r="M182" s="20">
        <f t="shared" si="9"/>
        <v>-135072</v>
      </c>
      <c r="N182" s="19">
        <f t="shared" si="10"/>
        <v>176731.88</v>
      </c>
      <c r="O182" s="19">
        <f t="shared" si="11"/>
        <v>239450.37</v>
      </c>
    </row>
    <row r="183" spans="1:15" x14ac:dyDescent="0.25">
      <c r="A183" s="12">
        <v>311650</v>
      </c>
      <c r="B183" s="12" t="s">
        <v>176</v>
      </c>
      <c r="C183" s="24" t="s">
        <v>1750</v>
      </c>
      <c r="D183" s="42">
        <v>0.67</v>
      </c>
      <c r="E183" s="24" t="s">
        <v>1724</v>
      </c>
      <c r="F183" s="55">
        <v>7478</v>
      </c>
      <c r="G183" s="23">
        <f t="shared" si="8"/>
        <v>5010.26</v>
      </c>
      <c r="H183" s="58">
        <v>219520</v>
      </c>
      <c r="I183" s="13">
        <v>219520</v>
      </c>
      <c r="J183" s="11">
        <v>0</v>
      </c>
      <c r="K183" s="15">
        <v>653699.4</v>
      </c>
      <c r="L183" s="15">
        <v>773070.52</v>
      </c>
      <c r="M183" s="20">
        <f t="shared" si="9"/>
        <v>-219520</v>
      </c>
      <c r="N183" s="19">
        <f t="shared" si="10"/>
        <v>434179.4</v>
      </c>
      <c r="O183" s="19">
        <f t="shared" si="11"/>
        <v>553550.52</v>
      </c>
    </row>
    <row r="184" spans="1:15" x14ac:dyDescent="0.25">
      <c r="A184" s="12">
        <v>311660</v>
      </c>
      <c r="B184" s="12" t="s">
        <v>177</v>
      </c>
      <c r="C184" s="24" t="s">
        <v>1744</v>
      </c>
      <c r="D184" s="42">
        <v>0.70899999999999996</v>
      </c>
      <c r="E184" s="24" t="s">
        <v>1728</v>
      </c>
      <c r="F184" s="55">
        <v>29093</v>
      </c>
      <c r="G184" s="23">
        <f t="shared" si="8"/>
        <v>20626.936999999998</v>
      </c>
      <c r="H184" s="58">
        <v>729638</v>
      </c>
      <c r="I184" s="13">
        <v>729638</v>
      </c>
      <c r="J184" s="11">
        <v>1530458.0399999998</v>
      </c>
      <c r="K184" s="15">
        <v>1535376.8400000003</v>
      </c>
      <c r="L184" s="15">
        <v>1724546.4399999997</v>
      </c>
      <c r="M184" s="20">
        <f t="shared" si="9"/>
        <v>800820.0399999998</v>
      </c>
      <c r="N184" s="19">
        <f t="shared" si="10"/>
        <v>805738.84000000032</v>
      </c>
      <c r="O184" s="19">
        <f t="shared" si="11"/>
        <v>994908.43999999971</v>
      </c>
    </row>
    <row r="185" spans="1:15" x14ac:dyDescent="0.25">
      <c r="A185" s="12">
        <v>311670</v>
      </c>
      <c r="B185" s="12" t="s">
        <v>178</v>
      </c>
      <c r="C185" s="24" t="s">
        <v>1747</v>
      </c>
      <c r="D185" s="42">
        <v>0.66900000000000004</v>
      </c>
      <c r="E185" s="24" t="s">
        <v>1724</v>
      </c>
      <c r="F185" s="55">
        <v>7631</v>
      </c>
      <c r="G185" s="23">
        <f t="shared" si="8"/>
        <v>5105.1390000000001</v>
      </c>
      <c r="H185" s="58">
        <v>210560</v>
      </c>
      <c r="I185" s="13">
        <v>210560</v>
      </c>
      <c r="J185" s="11">
        <v>608336.15999999992</v>
      </c>
      <c r="K185" s="15">
        <v>643060.81999999995</v>
      </c>
      <c r="L185" s="15">
        <v>641006.99999999988</v>
      </c>
      <c r="M185" s="20">
        <f t="shared" si="9"/>
        <v>397776.15999999992</v>
      </c>
      <c r="N185" s="19">
        <f t="shared" si="10"/>
        <v>432500.81999999995</v>
      </c>
      <c r="O185" s="19">
        <f t="shared" si="11"/>
        <v>430446.99999999988</v>
      </c>
    </row>
    <row r="186" spans="1:15" x14ac:dyDescent="0.25">
      <c r="A186" s="12">
        <v>311680</v>
      </c>
      <c r="B186" s="12" t="s">
        <v>179</v>
      </c>
      <c r="C186" s="24" t="s">
        <v>1260</v>
      </c>
      <c r="D186" s="42">
        <v>0.58299999999999996</v>
      </c>
      <c r="E186" s="24" t="s">
        <v>1727</v>
      </c>
      <c r="F186" s="55">
        <v>8810</v>
      </c>
      <c r="G186" s="23">
        <f t="shared" si="8"/>
        <v>5136.2299999999996</v>
      </c>
      <c r="H186" s="58">
        <v>256536</v>
      </c>
      <c r="I186" s="13">
        <v>256536</v>
      </c>
      <c r="J186" s="11">
        <v>628221.70000000007</v>
      </c>
      <c r="K186" s="15">
        <v>740344.92</v>
      </c>
      <c r="L186" s="15">
        <v>811564.46</v>
      </c>
      <c r="M186" s="20">
        <f t="shared" si="9"/>
        <v>371685.70000000007</v>
      </c>
      <c r="N186" s="19">
        <f t="shared" si="10"/>
        <v>483808.92000000004</v>
      </c>
      <c r="O186" s="19">
        <f t="shared" si="11"/>
        <v>555028.46</v>
      </c>
    </row>
    <row r="187" spans="1:15" x14ac:dyDescent="0.25">
      <c r="A187" s="12">
        <v>311690</v>
      </c>
      <c r="B187" s="12" t="s">
        <v>180</v>
      </c>
      <c r="C187" s="24" t="s">
        <v>1743</v>
      </c>
      <c r="D187" s="42">
        <v>0.69699999999999995</v>
      </c>
      <c r="E187" s="24" t="s">
        <v>1724</v>
      </c>
      <c r="F187" s="55">
        <v>3128</v>
      </c>
      <c r="G187" s="23">
        <f t="shared" si="8"/>
        <v>2180.2159999999999</v>
      </c>
      <c r="H187" s="58">
        <v>87556</v>
      </c>
      <c r="I187" s="13">
        <v>87556</v>
      </c>
      <c r="J187" s="11">
        <v>221666.76000000004</v>
      </c>
      <c r="K187" s="15">
        <v>218889.21999999997</v>
      </c>
      <c r="L187" s="15">
        <v>209044.65000000002</v>
      </c>
      <c r="M187" s="20">
        <f t="shared" si="9"/>
        <v>134110.76000000004</v>
      </c>
      <c r="N187" s="19">
        <f t="shared" si="10"/>
        <v>131333.21999999997</v>
      </c>
      <c r="O187" s="19">
        <f t="shared" si="11"/>
        <v>121488.65000000002</v>
      </c>
    </row>
    <row r="188" spans="1:15" x14ac:dyDescent="0.25">
      <c r="A188" s="12">
        <v>311700</v>
      </c>
      <c r="B188" s="12" t="s">
        <v>181</v>
      </c>
      <c r="C188" s="24" t="s">
        <v>1745</v>
      </c>
      <c r="D188" s="42">
        <v>0.59299999999999997</v>
      </c>
      <c r="E188" s="24" t="s">
        <v>1727</v>
      </c>
      <c r="F188" s="55">
        <v>6624</v>
      </c>
      <c r="G188" s="23">
        <f t="shared" si="8"/>
        <v>3928.0319999999997</v>
      </c>
      <c r="H188" s="58">
        <v>215992</v>
      </c>
      <c r="I188" s="13">
        <v>215992</v>
      </c>
      <c r="J188" s="11">
        <v>818847.36000000022</v>
      </c>
      <c r="K188" s="15">
        <v>817692.67999999982</v>
      </c>
      <c r="L188" s="15">
        <v>873331.33</v>
      </c>
      <c r="M188" s="20">
        <f t="shared" si="9"/>
        <v>602855.36000000022</v>
      </c>
      <c r="N188" s="19">
        <f t="shared" si="10"/>
        <v>601700.67999999982</v>
      </c>
      <c r="O188" s="19">
        <f t="shared" si="11"/>
        <v>657339.32999999996</v>
      </c>
    </row>
    <row r="189" spans="1:15" x14ac:dyDescent="0.25">
      <c r="A189" s="12">
        <v>311710</v>
      </c>
      <c r="B189" s="12" t="s">
        <v>182</v>
      </c>
      <c r="C189" s="24" t="s">
        <v>1746</v>
      </c>
      <c r="D189" s="42">
        <v>0.69099999999999995</v>
      </c>
      <c r="E189" s="24" t="s">
        <v>1724</v>
      </c>
      <c r="F189" s="55">
        <v>10351</v>
      </c>
      <c r="G189" s="23">
        <f t="shared" si="8"/>
        <v>7152.5409999999993</v>
      </c>
      <c r="H189" s="58">
        <v>289492</v>
      </c>
      <c r="I189" s="13">
        <v>289492</v>
      </c>
      <c r="J189" s="11">
        <v>679564.55999999994</v>
      </c>
      <c r="K189" s="15">
        <v>778206.42999999982</v>
      </c>
      <c r="L189" s="15">
        <v>832163.15</v>
      </c>
      <c r="M189" s="20">
        <f t="shared" si="9"/>
        <v>390072.55999999994</v>
      </c>
      <c r="N189" s="19">
        <f t="shared" si="10"/>
        <v>488714.42999999982</v>
      </c>
      <c r="O189" s="19">
        <f t="shared" si="11"/>
        <v>542671.15</v>
      </c>
    </row>
    <row r="190" spans="1:15" x14ac:dyDescent="0.25">
      <c r="A190" s="12">
        <v>311520</v>
      </c>
      <c r="B190" s="12" t="s">
        <v>183</v>
      </c>
      <c r="C190" s="24" t="s">
        <v>1748</v>
      </c>
      <c r="D190" s="42">
        <v>0.68500000000000005</v>
      </c>
      <c r="E190" s="24" t="s">
        <v>1724</v>
      </c>
      <c r="F190" s="55">
        <v>3939</v>
      </c>
      <c r="G190" s="23">
        <f t="shared" si="8"/>
        <v>2698.2150000000001</v>
      </c>
      <c r="H190" s="58">
        <v>113456</v>
      </c>
      <c r="I190" s="13">
        <v>113456</v>
      </c>
      <c r="J190" s="11">
        <v>232870.20000000004</v>
      </c>
      <c r="K190" s="15">
        <v>234788.52</v>
      </c>
      <c r="L190" s="15">
        <v>267270.07</v>
      </c>
      <c r="M190" s="20">
        <f t="shared" si="9"/>
        <v>119414.20000000004</v>
      </c>
      <c r="N190" s="19">
        <f t="shared" si="10"/>
        <v>121332.51999999999</v>
      </c>
      <c r="O190" s="19">
        <f t="shared" si="11"/>
        <v>153814.07</v>
      </c>
    </row>
    <row r="191" spans="1:15" x14ac:dyDescent="0.25">
      <c r="A191" s="12">
        <v>311730</v>
      </c>
      <c r="B191" s="12" t="s">
        <v>184</v>
      </c>
      <c r="C191" s="24" t="s">
        <v>1743</v>
      </c>
      <c r="D191" s="42">
        <v>0.71199999999999997</v>
      </c>
      <c r="E191" s="24" t="s">
        <v>1728</v>
      </c>
      <c r="F191" s="55">
        <v>28782</v>
      </c>
      <c r="G191" s="23">
        <f t="shared" si="8"/>
        <v>20492.784</v>
      </c>
      <c r="H191" s="58">
        <v>739984</v>
      </c>
      <c r="I191" s="13">
        <v>739984</v>
      </c>
      <c r="J191" s="11">
        <v>1518509.76</v>
      </c>
      <c r="K191" s="15">
        <v>1578025.94</v>
      </c>
      <c r="L191" s="15">
        <v>1758618.8899999997</v>
      </c>
      <c r="M191" s="20">
        <f t="shared" si="9"/>
        <v>778525.76</v>
      </c>
      <c r="N191" s="19">
        <f t="shared" si="10"/>
        <v>838041.94</v>
      </c>
      <c r="O191" s="19">
        <f t="shared" si="11"/>
        <v>1018634.8899999997</v>
      </c>
    </row>
    <row r="192" spans="1:15" x14ac:dyDescent="0.25">
      <c r="A192" s="12">
        <v>311720</v>
      </c>
      <c r="B192" s="12" t="s">
        <v>185</v>
      </c>
      <c r="C192" s="24" t="s">
        <v>1746</v>
      </c>
      <c r="D192" s="42">
        <v>0.66800000000000004</v>
      </c>
      <c r="E192" s="24" t="s">
        <v>1724</v>
      </c>
      <c r="F192" s="55">
        <v>2814</v>
      </c>
      <c r="G192" s="23">
        <f t="shared" si="8"/>
        <v>1879.7520000000002</v>
      </c>
      <c r="H192" s="58">
        <v>79912</v>
      </c>
      <c r="I192" s="13">
        <v>79912</v>
      </c>
      <c r="J192" s="11">
        <v>224017.20000000004</v>
      </c>
      <c r="K192" s="15">
        <v>225110.96000000005</v>
      </c>
      <c r="L192" s="15">
        <v>189543.67</v>
      </c>
      <c r="M192" s="20">
        <f t="shared" si="9"/>
        <v>144105.20000000004</v>
      </c>
      <c r="N192" s="19">
        <f t="shared" si="10"/>
        <v>145198.96000000005</v>
      </c>
      <c r="O192" s="19">
        <f t="shared" si="11"/>
        <v>109631.67000000001</v>
      </c>
    </row>
    <row r="193" spans="1:15" x14ac:dyDescent="0.25">
      <c r="A193" s="12">
        <v>311740</v>
      </c>
      <c r="B193" s="12" t="s">
        <v>186</v>
      </c>
      <c r="C193" s="24" t="s">
        <v>1740</v>
      </c>
      <c r="D193" s="42">
        <v>0.67600000000000005</v>
      </c>
      <c r="E193" s="24" t="s">
        <v>1724</v>
      </c>
      <c r="F193" s="55">
        <v>4581</v>
      </c>
      <c r="G193" s="23">
        <f t="shared" si="8"/>
        <v>3096.7560000000003</v>
      </c>
      <c r="H193" s="58">
        <v>129808</v>
      </c>
      <c r="I193" s="13">
        <v>129808</v>
      </c>
      <c r="J193" s="11">
        <v>378207.12</v>
      </c>
      <c r="K193" s="15">
        <v>359482.44</v>
      </c>
      <c r="L193" s="15">
        <v>321059.49</v>
      </c>
      <c r="M193" s="20">
        <f t="shared" si="9"/>
        <v>248399.12</v>
      </c>
      <c r="N193" s="19">
        <f t="shared" si="10"/>
        <v>229674.44</v>
      </c>
      <c r="O193" s="19">
        <f t="shared" si="11"/>
        <v>191251.49</v>
      </c>
    </row>
    <row r="194" spans="1:15" x14ac:dyDescent="0.25">
      <c r="A194" s="12">
        <v>311750</v>
      </c>
      <c r="B194" s="12" t="s">
        <v>187</v>
      </c>
      <c r="C194" s="24" t="s">
        <v>1260</v>
      </c>
      <c r="D194" s="42">
        <v>0.63400000000000001</v>
      </c>
      <c r="E194" s="24" t="s">
        <v>1724</v>
      </c>
      <c r="F194" s="55">
        <v>17438</v>
      </c>
      <c r="G194" s="23">
        <f t="shared" ref="G194:G257" si="12">D194*F194</f>
        <v>11055.692000000001</v>
      </c>
      <c r="H194" s="58">
        <v>508480</v>
      </c>
      <c r="I194" s="13">
        <v>508480</v>
      </c>
      <c r="J194" s="11">
        <v>1437384.8400000003</v>
      </c>
      <c r="K194" s="15">
        <v>1891682.16</v>
      </c>
      <c r="L194" s="15">
        <v>2036663.0800000005</v>
      </c>
      <c r="M194" s="20">
        <f t="shared" ref="M194:M257" si="13">J194-I194</f>
        <v>928904.84000000032</v>
      </c>
      <c r="N194" s="19">
        <f t="shared" ref="N194:N257" si="14">K194-I194</f>
        <v>1383202.16</v>
      </c>
      <c r="O194" s="19">
        <f t="shared" ref="O194:O257" si="15">L194-I194</f>
        <v>1528183.0800000005</v>
      </c>
    </row>
    <row r="195" spans="1:15" x14ac:dyDescent="0.25">
      <c r="A195" s="12">
        <v>311760</v>
      </c>
      <c r="B195" s="12" t="s">
        <v>188</v>
      </c>
      <c r="C195" s="24" t="s">
        <v>1744</v>
      </c>
      <c r="D195" s="42">
        <v>0.7</v>
      </c>
      <c r="E195" s="24" t="s">
        <v>1728</v>
      </c>
      <c r="F195" s="55">
        <v>5558</v>
      </c>
      <c r="G195" s="23">
        <f t="shared" si="12"/>
        <v>3890.6</v>
      </c>
      <c r="H195" s="58">
        <v>153664</v>
      </c>
      <c r="I195" s="13">
        <v>153664</v>
      </c>
      <c r="J195" s="11">
        <v>436567.43999999994</v>
      </c>
      <c r="K195" s="15">
        <v>441291.83999999997</v>
      </c>
      <c r="L195" s="15">
        <v>451186.79999999993</v>
      </c>
      <c r="M195" s="20">
        <f t="shared" si="13"/>
        <v>282903.43999999994</v>
      </c>
      <c r="N195" s="19">
        <f t="shared" si="14"/>
        <v>287627.83999999997</v>
      </c>
      <c r="O195" s="19">
        <f t="shared" si="15"/>
        <v>297522.79999999993</v>
      </c>
    </row>
    <row r="196" spans="1:15" x14ac:dyDescent="0.25">
      <c r="A196" s="12">
        <v>311770</v>
      </c>
      <c r="B196" s="12" t="s">
        <v>189</v>
      </c>
      <c r="C196" s="24" t="s">
        <v>1746</v>
      </c>
      <c r="D196" s="42">
        <v>0.66500000000000004</v>
      </c>
      <c r="E196" s="24" t="s">
        <v>1724</v>
      </c>
      <c r="F196" s="55">
        <v>13729</v>
      </c>
      <c r="G196" s="23">
        <f t="shared" si="12"/>
        <v>9129.7849999999999</v>
      </c>
      <c r="H196" s="58">
        <v>382816</v>
      </c>
      <c r="I196" s="13">
        <v>382816</v>
      </c>
      <c r="J196" s="11">
        <v>767226.3600000001</v>
      </c>
      <c r="K196" s="15">
        <v>822262.92000000027</v>
      </c>
      <c r="L196" s="15">
        <v>896516.05</v>
      </c>
      <c r="M196" s="20">
        <f t="shared" si="13"/>
        <v>384410.3600000001</v>
      </c>
      <c r="N196" s="19">
        <f t="shared" si="14"/>
        <v>439446.92000000027</v>
      </c>
      <c r="O196" s="19">
        <f t="shared" si="15"/>
        <v>513700.05000000005</v>
      </c>
    </row>
    <row r="197" spans="1:15" x14ac:dyDescent="0.25">
      <c r="A197" s="12">
        <v>311780</v>
      </c>
      <c r="B197" s="12" t="s">
        <v>190</v>
      </c>
      <c r="C197" s="24" t="s">
        <v>1746</v>
      </c>
      <c r="D197" s="42">
        <v>0.70299999999999996</v>
      </c>
      <c r="E197" s="24" t="s">
        <v>1728</v>
      </c>
      <c r="F197" s="55">
        <v>11852</v>
      </c>
      <c r="G197" s="23">
        <f t="shared" si="12"/>
        <v>8331.9560000000001</v>
      </c>
      <c r="H197" s="58">
        <v>318276</v>
      </c>
      <c r="I197" s="13">
        <v>318276</v>
      </c>
      <c r="J197" s="11">
        <v>874562.75999999989</v>
      </c>
      <c r="K197" s="15">
        <v>877938.32</v>
      </c>
      <c r="L197" s="15">
        <v>886727.64</v>
      </c>
      <c r="M197" s="20">
        <f t="shared" si="13"/>
        <v>556286.75999999989</v>
      </c>
      <c r="N197" s="19">
        <f t="shared" si="14"/>
        <v>559662.31999999995</v>
      </c>
      <c r="O197" s="19">
        <f t="shared" si="15"/>
        <v>568451.64</v>
      </c>
    </row>
    <row r="198" spans="1:15" x14ac:dyDescent="0.25">
      <c r="A198" s="12">
        <v>311783</v>
      </c>
      <c r="B198" s="12" t="s">
        <v>228</v>
      </c>
      <c r="C198" s="24" t="s">
        <v>1750</v>
      </c>
      <c r="D198" s="42">
        <v>0.621</v>
      </c>
      <c r="E198" s="24" t="s">
        <v>1724</v>
      </c>
      <c r="F198" s="55">
        <v>7730</v>
      </c>
      <c r="G198" s="23">
        <f t="shared" si="12"/>
        <v>4800.33</v>
      </c>
      <c r="H198" s="58">
        <v>213108</v>
      </c>
      <c r="I198" s="13">
        <v>213108</v>
      </c>
      <c r="J198" s="11">
        <v>916251.8400000002</v>
      </c>
      <c r="K198" s="15">
        <v>913363.24000000022</v>
      </c>
      <c r="L198" s="15">
        <v>907699.71000000008</v>
      </c>
      <c r="M198" s="20">
        <f t="shared" si="13"/>
        <v>703143.8400000002</v>
      </c>
      <c r="N198" s="19">
        <f t="shared" si="14"/>
        <v>700255.24000000022</v>
      </c>
      <c r="O198" s="19">
        <f t="shared" si="15"/>
        <v>694591.71000000008</v>
      </c>
    </row>
    <row r="199" spans="1:15" x14ac:dyDescent="0.25">
      <c r="A199" s="12">
        <v>311787</v>
      </c>
      <c r="B199" s="12" t="s">
        <v>191</v>
      </c>
      <c r="C199" s="24" t="s">
        <v>1739</v>
      </c>
      <c r="D199" s="42">
        <v>0.747</v>
      </c>
      <c r="E199" s="24" t="s">
        <v>1728</v>
      </c>
      <c r="F199" s="55">
        <v>6867</v>
      </c>
      <c r="G199" s="23">
        <f t="shared" si="12"/>
        <v>5129.6490000000003</v>
      </c>
      <c r="H199" s="58">
        <v>157080</v>
      </c>
      <c r="I199" s="13">
        <v>157080</v>
      </c>
      <c r="J199" s="11">
        <v>363529.31999999989</v>
      </c>
      <c r="K199" s="15">
        <v>407191.63999999996</v>
      </c>
      <c r="L199" s="15">
        <v>459803.73000000004</v>
      </c>
      <c r="M199" s="20">
        <f t="shared" si="13"/>
        <v>206449.31999999989</v>
      </c>
      <c r="N199" s="19">
        <f t="shared" si="14"/>
        <v>250111.63999999996</v>
      </c>
      <c r="O199" s="19">
        <f t="shared" si="15"/>
        <v>302723.73000000004</v>
      </c>
    </row>
    <row r="200" spans="1:15" x14ac:dyDescent="0.25">
      <c r="A200" s="12">
        <v>311790</v>
      </c>
      <c r="B200" s="12" t="s">
        <v>192</v>
      </c>
      <c r="C200" s="24" t="s">
        <v>1746</v>
      </c>
      <c r="D200" s="42">
        <v>0.71199999999999997</v>
      </c>
      <c r="E200" s="24" t="s">
        <v>1728</v>
      </c>
      <c r="F200" s="55">
        <v>12209</v>
      </c>
      <c r="G200" s="23">
        <f t="shared" si="12"/>
        <v>8692.8079999999991</v>
      </c>
      <c r="H200" s="58">
        <v>301288</v>
      </c>
      <c r="I200" s="13">
        <v>301288</v>
      </c>
      <c r="J200" s="11">
        <v>879395.63999999978</v>
      </c>
      <c r="K200" s="15">
        <v>885200.23999999987</v>
      </c>
      <c r="L200" s="15">
        <v>899630.04000000027</v>
      </c>
      <c r="M200" s="20">
        <f t="shared" si="13"/>
        <v>578107.63999999978</v>
      </c>
      <c r="N200" s="19">
        <f t="shared" si="14"/>
        <v>583912.23999999987</v>
      </c>
      <c r="O200" s="19">
        <f t="shared" si="15"/>
        <v>598342.04000000027</v>
      </c>
    </row>
    <row r="201" spans="1:15" x14ac:dyDescent="0.25">
      <c r="A201" s="12">
        <v>311800</v>
      </c>
      <c r="B201" s="12" t="s">
        <v>193</v>
      </c>
      <c r="C201" s="24" t="s">
        <v>1748</v>
      </c>
      <c r="D201" s="42">
        <v>0.753</v>
      </c>
      <c r="E201" s="24" t="s">
        <v>1728</v>
      </c>
      <c r="F201" s="55">
        <v>55836</v>
      </c>
      <c r="G201" s="23">
        <f t="shared" si="12"/>
        <v>42044.508000000002</v>
      </c>
      <c r="H201" s="58">
        <v>1280352</v>
      </c>
      <c r="I201" s="13">
        <v>1280352</v>
      </c>
      <c r="J201" s="11">
        <v>2954780.28</v>
      </c>
      <c r="K201" s="15">
        <v>3319216.7699999996</v>
      </c>
      <c r="L201" s="15">
        <v>3855022.3699999996</v>
      </c>
      <c r="M201" s="20">
        <f t="shared" si="13"/>
        <v>1674428.2799999998</v>
      </c>
      <c r="N201" s="19">
        <f t="shared" si="14"/>
        <v>2038864.7699999996</v>
      </c>
      <c r="O201" s="19">
        <f t="shared" si="15"/>
        <v>2574670.3699999996</v>
      </c>
    </row>
    <row r="202" spans="1:15" x14ac:dyDescent="0.25">
      <c r="A202" s="12">
        <v>311810</v>
      </c>
      <c r="B202" s="12" t="s">
        <v>194</v>
      </c>
      <c r="C202" s="24" t="s">
        <v>1260</v>
      </c>
      <c r="D202" s="42">
        <v>0.56799999999999995</v>
      </c>
      <c r="E202" s="24" t="s">
        <v>1727</v>
      </c>
      <c r="F202" s="55">
        <v>5047</v>
      </c>
      <c r="G202" s="23">
        <f t="shared" si="12"/>
        <v>2866.6959999999999</v>
      </c>
      <c r="H202" s="58">
        <v>143584</v>
      </c>
      <c r="I202" s="13">
        <v>143584</v>
      </c>
      <c r="J202" s="11">
        <v>415507.9200000001</v>
      </c>
      <c r="K202" s="15">
        <v>365914.51999999996</v>
      </c>
      <c r="L202" s="15">
        <v>432891.02</v>
      </c>
      <c r="M202" s="20">
        <f t="shared" si="13"/>
        <v>271923.9200000001</v>
      </c>
      <c r="N202" s="19">
        <f t="shared" si="14"/>
        <v>222330.51999999996</v>
      </c>
      <c r="O202" s="19">
        <f t="shared" si="15"/>
        <v>289307.02</v>
      </c>
    </row>
    <row r="203" spans="1:15" x14ac:dyDescent="0.25">
      <c r="A203" s="12">
        <v>311820</v>
      </c>
      <c r="B203" s="12" t="s">
        <v>195</v>
      </c>
      <c r="C203" s="24" t="s">
        <v>1743</v>
      </c>
      <c r="D203" s="42">
        <v>0.72899999999999998</v>
      </c>
      <c r="E203" s="24" t="s">
        <v>1728</v>
      </c>
      <c r="F203" s="55">
        <v>6997</v>
      </c>
      <c r="G203" s="23">
        <f t="shared" si="12"/>
        <v>5100.8130000000001</v>
      </c>
      <c r="H203" s="58">
        <v>193984</v>
      </c>
      <c r="I203" s="13">
        <v>193984</v>
      </c>
      <c r="J203" s="11">
        <v>448034.52000000008</v>
      </c>
      <c r="K203" s="15">
        <v>431877.10000000003</v>
      </c>
      <c r="L203" s="15">
        <v>503637.76000000007</v>
      </c>
      <c r="M203" s="20">
        <f t="shared" si="13"/>
        <v>254050.52000000008</v>
      </c>
      <c r="N203" s="19">
        <f t="shared" si="14"/>
        <v>237893.10000000003</v>
      </c>
      <c r="O203" s="19">
        <f t="shared" si="15"/>
        <v>309653.76000000007</v>
      </c>
    </row>
    <row r="204" spans="1:15" x14ac:dyDescent="0.25">
      <c r="A204" s="12">
        <v>311830</v>
      </c>
      <c r="B204" s="12" t="s">
        <v>196</v>
      </c>
      <c r="C204" s="24" t="s">
        <v>1748</v>
      </c>
      <c r="D204" s="42">
        <v>0.76100000000000001</v>
      </c>
      <c r="E204" s="24" t="s">
        <v>1728</v>
      </c>
      <c r="F204" s="55">
        <v>130584</v>
      </c>
      <c r="G204" s="23">
        <f t="shared" si="12"/>
        <v>99374.423999999999</v>
      </c>
      <c r="H204" s="58">
        <v>3034080</v>
      </c>
      <c r="I204" s="13">
        <v>3034080</v>
      </c>
      <c r="J204" s="11">
        <v>6754753.8000000017</v>
      </c>
      <c r="K204" s="15">
        <v>6447852.8499999996</v>
      </c>
      <c r="L204" s="15">
        <v>6213374.5599999996</v>
      </c>
      <c r="M204" s="20">
        <f t="shared" si="13"/>
        <v>3720673.8000000017</v>
      </c>
      <c r="N204" s="19">
        <f t="shared" si="14"/>
        <v>3413772.8499999996</v>
      </c>
      <c r="O204" s="19">
        <f t="shared" si="15"/>
        <v>3179294.5599999996</v>
      </c>
    </row>
    <row r="205" spans="1:15" x14ac:dyDescent="0.25">
      <c r="A205" s="12">
        <v>311840</v>
      </c>
      <c r="B205" s="12" t="s">
        <v>197</v>
      </c>
      <c r="C205" s="24" t="s">
        <v>1742</v>
      </c>
      <c r="D205" s="42">
        <v>0.66200000000000003</v>
      </c>
      <c r="E205" s="24" t="s">
        <v>1724</v>
      </c>
      <c r="F205" s="55">
        <v>22975</v>
      </c>
      <c r="G205" s="23">
        <f t="shared" si="12"/>
        <v>15209.45</v>
      </c>
      <c r="H205" s="58">
        <v>649376</v>
      </c>
      <c r="I205" s="13">
        <v>649376</v>
      </c>
      <c r="J205" s="11">
        <v>1662178.2299999997</v>
      </c>
      <c r="K205" s="15">
        <v>1732925.1000000003</v>
      </c>
      <c r="L205" s="15">
        <v>1838580.71</v>
      </c>
      <c r="M205" s="20">
        <f t="shared" si="13"/>
        <v>1012802.2299999997</v>
      </c>
      <c r="N205" s="19">
        <f t="shared" si="14"/>
        <v>1083549.1000000003</v>
      </c>
      <c r="O205" s="19">
        <f t="shared" si="15"/>
        <v>1189204.71</v>
      </c>
    </row>
    <row r="206" spans="1:15" x14ac:dyDescent="0.25">
      <c r="A206" s="12">
        <v>311850</v>
      </c>
      <c r="B206" s="12" t="s">
        <v>198</v>
      </c>
      <c r="C206" s="24" t="s">
        <v>1746</v>
      </c>
      <c r="D206" s="42">
        <v>0.67300000000000004</v>
      </c>
      <c r="E206" s="24" t="s">
        <v>1724</v>
      </c>
      <c r="F206" s="55">
        <v>1786</v>
      </c>
      <c r="G206" s="23">
        <f t="shared" si="12"/>
        <v>1201.9780000000001</v>
      </c>
      <c r="H206" s="58">
        <v>50596</v>
      </c>
      <c r="I206" s="13">
        <v>50596</v>
      </c>
      <c r="J206" s="11">
        <v>216943.68000000005</v>
      </c>
      <c r="K206" s="15">
        <v>265375.35999999999</v>
      </c>
      <c r="L206" s="15">
        <v>221728.74</v>
      </c>
      <c r="M206" s="20">
        <f t="shared" si="13"/>
        <v>166347.68000000005</v>
      </c>
      <c r="N206" s="19">
        <f t="shared" si="14"/>
        <v>214779.36</v>
      </c>
      <c r="O206" s="19">
        <f t="shared" si="15"/>
        <v>171132.74</v>
      </c>
    </row>
    <row r="207" spans="1:15" x14ac:dyDescent="0.25">
      <c r="A207" s="12">
        <v>311860</v>
      </c>
      <c r="B207" s="12" t="s">
        <v>199</v>
      </c>
      <c r="C207" s="24" t="s">
        <v>1739</v>
      </c>
      <c r="D207" s="42">
        <v>0.75600000000000001</v>
      </c>
      <c r="E207" s="24" t="s">
        <v>1728</v>
      </c>
      <c r="F207" s="55">
        <v>673849</v>
      </c>
      <c r="G207" s="23">
        <f t="shared" si="12"/>
        <v>509429.84399999998</v>
      </c>
      <c r="H207" s="58">
        <v>15037400</v>
      </c>
      <c r="I207" s="13">
        <v>15037400</v>
      </c>
      <c r="J207" s="11">
        <v>31710315.180000007</v>
      </c>
      <c r="K207" s="15">
        <v>29546007.279999997</v>
      </c>
      <c r="L207" s="15">
        <v>27465555.340000007</v>
      </c>
      <c r="M207" s="20">
        <f t="shared" si="13"/>
        <v>16672915.180000007</v>
      </c>
      <c r="N207" s="19">
        <f t="shared" si="14"/>
        <v>14508607.279999997</v>
      </c>
      <c r="O207" s="19">
        <f t="shared" si="15"/>
        <v>12428155.340000007</v>
      </c>
    </row>
    <row r="208" spans="1:15" x14ac:dyDescent="0.25">
      <c r="A208" s="12">
        <v>311870</v>
      </c>
      <c r="B208" s="12" t="s">
        <v>200</v>
      </c>
      <c r="C208" s="24" t="s">
        <v>1746</v>
      </c>
      <c r="D208" s="42">
        <v>0.69399999999999995</v>
      </c>
      <c r="E208" s="24" t="s">
        <v>1724</v>
      </c>
      <c r="F208" s="55">
        <v>9099</v>
      </c>
      <c r="G208" s="23">
        <f t="shared" si="12"/>
        <v>6314.7059999999992</v>
      </c>
      <c r="H208" s="58">
        <v>264488</v>
      </c>
      <c r="I208" s="13">
        <v>264488</v>
      </c>
      <c r="J208" s="11">
        <v>746192.04</v>
      </c>
      <c r="K208" s="15">
        <v>788664.0399999998</v>
      </c>
      <c r="L208" s="15">
        <v>904716.82</v>
      </c>
      <c r="M208" s="20">
        <f t="shared" si="13"/>
        <v>481704.04000000004</v>
      </c>
      <c r="N208" s="19">
        <f t="shared" si="14"/>
        <v>524176.0399999998</v>
      </c>
      <c r="O208" s="19">
        <f t="shared" si="15"/>
        <v>640228.81999999995</v>
      </c>
    </row>
    <row r="209" spans="1:15" x14ac:dyDescent="0.25">
      <c r="A209" s="12">
        <v>311880</v>
      </c>
      <c r="B209" s="12" t="s">
        <v>201</v>
      </c>
      <c r="C209" s="24" t="s">
        <v>1750</v>
      </c>
      <c r="D209" s="42">
        <v>0.64200000000000002</v>
      </c>
      <c r="E209" s="24" t="s">
        <v>1724</v>
      </c>
      <c r="F209" s="55">
        <v>26620</v>
      </c>
      <c r="G209" s="23">
        <f t="shared" si="12"/>
        <v>17090.04</v>
      </c>
      <c r="H209" s="58">
        <v>756392</v>
      </c>
      <c r="I209" s="13">
        <v>756392</v>
      </c>
      <c r="J209" s="11">
        <v>2150845.2000000007</v>
      </c>
      <c r="K209" s="15">
        <v>2252711.6800000002</v>
      </c>
      <c r="L209" s="15">
        <v>2502845.87</v>
      </c>
      <c r="M209" s="20">
        <f t="shared" si="13"/>
        <v>1394453.2000000007</v>
      </c>
      <c r="N209" s="19">
        <f t="shared" si="14"/>
        <v>1496319.6800000002</v>
      </c>
      <c r="O209" s="19">
        <f t="shared" si="15"/>
        <v>1746453.87</v>
      </c>
    </row>
    <row r="210" spans="1:15" x14ac:dyDescent="0.25">
      <c r="A210" s="12">
        <v>311890</v>
      </c>
      <c r="B210" s="12" t="s">
        <v>202</v>
      </c>
      <c r="C210" s="24" t="s">
        <v>1739</v>
      </c>
      <c r="D210" s="42">
        <v>0.65600000000000003</v>
      </c>
      <c r="E210" s="24" t="s">
        <v>1724</v>
      </c>
      <c r="F210" s="55">
        <v>8903</v>
      </c>
      <c r="G210" s="23">
        <f t="shared" si="12"/>
        <v>5840.3680000000004</v>
      </c>
      <c r="H210" s="58">
        <v>252392</v>
      </c>
      <c r="I210" s="13">
        <v>252392</v>
      </c>
      <c r="J210" s="11">
        <v>655117.27</v>
      </c>
      <c r="K210" s="15">
        <v>635308.76000000013</v>
      </c>
      <c r="L210" s="15">
        <v>622989.96000000008</v>
      </c>
      <c r="M210" s="20">
        <f t="shared" si="13"/>
        <v>402725.27</v>
      </c>
      <c r="N210" s="19">
        <f t="shared" si="14"/>
        <v>382916.76000000013</v>
      </c>
      <c r="O210" s="19">
        <f t="shared" si="15"/>
        <v>370597.96000000008</v>
      </c>
    </row>
    <row r="211" spans="1:15" x14ac:dyDescent="0.25">
      <c r="A211" s="12">
        <v>311900</v>
      </c>
      <c r="B211" s="12" t="s">
        <v>203</v>
      </c>
      <c r="C211" s="24" t="s">
        <v>1746</v>
      </c>
      <c r="D211" s="42">
        <v>0.66</v>
      </c>
      <c r="E211" s="24" t="s">
        <v>1724</v>
      </c>
      <c r="F211" s="55">
        <v>3546</v>
      </c>
      <c r="G211" s="23">
        <f t="shared" si="12"/>
        <v>2340.36</v>
      </c>
      <c r="H211" s="58">
        <v>100240</v>
      </c>
      <c r="I211" s="13">
        <v>100240</v>
      </c>
      <c r="J211" s="11">
        <v>291032.76</v>
      </c>
      <c r="K211" s="15">
        <v>324050.15999999997</v>
      </c>
      <c r="L211" s="15">
        <v>374821.31</v>
      </c>
      <c r="M211" s="20">
        <f t="shared" si="13"/>
        <v>190792.76</v>
      </c>
      <c r="N211" s="19">
        <f t="shared" si="14"/>
        <v>223810.15999999997</v>
      </c>
      <c r="O211" s="19">
        <f t="shared" si="15"/>
        <v>274581.31</v>
      </c>
    </row>
    <row r="212" spans="1:15" x14ac:dyDescent="0.25">
      <c r="A212" s="12">
        <v>311910</v>
      </c>
      <c r="B212" s="12" t="s">
        <v>204</v>
      </c>
      <c r="C212" s="24" t="s">
        <v>1739</v>
      </c>
      <c r="D212" s="42">
        <v>0.68</v>
      </c>
      <c r="E212" s="24" t="s">
        <v>1724</v>
      </c>
      <c r="F212" s="55">
        <v>23607</v>
      </c>
      <c r="G212" s="23">
        <f t="shared" si="12"/>
        <v>16052.760000000002</v>
      </c>
      <c r="H212" s="58">
        <v>683396</v>
      </c>
      <c r="I212" s="13">
        <v>683396</v>
      </c>
      <c r="J212" s="11">
        <v>1239163.1099999999</v>
      </c>
      <c r="K212" s="15">
        <v>985521.26</v>
      </c>
      <c r="L212" s="15">
        <v>1432698.69</v>
      </c>
      <c r="M212" s="20">
        <f t="shared" si="13"/>
        <v>555767.10999999987</v>
      </c>
      <c r="N212" s="19">
        <f t="shared" si="14"/>
        <v>302125.26</v>
      </c>
      <c r="O212" s="19">
        <f t="shared" si="15"/>
        <v>749302.69</v>
      </c>
    </row>
    <row r="213" spans="1:15" x14ac:dyDescent="0.25">
      <c r="A213" s="12">
        <v>311920</v>
      </c>
      <c r="B213" s="12" t="s">
        <v>205</v>
      </c>
      <c r="C213" s="24" t="s">
        <v>1742</v>
      </c>
      <c r="D213" s="42">
        <v>0.626</v>
      </c>
      <c r="E213" s="24" t="s">
        <v>1724</v>
      </c>
      <c r="F213" s="55">
        <v>9897</v>
      </c>
      <c r="G213" s="23">
        <f t="shared" si="12"/>
        <v>6195.5219999999999</v>
      </c>
      <c r="H213" s="58">
        <v>290220</v>
      </c>
      <c r="I213" s="13">
        <v>290220</v>
      </c>
      <c r="J213" s="11">
        <v>0</v>
      </c>
      <c r="K213" s="15">
        <v>876875.71999999974</v>
      </c>
      <c r="L213" s="15">
        <v>980084.37999999989</v>
      </c>
      <c r="M213" s="20">
        <f t="shared" si="13"/>
        <v>-290220</v>
      </c>
      <c r="N213" s="19">
        <f t="shared" si="14"/>
        <v>586655.71999999974</v>
      </c>
      <c r="O213" s="19">
        <f t="shared" si="15"/>
        <v>689864.37999999989</v>
      </c>
    </row>
    <row r="214" spans="1:15" x14ac:dyDescent="0.25">
      <c r="A214" s="12">
        <v>311930</v>
      </c>
      <c r="B214" s="12" t="s">
        <v>206</v>
      </c>
      <c r="C214" s="24" t="s">
        <v>1738</v>
      </c>
      <c r="D214" s="42">
        <v>0.70799999999999996</v>
      </c>
      <c r="E214" s="24" t="s">
        <v>1728</v>
      </c>
      <c r="F214" s="55">
        <v>27958</v>
      </c>
      <c r="G214" s="23">
        <f t="shared" si="12"/>
        <v>19794.263999999999</v>
      </c>
      <c r="H214" s="58">
        <v>797524</v>
      </c>
      <c r="I214" s="13">
        <v>797524</v>
      </c>
      <c r="J214" s="11">
        <v>1588682.2799999996</v>
      </c>
      <c r="K214" s="15">
        <v>1585855.84</v>
      </c>
      <c r="L214" s="15">
        <v>2096716.3599999999</v>
      </c>
      <c r="M214" s="20">
        <f t="shared" si="13"/>
        <v>791158.27999999956</v>
      </c>
      <c r="N214" s="19">
        <f t="shared" si="14"/>
        <v>788331.84000000008</v>
      </c>
      <c r="O214" s="19">
        <f t="shared" si="15"/>
        <v>1299192.3599999999</v>
      </c>
    </row>
    <row r="215" spans="1:15" x14ac:dyDescent="0.25">
      <c r="A215" s="12">
        <v>311940</v>
      </c>
      <c r="B215" s="12" t="s">
        <v>207</v>
      </c>
      <c r="C215" s="24" t="s">
        <v>1741</v>
      </c>
      <c r="D215" s="42">
        <v>0.755</v>
      </c>
      <c r="E215" s="24" t="s">
        <v>1728</v>
      </c>
      <c r="F215" s="55">
        <v>110709</v>
      </c>
      <c r="G215" s="23">
        <f t="shared" si="12"/>
        <v>83585.294999999998</v>
      </c>
      <c r="H215" s="58">
        <v>2636568</v>
      </c>
      <c r="I215" s="13">
        <v>2636568</v>
      </c>
      <c r="J215" s="11">
        <v>5432071.2399999993</v>
      </c>
      <c r="K215" s="15">
        <v>5532129.8700000001</v>
      </c>
      <c r="L215" s="15">
        <v>5722099.540000001</v>
      </c>
      <c r="M215" s="20">
        <f t="shared" si="13"/>
        <v>2795503.2399999993</v>
      </c>
      <c r="N215" s="19">
        <f t="shared" si="14"/>
        <v>2895561.87</v>
      </c>
      <c r="O215" s="19">
        <f t="shared" si="15"/>
        <v>3085531.540000001</v>
      </c>
    </row>
    <row r="216" spans="1:15" x14ac:dyDescent="0.25">
      <c r="A216" s="12">
        <v>311950</v>
      </c>
      <c r="B216" s="12" t="s">
        <v>208</v>
      </c>
      <c r="C216" s="24" t="s">
        <v>1260</v>
      </c>
      <c r="D216" s="42">
        <v>0.627</v>
      </c>
      <c r="E216" s="24" t="s">
        <v>1724</v>
      </c>
      <c r="F216" s="55">
        <v>9209</v>
      </c>
      <c r="G216" s="23">
        <f t="shared" si="12"/>
        <v>5774.0429999999997</v>
      </c>
      <c r="H216" s="58">
        <v>263340</v>
      </c>
      <c r="I216" s="13">
        <v>263340</v>
      </c>
      <c r="J216" s="11">
        <v>872656.85999999987</v>
      </c>
      <c r="K216" s="15">
        <v>780038.64999999991</v>
      </c>
      <c r="L216" s="15">
        <v>960446.05</v>
      </c>
      <c r="M216" s="20">
        <f t="shared" si="13"/>
        <v>609316.85999999987</v>
      </c>
      <c r="N216" s="19">
        <f t="shared" si="14"/>
        <v>516698.64999999991</v>
      </c>
      <c r="O216" s="19">
        <f t="shared" si="15"/>
        <v>697106.05</v>
      </c>
    </row>
    <row r="217" spans="1:15" x14ac:dyDescent="0.25">
      <c r="A217" s="12">
        <v>311960</v>
      </c>
      <c r="B217" s="12" t="s">
        <v>209</v>
      </c>
      <c r="C217" s="24" t="s">
        <v>1747</v>
      </c>
      <c r="D217" s="42">
        <v>0.66900000000000004</v>
      </c>
      <c r="E217" s="24" t="s">
        <v>1724</v>
      </c>
      <c r="F217" s="55">
        <v>3095</v>
      </c>
      <c r="G217" s="23">
        <f t="shared" si="12"/>
        <v>2070.5550000000003</v>
      </c>
      <c r="H217" s="58">
        <v>87276</v>
      </c>
      <c r="I217" s="13">
        <v>87276</v>
      </c>
      <c r="J217" s="11">
        <v>0</v>
      </c>
      <c r="K217" s="15">
        <v>217385.08</v>
      </c>
      <c r="L217" s="15">
        <v>209341.81999999995</v>
      </c>
      <c r="M217" s="20">
        <f t="shared" si="13"/>
        <v>-87276</v>
      </c>
      <c r="N217" s="19">
        <f t="shared" si="14"/>
        <v>130109.07999999999</v>
      </c>
      <c r="O217" s="19">
        <f t="shared" si="15"/>
        <v>122065.81999999995</v>
      </c>
    </row>
    <row r="218" spans="1:15" x14ac:dyDescent="0.25">
      <c r="A218" s="12">
        <v>311970</v>
      </c>
      <c r="B218" s="12" t="s">
        <v>210</v>
      </c>
      <c r="C218" s="24" t="s">
        <v>1748</v>
      </c>
      <c r="D218" s="42">
        <v>0.67700000000000005</v>
      </c>
      <c r="E218" s="24" t="s">
        <v>1724</v>
      </c>
      <c r="F218" s="55">
        <v>3448</v>
      </c>
      <c r="G218" s="23">
        <f t="shared" si="12"/>
        <v>2334.2960000000003</v>
      </c>
      <c r="H218" s="58">
        <v>96908</v>
      </c>
      <c r="I218" s="13">
        <v>96908</v>
      </c>
      <c r="J218" s="11">
        <v>217619.64</v>
      </c>
      <c r="K218" s="15">
        <v>221089</v>
      </c>
      <c r="L218" s="15">
        <v>222679.75</v>
      </c>
      <c r="M218" s="20">
        <f t="shared" si="13"/>
        <v>120711.64000000001</v>
      </c>
      <c r="N218" s="19">
        <f t="shared" si="14"/>
        <v>124181</v>
      </c>
      <c r="O218" s="19">
        <f t="shared" si="15"/>
        <v>125771.75</v>
      </c>
    </row>
    <row r="219" spans="1:15" x14ac:dyDescent="0.25">
      <c r="A219" s="12">
        <v>311980</v>
      </c>
      <c r="B219" s="12" t="s">
        <v>224</v>
      </c>
      <c r="C219" s="24" t="s">
        <v>1744</v>
      </c>
      <c r="D219" s="42">
        <v>0.69199999999999995</v>
      </c>
      <c r="E219" s="24" t="s">
        <v>1724</v>
      </c>
      <c r="F219" s="55">
        <v>3168</v>
      </c>
      <c r="G219" s="23">
        <f t="shared" si="12"/>
        <v>2192.2559999999999</v>
      </c>
      <c r="H219" s="58">
        <v>94472</v>
      </c>
      <c r="I219" s="13">
        <v>94472</v>
      </c>
      <c r="J219" s="11">
        <v>260790.84000000003</v>
      </c>
      <c r="K219" s="15">
        <v>287017.60000000003</v>
      </c>
      <c r="L219" s="15">
        <v>343980.78000000009</v>
      </c>
      <c r="M219" s="20">
        <f t="shared" si="13"/>
        <v>166318.84000000003</v>
      </c>
      <c r="N219" s="19">
        <f t="shared" si="14"/>
        <v>192545.60000000003</v>
      </c>
      <c r="O219" s="19">
        <f t="shared" si="15"/>
        <v>249508.78000000009</v>
      </c>
    </row>
    <row r="220" spans="1:15" x14ac:dyDescent="0.25">
      <c r="A220" s="12">
        <v>311990</v>
      </c>
      <c r="B220" s="12" t="s">
        <v>225</v>
      </c>
      <c r="C220" s="24" t="s">
        <v>1746</v>
      </c>
      <c r="D220" s="42">
        <v>0.69199999999999995</v>
      </c>
      <c r="E220" s="24" t="s">
        <v>1724</v>
      </c>
      <c r="F220" s="55">
        <v>3685</v>
      </c>
      <c r="G220" s="23">
        <f t="shared" si="12"/>
        <v>2550.02</v>
      </c>
      <c r="H220" s="58">
        <v>106596</v>
      </c>
      <c r="I220" s="13">
        <v>106596</v>
      </c>
      <c r="J220" s="11">
        <v>228410.76000000004</v>
      </c>
      <c r="K220" s="15">
        <v>220227.46000000002</v>
      </c>
      <c r="L220" s="15">
        <v>246835.56</v>
      </c>
      <c r="M220" s="20">
        <f t="shared" si="13"/>
        <v>121814.76000000004</v>
      </c>
      <c r="N220" s="19">
        <f t="shared" si="14"/>
        <v>113631.46000000002</v>
      </c>
      <c r="O220" s="19">
        <f t="shared" si="15"/>
        <v>140239.56</v>
      </c>
    </row>
    <row r="221" spans="1:15" x14ac:dyDescent="0.25">
      <c r="A221" s="12">
        <v>311995</v>
      </c>
      <c r="B221" s="12" t="s">
        <v>226</v>
      </c>
      <c r="C221" s="24" t="s">
        <v>1744</v>
      </c>
      <c r="D221" s="42">
        <v>0.67800000000000005</v>
      </c>
      <c r="E221" s="24" t="s">
        <v>1724</v>
      </c>
      <c r="F221" s="55">
        <v>6425</v>
      </c>
      <c r="G221" s="23">
        <f t="shared" si="12"/>
        <v>4356.1500000000005</v>
      </c>
      <c r="H221" s="58">
        <v>162552</v>
      </c>
      <c r="I221" s="13">
        <v>162552</v>
      </c>
      <c r="J221" s="11">
        <v>437336.28</v>
      </c>
      <c r="K221" s="15">
        <v>448872.53999999992</v>
      </c>
      <c r="L221" s="15">
        <v>523971.25</v>
      </c>
      <c r="M221" s="20">
        <f t="shared" si="13"/>
        <v>274784.28000000003</v>
      </c>
      <c r="N221" s="19">
        <f t="shared" si="14"/>
        <v>286320.53999999992</v>
      </c>
      <c r="O221" s="19">
        <f t="shared" si="15"/>
        <v>361419.25</v>
      </c>
    </row>
    <row r="222" spans="1:15" x14ac:dyDescent="0.25">
      <c r="A222" s="12">
        <v>312000</v>
      </c>
      <c r="B222" s="12" t="s">
        <v>227</v>
      </c>
      <c r="C222" s="24" t="s">
        <v>1741</v>
      </c>
      <c r="D222" s="42">
        <v>0.63200000000000001</v>
      </c>
      <c r="E222" s="24" t="s">
        <v>1724</v>
      </c>
      <c r="F222" s="55">
        <v>2688</v>
      </c>
      <c r="G222" s="23">
        <f t="shared" si="12"/>
        <v>1698.816</v>
      </c>
      <c r="H222" s="58">
        <v>84000</v>
      </c>
      <c r="I222" s="13">
        <v>84000</v>
      </c>
      <c r="J222" s="11">
        <v>0</v>
      </c>
      <c r="K222" s="15">
        <v>247653.11999999997</v>
      </c>
      <c r="L222" s="15">
        <v>349019.18</v>
      </c>
      <c r="M222" s="20">
        <f t="shared" si="13"/>
        <v>-84000</v>
      </c>
      <c r="N222" s="19">
        <f t="shared" si="14"/>
        <v>163653.11999999997</v>
      </c>
      <c r="O222" s="19">
        <f t="shared" si="15"/>
        <v>265019.18</v>
      </c>
    </row>
    <row r="223" spans="1:15" x14ac:dyDescent="0.25">
      <c r="A223" s="12">
        <v>312010</v>
      </c>
      <c r="B223" s="12" t="s">
        <v>211</v>
      </c>
      <c r="C223" s="24" t="s">
        <v>1260</v>
      </c>
      <c r="D223" s="42">
        <v>0.65900000000000003</v>
      </c>
      <c r="E223" s="24" t="s">
        <v>1724</v>
      </c>
      <c r="F223" s="55">
        <v>4436</v>
      </c>
      <c r="G223" s="23">
        <f t="shared" si="12"/>
        <v>2923.3240000000001</v>
      </c>
      <c r="H223" s="58">
        <v>123984</v>
      </c>
      <c r="I223" s="13">
        <v>123984</v>
      </c>
      <c r="J223" s="11">
        <v>357455.16</v>
      </c>
      <c r="K223" s="15">
        <v>374209.48</v>
      </c>
      <c r="L223" s="15">
        <v>409984.76</v>
      </c>
      <c r="M223" s="20">
        <f t="shared" si="13"/>
        <v>233471.15999999997</v>
      </c>
      <c r="N223" s="19">
        <f t="shared" si="14"/>
        <v>250225.47999999998</v>
      </c>
      <c r="O223" s="19">
        <f t="shared" si="15"/>
        <v>286000.76</v>
      </c>
    </row>
    <row r="224" spans="1:15" x14ac:dyDescent="0.25">
      <c r="A224" s="12">
        <v>312015</v>
      </c>
      <c r="B224" s="12" t="s">
        <v>216</v>
      </c>
      <c r="C224" s="24" t="s">
        <v>1745</v>
      </c>
      <c r="D224" s="42">
        <v>0.58499999999999996</v>
      </c>
      <c r="E224" s="24" t="s">
        <v>1727</v>
      </c>
      <c r="F224" s="55">
        <v>6814</v>
      </c>
      <c r="G224" s="23">
        <f t="shared" si="12"/>
        <v>3986.1899999999996</v>
      </c>
      <c r="H224" s="58">
        <v>184212</v>
      </c>
      <c r="I224" s="13">
        <v>184212</v>
      </c>
      <c r="J224" s="11">
        <v>552519.24000000011</v>
      </c>
      <c r="K224" s="15">
        <v>534017.46000000008</v>
      </c>
      <c r="L224" s="15">
        <v>548147.22</v>
      </c>
      <c r="M224" s="20">
        <f t="shared" si="13"/>
        <v>368307.24000000011</v>
      </c>
      <c r="N224" s="19">
        <f t="shared" si="14"/>
        <v>349805.46000000008</v>
      </c>
      <c r="O224" s="19">
        <f t="shared" si="15"/>
        <v>363935.22</v>
      </c>
    </row>
    <row r="225" spans="1:15" x14ac:dyDescent="0.25">
      <c r="A225" s="12">
        <v>312020</v>
      </c>
      <c r="B225" s="12" t="s">
        <v>212</v>
      </c>
      <c r="C225" s="24" t="s">
        <v>1744</v>
      </c>
      <c r="D225" s="42">
        <v>0.69199999999999995</v>
      </c>
      <c r="E225" s="24" t="s">
        <v>1724</v>
      </c>
      <c r="F225" s="55">
        <v>13060</v>
      </c>
      <c r="G225" s="23">
        <f t="shared" si="12"/>
        <v>9037.5199999999986</v>
      </c>
      <c r="H225" s="58">
        <v>348432</v>
      </c>
      <c r="I225" s="13">
        <v>348432</v>
      </c>
      <c r="J225" s="11">
        <v>896288.63999999978</v>
      </c>
      <c r="K225" s="15">
        <v>961167.27</v>
      </c>
      <c r="L225" s="15">
        <v>1099857.2799999998</v>
      </c>
      <c r="M225" s="20">
        <f t="shared" si="13"/>
        <v>547856.63999999978</v>
      </c>
      <c r="N225" s="19">
        <f t="shared" si="14"/>
        <v>612735.27</v>
      </c>
      <c r="O225" s="19">
        <f t="shared" si="15"/>
        <v>751425.2799999998</v>
      </c>
    </row>
    <row r="226" spans="1:15" x14ac:dyDescent="0.25">
      <c r="A226" s="12">
        <v>312030</v>
      </c>
      <c r="B226" s="12" t="s">
        <v>215</v>
      </c>
      <c r="C226" s="24" t="s">
        <v>1750</v>
      </c>
      <c r="D226" s="42">
        <v>0.58299999999999996</v>
      </c>
      <c r="E226" s="24" t="s">
        <v>1727</v>
      </c>
      <c r="F226" s="55">
        <v>5992</v>
      </c>
      <c r="G226" s="23">
        <f t="shared" si="12"/>
        <v>3493.3359999999998</v>
      </c>
      <c r="H226" s="58">
        <v>168728</v>
      </c>
      <c r="I226" s="13">
        <v>168728</v>
      </c>
      <c r="J226" s="11">
        <v>0</v>
      </c>
      <c r="K226" s="15">
        <v>529370.64</v>
      </c>
      <c r="L226" s="15">
        <v>578138.67999999993</v>
      </c>
      <c r="M226" s="20">
        <f t="shared" si="13"/>
        <v>-168728</v>
      </c>
      <c r="N226" s="19">
        <f t="shared" si="14"/>
        <v>360642.64</v>
      </c>
      <c r="O226" s="19">
        <f t="shared" si="15"/>
        <v>409410.67999999993</v>
      </c>
    </row>
    <row r="227" spans="1:15" x14ac:dyDescent="0.25">
      <c r="A227" s="12">
        <v>312040</v>
      </c>
      <c r="B227" s="12" t="s">
        <v>213</v>
      </c>
      <c r="C227" s="24" t="s">
        <v>1748</v>
      </c>
      <c r="D227" s="42">
        <v>0.69499999999999995</v>
      </c>
      <c r="E227" s="24" t="s">
        <v>1724</v>
      </c>
      <c r="F227" s="55">
        <v>5161</v>
      </c>
      <c r="G227" s="23">
        <f t="shared" si="12"/>
        <v>3586.8949999999995</v>
      </c>
      <c r="H227" s="58">
        <v>146020</v>
      </c>
      <c r="I227" s="13">
        <v>146020</v>
      </c>
      <c r="J227" s="11">
        <v>397743.52</v>
      </c>
      <c r="K227" s="15">
        <v>420490.91000000003</v>
      </c>
      <c r="L227" s="15">
        <v>432497.03999999992</v>
      </c>
      <c r="M227" s="20">
        <f t="shared" si="13"/>
        <v>251723.52000000002</v>
      </c>
      <c r="N227" s="19">
        <f t="shared" si="14"/>
        <v>274470.91000000003</v>
      </c>
      <c r="O227" s="19">
        <f t="shared" si="15"/>
        <v>286477.03999999992</v>
      </c>
    </row>
    <row r="228" spans="1:15" x14ac:dyDescent="0.25">
      <c r="A228" s="12">
        <v>312050</v>
      </c>
      <c r="B228" s="12" t="s">
        <v>214</v>
      </c>
      <c r="C228" s="24" t="s">
        <v>1746</v>
      </c>
      <c r="D228" s="42">
        <v>0.66800000000000004</v>
      </c>
      <c r="E228" s="24" t="s">
        <v>1724</v>
      </c>
      <c r="F228" s="55">
        <v>10211</v>
      </c>
      <c r="G228" s="23">
        <f t="shared" si="12"/>
        <v>6820.9480000000003</v>
      </c>
      <c r="H228" s="58">
        <v>293524</v>
      </c>
      <c r="I228" s="13">
        <v>293524</v>
      </c>
      <c r="J228" s="11">
        <v>820793.63999999978</v>
      </c>
      <c r="K228" s="15">
        <v>838662.4</v>
      </c>
      <c r="L228" s="15">
        <v>871005.23999999987</v>
      </c>
      <c r="M228" s="20">
        <f t="shared" si="13"/>
        <v>527269.63999999978</v>
      </c>
      <c r="N228" s="19">
        <f t="shared" si="14"/>
        <v>545138.4</v>
      </c>
      <c r="O228" s="19">
        <f t="shared" si="15"/>
        <v>577481.23999999987</v>
      </c>
    </row>
    <row r="229" spans="1:15" x14ac:dyDescent="0.25">
      <c r="A229" s="12">
        <v>312060</v>
      </c>
      <c r="B229" s="12" t="s">
        <v>217</v>
      </c>
      <c r="C229" s="24" t="s">
        <v>1739</v>
      </c>
      <c r="D229" s="42">
        <v>0.65100000000000002</v>
      </c>
      <c r="E229" s="24" t="s">
        <v>1724</v>
      </c>
      <c r="F229" s="55">
        <v>5072</v>
      </c>
      <c r="G229" s="23">
        <f t="shared" si="12"/>
        <v>3301.8720000000003</v>
      </c>
      <c r="H229" s="58">
        <v>141008</v>
      </c>
      <c r="I229" s="13">
        <v>141008</v>
      </c>
      <c r="J229" s="11">
        <v>403630.80000000005</v>
      </c>
      <c r="K229" s="15">
        <v>495769.14999999997</v>
      </c>
      <c r="L229" s="15">
        <v>721793.6399999999</v>
      </c>
      <c r="M229" s="20">
        <f t="shared" si="13"/>
        <v>262622.80000000005</v>
      </c>
      <c r="N229" s="19">
        <f t="shared" si="14"/>
        <v>354761.14999999997</v>
      </c>
      <c r="O229" s="19">
        <f t="shared" si="15"/>
        <v>580785.6399999999</v>
      </c>
    </row>
    <row r="230" spans="1:15" x14ac:dyDescent="0.25">
      <c r="A230" s="12">
        <v>312070</v>
      </c>
      <c r="B230" s="12" t="s">
        <v>218</v>
      </c>
      <c r="C230" s="24" t="s">
        <v>1749</v>
      </c>
      <c r="D230" s="42">
        <v>0.69599999999999995</v>
      </c>
      <c r="E230" s="24" t="s">
        <v>1724</v>
      </c>
      <c r="F230" s="55">
        <v>3651</v>
      </c>
      <c r="G230" s="23">
        <f t="shared" si="12"/>
        <v>2541.096</v>
      </c>
      <c r="H230" s="58">
        <v>116424</v>
      </c>
      <c r="I230" s="13">
        <v>116424</v>
      </c>
      <c r="J230" s="11">
        <v>284925.80999999994</v>
      </c>
      <c r="K230" s="15">
        <v>415722.16000000003</v>
      </c>
      <c r="L230" s="15">
        <v>439338.48</v>
      </c>
      <c r="M230" s="20">
        <f t="shared" si="13"/>
        <v>168501.80999999994</v>
      </c>
      <c r="N230" s="19">
        <f t="shared" si="14"/>
        <v>299298.16000000003</v>
      </c>
      <c r="O230" s="19">
        <f t="shared" si="15"/>
        <v>322914.48</v>
      </c>
    </row>
    <row r="231" spans="1:15" x14ac:dyDescent="0.25">
      <c r="A231" s="12">
        <v>312080</v>
      </c>
      <c r="B231" s="12" t="s">
        <v>219</v>
      </c>
      <c r="C231" s="24" t="s">
        <v>1746</v>
      </c>
      <c r="D231" s="42">
        <v>0.69499999999999995</v>
      </c>
      <c r="E231" s="24" t="s">
        <v>1724</v>
      </c>
      <c r="F231" s="55">
        <v>15529</v>
      </c>
      <c r="G231" s="23">
        <f t="shared" si="12"/>
        <v>10792.654999999999</v>
      </c>
      <c r="H231" s="58">
        <v>432180</v>
      </c>
      <c r="I231" s="13">
        <v>432180</v>
      </c>
      <c r="J231" s="11">
        <v>0</v>
      </c>
      <c r="K231" s="15">
        <v>1005197.4000000001</v>
      </c>
      <c r="L231" s="15">
        <v>1247369.7000000002</v>
      </c>
      <c r="M231" s="20">
        <f t="shared" si="13"/>
        <v>-432180</v>
      </c>
      <c r="N231" s="19">
        <f t="shared" si="14"/>
        <v>573017.40000000014</v>
      </c>
      <c r="O231" s="19">
        <f t="shared" si="15"/>
        <v>815189.70000000019</v>
      </c>
    </row>
    <row r="232" spans="1:15" x14ac:dyDescent="0.25">
      <c r="A232" s="12">
        <v>312083</v>
      </c>
      <c r="B232" s="12" t="s">
        <v>220</v>
      </c>
      <c r="C232" s="24" t="s">
        <v>1742</v>
      </c>
      <c r="D232" s="42">
        <v>0.627</v>
      </c>
      <c r="E232" s="24" t="s">
        <v>1724</v>
      </c>
      <c r="F232" s="55">
        <v>5026</v>
      </c>
      <c r="G232" s="23">
        <f t="shared" si="12"/>
        <v>3151.3020000000001</v>
      </c>
      <c r="H232" s="58">
        <v>139216</v>
      </c>
      <c r="I232" s="13">
        <v>139216</v>
      </c>
      <c r="J232" s="11">
        <v>0</v>
      </c>
      <c r="K232" s="15">
        <v>411673.62</v>
      </c>
      <c r="L232" s="15">
        <v>460195.98</v>
      </c>
      <c r="M232" s="20">
        <f t="shared" si="13"/>
        <v>-139216</v>
      </c>
      <c r="N232" s="19">
        <f t="shared" si="14"/>
        <v>272457.62</v>
      </c>
      <c r="O232" s="19">
        <f t="shared" si="15"/>
        <v>320979.98</v>
      </c>
    </row>
    <row r="233" spans="1:15" x14ac:dyDescent="0.25">
      <c r="A233" s="12">
        <v>312087</v>
      </c>
      <c r="B233" s="12" t="s">
        <v>221</v>
      </c>
      <c r="C233" s="24" t="s">
        <v>1750</v>
      </c>
      <c r="D233" s="42">
        <v>0.58499999999999996</v>
      </c>
      <c r="E233" s="24" t="s">
        <v>1727</v>
      </c>
      <c r="F233" s="55">
        <v>7867</v>
      </c>
      <c r="G233" s="23">
        <f t="shared" si="12"/>
        <v>4602.1949999999997</v>
      </c>
      <c r="H233" s="58">
        <v>211652</v>
      </c>
      <c r="I233" s="13">
        <v>211652</v>
      </c>
      <c r="J233" s="11">
        <v>645280.68000000005</v>
      </c>
      <c r="K233" s="15">
        <v>709139.9800000001</v>
      </c>
      <c r="L233" s="15">
        <v>820324.44</v>
      </c>
      <c r="M233" s="20">
        <f t="shared" si="13"/>
        <v>433628.68000000005</v>
      </c>
      <c r="N233" s="19">
        <f t="shared" si="14"/>
        <v>497487.9800000001</v>
      </c>
      <c r="O233" s="19">
        <f t="shared" si="15"/>
        <v>608672.43999999994</v>
      </c>
    </row>
    <row r="234" spans="1:15" x14ac:dyDescent="0.25">
      <c r="A234" s="12">
        <v>312090</v>
      </c>
      <c r="B234" s="12" t="s">
        <v>222</v>
      </c>
      <c r="C234" s="24" t="s">
        <v>1739</v>
      </c>
      <c r="D234" s="42">
        <v>0.71299999999999997</v>
      </c>
      <c r="E234" s="24" t="s">
        <v>1728</v>
      </c>
      <c r="F234" s="55">
        <v>81085</v>
      </c>
      <c r="G234" s="23">
        <f t="shared" si="12"/>
        <v>57813.604999999996</v>
      </c>
      <c r="H234" s="58">
        <v>2064426</v>
      </c>
      <c r="I234" s="13">
        <v>2064426</v>
      </c>
      <c r="J234" s="11">
        <v>4122978.2800000003</v>
      </c>
      <c r="K234" s="15">
        <v>4128888.84</v>
      </c>
      <c r="L234" s="15">
        <v>3947578.5300000007</v>
      </c>
      <c r="M234" s="20">
        <f t="shared" si="13"/>
        <v>2058552.2800000003</v>
      </c>
      <c r="N234" s="19">
        <f t="shared" si="14"/>
        <v>2064462.8399999999</v>
      </c>
      <c r="O234" s="19">
        <f t="shared" si="15"/>
        <v>1883152.5300000007</v>
      </c>
    </row>
    <row r="235" spans="1:15" x14ac:dyDescent="0.25">
      <c r="A235" s="12">
        <v>312100</v>
      </c>
      <c r="B235" s="12" t="s">
        <v>229</v>
      </c>
      <c r="C235" s="24" t="s">
        <v>1260</v>
      </c>
      <c r="D235" s="42">
        <v>0.61599999999999999</v>
      </c>
      <c r="E235" s="24" t="s">
        <v>1724</v>
      </c>
      <c r="F235" s="55">
        <v>5431</v>
      </c>
      <c r="G235" s="23">
        <f t="shared" si="12"/>
        <v>3345.4960000000001</v>
      </c>
      <c r="H235" s="58">
        <v>152796</v>
      </c>
      <c r="I235" s="13">
        <v>152796</v>
      </c>
      <c r="J235" s="11">
        <v>327936.33</v>
      </c>
      <c r="K235" s="15">
        <v>515226.35999999987</v>
      </c>
      <c r="L235" s="15">
        <v>596638.23</v>
      </c>
      <c r="M235" s="20">
        <f t="shared" si="13"/>
        <v>175140.33000000002</v>
      </c>
      <c r="N235" s="19">
        <f t="shared" si="14"/>
        <v>362430.35999999987</v>
      </c>
      <c r="O235" s="19">
        <f t="shared" si="15"/>
        <v>443842.23</v>
      </c>
    </row>
    <row r="236" spans="1:15" x14ac:dyDescent="0.25">
      <c r="A236" s="12">
        <v>312110</v>
      </c>
      <c r="B236" s="12" t="s">
        <v>230</v>
      </c>
      <c r="C236" s="24" t="s">
        <v>1746</v>
      </c>
      <c r="D236" s="42">
        <v>0.66900000000000004</v>
      </c>
      <c r="E236" s="24" t="s">
        <v>1724</v>
      </c>
      <c r="F236" s="55">
        <v>8007</v>
      </c>
      <c r="G236" s="23">
        <f t="shared" si="12"/>
        <v>5356.683</v>
      </c>
      <c r="H236" s="58">
        <v>229684</v>
      </c>
      <c r="I236" s="13">
        <v>229684</v>
      </c>
      <c r="J236" s="11">
        <v>642285.72000000009</v>
      </c>
      <c r="K236" s="15">
        <v>627853.69999999995</v>
      </c>
      <c r="L236" s="15">
        <v>641086.29999999993</v>
      </c>
      <c r="M236" s="20">
        <f t="shared" si="13"/>
        <v>412601.72000000009</v>
      </c>
      <c r="N236" s="19">
        <f t="shared" si="14"/>
        <v>398169.69999999995</v>
      </c>
      <c r="O236" s="19">
        <f t="shared" si="15"/>
        <v>411402.29999999993</v>
      </c>
    </row>
    <row r="237" spans="1:15" x14ac:dyDescent="0.25">
      <c r="A237" s="12">
        <v>312120</v>
      </c>
      <c r="B237" s="12" t="s">
        <v>231</v>
      </c>
      <c r="C237" s="24" t="s">
        <v>1746</v>
      </c>
      <c r="D237" s="42">
        <v>0.74</v>
      </c>
      <c r="E237" s="24" t="s">
        <v>1728</v>
      </c>
      <c r="F237" s="55">
        <v>7146</v>
      </c>
      <c r="G237" s="23">
        <f t="shared" si="12"/>
        <v>5288.04</v>
      </c>
      <c r="H237" s="58">
        <v>200620</v>
      </c>
      <c r="I237" s="13">
        <v>200620</v>
      </c>
      <c r="J237" s="11">
        <v>565670.40000000014</v>
      </c>
      <c r="K237" s="15">
        <v>680363.6</v>
      </c>
      <c r="L237" s="15">
        <v>749208.72</v>
      </c>
      <c r="M237" s="20">
        <f t="shared" si="13"/>
        <v>365050.40000000014</v>
      </c>
      <c r="N237" s="19">
        <f t="shared" si="14"/>
        <v>479743.6</v>
      </c>
      <c r="O237" s="19">
        <f t="shared" si="15"/>
        <v>548588.72</v>
      </c>
    </row>
    <row r="238" spans="1:15" x14ac:dyDescent="0.25">
      <c r="A238" s="12">
        <v>312125</v>
      </c>
      <c r="B238" s="12" t="s">
        <v>232</v>
      </c>
      <c r="C238" s="24" t="s">
        <v>1743</v>
      </c>
      <c r="D238" s="42">
        <v>0.63900000000000001</v>
      </c>
      <c r="E238" s="24" t="s">
        <v>1724</v>
      </c>
      <c r="F238" s="55">
        <v>10994</v>
      </c>
      <c r="G238" s="23">
        <f t="shared" si="12"/>
        <v>7025.1660000000002</v>
      </c>
      <c r="H238" s="58">
        <v>252382</v>
      </c>
      <c r="I238" s="13">
        <v>252382</v>
      </c>
      <c r="J238" s="11">
        <v>674973.36000000022</v>
      </c>
      <c r="K238" s="15">
        <v>678992.16</v>
      </c>
      <c r="L238" s="15">
        <v>825681.37000000011</v>
      </c>
      <c r="M238" s="20">
        <f t="shared" si="13"/>
        <v>422591.36000000022</v>
      </c>
      <c r="N238" s="19">
        <f t="shared" si="14"/>
        <v>426610.16000000003</v>
      </c>
      <c r="O238" s="19">
        <f t="shared" si="15"/>
        <v>573299.37000000011</v>
      </c>
    </row>
    <row r="239" spans="1:15" x14ac:dyDescent="0.25">
      <c r="A239" s="12">
        <v>312130</v>
      </c>
      <c r="B239" s="12" t="s">
        <v>233</v>
      </c>
      <c r="C239" s="24" t="s">
        <v>1747</v>
      </c>
      <c r="D239" s="42">
        <v>0.68</v>
      </c>
      <c r="E239" s="24" t="s">
        <v>1724</v>
      </c>
      <c r="F239" s="55">
        <v>5044</v>
      </c>
      <c r="G239" s="23">
        <f t="shared" si="12"/>
        <v>3429.92</v>
      </c>
      <c r="H239" s="58">
        <v>140812</v>
      </c>
      <c r="I239" s="13">
        <v>140812</v>
      </c>
      <c r="J239" s="11">
        <v>379395.82000000007</v>
      </c>
      <c r="K239" s="15">
        <v>417611.81000000006</v>
      </c>
      <c r="L239" s="15">
        <v>384394.58</v>
      </c>
      <c r="M239" s="20">
        <f t="shared" si="13"/>
        <v>238583.82000000007</v>
      </c>
      <c r="N239" s="19">
        <f t="shared" si="14"/>
        <v>276799.81000000006</v>
      </c>
      <c r="O239" s="19">
        <f t="shared" si="15"/>
        <v>243582.58000000002</v>
      </c>
    </row>
    <row r="240" spans="1:15" x14ac:dyDescent="0.25">
      <c r="A240" s="12">
        <v>312140</v>
      </c>
      <c r="B240" s="12" t="s">
        <v>234</v>
      </c>
      <c r="C240" s="24" t="s">
        <v>1748</v>
      </c>
      <c r="D240" s="42">
        <v>0.63900000000000001</v>
      </c>
      <c r="E240" s="24" t="s">
        <v>1724</v>
      </c>
      <c r="F240" s="55">
        <v>7266</v>
      </c>
      <c r="G240" s="23">
        <f t="shared" si="12"/>
        <v>4642.9740000000002</v>
      </c>
      <c r="H240" s="58">
        <v>204876</v>
      </c>
      <c r="I240" s="13">
        <v>204876</v>
      </c>
      <c r="J240" s="11">
        <v>454229.28</v>
      </c>
      <c r="K240" s="15">
        <v>527392.84000000008</v>
      </c>
      <c r="L240" s="15">
        <v>691927.28</v>
      </c>
      <c r="M240" s="20">
        <f t="shared" si="13"/>
        <v>249353.28000000003</v>
      </c>
      <c r="N240" s="19">
        <f t="shared" si="14"/>
        <v>322516.84000000008</v>
      </c>
      <c r="O240" s="19">
        <f t="shared" si="15"/>
        <v>487051.28</v>
      </c>
    </row>
    <row r="241" spans="1:15" x14ac:dyDescent="0.25">
      <c r="A241" s="12">
        <v>312150</v>
      </c>
      <c r="B241" s="12" t="s">
        <v>235</v>
      </c>
      <c r="C241" s="24" t="s">
        <v>1748</v>
      </c>
      <c r="D241" s="42">
        <v>0.63100000000000001</v>
      </c>
      <c r="E241" s="24" t="s">
        <v>1724</v>
      </c>
      <c r="F241" s="55">
        <v>2867</v>
      </c>
      <c r="G241" s="23">
        <f t="shared" si="12"/>
        <v>1809.077</v>
      </c>
      <c r="H241" s="58">
        <v>84728</v>
      </c>
      <c r="I241" s="13">
        <v>84728</v>
      </c>
      <c r="J241" s="11">
        <v>0</v>
      </c>
      <c r="K241" s="15">
        <v>254247.95999999996</v>
      </c>
      <c r="L241" s="15">
        <v>309458.85000000003</v>
      </c>
      <c r="M241" s="20">
        <f t="shared" si="13"/>
        <v>-84728</v>
      </c>
      <c r="N241" s="19">
        <f t="shared" si="14"/>
        <v>169519.95999999996</v>
      </c>
      <c r="O241" s="19">
        <f t="shared" si="15"/>
        <v>224730.85000000003</v>
      </c>
    </row>
    <row r="242" spans="1:15" x14ac:dyDescent="0.25">
      <c r="A242" s="12">
        <v>312160</v>
      </c>
      <c r="B242" s="12" t="s">
        <v>236</v>
      </c>
      <c r="C242" s="24" t="s">
        <v>1260</v>
      </c>
      <c r="D242" s="42">
        <v>0.71599999999999997</v>
      </c>
      <c r="E242" s="24" t="s">
        <v>1728</v>
      </c>
      <c r="F242" s="55">
        <v>47924</v>
      </c>
      <c r="G242" s="23">
        <f t="shared" si="12"/>
        <v>34313.583999999995</v>
      </c>
      <c r="H242" s="58">
        <v>1346660</v>
      </c>
      <c r="I242" s="13">
        <v>1346660</v>
      </c>
      <c r="J242" s="11">
        <v>2649245.1599999997</v>
      </c>
      <c r="K242" s="15">
        <v>2729486.44</v>
      </c>
      <c r="L242" s="15">
        <v>3076803.29</v>
      </c>
      <c r="M242" s="20">
        <f t="shared" si="13"/>
        <v>1302585.1599999997</v>
      </c>
      <c r="N242" s="19">
        <f t="shared" si="14"/>
        <v>1382826.44</v>
      </c>
      <c r="O242" s="19">
        <f t="shared" si="15"/>
        <v>1730143.29</v>
      </c>
    </row>
    <row r="243" spans="1:15" x14ac:dyDescent="0.25">
      <c r="A243" s="12">
        <v>312170</v>
      </c>
      <c r="B243" s="12" t="s">
        <v>237</v>
      </c>
      <c r="C243" s="24" t="s">
        <v>1740</v>
      </c>
      <c r="D243" s="42">
        <v>0.60099999999999998</v>
      </c>
      <c r="E243" s="24" t="s">
        <v>1724</v>
      </c>
      <c r="F243" s="55">
        <v>3779</v>
      </c>
      <c r="G243" s="23">
        <f t="shared" si="12"/>
        <v>2271.1790000000001</v>
      </c>
      <c r="H243" s="58">
        <v>109704</v>
      </c>
      <c r="I243" s="13">
        <v>109704</v>
      </c>
      <c r="J243" s="11">
        <v>0</v>
      </c>
      <c r="K243" s="15">
        <v>330280.05999999994</v>
      </c>
      <c r="L243" s="15">
        <v>414125.77</v>
      </c>
      <c r="M243" s="20">
        <f t="shared" si="13"/>
        <v>-109704</v>
      </c>
      <c r="N243" s="19">
        <f t="shared" si="14"/>
        <v>220576.05999999994</v>
      </c>
      <c r="O243" s="19">
        <f t="shared" si="15"/>
        <v>304421.77</v>
      </c>
    </row>
    <row r="244" spans="1:15" x14ac:dyDescent="0.25">
      <c r="A244" s="12">
        <v>312180</v>
      </c>
      <c r="B244" s="12" t="s">
        <v>238</v>
      </c>
      <c r="C244" s="24" t="s">
        <v>1741</v>
      </c>
      <c r="D244" s="42">
        <v>0.70199999999999996</v>
      </c>
      <c r="E244" s="24" t="s">
        <v>1728</v>
      </c>
      <c r="F244" s="55">
        <v>7493</v>
      </c>
      <c r="G244" s="23">
        <f t="shared" si="12"/>
        <v>5260.0859999999993</v>
      </c>
      <c r="H244" s="58">
        <v>234444</v>
      </c>
      <c r="I244" s="13">
        <v>234444</v>
      </c>
      <c r="J244" s="11">
        <v>0</v>
      </c>
      <c r="K244" s="15">
        <v>599707.26</v>
      </c>
      <c r="L244" s="15">
        <v>665992.25</v>
      </c>
      <c r="M244" s="20">
        <f t="shared" si="13"/>
        <v>-234444</v>
      </c>
      <c r="N244" s="19">
        <f t="shared" si="14"/>
        <v>365263.26</v>
      </c>
      <c r="O244" s="19">
        <f t="shared" si="15"/>
        <v>431548.25</v>
      </c>
    </row>
    <row r="245" spans="1:15" x14ac:dyDescent="0.25">
      <c r="A245" s="12">
        <v>312190</v>
      </c>
      <c r="B245" s="12" t="s">
        <v>242</v>
      </c>
      <c r="C245" s="24" t="s">
        <v>1747</v>
      </c>
      <c r="D245" s="42">
        <v>0.65700000000000003</v>
      </c>
      <c r="E245" s="24" t="s">
        <v>1724</v>
      </c>
      <c r="F245" s="55">
        <v>3430</v>
      </c>
      <c r="G245" s="23">
        <f t="shared" si="12"/>
        <v>2253.5100000000002</v>
      </c>
      <c r="H245" s="58">
        <v>96488</v>
      </c>
      <c r="I245" s="13">
        <v>96488</v>
      </c>
      <c r="J245" s="11">
        <v>0</v>
      </c>
      <c r="K245" s="15">
        <v>369174.63999999996</v>
      </c>
      <c r="L245" s="15">
        <v>438856.13</v>
      </c>
      <c r="M245" s="20">
        <f t="shared" si="13"/>
        <v>-96488</v>
      </c>
      <c r="N245" s="19">
        <f t="shared" si="14"/>
        <v>272686.63999999996</v>
      </c>
      <c r="O245" s="19">
        <f t="shared" si="15"/>
        <v>342368.13</v>
      </c>
    </row>
    <row r="246" spans="1:15" x14ac:dyDescent="0.25">
      <c r="A246" s="12">
        <v>312200</v>
      </c>
      <c r="B246" s="12" t="s">
        <v>239</v>
      </c>
      <c r="C246" s="24" t="s">
        <v>1747</v>
      </c>
      <c r="D246" s="42">
        <v>0.60499999999999998</v>
      </c>
      <c r="E246" s="24" t="s">
        <v>1724</v>
      </c>
      <c r="F246" s="55">
        <v>20020</v>
      </c>
      <c r="G246" s="23">
        <f t="shared" si="12"/>
        <v>12112.1</v>
      </c>
      <c r="H246" s="58">
        <v>562072</v>
      </c>
      <c r="I246" s="13">
        <v>562072</v>
      </c>
      <c r="J246" s="11">
        <v>1473108.8400000003</v>
      </c>
      <c r="K246" s="15">
        <v>1471604.29</v>
      </c>
      <c r="L246" s="15">
        <v>1535413.4800000002</v>
      </c>
      <c r="M246" s="20">
        <f t="shared" si="13"/>
        <v>911036.84000000032</v>
      </c>
      <c r="N246" s="19">
        <f t="shared" si="14"/>
        <v>909532.29</v>
      </c>
      <c r="O246" s="19">
        <f t="shared" si="15"/>
        <v>973341.48000000021</v>
      </c>
    </row>
    <row r="247" spans="1:15" x14ac:dyDescent="0.25">
      <c r="A247" s="12">
        <v>312210</v>
      </c>
      <c r="B247" s="12" t="s">
        <v>240</v>
      </c>
      <c r="C247" s="24" t="s">
        <v>1742</v>
      </c>
      <c r="D247" s="42">
        <v>0.66100000000000003</v>
      </c>
      <c r="E247" s="24" t="s">
        <v>1724</v>
      </c>
      <c r="F247" s="55">
        <v>4969</v>
      </c>
      <c r="G247" s="23">
        <f t="shared" si="12"/>
        <v>3284.509</v>
      </c>
      <c r="H247" s="58">
        <v>142352</v>
      </c>
      <c r="I247" s="13">
        <v>142352</v>
      </c>
      <c r="J247" s="11">
        <v>421768.68000000005</v>
      </c>
      <c r="K247" s="15">
        <v>408011.83000000007</v>
      </c>
      <c r="L247" s="15">
        <v>416241.29000000004</v>
      </c>
      <c r="M247" s="20">
        <f t="shared" si="13"/>
        <v>279416.68000000005</v>
      </c>
      <c r="N247" s="19">
        <f t="shared" si="14"/>
        <v>265659.83000000007</v>
      </c>
      <c r="O247" s="19">
        <f t="shared" si="15"/>
        <v>273889.29000000004</v>
      </c>
    </row>
    <row r="248" spans="1:15" x14ac:dyDescent="0.25">
      <c r="A248" s="12">
        <v>312220</v>
      </c>
      <c r="B248" s="12" t="s">
        <v>241</v>
      </c>
      <c r="C248" s="24" t="s">
        <v>1742</v>
      </c>
      <c r="D248" s="42">
        <v>0.623</v>
      </c>
      <c r="E248" s="24" t="s">
        <v>1724</v>
      </c>
      <c r="F248" s="55">
        <v>7655</v>
      </c>
      <c r="G248" s="23">
        <f t="shared" si="12"/>
        <v>4769.0649999999996</v>
      </c>
      <c r="H248" s="58">
        <v>210476</v>
      </c>
      <c r="I248" s="13">
        <v>210476</v>
      </c>
      <c r="J248" s="11">
        <v>622112.28000000014</v>
      </c>
      <c r="K248" s="15">
        <v>660166.15999999992</v>
      </c>
      <c r="L248" s="15">
        <v>694470.8899999999</v>
      </c>
      <c r="M248" s="20">
        <f t="shared" si="13"/>
        <v>411636.28000000014</v>
      </c>
      <c r="N248" s="19">
        <f t="shared" si="14"/>
        <v>449690.15999999992</v>
      </c>
      <c r="O248" s="19">
        <f t="shared" si="15"/>
        <v>483994.8899999999</v>
      </c>
    </row>
    <row r="249" spans="1:15" x14ac:dyDescent="0.25">
      <c r="A249" s="12">
        <v>312230</v>
      </c>
      <c r="B249" s="12" t="s">
        <v>243</v>
      </c>
      <c r="C249" s="24" t="s">
        <v>1744</v>
      </c>
      <c r="D249" s="42">
        <v>0.76400000000000001</v>
      </c>
      <c r="E249" s="24" t="s">
        <v>1728</v>
      </c>
      <c r="F249" s="55">
        <v>242505</v>
      </c>
      <c r="G249" s="23">
        <f t="shared" si="12"/>
        <v>185273.82</v>
      </c>
      <c r="H249" s="58">
        <v>5590680</v>
      </c>
      <c r="I249" s="13">
        <v>5590680</v>
      </c>
      <c r="J249" s="11">
        <v>7744250.7300000023</v>
      </c>
      <c r="K249" s="15">
        <v>7495615.6200000001</v>
      </c>
      <c r="L249" s="15">
        <v>9805608.7899999991</v>
      </c>
      <c r="M249" s="20">
        <f t="shared" si="13"/>
        <v>2153570.7300000023</v>
      </c>
      <c r="N249" s="19">
        <f t="shared" si="14"/>
        <v>1904935.62</v>
      </c>
      <c r="O249" s="19">
        <f t="shared" si="15"/>
        <v>4214928.7899999991</v>
      </c>
    </row>
    <row r="250" spans="1:15" x14ac:dyDescent="0.25">
      <c r="A250" s="12">
        <v>312235</v>
      </c>
      <c r="B250" s="12" t="s">
        <v>244</v>
      </c>
      <c r="C250" s="24" t="s">
        <v>1745</v>
      </c>
      <c r="D250" s="42">
        <v>0.60799999999999998</v>
      </c>
      <c r="E250" s="24" t="s">
        <v>1724</v>
      </c>
      <c r="F250" s="55">
        <v>6946</v>
      </c>
      <c r="G250" s="23">
        <f t="shared" si="12"/>
        <v>4223.1679999999997</v>
      </c>
      <c r="H250" s="58">
        <v>183484</v>
      </c>
      <c r="I250" s="13">
        <v>183484</v>
      </c>
      <c r="J250" s="11">
        <v>0</v>
      </c>
      <c r="K250" s="15">
        <v>594466.49</v>
      </c>
      <c r="L250" s="15">
        <v>645778.80000000005</v>
      </c>
      <c r="M250" s="20">
        <f t="shared" si="13"/>
        <v>-183484</v>
      </c>
      <c r="N250" s="19">
        <f t="shared" si="14"/>
        <v>410982.49</v>
      </c>
      <c r="O250" s="19">
        <f t="shared" si="15"/>
        <v>462294.80000000005</v>
      </c>
    </row>
    <row r="251" spans="1:15" x14ac:dyDescent="0.25">
      <c r="A251" s="12">
        <v>312240</v>
      </c>
      <c r="B251" s="12" t="s">
        <v>245</v>
      </c>
      <c r="C251" s="24" t="s">
        <v>1746</v>
      </c>
      <c r="D251" s="42">
        <v>0.67</v>
      </c>
      <c r="E251" s="24" t="s">
        <v>1724</v>
      </c>
      <c r="F251" s="55">
        <v>6039</v>
      </c>
      <c r="G251" s="23">
        <f t="shared" si="12"/>
        <v>4046.13</v>
      </c>
      <c r="H251" s="58">
        <v>169400</v>
      </c>
      <c r="I251" s="13">
        <v>169400</v>
      </c>
      <c r="J251" s="11">
        <v>444080.28</v>
      </c>
      <c r="K251" s="15">
        <v>448041.28</v>
      </c>
      <c r="L251" s="15">
        <v>456003.5799999999</v>
      </c>
      <c r="M251" s="20">
        <f t="shared" si="13"/>
        <v>274680.28000000003</v>
      </c>
      <c r="N251" s="19">
        <f t="shared" si="14"/>
        <v>278641.28000000003</v>
      </c>
      <c r="O251" s="19">
        <f t="shared" si="15"/>
        <v>286603.5799999999</v>
      </c>
    </row>
    <row r="252" spans="1:15" x14ac:dyDescent="0.25">
      <c r="A252" s="12">
        <v>312245</v>
      </c>
      <c r="B252" s="12" t="s">
        <v>246</v>
      </c>
      <c r="C252" s="24" t="s">
        <v>1745</v>
      </c>
      <c r="D252" s="42">
        <v>0.60899999999999999</v>
      </c>
      <c r="E252" s="24" t="s">
        <v>1724</v>
      </c>
      <c r="F252" s="55">
        <v>11396</v>
      </c>
      <c r="G252" s="23">
        <f t="shared" si="12"/>
        <v>6940.1639999999998</v>
      </c>
      <c r="H252" s="58">
        <v>290696</v>
      </c>
      <c r="I252" s="13">
        <v>290696</v>
      </c>
      <c r="J252" s="11">
        <v>912676.44000000006</v>
      </c>
      <c r="K252" s="15">
        <v>877332.20000000019</v>
      </c>
      <c r="L252" s="15">
        <v>742002.22999999975</v>
      </c>
      <c r="M252" s="20">
        <f t="shared" si="13"/>
        <v>621980.44000000006</v>
      </c>
      <c r="N252" s="19">
        <f t="shared" si="14"/>
        <v>586636.20000000019</v>
      </c>
      <c r="O252" s="19">
        <f t="shared" si="15"/>
        <v>451306.22999999975</v>
      </c>
    </row>
    <row r="253" spans="1:15" x14ac:dyDescent="0.25">
      <c r="A253" s="12">
        <v>312247</v>
      </c>
      <c r="B253" s="12" t="s">
        <v>247</v>
      </c>
      <c r="C253" s="24" t="s">
        <v>1749</v>
      </c>
      <c r="D253" s="42">
        <v>0.67300000000000004</v>
      </c>
      <c r="E253" s="24" t="s">
        <v>1724</v>
      </c>
      <c r="F253" s="55">
        <v>3635</v>
      </c>
      <c r="G253" s="23">
        <f t="shared" si="12"/>
        <v>2446.355</v>
      </c>
      <c r="H253" s="58">
        <v>107240</v>
      </c>
      <c r="I253" s="13">
        <v>107240</v>
      </c>
      <c r="J253" s="11">
        <v>296180.51999999996</v>
      </c>
      <c r="K253" s="15">
        <v>310039.05999999994</v>
      </c>
      <c r="L253" s="15">
        <v>397005.89999999991</v>
      </c>
      <c r="M253" s="20">
        <f t="shared" si="13"/>
        <v>188940.51999999996</v>
      </c>
      <c r="N253" s="19">
        <f t="shared" si="14"/>
        <v>202799.05999999994</v>
      </c>
      <c r="O253" s="19">
        <f t="shared" si="15"/>
        <v>289765.89999999991</v>
      </c>
    </row>
    <row r="254" spans="1:15" x14ac:dyDescent="0.25">
      <c r="A254" s="12">
        <v>312250</v>
      </c>
      <c r="B254" s="12" t="s">
        <v>248</v>
      </c>
      <c r="C254" s="24" t="s">
        <v>1741</v>
      </c>
      <c r="D254" s="42">
        <v>0.68799999999999994</v>
      </c>
      <c r="E254" s="24" t="s">
        <v>1724</v>
      </c>
      <c r="F254" s="55">
        <v>5025</v>
      </c>
      <c r="G254" s="23">
        <f t="shared" si="12"/>
        <v>3457.2</v>
      </c>
      <c r="H254" s="58">
        <v>147280</v>
      </c>
      <c r="I254" s="13">
        <v>147280</v>
      </c>
      <c r="J254" s="11">
        <v>408720</v>
      </c>
      <c r="K254" s="15">
        <v>399987.72</v>
      </c>
      <c r="L254" s="15">
        <v>472519.29999999993</v>
      </c>
      <c r="M254" s="20">
        <f t="shared" si="13"/>
        <v>261440</v>
      </c>
      <c r="N254" s="19">
        <f t="shared" si="14"/>
        <v>252707.71999999997</v>
      </c>
      <c r="O254" s="19">
        <f t="shared" si="15"/>
        <v>325239.29999999993</v>
      </c>
    </row>
    <row r="255" spans="1:15" x14ac:dyDescent="0.25">
      <c r="A255" s="12">
        <v>312260</v>
      </c>
      <c r="B255" s="12" t="s">
        <v>249</v>
      </c>
      <c r="C255" s="24" t="s">
        <v>1739</v>
      </c>
      <c r="D255" s="42">
        <v>0.622</v>
      </c>
      <c r="E255" s="24" t="s">
        <v>1724</v>
      </c>
      <c r="F255" s="55">
        <v>4436</v>
      </c>
      <c r="G255" s="23">
        <f t="shared" si="12"/>
        <v>2759.192</v>
      </c>
      <c r="H255" s="58">
        <v>129052</v>
      </c>
      <c r="I255" s="13">
        <v>129052</v>
      </c>
      <c r="J255" s="11">
        <v>0</v>
      </c>
      <c r="K255" s="15">
        <v>430548.40000000008</v>
      </c>
      <c r="L255" s="15">
        <v>475147.14</v>
      </c>
      <c r="M255" s="20">
        <f t="shared" si="13"/>
        <v>-129052</v>
      </c>
      <c r="N255" s="19">
        <f t="shared" si="14"/>
        <v>301496.40000000008</v>
      </c>
      <c r="O255" s="19">
        <f t="shared" si="15"/>
        <v>346095.14</v>
      </c>
    </row>
    <row r="256" spans="1:15" x14ac:dyDescent="0.25">
      <c r="A256" s="12">
        <v>312270</v>
      </c>
      <c r="B256" s="12" t="s">
        <v>250</v>
      </c>
      <c r="C256" s="24" t="s">
        <v>1740</v>
      </c>
      <c r="D256" s="42">
        <v>0.70899999999999996</v>
      </c>
      <c r="E256" s="24" t="s">
        <v>1728</v>
      </c>
      <c r="F256" s="55">
        <v>5227</v>
      </c>
      <c r="G256" s="23">
        <f t="shared" si="12"/>
        <v>3705.9429999999998</v>
      </c>
      <c r="H256" s="58">
        <v>149772</v>
      </c>
      <c r="I256" s="13">
        <v>149772</v>
      </c>
      <c r="J256" s="11">
        <v>422317.92000000004</v>
      </c>
      <c r="K256" s="15">
        <v>411271.77</v>
      </c>
      <c r="L256" s="15">
        <v>451094.9</v>
      </c>
      <c r="M256" s="20">
        <f t="shared" si="13"/>
        <v>272545.92000000004</v>
      </c>
      <c r="N256" s="19">
        <f t="shared" si="14"/>
        <v>261499.77000000002</v>
      </c>
      <c r="O256" s="19">
        <f t="shared" si="15"/>
        <v>301322.90000000002</v>
      </c>
    </row>
    <row r="257" spans="1:15" x14ac:dyDescent="0.25">
      <c r="A257" s="12">
        <v>312280</v>
      </c>
      <c r="B257" s="12" t="s">
        <v>251</v>
      </c>
      <c r="C257" s="24" t="s">
        <v>1746</v>
      </c>
      <c r="D257" s="42">
        <v>0.68700000000000006</v>
      </c>
      <c r="E257" s="24" t="s">
        <v>1724</v>
      </c>
      <c r="F257" s="55">
        <v>2992</v>
      </c>
      <c r="G257" s="23">
        <f t="shared" si="12"/>
        <v>2055.5040000000004</v>
      </c>
      <c r="H257" s="58">
        <v>86044</v>
      </c>
      <c r="I257" s="13">
        <v>86044</v>
      </c>
      <c r="J257" s="11">
        <v>221666.76000000004</v>
      </c>
      <c r="K257" s="15">
        <v>222625.79999999996</v>
      </c>
      <c r="L257" s="15">
        <v>237850.86000000004</v>
      </c>
      <c r="M257" s="20">
        <f t="shared" si="13"/>
        <v>135622.76000000004</v>
      </c>
      <c r="N257" s="19">
        <f t="shared" si="14"/>
        <v>136581.79999999996</v>
      </c>
      <c r="O257" s="19">
        <f t="shared" si="15"/>
        <v>151806.86000000004</v>
      </c>
    </row>
    <row r="258" spans="1:15" x14ac:dyDescent="0.25">
      <c r="A258" s="12">
        <v>312290</v>
      </c>
      <c r="B258" s="12" t="s">
        <v>252</v>
      </c>
      <c r="C258" s="24" t="s">
        <v>1747</v>
      </c>
      <c r="D258" s="42">
        <v>0.70099999999999996</v>
      </c>
      <c r="E258" s="24" t="s">
        <v>1728</v>
      </c>
      <c r="F258" s="55">
        <v>6664</v>
      </c>
      <c r="G258" s="23">
        <f t="shared" ref="G258:G321" si="16">D258*F258</f>
        <v>4671.4639999999999</v>
      </c>
      <c r="H258" s="58">
        <v>181524</v>
      </c>
      <c r="I258" s="13">
        <v>181524</v>
      </c>
      <c r="J258" s="11">
        <v>471449.39999999991</v>
      </c>
      <c r="K258" s="15">
        <v>504482.02</v>
      </c>
      <c r="L258" s="15">
        <v>586901.87000000011</v>
      </c>
      <c r="M258" s="20">
        <f t="shared" ref="M258:M321" si="17">J258-I258</f>
        <v>289925.39999999991</v>
      </c>
      <c r="N258" s="19">
        <f t="shared" ref="N258:N321" si="18">K258-I258</f>
        <v>322958.02</v>
      </c>
      <c r="O258" s="19">
        <f t="shared" ref="O258:O321" si="19">L258-I258</f>
        <v>405377.87000000011</v>
      </c>
    </row>
    <row r="259" spans="1:15" x14ac:dyDescent="0.25">
      <c r="A259" s="12">
        <v>312300</v>
      </c>
      <c r="B259" s="12" t="s">
        <v>253</v>
      </c>
      <c r="C259" s="24" t="s">
        <v>1748</v>
      </c>
      <c r="D259" s="42">
        <v>0.68600000000000005</v>
      </c>
      <c r="E259" s="24" t="s">
        <v>1724</v>
      </c>
      <c r="F259" s="55">
        <v>10291</v>
      </c>
      <c r="G259" s="23">
        <f t="shared" si="16"/>
        <v>7059.6260000000002</v>
      </c>
      <c r="H259" s="58">
        <v>260676</v>
      </c>
      <c r="I259" s="13">
        <v>260676</v>
      </c>
      <c r="J259" s="11">
        <v>460226.40000000008</v>
      </c>
      <c r="K259" s="15">
        <v>461567.20000000013</v>
      </c>
      <c r="L259" s="15">
        <v>466434.18000000005</v>
      </c>
      <c r="M259" s="20">
        <f t="shared" si="17"/>
        <v>199550.40000000008</v>
      </c>
      <c r="N259" s="19">
        <f t="shared" si="18"/>
        <v>200891.20000000013</v>
      </c>
      <c r="O259" s="19">
        <f t="shared" si="19"/>
        <v>205758.18000000005</v>
      </c>
    </row>
    <row r="260" spans="1:15" x14ac:dyDescent="0.25">
      <c r="A260" s="12">
        <v>312310</v>
      </c>
      <c r="B260" s="12" t="s">
        <v>254</v>
      </c>
      <c r="C260" s="24" t="s">
        <v>1739</v>
      </c>
      <c r="D260" s="42">
        <v>0.63600000000000001</v>
      </c>
      <c r="E260" s="24" t="s">
        <v>1724</v>
      </c>
      <c r="F260" s="55">
        <v>5139</v>
      </c>
      <c r="G260" s="23">
        <f t="shared" si="16"/>
        <v>3268.404</v>
      </c>
      <c r="H260" s="58">
        <v>149016</v>
      </c>
      <c r="I260" s="13">
        <v>149016</v>
      </c>
      <c r="J260" s="11">
        <v>420172.31999999989</v>
      </c>
      <c r="K260" s="15">
        <v>441969.52000000008</v>
      </c>
      <c r="L260" s="15">
        <v>439668.36</v>
      </c>
      <c r="M260" s="20">
        <f t="shared" si="17"/>
        <v>271156.31999999989</v>
      </c>
      <c r="N260" s="19">
        <f t="shared" si="18"/>
        <v>292953.52000000008</v>
      </c>
      <c r="O260" s="19">
        <f t="shared" si="19"/>
        <v>290652.36</v>
      </c>
    </row>
    <row r="261" spans="1:15" x14ac:dyDescent="0.25">
      <c r="A261" s="12">
        <v>312320</v>
      </c>
      <c r="B261" s="12" t="s">
        <v>255</v>
      </c>
      <c r="C261" s="24" t="s">
        <v>1744</v>
      </c>
      <c r="D261" s="42">
        <v>0.71899999999999997</v>
      </c>
      <c r="E261" s="24" t="s">
        <v>1728</v>
      </c>
      <c r="F261" s="55">
        <v>13373</v>
      </c>
      <c r="G261" s="23">
        <f t="shared" si="16"/>
        <v>9615.1869999999999</v>
      </c>
      <c r="H261" s="58">
        <v>390656</v>
      </c>
      <c r="I261" s="13">
        <v>390656</v>
      </c>
      <c r="J261" s="11">
        <v>746536.44</v>
      </c>
      <c r="K261" s="15">
        <v>754320.16000000015</v>
      </c>
      <c r="L261" s="15">
        <v>785192.18</v>
      </c>
      <c r="M261" s="20">
        <f t="shared" si="17"/>
        <v>355880.43999999994</v>
      </c>
      <c r="N261" s="19">
        <f t="shared" si="18"/>
        <v>363664.16000000015</v>
      </c>
      <c r="O261" s="19">
        <f t="shared" si="19"/>
        <v>394536.18000000005</v>
      </c>
    </row>
    <row r="262" spans="1:15" x14ac:dyDescent="0.25">
      <c r="A262" s="12">
        <v>312330</v>
      </c>
      <c r="B262" s="12" t="s">
        <v>256</v>
      </c>
      <c r="C262" s="24" t="s">
        <v>1747</v>
      </c>
      <c r="D262" s="42">
        <v>0.629</v>
      </c>
      <c r="E262" s="24" t="s">
        <v>1724</v>
      </c>
      <c r="F262" s="55">
        <v>4202</v>
      </c>
      <c r="G262" s="23">
        <f t="shared" si="16"/>
        <v>2643.058</v>
      </c>
      <c r="H262" s="58">
        <v>124740</v>
      </c>
      <c r="I262" s="13">
        <v>124740</v>
      </c>
      <c r="J262" s="11">
        <v>325078.68</v>
      </c>
      <c r="K262" s="15">
        <v>376899.87000000011</v>
      </c>
      <c r="L262" s="15">
        <v>430501.25</v>
      </c>
      <c r="M262" s="20">
        <f t="shared" si="17"/>
        <v>200338.68</v>
      </c>
      <c r="N262" s="19">
        <f t="shared" si="18"/>
        <v>252159.87000000011</v>
      </c>
      <c r="O262" s="19">
        <f t="shared" si="19"/>
        <v>305761.25</v>
      </c>
    </row>
    <row r="263" spans="1:15" x14ac:dyDescent="0.25">
      <c r="A263" s="12">
        <v>312340</v>
      </c>
      <c r="B263" s="12" t="s">
        <v>257</v>
      </c>
      <c r="C263" s="24" t="s">
        <v>1746</v>
      </c>
      <c r="D263" s="42">
        <v>0.69199999999999995</v>
      </c>
      <c r="E263" s="24" t="s">
        <v>1724</v>
      </c>
      <c r="F263" s="55">
        <v>1539</v>
      </c>
      <c r="G263" s="23">
        <f t="shared" si="16"/>
        <v>1064.9879999999998</v>
      </c>
      <c r="H263" s="58">
        <v>42728</v>
      </c>
      <c r="I263" s="13">
        <v>42728</v>
      </c>
      <c r="J263" s="11">
        <v>0</v>
      </c>
      <c r="K263" s="15">
        <v>274355.24</v>
      </c>
      <c r="L263" s="15">
        <v>218111.11</v>
      </c>
      <c r="M263" s="20">
        <f t="shared" si="17"/>
        <v>-42728</v>
      </c>
      <c r="N263" s="19">
        <f t="shared" si="18"/>
        <v>231627.24</v>
      </c>
      <c r="O263" s="19">
        <f t="shared" si="19"/>
        <v>175383.11</v>
      </c>
    </row>
    <row r="264" spans="1:15" x14ac:dyDescent="0.25">
      <c r="A264" s="12">
        <v>312350</v>
      </c>
      <c r="B264" s="12" t="s">
        <v>258</v>
      </c>
      <c r="C264" s="24" t="s">
        <v>1738</v>
      </c>
      <c r="D264" s="42">
        <v>0.70599999999999996</v>
      </c>
      <c r="E264" s="24" t="s">
        <v>1728</v>
      </c>
      <c r="F264" s="55">
        <v>1915</v>
      </c>
      <c r="G264" s="23">
        <f t="shared" si="16"/>
        <v>1351.99</v>
      </c>
      <c r="H264" s="58">
        <v>53900</v>
      </c>
      <c r="I264" s="13">
        <v>53900</v>
      </c>
      <c r="J264" s="11">
        <v>0</v>
      </c>
      <c r="K264" s="15">
        <v>256493.80000000005</v>
      </c>
      <c r="L264" s="15">
        <v>217235.15</v>
      </c>
      <c r="M264" s="20">
        <f t="shared" si="17"/>
        <v>-53900</v>
      </c>
      <c r="N264" s="19">
        <f t="shared" si="18"/>
        <v>202593.80000000005</v>
      </c>
      <c r="O264" s="19">
        <f t="shared" si="19"/>
        <v>163335.15</v>
      </c>
    </row>
    <row r="265" spans="1:15" x14ac:dyDescent="0.25">
      <c r="A265" s="12">
        <v>312352</v>
      </c>
      <c r="B265" s="12" t="s">
        <v>259</v>
      </c>
      <c r="C265" s="24" t="s">
        <v>1740</v>
      </c>
      <c r="D265" s="42">
        <v>0.64500000000000002</v>
      </c>
      <c r="E265" s="24" t="s">
        <v>1724</v>
      </c>
      <c r="F265" s="55">
        <v>7898</v>
      </c>
      <c r="G265" s="23">
        <f t="shared" si="16"/>
        <v>5094.21</v>
      </c>
      <c r="H265" s="58">
        <v>219856</v>
      </c>
      <c r="I265" s="13">
        <v>219856</v>
      </c>
      <c r="J265" s="11">
        <v>639752.16000000015</v>
      </c>
      <c r="K265" s="15">
        <v>664032.6</v>
      </c>
      <c r="L265" s="15">
        <v>658506.75999999989</v>
      </c>
      <c r="M265" s="20">
        <f t="shared" si="17"/>
        <v>419896.16000000015</v>
      </c>
      <c r="N265" s="19">
        <f t="shared" si="18"/>
        <v>444176.6</v>
      </c>
      <c r="O265" s="19">
        <f t="shared" si="19"/>
        <v>438650.75999999989</v>
      </c>
    </row>
    <row r="266" spans="1:15" x14ac:dyDescent="0.25">
      <c r="A266" s="12">
        <v>312360</v>
      </c>
      <c r="B266" s="12" t="s">
        <v>260</v>
      </c>
      <c r="C266" s="24" t="s">
        <v>1746</v>
      </c>
      <c r="D266" s="42">
        <v>0.68500000000000005</v>
      </c>
      <c r="E266" s="24" t="s">
        <v>1724</v>
      </c>
      <c r="F266" s="55">
        <v>28556</v>
      </c>
      <c r="G266" s="23">
        <f t="shared" si="16"/>
        <v>19560.86</v>
      </c>
      <c r="H266" s="58">
        <v>715130</v>
      </c>
      <c r="I266" s="13">
        <v>715130</v>
      </c>
      <c r="J266" s="11">
        <v>1336836</v>
      </c>
      <c r="K266" s="15">
        <v>1300151.1200000001</v>
      </c>
      <c r="L266" s="15">
        <v>1126323.92</v>
      </c>
      <c r="M266" s="20">
        <f t="shared" si="17"/>
        <v>621706</v>
      </c>
      <c r="N266" s="19">
        <f t="shared" si="18"/>
        <v>585021.12000000011</v>
      </c>
      <c r="O266" s="19">
        <f t="shared" si="19"/>
        <v>411193.91999999993</v>
      </c>
    </row>
    <row r="267" spans="1:15" x14ac:dyDescent="0.25">
      <c r="A267" s="12">
        <v>312370</v>
      </c>
      <c r="B267" s="12" t="s">
        <v>261</v>
      </c>
      <c r="C267" s="24" t="s">
        <v>1742</v>
      </c>
      <c r="D267" s="42">
        <v>0.64400000000000002</v>
      </c>
      <c r="E267" s="24" t="s">
        <v>1724</v>
      </c>
      <c r="F267" s="55">
        <v>11268</v>
      </c>
      <c r="G267" s="23">
        <f t="shared" si="16"/>
        <v>7256.5920000000006</v>
      </c>
      <c r="H267" s="58">
        <v>308896</v>
      </c>
      <c r="I267" s="13">
        <v>308896</v>
      </c>
      <c r="J267" s="11">
        <v>913899.24000000011</v>
      </c>
      <c r="K267" s="15">
        <v>841278.09000000008</v>
      </c>
      <c r="L267" s="15">
        <v>981754.74000000011</v>
      </c>
      <c r="M267" s="20">
        <f t="shared" si="17"/>
        <v>605003.24000000011</v>
      </c>
      <c r="N267" s="19">
        <f t="shared" si="18"/>
        <v>532382.09000000008</v>
      </c>
      <c r="O267" s="19">
        <f t="shared" si="19"/>
        <v>672858.74000000011</v>
      </c>
    </row>
    <row r="268" spans="1:15" x14ac:dyDescent="0.25">
      <c r="A268" s="12">
        <v>312380</v>
      </c>
      <c r="B268" s="12" t="s">
        <v>262</v>
      </c>
      <c r="C268" s="24" t="s">
        <v>1750</v>
      </c>
      <c r="D268" s="42">
        <v>0.65500000000000003</v>
      </c>
      <c r="E268" s="24" t="s">
        <v>1724</v>
      </c>
      <c r="F268" s="55">
        <v>7240</v>
      </c>
      <c r="G268" s="23">
        <f t="shared" si="16"/>
        <v>4742.2</v>
      </c>
      <c r="H268" s="58">
        <v>206332</v>
      </c>
      <c r="I268" s="13">
        <v>206332</v>
      </c>
      <c r="J268" s="11">
        <v>0</v>
      </c>
      <c r="K268" s="15">
        <v>654182.28</v>
      </c>
      <c r="L268" s="15">
        <v>746812.74999999988</v>
      </c>
      <c r="M268" s="20">
        <f t="shared" si="17"/>
        <v>-206332</v>
      </c>
      <c r="N268" s="19">
        <f t="shared" si="18"/>
        <v>447850.28</v>
      </c>
      <c r="O268" s="19">
        <f t="shared" si="19"/>
        <v>540480.74999999988</v>
      </c>
    </row>
    <row r="269" spans="1:15" x14ac:dyDescent="0.25">
      <c r="A269" s="12">
        <v>312385</v>
      </c>
      <c r="B269" s="12" t="s">
        <v>263</v>
      </c>
      <c r="C269" s="24" t="s">
        <v>1741</v>
      </c>
      <c r="D269" s="42">
        <v>0.63400000000000001</v>
      </c>
      <c r="E269" s="24" t="s">
        <v>1724</v>
      </c>
      <c r="F269" s="55">
        <v>5383</v>
      </c>
      <c r="G269" s="23">
        <f t="shared" si="16"/>
        <v>3412.8220000000001</v>
      </c>
      <c r="H269" s="58">
        <v>151116</v>
      </c>
      <c r="I269" s="13">
        <v>151116</v>
      </c>
      <c r="J269" s="11">
        <v>436186.68000000005</v>
      </c>
      <c r="K269" s="15">
        <v>492124.04</v>
      </c>
      <c r="L269" s="15">
        <v>514223.82999999996</v>
      </c>
      <c r="M269" s="20">
        <f t="shared" si="17"/>
        <v>285070.68000000005</v>
      </c>
      <c r="N269" s="19">
        <f t="shared" si="18"/>
        <v>341008.04</v>
      </c>
      <c r="O269" s="19">
        <f t="shared" si="19"/>
        <v>363107.82999999996</v>
      </c>
    </row>
    <row r="270" spans="1:15" x14ac:dyDescent="0.25">
      <c r="A270" s="12">
        <v>312390</v>
      </c>
      <c r="B270" s="12" t="s">
        <v>264</v>
      </c>
      <c r="C270" s="24" t="s">
        <v>1748</v>
      </c>
      <c r="D270" s="42">
        <v>0.67200000000000004</v>
      </c>
      <c r="E270" s="24" t="s">
        <v>1724</v>
      </c>
      <c r="F270" s="55">
        <v>15458</v>
      </c>
      <c r="G270" s="23">
        <f t="shared" si="16"/>
        <v>10387.776</v>
      </c>
      <c r="H270" s="58">
        <v>425880</v>
      </c>
      <c r="I270" s="13">
        <v>425880</v>
      </c>
      <c r="J270" s="11">
        <v>670914.26</v>
      </c>
      <c r="K270" s="15">
        <v>647131.68000000017</v>
      </c>
      <c r="L270" s="15">
        <v>1368402.0699999998</v>
      </c>
      <c r="M270" s="20">
        <f t="shared" si="17"/>
        <v>245034.26</v>
      </c>
      <c r="N270" s="19">
        <f t="shared" si="18"/>
        <v>221251.68000000017</v>
      </c>
      <c r="O270" s="19">
        <f t="shared" si="19"/>
        <v>942522.06999999983</v>
      </c>
    </row>
    <row r="271" spans="1:15" x14ac:dyDescent="0.25">
      <c r="A271" s="12">
        <v>312400</v>
      </c>
      <c r="B271" s="12" t="s">
        <v>265</v>
      </c>
      <c r="C271" s="24" t="s">
        <v>1747</v>
      </c>
      <c r="D271" s="42">
        <v>0.625</v>
      </c>
      <c r="E271" s="24" t="s">
        <v>1724</v>
      </c>
      <c r="F271" s="55">
        <v>19019</v>
      </c>
      <c r="G271" s="23">
        <f t="shared" si="16"/>
        <v>11886.875</v>
      </c>
      <c r="H271" s="58">
        <v>530432</v>
      </c>
      <c r="I271" s="13">
        <v>530432</v>
      </c>
      <c r="J271" s="11">
        <v>1548452.52</v>
      </c>
      <c r="K271" s="15">
        <v>1665765.03</v>
      </c>
      <c r="L271" s="15">
        <v>1888012.4000000004</v>
      </c>
      <c r="M271" s="20">
        <f t="shared" si="17"/>
        <v>1018020.52</v>
      </c>
      <c r="N271" s="19">
        <f t="shared" si="18"/>
        <v>1135333.03</v>
      </c>
      <c r="O271" s="19">
        <f t="shared" si="19"/>
        <v>1357580.4000000004</v>
      </c>
    </row>
    <row r="272" spans="1:15" x14ac:dyDescent="0.25">
      <c r="A272" s="12">
        <v>312410</v>
      </c>
      <c r="B272" s="12" t="s">
        <v>266</v>
      </c>
      <c r="C272" s="24" t="s">
        <v>1739</v>
      </c>
      <c r="D272" s="42">
        <v>0.67100000000000004</v>
      </c>
      <c r="E272" s="24" t="s">
        <v>1724</v>
      </c>
      <c r="F272" s="55">
        <v>72512</v>
      </c>
      <c r="G272" s="23">
        <f t="shared" si="16"/>
        <v>48655.552000000003</v>
      </c>
      <c r="H272" s="58">
        <v>1771458</v>
      </c>
      <c r="I272" s="13">
        <v>1771458</v>
      </c>
      <c r="J272" s="11">
        <v>3712465.4399999995</v>
      </c>
      <c r="K272" s="15">
        <v>2888847</v>
      </c>
      <c r="L272" s="15">
        <v>2449106.7400000002</v>
      </c>
      <c r="M272" s="20">
        <f t="shared" si="17"/>
        <v>1941007.4399999995</v>
      </c>
      <c r="N272" s="19">
        <f t="shared" si="18"/>
        <v>1117389</v>
      </c>
      <c r="O272" s="19">
        <f t="shared" si="19"/>
        <v>677648.74000000022</v>
      </c>
    </row>
    <row r="273" spans="1:15" x14ac:dyDescent="0.25">
      <c r="A273" s="12">
        <v>312420</v>
      </c>
      <c r="B273" s="12" t="s">
        <v>267</v>
      </c>
      <c r="C273" s="24" t="s">
        <v>1747</v>
      </c>
      <c r="D273" s="42">
        <v>0.66300000000000003</v>
      </c>
      <c r="E273" s="24" t="s">
        <v>1724</v>
      </c>
      <c r="F273" s="55">
        <v>25287</v>
      </c>
      <c r="G273" s="23">
        <f t="shared" si="16"/>
        <v>16765.280999999999</v>
      </c>
      <c r="H273" s="58">
        <v>689948</v>
      </c>
      <c r="I273" s="13">
        <v>689948</v>
      </c>
      <c r="J273" s="11">
        <v>0</v>
      </c>
      <c r="K273" s="15">
        <v>1575589.8699999996</v>
      </c>
      <c r="L273" s="15">
        <v>2124344.21</v>
      </c>
      <c r="M273" s="20">
        <f t="shared" si="17"/>
        <v>-689948</v>
      </c>
      <c r="N273" s="19">
        <f t="shared" si="18"/>
        <v>885641.86999999965</v>
      </c>
      <c r="O273" s="19">
        <f t="shared" si="19"/>
        <v>1434396.21</v>
      </c>
    </row>
    <row r="274" spans="1:15" x14ac:dyDescent="0.25">
      <c r="A274" s="12">
        <v>312430</v>
      </c>
      <c r="B274" s="12" t="s">
        <v>268</v>
      </c>
      <c r="C274" s="24" t="s">
        <v>1750</v>
      </c>
      <c r="D274" s="42">
        <v>0.627</v>
      </c>
      <c r="E274" s="24" t="s">
        <v>1724</v>
      </c>
      <c r="F274" s="55">
        <v>31603</v>
      </c>
      <c r="G274" s="23">
        <f t="shared" si="16"/>
        <v>19815.080999999998</v>
      </c>
      <c r="H274" s="58">
        <v>901124</v>
      </c>
      <c r="I274" s="13">
        <v>901124</v>
      </c>
      <c r="J274" s="11">
        <v>2632738.92</v>
      </c>
      <c r="K274" s="15">
        <v>2580305.4899999998</v>
      </c>
      <c r="L274" s="15">
        <v>2614195.5100000002</v>
      </c>
      <c r="M274" s="20">
        <f t="shared" si="17"/>
        <v>1731614.92</v>
      </c>
      <c r="N274" s="19">
        <f t="shared" si="18"/>
        <v>1679181.4899999998</v>
      </c>
      <c r="O274" s="19">
        <f t="shared" si="19"/>
        <v>1713071.5100000002</v>
      </c>
    </row>
    <row r="275" spans="1:15" x14ac:dyDescent="0.25">
      <c r="A275" s="12">
        <v>312440</v>
      </c>
      <c r="B275" s="12" t="s">
        <v>269</v>
      </c>
      <c r="C275" s="24" t="s">
        <v>1746</v>
      </c>
      <c r="D275" s="42">
        <v>0.68500000000000005</v>
      </c>
      <c r="E275" s="24" t="s">
        <v>1724</v>
      </c>
      <c r="F275" s="55">
        <v>4728</v>
      </c>
      <c r="G275" s="23">
        <f t="shared" si="16"/>
        <v>3238.6800000000003</v>
      </c>
      <c r="H275" s="58">
        <v>131376</v>
      </c>
      <c r="I275" s="13">
        <v>131376</v>
      </c>
      <c r="J275" s="11">
        <v>237988.56000000003</v>
      </c>
      <c r="K275" s="15">
        <v>244179.99999999997</v>
      </c>
      <c r="L275" s="15">
        <v>426333.32999999996</v>
      </c>
      <c r="M275" s="20">
        <f t="shared" si="17"/>
        <v>106612.56000000003</v>
      </c>
      <c r="N275" s="19">
        <f t="shared" si="18"/>
        <v>112803.99999999997</v>
      </c>
      <c r="O275" s="19">
        <f t="shared" si="19"/>
        <v>294957.32999999996</v>
      </c>
    </row>
    <row r="276" spans="1:15" x14ac:dyDescent="0.25">
      <c r="A276" s="12">
        <v>312450</v>
      </c>
      <c r="B276" s="12" t="s">
        <v>270</v>
      </c>
      <c r="C276" s="24" t="s">
        <v>1746</v>
      </c>
      <c r="D276" s="42">
        <v>0.69099999999999995</v>
      </c>
      <c r="E276" s="24" t="s">
        <v>1724</v>
      </c>
      <c r="F276" s="55">
        <v>11416</v>
      </c>
      <c r="G276" s="23">
        <f t="shared" si="16"/>
        <v>7888.4559999999992</v>
      </c>
      <c r="H276" s="58">
        <v>296686</v>
      </c>
      <c r="I276" s="13">
        <v>296686</v>
      </c>
      <c r="J276" s="11">
        <v>480919.8000000001</v>
      </c>
      <c r="K276" s="15">
        <v>506230.94</v>
      </c>
      <c r="L276" s="15">
        <v>1126314.4099999999</v>
      </c>
      <c r="M276" s="20">
        <f t="shared" si="17"/>
        <v>184233.8000000001</v>
      </c>
      <c r="N276" s="19">
        <f t="shared" si="18"/>
        <v>209544.94</v>
      </c>
      <c r="O276" s="19">
        <f t="shared" si="19"/>
        <v>829628.40999999992</v>
      </c>
    </row>
    <row r="277" spans="1:15" x14ac:dyDescent="0.25">
      <c r="A277" s="12">
        <v>312460</v>
      </c>
      <c r="B277" s="12" t="s">
        <v>271</v>
      </c>
      <c r="C277" s="24" t="s">
        <v>1747</v>
      </c>
      <c r="D277" s="42">
        <v>0.71</v>
      </c>
      <c r="E277" s="24" t="s">
        <v>1728</v>
      </c>
      <c r="F277" s="55">
        <v>2308</v>
      </c>
      <c r="G277" s="23">
        <f t="shared" si="16"/>
        <v>1638.6799999999998</v>
      </c>
      <c r="H277" s="58">
        <v>68852</v>
      </c>
      <c r="I277" s="13">
        <v>68852</v>
      </c>
      <c r="J277" s="11">
        <v>219272.28</v>
      </c>
      <c r="K277" s="15">
        <v>195211.7</v>
      </c>
      <c r="L277" s="15">
        <v>168304.76000000004</v>
      </c>
      <c r="M277" s="20">
        <f t="shared" si="17"/>
        <v>150420.28</v>
      </c>
      <c r="N277" s="19">
        <f t="shared" si="18"/>
        <v>126359.70000000001</v>
      </c>
      <c r="O277" s="19">
        <f t="shared" si="19"/>
        <v>99452.760000000038</v>
      </c>
    </row>
    <row r="278" spans="1:15" x14ac:dyDescent="0.25">
      <c r="A278" s="12">
        <v>312470</v>
      </c>
      <c r="B278" s="12" t="s">
        <v>272</v>
      </c>
      <c r="C278" s="24" t="s">
        <v>1744</v>
      </c>
      <c r="D278" s="42">
        <v>0.67600000000000005</v>
      </c>
      <c r="E278" s="24" t="s">
        <v>1724</v>
      </c>
      <c r="F278" s="55">
        <v>3483</v>
      </c>
      <c r="G278" s="23">
        <f t="shared" si="16"/>
        <v>2354.5080000000003</v>
      </c>
      <c r="H278" s="58">
        <v>100604</v>
      </c>
      <c r="I278" s="13">
        <v>100604</v>
      </c>
      <c r="J278" s="11">
        <v>129939.92</v>
      </c>
      <c r="K278" s="15">
        <v>218151.18999999994</v>
      </c>
      <c r="L278" s="15">
        <v>227742.85</v>
      </c>
      <c r="M278" s="20">
        <f t="shared" si="17"/>
        <v>29335.919999999998</v>
      </c>
      <c r="N278" s="19">
        <f t="shared" si="18"/>
        <v>117547.18999999994</v>
      </c>
      <c r="O278" s="19">
        <f t="shared" si="19"/>
        <v>127138.85</v>
      </c>
    </row>
    <row r="279" spans="1:15" x14ac:dyDescent="0.25">
      <c r="A279" s="12">
        <v>312480</v>
      </c>
      <c r="B279" s="12" t="s">
        <v>273</v>
      </c>
      <c r="C279" s="24" t="s">
        <v>1738</v>
      </c>
      <c r="D279" s="42">
        <v>0.69599999999999995</v>
      </c>
      <c r="E279" s="24" t="s">
        <v>1724</v>
      </c>
      <c r="F279" s="55">
        <v>8057</v>
      </c>
      <c r="G279" s="23">
        <f t="shared" si="16"/>
        <v>5607.6719999999996</v>
      </c>
      <c r="H279" s="58">
        <v>222320</v>
      </c>
      <c r="I279" s="13">
        <v>222320</v>
      </c>
      <c r="J279" s="11">
        <v>452757.47999999992</v>
      </c>
      <c r="K279" s="15">
        <v>446034.67</v>
      </c>
      <c r="L279" s="15">
        <v>543376.32999999996</v>
      </c>
      <c r="M279" s="20">
        <f t="shared" si="17"/>
        <v>230437.47999999992</v>
      </c>
      <c r="N279" s="19">
        <f t="shared" si="18"/>
        <v>223714.66999999998</v>
      </c>
      <c r="O279" s="19">
        <f t="shared" si="19"/>
        <v>321056.32999999996</v>
      </c>
    </row>
    <row r="280" spans="1:15" x14ac:dyDescent="0.25">
      <c r="A280" s="12">
        <v>312490</v>
      </c>
      <c r="B280" s="12" t="s">
        <v>274</v>
      </c>
      <c r="C280" s="24" t="s">
        <v>1747</v>
      </c>
      <c r="D280" s="42">
        <v>0.67500000000000004</v>
      </c>
      <c r="E280" s="24" t="s">
        <v>1724</v>
      </c>
      <c r="F280" s="55">
        <v>11383</v>
      </c>
      <c r="G280" s="23">
        <f t="shared" si="16"/>
        <v>7683.5250000000005</v>
      </c>
      <c r="H280" s="58">
        <v>314412</v>
      </c>
      <c r="I280" s="13">
        <v>314412</v>
      </c>
      <c r="J280" s="11">
        <v>918204.84000000032</v>
      </c>
      <c r="K280" s="15">
        <v>947396.44</v>
      </c>
      <c r="L280" s="15">
        <v>1012644.4399999998</v>
      </c>
      <c r="M280" s="20">
        <f t="shared" si="17"/>
        <v>603792.84000000032</v>
      </c>
      <c r="N280" s="19">
        <f t="shared" si="18"/>
        <v>632984.43999999994</v>
      </c>
      <c r="O280" s="19">
        <f t="shared" si="19"/>
        <v>698232.43999999983</v>
      </c>
    </row>
    <row r="281" spans="1:15" x14ac:dyDescent="0.25">
      <c r="A281" s="12">
        <v>312500</v>
      </c>
      <c r="B281" s="12" t="s">
        <v>275</v>
      </c>
      <c r="C281" s="24" t="s">
        <v>1747</v>
      </c>
      <c r="D281" s="42">
        <v>0.67600000000000005</v>
      </c>
      <c r="E281" s="24" t="s">
        <v>1724</v>
      </c>
      <c r="F281" s="55">
        <v>3932</v>
      </c>
      <c r="G281" s="23">
        <f t="shared" si="16"/>
        <v>2658.0320000000002</v>
      </c>
      <c r="H281" s="58">
        <v>110320</v>
      </c>
      <c r="I281" s="13">
        <v>110320</v>
      </c>
      <c r="J281" s="11">
        <v>0</v>
      </c>
      <c r="K281" s="15">
        <v>272506.66000000003</v>
      </c>
      <c r="L281" s="15">
        <v>349138.64</v>
      </c>
      <c r="M281" s="20">
        <f t="shared" si="17"/>
        <v>-110320</v>
      </c>
      <c r="N281" s="19">
        <f t="shared" si="18"/>
        <v>162186.66000000003</v>
      </c>
      <c r="O281" s="19">
        <f t="shared" si="19"/>
        <v>238818.64</v>
      </c>
    </row>
    <row r="282" spans="1:15" x14ac:dyDescent="0.25">
      <c r="A282" s="12">
        <v>312510</v>
      </c>
      <c r="B282" s="12" t="s">
        <v>276</v>
      </c>
      <c r="C282" s="24" t="s">
        <v>1746</v>
      </c>
      <c r="D282" s="42">
        <v>0.73199999999999998</v>
      </c>
      <c r="E282" s="24" t="s">
        <v>1728</v>
      </c>
      <c r="F282" s="55">
        <v>37649</v>
      </c>
      <c r="G282" s="23">
        <f t="shared" si="16"/>
        <v>27559.067999999999</v>
      </c>
      <c r="H282" s="58">
        <v>775767</v>
      </c>
      <c r="I282" s="13">
        <v>775767</v>
      </c>
      <c r="J282" s="11">
        <v>2865177.12</v>
      </c>
      <c r="K282" s="15">
        <v>3530272.2300000004</v>
      </c>
      <c r="L282" s="15">
        <v>4460544.16</v>
      </c>
      <c r="M282" s="20">
        <f t="shared" si="17"/>
        <v>2089410.12</v>
      </c>
      <c r="N282" s="19">
        <f t="shared" si="18"/>
        <v>2754505.2300000004</v>
      </c>
      <c r="O282" s="19">
        <f t="shared" si="19"/>
        <v>3684777.16</v>
      </c>
    </row>
    <row r="283" spans="1:15" x14ac:dyDescent="0.25">
      <c r="A283" s="12">
        <v>312520</v>
      </c>
      <c r="B283" s="12" t="s">
        <v>277</v>
      </c>
      <c r="C283" s="24" t="s">
        <v>1746</v>
      </c>
      <c r="D283" s="42">
        <v>0.71699999999999997</v>
      </c>
      <c r="E283" s="24" t="s">
        <v>1728</v>
      </c>
      <c r="F283" s="55">
        <v>2374</v>
      </c>
      <c r="G283" s="23">
        <f t="shared" si="16"/>
        <v>1702.1579999999999</v>
      </c>
      <c r="H283" s="58">
        <v>67872</v>
      </c>
      <c r="I283" s="13">
        <v>67872</v>
      </c>
      <c r="J283" s="11">
        <v>216087</v>
      </c>
      <c r="K283" s="15">
        <v>228527.71999999997</v>
      </c>
      <c r="L283" s="15">
        <v>209968.01999999996</v>
      </c>
      <c r="M283" s="20">
        <f t="shared" si="17"/>
        <v>148215</v>
      </c>
      <c r="N283" s="19">
        <f t="shared" si="18"/>
        <v>160655.71999999997</v>
      </c>
      <c r="O283" s="19">
        <f t="shared" si="19"/>
        <v>142096.01999999996</v>
      </c>
    </row>
    <row r="284" spans="1:15" x14ac:dyDescent="0.25">
      <c r="A284" s="12">
        <v>312530</v>
      </c>
      <c r="B284" s="12" t="s">
        <v>278</v>
      </c>
      <c r="C284" s="24" t="s">
        <v>1747</v>
      </c>
      <c r="D284" s="42">
        <v>0.68700000000000006</v>
      </c>
      <c r="E284" s="24" t="s">
        <v>1724</v>
      </c>
      <c r="F284" s="55">
        <v>3202</v>
      </c>
      <c r="G284" s="23">
        <f t="shared" si="16"/>
        <v>2199.7740000000003</v>
      </c>
      <c r="H284" s="58">
        <v>94724</v>
      </c>
      <c r="I284" s="13">
        <v>94724</v>
      </c>
      <c r="J284" s="11">
        <v>234429.84000000005</v>
      </c>
      <c r="K284" s="15">
        <v>233580.56000000003</v>
      </c>
      <c r="L284" s="15">
        <v>246314.65999999997</v>
      </c>
      <c r="M284" s="20">
        <f t="shared" si="17"/>
        <v>139705.84000000005</v>
      </c>
      <c r="N284" s="19">
        <f t="shared" si="18"/>
        <v>138856.56000000003</v>
      </c>
      <c r="O284" s="19">
        <f t="shared" si="19"/>
        <v>151590.65999999997</v>
      </c>
    </row>
    <row r="285" spans="1:15" x14ac:dyDescent="0.25">
      <c r="A285" s="12">
        <v>312540</v>
      </c>
      <c r="B285" s="12" t="s">
        <v>281</v>
      </c>
      <c r="C285" s="24" t="s">
        <v>1260</v>
      </c>
      <c r="D285" s="42">
        <v>0.60599999999999998</v>
      </c>
      <c r="E285" s="24" t="s">
        <v>1724</v>
      </c>
      <c r="F285" s="55">
        <v>4656</v>
      </c>
      <c r="G285" s="23">
        <f t="shared" si="16"/>
        <v>2821.5360000000001</v>
      </c>
      <c r="H285" s="58">
        <v>141288</v>
      </c>
      <c r="I285" s="13">
        <v>141288</v>
      </c>
      <c r="J285" s="11">
        <v>0</v>
      </c>
      <c r="K285" s="15">
        <v>550182.1100000001</v>
      </c>
      <c r="L285" s="15">
        <v>621189.85000000009</v>
      </c>
      <c r="M285" s="20">
        <f t="shared" si="17"/>
        <v>-141288</v>
      </c>
      <c r="N285" s="19">
        <f t="shared" si="18"/>
        <v>408894.1100000001</v>
      </c>
      <c r="O285" s="19">
        <f t="shared" si="19"/>
        <v>479901.85000000009</v>
      </c>
    </row>
    <row r="286" spans="1:15" x14ac:dyDescent="0.25">
      <c r="A286" s="12">
        <v>312560</v>
      </c>
      <c r="B286" s="12" t="s">
        <v>279</v>
      </c>
      <c r="C286" s="24" t="s">
        <v>1745</v>
      </c>
      <c r="D286" s="42">
        <v>0.58299999999999996</v>
      </c>
      <c r="E286" s="24" t="s">
        <v>1727</v>
      </c>
      <c r="F286" s="55">
        <v>7548</v>
      </c>
      <c r="G286" s="23">
        <f t="shared" si="16"/>
        <v>4400.4839999999995</v>
      </c>
      <c r="H286" s="58">
        <v>206808</v>
      </c>
      <c r="I286" s="13">
        <v>206808</v>
      </c>
      <c r="J286" s="11">
        <v>730987.55999999994</v>
      </c>
      <c r="K286" s="15">
        <v>707150.55999999982</v>
      </c>
      <c r="L286" s="15">
        <v>727549.23</v>
      </c>
      <c r="M286" s="20">
        <f t="shared" si="17"/>
        <v>524179.55999999994</v>
      </c>
      <c r="N286" s="19">
        <f t="shared" si="18"/>
        <v>500342.55999999982</v>
      </c>
      <c r="O286" s="19">
        <f t="shared" si="19"/>
        <v>520741.23</v>
      </c>
    </row>
    <row r="287" spans="1:15" x14ac:dyDescent="0.25">
      <c r="A287" s="12">
        <v>312570</v>
      </c>
      <c r="B287" s="12" t="s">
        <v>280</v>
      </c>
      <c r="C287" s="24" t="s">
        <v>1739</v>
      </c>
      <c r="D287" s="42">
        <v>0.64800000000000002</v>
      </c>
      <c r="E287" s="24" t="s">
        <v>1724</v>
      </c>
      <c r="F287" s="55">
        <v>15528</v>
      </c>
      <c r="G287" s="23">
        <f t="shared" si="16"/>
        <v>10062.144</v>
      </c>
      <c r="H287" s="58">
        <v>424984</v>
      </c>
      <c r="I287" s="13">
        <v>424984</v>
      </c>
      <c r="J287" s="11">
        <v>1226731.0799999998</v>
      </c>
      <c r="K287" s="15">
        <v>1257191.1400000001</v>
      </c>
      <c r="L287" s="15">
        <v>1625867.0699999998</v>
      </c>
      <c r="M287" s="20">
        <f t="shared" si="17"/>
        <v>801747.07999999984</v>
      </c>
      <c r="N287" s="19">
        <f t="shared" si="18"/>
        <v>832207.14000000013</v>
      </c>
      <c r="O287" s="19">
        <f t="shared" si="19"/>
        <v>1200883.0699999998</v>
      </c>
    </row>
    <row r="288" spans="1:15" x14ac:dyDescent="0.25">
      <c r="A288" s="12">
        <v>312580</v>
      </c>
      <c r="B288" s="12" t="s">
        <v>282</v>
      </c>
      <c r="C288" s="24" t="s">
        <v>1742</v>
      </c>
      <c r="D288" s="42">
        <v>0.64600000000000002</v>
      </c>
      <c r="E288" s="24" t="s">
        <v>1724</v>
      </c>
      <c r="F288" s="55">
        <v>3500</v>
      </c>
      <c r="G288" s="23">
        <f t="shared" si="16"/>
        <v>2261</v>
      </c>
      <c r="H288" s="58">
        <v>93436</v>
      </c>
      <c r="I288" s="13">
        <v>93436</v>
      </c>
      <c r="J288" s="11">
        <v>0</v>
      </c>
      <c r="K288" s="15">
        <v>286575.65999999997</v>
      </c>
      <c r="L288" s="15">
        <v>395527.67000000004</v>
      </c>
      <c r="M288" s="20">
        <f t="shared" si="17"/>
        <v>-93436</v>
      </c>
      <c r="N288" s="19">
        <f t="shared" si="18"/>
        <v>193139.65999999997</v>
      </c>
      <c r="O288" s="19">
        <f t="shared" si="19"/>
        <v>302091.67000000004</v>
      </c>
    </row>
    <row r="289" spans="1:15" x14ac:dyDescent="0.25">
      <c r="A289" s="12">
        <v>312590</v>
      </c>
      <c r="B289" s="12" t="s">
        <v>283</v>
      </c>
      <c r="C289" s="24" t="s">
        <v>1739</v>
      </c>
      <c r="D289" s="42">
        <v>0.60299999999999998</v>
      </c>
      <c r="E289" s="24" t="s">
        <v>1724</v>
      </c>
      <c r="F289" s="55">
        <v>9576</v>
      </c>
      <c r="G289" s="23">
        <f t="shared" si="16"/>
        <v>5774.3279999999995</v>
      </c>
      <c r="H289" s="58">
        <v>294532</v>
      </c>
      <c r="I289" s="13">
        <v>294532</v>
      </c>
      <c r="J289" s="11">
        <v>810432.36000000022</v>
      </c>
      <c r="K289" s="15">
        <v>830665.31999999972</v>
      </c>
      <c r="L289" s="15">
        <v>874464.33000000007</v>
      </c>
      <c r="M289" s="20">
        <f t="shared" si="17"/>
        <v>515900.36000000022</v>
      </c>
      <c r="N289" s="19">
        <f t="shared" si="18"/>
        <v>536133.31999999972</v>
      </c>
      <c r="O289" s="19">
        <f t="shared" si="19"/>
        <v>579932.33000000007</v>
      </c>
    </row>
    <row r="290" spans="1:15" x14ac:dyDescent="0.25">
      <c r="A290" s="12">
        <v>312595</v>
      </c>
      <c r="B290" s="12" t="s">
        <v>284</v>
      </c>
      <c r="C290" s="24" t="s">
        <v>1747</v>
      </c>
      <c r="D290" s="42">
        <v>0.57999999999999996</v>
      </c>
      <c r="E290" s="24" t="s">
        <v>1727</v>
      </c>
      <c r="F290" s="55">
        <v>11100</v>
      </c>
      <c r="G290" s="23">
        <f t="shared" si="16"/>
        <v>6438</v>
      </c>
      <c r="H290" s="58">
        <v>307692</v>
      </c>
      <c r="I290" s="13">
        <v>307692</v>
      </c>
      <c r="J290" s="11">
        <v>910655.39999999991</v>
      </c>
      <c r="K290" s="15">
        <v>931350.12</v>
      </c>
      <c r="L290" s="15">
        <v>924743.05</v>
      </c>
      <c r="M290" s="20">
        <f t="shared" si="17"/>
        <v>602963.39999999991</v>
      </c>
      <c r="N290" s="19">
        <f t="shared" si="18"/>
        <v>623658.12</v>
      </c>
      <c r="O290" s="19">
        <f t="shared" si="19"/>
        <v>617051.05000000005</v>
      </c>
    </row>
    <row r="291" spans="1:15" x14ac:dyDescent="0.25">
      <c r="A291" s="12">
        <v>312600</v>
      </c>
      <c r="B291" s="12" t="s">
        <v>285</v>
      </c>
      <c r="C291" s="24" t="s">
        <v>1739</v>
      </c>
      <c r="D291" s="42">
        <v>0.72399999999999998</v>
      </c>
      <c r="E291" s="24" t="s">
        <v>1728</v>
      </c>
      <c r="F291" s="55">
        <v>7602</v>
      </c>
      <c r="G291" s="23">
        <f t="shared" si="16"/>
        <v>5503.848</v>
      </c>
      <c r="H291" s="58">
        <v>189228</v>
      </c>
      <c r="I291" s="13">
        <v>189228</v>
      </c>
      <c r="J291" s="11">
        <v>455701.1999999999</v>
      </c>
      <c r="K291" s="15">
        <v>441035.41999999993</v>
      </c>
      <c r="L291" s="15">
        <v>367898.9</v>
      </c>
      <c r="M291" s="20">
        <f t="shared" si="17"/>
        <v>266473.1999999999</v>
      </c>
      <c r="N291" s="19">
        <f t="shared" si="18"/>
        <v>251807.41999999993</v>
      </c>
      <c r="O291" s="19">
        <f t="shared" si="19"/>
        <v>178670.90000000002</v>
      </c>
    </row>
    <row r="292" spans="1:15" x14ac:dyDescent="0.25">
      <c r="A292" s="12">
        <v>312610</v>
      </c>
      <c r="B292" s="12" t="s">
        <v>286</v>
      </c>
      <c r="C292" s="24" t="s">
        <v>1744</v>
      </c>
      <c r="D292" s="42">
        <v>0.755</v>
      </c>
      <c r="E292" s="24" t="s">
        <v>1728</v>
      </c>
      <c r="F292" s="55">
        <v>67956</v>
      </c>
      <c r="G292" s="23">
        <f t="shared" si="16"/>
        <v>51306.78</v>
      </c>
      <c r="H292" s="58">
        <v>1774136</v>
      </c>
      <c r="I292" s="13">
        <v>1774136</v>
      </c>
      <c r="J292" s="11">
        <v>3709916.8800000008</v>
      </c>
      <c r="K292" s="15">
        <v>3661627.85</v>
      </c>
      <c r="L292" s="15">
        <v>3903459.8300000005</v>
      </c>
      <c r="M292" s="20">
        <f t="shared" si="17"/>
        <v>1935780.8800000008</v>
      </c>
      <c r="N292" s="19">
        <f t="shared" si="18"/>
        <v>1887491.85</v>
      </c>
      <c r="O292" s="19">
        <f t="shared" si="19"/>
        <v>2129323.8300000005</v>
      </c>
    </row>
    <row r="293" spans="1:15" x14ac:dyDescent="0.25">
      <c r="A293" s="12">
        <v>312620</v>
      </c>
      <c r="B293" s="12" t="s">
        <v>287</v>
      </c>
      <c r="C293" s="24" t="s">
        <v>1749</v>
      </c>
      <c r="D293" s="42">
        <v>0.64</v>
      </c>
      <c r="E293" s="24" t="s">
        <v>1724</v>
      </c>
      <c r="F293" s="55">
        <v>9810</v>
      </c>
      <c r="G293" s="23">
        <f t="shared" si="16"/>
        <v>6278.4000000000005</v>
      </c>
      <c r="H293" s="58">
        <v>257152</v>
      </c>
      <c r="I293" s="13">
        <v>257152</v>
      </c>
      <c r="J293" s="11">
        <v>794154.3600000001</v>
      </c>
      <c r="K293" s="15">
        <v>641462.48000000021</v>
      </c>
      <c r="L293" s="15">
        <v>626911.11999999988</v>
      </c>
      <c r="M293" s="20">
        <f t="shared" si="17"/>
        <v>537002.3600000001</v>
      </c>
      <c r="N293" s="19">
        <f t="shared" si="18"/>
        <v>384310.48000000021</v>
      </c>
      <c r="O293" s="19">
        <f t="shared" si="19"/>
        <v>369759.11999999988</v>
      </c>
    </row>
    <row r="294" spans="1:15" x14ac:dyDescent="0.25">
      <c r="A294" s="12">
        <v>312630</v>
      </c>
      <c r="B294" s="12" t="s">
        <v>288</v>
      </c>
      <c r="C294" s="24" t="s">
        <v>1746</v>
      </c>
      <c r="D294" s="42">
        <v>0.67</v>
      </c>
      <c r="E294" s="24" t="s">
        <v>1724</v>
      </c>
      <c r="F294" s="55">
        <v>4460</v>
      </c>
      <c r="G294" s="23">
        <f t="shared" si="16"/>
        <v>2988.2000000000003</v>
      </c>
      <c r="H294" s="58">
        <v>122696</v>
      </c>
      <c r="I294" s="13">
        <v>122696</v>
      </c>
      <c r="J294" s="11">
        <v>0</v>
      </c>
      <c r="K294" s="15">
        <v>175293.31999999995</v>
      </c>
      <c r="L294" s="15">
        <v>165142.99</v>
      </c>
      <c r="M294" s="20">
        <f t="shared" si="17"/>
        <v>-122696</v>
      </c>
      <c r="N294" s="19">
        <f t="shared" si="18"/>
        <v>52597.319999999949</v>
      </c>
      <c r="O294" s="19">
        <f t="shared" si="19"/>
        <v>42446.989999999991</v>
      </c>
    </row>
    <row r="295" spans="1:15" x14ac:dyDescent="0.25">
      <c r="A295" s="12">
        <v>312640</v>
      </c>
      <c r="B295" s="12" t="s">
        <v>289</v>
      </c>
      <c r="C295" s="24" t="s">
        <v>1739</v>
      </c>
      <c r="D295" s="42">
        <v>0.69599999999999995</v>
      </c>
      <c r="E295" s="24" t="s">
        <v>1724</v>
      </c>
      <c r="F295" s="55">
        <v>2986</v>
      </c>
      <c r="G295" s="23">
        <f t="shared" si="16"/>
        <v>2078.2559999999999</v>
      </c>
      <c r="H295" s="58">
        <v>81564</v>
      </c>
      <c r="I295" s="13">
        <v>81564</v>
      </c>
      <c r="J295" s="11">
        <v>220524.36</v>
      </c>
      <c r="K295" s="15">
        <v>222664.88</v>
      </c>
      <c r="L295" s="15">
        <v>243553.99</v>
      </c>
      <c r="M295" s="20">
        <f t="shared" si="17"/>
        <v>138960.35999999999</v>
      </c>
      <c r="N295" s="19">
        <f t="shared" si="18"/>
        <v>141100.88</v>
      </c>
      <c r="O295" s="19">
        <f t="shared" si="19"/>
        <v>161989.99</v>
      </c>
    </row>
    <row r="296" spans="1:15" x14ac:dyDescent="0.25">
      <c r="A296" s="12">
        <v>312650</v>
      </c>
      <c r="B296" s="12" t="s">
        <v>290</v>
      </c>
      <c r="C296" s="24" t="s">
        <v>1260</v>
      </c>
      <c r="D296" s="42">
        <v>0.622</v>
      </c>
      <c r="E296" s="24" t="s">
        <v>1724</v>
      </c>
      <c r="F296" s="55">
        <v>10311</v>
      </c>
      <c r="G296" s="23">
        <f t="shared" si="16"/>
        <v>6413.442</v>
      </c>
      <c r="H296" s="58">
        <v>295484</v>
      </c>
      <c r="I296" s="13">
        <v>295484</v>
      </c>
      <c r="J296" s="11">
        <v>1157045.8800000001</v>
      </c>
      <c r="K296" s="15">
        <v>1105192.52</v>
      </c>
      <c r="L296" s="15">
        <v>1019385.39</v>
      </c>
      <c r="M296" s="20">
        <f t="shared" si="17"/>
        <v>861561.88000000012</v>
      </c>
      <c r="N296" s="19">
        <f t="shared" si="18"/>
        <v>809708.52</v>
      </c>
      <c r="O296" s="19">
        <f t="shared" si="19"/>
        <v>723901.39</v>
      </c>
    </row>
    <row r="297" spans="1:15" x14ac:dyDescent="0.25">
      <c r="A297" s="12">
        <v>312660</v>
      </c>
      <c r="B297" s="12" t="s">
        <v>291</v>
      </c>
      <c r="C297" s="24" t="s">
        <v>1750</v>
      </c>
      <c r="D297" s="42">
        <v>0.625</v>
      </c>
      <c r="E297" s="24" t="s">
        <v>1724</v>
      </c>
      <c r="F297" s="55">
        <v>5268</v>
      </c>
      <c r="G297" s="23">
        <f t="shared" si="16"/>
        <v>3292.5</v>
      </c>
      <c r="H297" s="58">
        <v>145264</v>
      </c>
      <c r="I297" s="13">
        <v>145264</v>
      </c>
      <c r="J297" s="11">
        <v>0</v>
      </c>
      <c r="K297" s="15">
        <v>471846.48000000004</v>
      </c>
      <c r="L297" s="15">
        <v>550548.52</v>
      </c>
      <c r="M297" s="20">
        <f t="shared" si="17"/>
        <v>-145264</v>
      </c>
      <c r="N297" s="19">
        <f t="shared" si="18"/>
        <v>326582.48000000004</v>
      </c>
      <c r="O297" s="19">
        <f t="shared" si="19"/>
        <v>405284.52</v>
      </c>
    </row>
    <row r="298" spans="1:15" x14ac:dyDescent="0.25">
      <c r="A298" s="12">
        <v>312670</v>
      </c>
      <c r="B298" s="12" t="s">
        <v>292</v>
      </c>
      <c r="C298" s="24" t="s">
        <v>1750</v>
      </c>
      <c r="D298" s="42">
        <v>0.65400000000000003</v>
      </c>
      <c r="E298" s="24" t="s">
        <v>1724</v>
      </c>
      <c r="F298" s="55">
        <v>26459</v>
      </c>
      <c r="G298" s="23">
        <f t="shared" si="16"/>
        <v>17304.186000000002</v>
      </c>
      <c r="H298" s="58">
        <v>737100</v>
      </c>
      <c r="I298" s="13">
        <v>737100</v>
      </c>
      <c r="J298" s="11">
        <v>2183723.2799999998</v>
      </c>
      <c r="K298" s="15">
        <v>2125343.6399999997</v>
      </c>
      <c r="L298" s="15">
        <v>2028119.0699999998</v>
      </c>
      <c r="M298" s="20">
        <f t="shared" si="17"/>
        <v>1446623.2799999998</v>
      </c>
      <c r="N298" s="19">
        <f t="shared" si="18"/>
        <v>1388243.6399999997</v>
      </c>
      <c r="O298" s="19">
        <f t="shared" si="19"/>
        <v>1291019.0699999998</v>
      </c>
    </row>
    <row r="299" spans="1:15" x14ac:dyDescent="0.25">
      <c r="A299" s="12">
        <v>312675</v>
      </c>
      <c r="B299" s="12" t="s">
        <v>293</v>
      </c>
      <c r="C299" s="24" t="s">
        <v>1745</v>
      </c>
      <c r="D299" s="42">
        <v>0.60299999999999998</v>
      </c>
      <c r="E299" s="24" t="s">
        <v>1724</v>
      </c>
      <c r="F299" s="55">
        <v>5287</v>
      </c>
      <c r="G299" s="23">
        <f t="shared" si="16"/>
        <v>3188.0609999999997</v>
      </c>
      <c r="H299" s="58">
        <v>159824</v>
      </c>
      <c r="I299" s="13">
        <v>159824</v>
      </c>
      <c r="J299" s="11">
        <v>0</v>
      </c>
      <c r="K299" s="15">
        <v>449870.24000000005</v>
      </c>
      <c r="L299" s="15">
        <v>456524.50000000006</v>
      </c>
      <c r="M299" s="20">
        <f t="shared" si="17"/>
        <v>-159824</v>
      </c>
      <c r="N299" s="19">
        <f t="shared" si="18"/>
        <v>290046.24000000005</v>
      </c>
      <c r="O299" s="19">
        <f t="shared" si="19"/>
        <v>296700.50000000006</v>
      </c>
    </row>
    <row r="300" spans="1:15" x14ac:dyDescent="0.25">
      <c r="A300" s="12">
        <v>312680</v>
      </c>
      <c r="B300" s="12" t="s">
        <v>294</v>
      </c>
      <c r="C300" s="24" t="s">
        <v>1745</v>
      </c>
      <c r="D300" s="42">
        <v>0.59</v>
      </c>
      <c r="E300" s="24" t="s">
        <v>1727</v>
      </c>
      <c r="F300" s="55">
        <v>5858</v>
      </c>
      <c r="G300" s="23">
        <f t="shared" si="16"/>
        <v>3456.22</v>
      </c>
      <c r="H300" s="58">
        <v>168728</v>
      </c>
      <c r="I300" s="13">
        <v>168728</v>
      </c>
      <c r="J300" s="11">
        <v>0</v>
      </c>
      <c r="K300" s="15">
        <v>516351.80000000005</v>
      </c>
      <c r="L300" s="15">
        <v>583602.31000000006</v>
      </c>
      <c r="M300" s="20">
        <f t="shared" si="17"/>
        <v>-168728</v>
      </c>
      <c r="N300" s="19">
        <f t="shared" si="18"/>
        <v>347623.80000000005</v>
      </c>
      <c r="O300" s="19">
        <f t="shared" si="19"/>
        <v>414874.31000000006</v>
      </c>
    </row>
    <row r="301" spans="1:15" x14ac:dyDescent="0.25">
      <c r="A301" s="12">
        <v>312690</v>
      </c>
      <c r="B301" s="12" t="s">
        <v>295</v>
      </c>
      <c r="C301" s="24" t="s">
        <v>1742</v>
      </c>
      <c r="D301" s="42">
        <v>0.64800000000000002</v>
      </c>
      <c r="E301" s="24" t="s">
        <v>1724</v>
      </c>
      <c r="F301" s="55">
        <v>9716</v>
      </c>
      <c r="G301" s="23">
        <f t="shared" si="16"/>
        <v>6295.9679999999998</v>
      </c>
      <c r="H301" s="58">
        <v>267204</v>
      </c>
      <c r="I301" s="13">
        <v>267204</v>
      </c>
      <c r="J301" s="11">
        <v>796885.68</v>
      </c>
      <c r="K301" s="15">
        <v>806144.02999999991</v>
      </c>
      <c r="L301" s="15">
        <v>851179.37</v>
      </c>
      <c r="M301" s="20">
        <f t="shared" si="17"/>
        <v>529681.68000000005</v>
      </c>
      <c r="N301" s="19">
        <f t="shared" si="18"/>
        <v>538940.02999999991</v>
      </c>
      <c r="O301" s="19">
        <f t="shared" si="19"/>
        <v>583975.37</v>
      </c>
    </row>
    <row r="302" spans="1:15" x14ac:dyDescent="0.25">
      <c r="A302" s="12">
        <v>312695</v>
      </c>
      <c r="B302" s="12" t="s">
        <v>296</v>
      </c>
      <c r="C302" s="24" t="s">
        <v>1742</v>
      </c>
      <c r="D302" s="42">
        <v>0.54300000000000004</v>
      </c>
      <c r="E302" s="24" t="s">
        <v>1727</v>
      </c>
      <c r="F302" s="55">
        <v>3496</v>
      </c>
      <c r="G302" s="23">
        <f t="shared" si="16"/>
        <v>1898.3280000000002</v>
      </c>
      <c r="H302" s="58">
        <v>97944</v>
      </c>
      <c r="I302" s="13">
        <v>97944</v>
      </c>
      <c r="J302" s="11">
        <v>0</v>
      </c>
      <c r="K302" s="15">
        <v>241808.6</v>
      </c>
      <c r="L302" s="15">
        <v>251037.22999999998</v>
      </c>
      <c r="M302" s="20">
        <f t="shared" si="17"/>
        <v>-97944</v>
      </c>
      <c r="N302" s="19">
        <f t="shared" si="18"/>
        <v>143864.6</v>
      </c>
      <c r="O302" s="19">
        <f t="shared" si="19"/>
        <v>153093.22999999998</v>
      </c>
    </row>
    <row r="303" spans="1:15" x14ac:dyDescent="0.25">
      <c r="A303" s="12">
        <v>312700</v>
      </c>
      <c r="B303" s="12" t="s">
        <v>297</v>
      </c>
      <c r="C303" s="24" t="s">
        <v>1743</v>
      </c>
      <c r="D303" s="42">
        <v>0.68400000000000005</v>
      </c>
      <c r="E303" s="24" t="s">
        <v>1724</v>
      </c>
      <c r="F303" s="55">
        <v>18866</v>
      </c>
      <c r="G303" s="23">
        <f t="shared" si="16"/>
        <v>12904.344000000001</v>
      </c>
      <c r="H303" s="58">
        <v>435344</v>
      </c>
      <c r="I303" s="13">
        <v>435344</v>
      </c>
      <c r="J303" s="11">
        <v>1003283.5199999999</v>
      </c>
      <c r="K303" s="15">
        <v>884045.23000000021</v>
      </c>
      <c r="L303" s="15">
        <v>884940.47</v>
      </c>
      <c r="M303" s="20">
        <f t="shared" si="17"/>
        <v>567939.5199999999</v>
      </c>
      <c r="N303" s="19">
        <f t="shared" si="18"/>
        <v>448701.23000000021</v>
      </c>
      <c r="O303" s="19">
        <f t="shared" si="19"/>
        <v>449596.47</v>
      </c>
    </row>
    <row r="304" spans="1:15" x14ac:dyDescent="0.25">
      <c r="A304" s="12">
        <v>312705</v>
      </c>
      <c r="B304" s="12" t="s">
        <v>298</v>
      </c>
      <c r="C304" s="24" t="s">
        <v>1745</v>
      </c>
      <c r="D304" s="42">
        <v>0.59199999999999997</v>
      </c>
      <c r="E304" s="24" t="s">
        <v>1727</v>
      </c>
      <c r="F304" s="55">
        <v>4542</v>
      </c>
      <c r="G304" s="23">
        <f t="shared" si="16"/>
        <v>2688.864</v>
      </c>
      <c r="H304" s="58">
        <v>132804</v>
      </c>
      <c r="I304" s="13">
        <v>132804</v>
      </c>
      <c r="J304" s="11">
        <v>386562.12000000005</v>
      </c>
      <c r="K304" s="15">
        <v>398484.12000000005</v>
      </c>
      <c r="L304" s="15">
        <v>379678.42000000004</v>
      </c>
      <c r="M304" s="20">
        <f t="shared" si="17"/>
        <v>253758.12000000005</v>
      </c>
      <c r="N304" s="19">
        <f t="shared" si="18"/>
        <v>265680.12000000005</v>
      </c>
      <c r="O304" s="19">
        <f t="shared" si="19"/>
        <v>246874.42000000004</v>
      </c>
    </row>
    <row r="305" spans="1:15" x14ac:dyDescent="0.25">
      <c r="A305" s="12">
        <v>312707</v>
      </c>
      <c r="B305" s="12" t="s">
        <v>299</v>
      </c>
      <c r="C305" s="24" t="s">
        <v>1750</v>
      </c>
      <c r="D305" s="42">
        <v>0.54400000000000004</v>
      </c>
      <c r="E305" s="24" t="s">
        <v>1727</v>
      </c>
      <c r="F305" s="55">
        <v>5232</v>
      </c>
      <c r="G305" s="23">
        <f t="shared" si="16"/>
        <v>2846.2080000000001</v>
      </c>
      <c r="H305" s="58">
        <v>161224</v>
      </c>
      <c r="I305" s="13">
        <v>161224</v>
      </c>
      <c r="J305" s="11">
        <v>0</v>
      </c>
      <c r="K305" s="15">
        <v>470695.37</v>
      </c>
      <c r="L305" s="15">
        <v>551046.13</v>
      </c>
      <c r="M305" s="20">
        <f t="shared" si="17"/>
        <v>-161224</v>
      </c>
      <c r="N305" s="19">
        <f t="shared" si="18"/>
        <v>309471.37</v>
      </c>
      <c r="O305" s="19">
        <f t="shared" si="19"/>
        <v>389822.13</v>
      </c>
    </row>
    <row r="306" spans="1:15" x14ac:dyDescent="0.25">
      <c r="A306" s="12">
        <v>312710</v>
      </c>
      <c r="B306" s="12" t="s">
        <v>300</v>
      </c>
      <c r="C306" s="24" t="s">
        <v>1743</v>
      </c>
      <c r="D306" s="42">
        <v>0.73</v>
      </c>
      <c r="E306" s="24" t="s">
        <v>1728</v>
      </c>
      <c r="F306" s="55">
        <v>60508</v>
      </c>
      <c r="G306" s="23">
        <f t="shared" si="16"/>
        <v>44170.84</v>
      </c>
      <c r="H306" s="58">
        <v>1515670</v>
      </c>
      <c r="I306" s="13">
        <v>1515670</v>
      </c>
      <c r="J306" s="11">
        <v>2087185.2000000004</v>
      </c>
      <c r="K306" s="15">
        <v>1927957.98</v>
      </c>
      <c r="L306" s="15">
        <v>1802760.86</v>
      </c>
      <c r="M306" s="20">
        <f t="shared" si="17"/>
        <v>571515.20000000042</v>
      </c>
      <c r="N306" s="19">
        <f t="shared" si="18"/>
        <v>412287.98</v>
      </c>
      <c r="O306" s="19">
        <f t="shared" si="19"/>
        <v>287090.8600000001</v>
      </c>
    </row>
    <row r="307" spans="1:15" x14ac:dyDescent="0.25">
      <c r="A307" s="12">
        <v>312720</v>
      </c>
      <c r="B307" s="12" t="s">
        <v>301</v>
      </c>
      <c r="C307" s="24" t="s">
        <v>1739</v>
      </c>
      <c r="D307" s="42">
        <v>0.65500000000000003</v>
      </c>
      <c r="E307" s="24" t="s">
        <v>1724</v>
      </c>
      <c r="F307" s="55">
        <v>4434</v>
      </c>
      <c r="G307" s="23">
        <f t="shared" si="16"/>
        <v>2904.27</v>
      </c>
      <c r="H307" s="58">
        <v>118636</v>
      </c>
      <c r="I307" s="13">
        <v>118636</v>
      </c>
      <c r="J307" s="11">
        <v>330376.50000000012</v>
      </c>
      <c r="K307" s="15">
        <v>366245.60000000003</v>
      </c>
      <c r="L307" s="15">
        <v>393038.81</v>
      </c>
      <c r="M307" s="20">
        <f t="shared" si="17"/>
        <v>211740.50000000012</v>
      </c>
      <c r="N307" s="19">
        <f t="shared" si="18"/>
        <v>247609.60000000003</v>
      </c>
      <c r="O307" s="19">
        <f t="shared" si="19"/>
        <v>274402.81</v>
      </c>
    </row>
    <row r="308" spans="1:15" x14ac:dyDescent="0.25">
      <c r="A308" s="12">
        <v>312730</v>
      </c>
      <c r="B308" s="12" t="s">
        <v>302</v>
      </c>
      <c r="C308" s="24" t="s">
        <v>1742</v>
      </c>
      <c r="D308" s="42">
        <v>0.65400000000000003</v>
      </c>
      <c r="E308" s="24" t="s">
        <v>1724</v>
      </c>
      <c r="F308" s="55">
        <v>6764</v>
      </c>
      <c r="G308" s="23">
        <f t="shared" si="16"/>
        <v>4423.6559999999999</v>
      </c>
      <c r="H308" s="58">
        <v>197316</v>
      </c>
      <c r="I308" s="13">
        <v>197316</v>
      </c>
      <c r="J308" s="11">
        <v>557564.40000000014</v>
      </c>
      <c r="K308" s="15">
        <v>601911.28</v>
      </c>
      <c r="L308" s="15">
        <v>647457.23</v>
      </c>
      <c r="M308" s="20">
        <f t="shared" si="17"/>
        <v>360248.40000000014</v>
      </c>
      <c r="N308" s="19">
        <f t="shared" si="18"/>
        <v>404595.28</v>
      </c>
      <c r="O308" s="19">
        <f t="shared" si="19"/>
        <v>450141.23</v>
      </c>
    </row>
    <row r="309" spans="1:15" x14ac:dyDescent="0.25">
      <c r="A309" s="12">
        <v>312733</v>
      </c>
      <c r="B309" s="12" t="s">
        <v>303</v>
      </c>
      <c r="C309" s="24" t="s">
        <v>1750</v>
      </c>
      <c r="D309" s="42">
        <v>0.65</v>
      </c>
      <c r="E309" s="24" t="s">
        <v>1724</v>
      </c>
      <c r="F309" s="55">
        <v>5084</v>
      </c>
      <c r="G309" s="23">
        <f t="shared" si="16"/>
        <v>3304.6</v>
      </c>
      <c r="H309" s="58">
        <v>147000</v>
      </c>
      <c r="I309" s="13">
        <v>147000</v>
      </c>
      <c r="J309" s="11">
        <v>590607.59999999986</v>
      </c>
      <c r="K309" s="15">
        <v>664196.24</v>
      </c>
      <c r="L309" s="15">
        <v>674986.3600000001</v>
      </c>
      <c r="M309" s="20">
        <f t="shared" si="17"/>
        <v>443607.59999999986</v>
      </c>
      <c r="N309" s="19">
        <f t="shared" si="18"/>
        <v>517196.24</v>
      </c>
      <c r="O309" s="19">
        <f t="shared" si="19"/>
        <v>527986.3600000001</v>
      </c>
    </row>
    <row r="310" spans="1:15" x14ac:dyDescent="0.25">
      <c r="A310" s="12">
        <v>312735</v>
      </c>
      <c r="B310" s="12" t="s">
        <v>304</v>
      </c>
      <c r="C310" s="24" t="s">
        <v>1750</v>
      </c>
      <c r="D310" s="42">
        <v>0.67900000000000005</v>
      </c>
      <c r="E310" s="24" t="s">
        <v>1724</v>
      </c>
      <c r="F310" s="55">
        <v>3177</v>
      </c>
      <c r="G310" s="23">
        <f t="shared" si="16"/>
        <v>2157.183</v>
      </c>
      <c r="H310" s="58">
        <v>88060</v>
      </c>
      <c r="I310" s="13">
        <v>88060</v>
      </c>
      <c r="J310" s="11">
        <v>0</v>
      </c>
      <c r="K310" s="15">
        <v>281449.31999999995</v>
      </c>
      <c r="L310" s="15">
        <v>342894.54</v>
      </c>
      <c r="M310" s="20">
        <f t="shared" si="17"/>
        <v>-88060</v>
      </c>
      <c r="N310" s="19">
        <f t="shared" si="18"/>
        <v>193389.31999999995</v>
      </c>
      <c r="O310" s="19">
        <f t="shared" si="19"/>
        <v>254834.53999999998</v>
      </c>
    </row>
    <row r="311" spans="1:15" x14ac:dyDescent="0.25">
      <c r="A311" s="12">
        <v>312737</v>
      </c>
      <c r="B311" s="12" t="s">
        <v>305</v>
      </c>
      <c r="C311" s="24" t="s">
        <v>1742</v>
      </c>
      <c r="D311" s="42">
        <v>0.64700000000000002</v>
      </c>
      <c r="E311" s="24" t="s">
        <v>1724</v>
      </c>
      <c r="F311" s="55">
        <v>3402</v>
      </c>
      <c r="G311" s="23">
        <f t="shared" si="16"/>
        <v>2201.0940000000001</v>
      </c>
      <c r="H311" s="58">
        <v>92512</v>
      </c>
      <c r="I311" s="13">
        <v>92512</v>
      </c>
      <c r="J311" s="11">
        <v>0</v>
      </c>
      <c r="K311" s="15">
        <v>350499.24000000005</v>
      </c>
      <c r="L311" s="15">
        <v>400393.42000000004</v>
      </c>
      <c r="M311" s="20">
        <f t="shared" si="17"/>
        <v>-92512</v>
      </c>
      <c r="N311" s="19">
        <f t="shared" si="18"/>
        <v>257987.24000000005</v>
      </c>
      <c r="O311" s="19">
        <f t="shared" si="19"/>
        <v>307881.42000000004</v>
      </c>
    </row>
    <row r="312" spans="1:15" x14ac:dyDescent="0.25">
      <c r="A312" s="12">
        <v>312738</v>
      </c>
      <c r="B312" s="12" t="s">
        <v>306</v>
      </c>
      <c r="C312" s="24" t="s">
        <v>1747</v>
      </c>
      <c r="D312" s="42">
        <v>0.71599999999999997</v>
      </c>
      <c r="E312" s="24" t="s">
        <v>1728</v>
      </c>
      <c r="F312" s="55">
        <v>4014</v>
      </c>
      <c r="G312" s="23">
        <f t="shared" si="16"/>
        <v>2874.0239999999999</v>
      </c>
      <c r="H312" s="58">
        <v>109984</v>
      </c>
      <c r="I312" s="13">
        <v>109984</v>
      </c>
      <c r="J312" s="11">
        <v>72658.86</v>
      </c>
      <c r="K312" s="15">
        <v>362272.61999999988</v>
      </c>
      <c r="L312" s="15">
        <v>458175.14</v>
      </c>
      <c r="M312" s="20">
        <f t="shared" si="17"/>
        <v>-37325.14</v>
      </c>
      <c r="N312" s="19">
        <f t="shared" si="18"/>
        <v>252288.61999999988</v>
      </c>
      <c r="O312" s="19">
        <f t="shared" si="19"/>
        <v>348191.14</v>
      </c>
    </row>
    <row r="313" spans="1:15" x14ac:dyDescent="0.25">
      <c r="A313" s="12">
        <v>312740</v>
      </c>
      <c r="B313" s="12" t="s">
        <v>308</v>
      </c>
      <c r="C313" s="24" t="s">
        <v>1746</v>
      </c>
      <c r="D313" s="42">
        <v>0.68300000000000005</v>
      </c>
      <c r="E313" s="24" t="s">
        <v>1724</v>
      </c>
      <c r="F313" s="55">
        <v>4360</v>
      </c>
      <c r="G313" s="23">
        <f t="shared" si="16"/>
        <v>2977.88</v>
      </c>
      <c r="H313" s="58">
        <v>123228</v>
      </c>
      <c r="I313" s="13">
        <v>123228</v>
      </c>
      <c r="J313" s="11">
        <v>344692.08000000007</v>
      </c>
      <c r="K313" s="15">
        <v>371276.44000000006</v>
      </c>
      <c r="L313" s="15">
        <v>415655.52</v>
      </c>
      <c r="M313" s="20">
        <f t="shared" si="17"/>
        <v>221464.08000000007</v>
      </c>
      <c r="N313" s="19">
        <f t="shared" si="18"/>
        <v>248048.44000000006</v>
      </c>
      <c r="O313" s="19">
        <f t="shared" si="19"/>
        <v>292427.52000000002</v>
      </c>
    </row>
    <row r="314" spans="1:15" x14ac:dyDescent="0.25">
      <c r="A314" s="12">
        <v>312750</v>
      </c>
      <c r="B314" s="12" t="s">
        <v>307</v>
      </c>
      <c r="C314" s="24" t="s">
        <v>1742</v>
      </c>
      <c r="D314" s="42">
        <v>0.60599999999999998</v>
      </c>
      <c r="E314" s="24" t="s">
        <v>1724</v>
      </c>
      <c r="F314" s="55">
        <v>6184</v>
      </c>
      <c r="G314" s="23">
        <f t="shared" si="16"/>
        <v>3747.5039999999999</v>
      </c>
      <c r="H314" s="58">
        <v>173768</v>
      </c>
      <c r="I314" s="13">
        <v>173768</v>
      </c>
      <c r="J314" s="11">
        <v>0</v>
      </c>
      <c r="K314" s="15">
        <v>535854.52</v>
      </c>
      <c r="L314" s="15">
        <v>595795.94999999995</v>
      </c>
      <c r="M314" s="20">
        <f t="shared" si="17"/>
        <v>-173768</v>
      </c>
      <c r="N314" s="19">
        <f t="shared" si="18"/>
        <v>362086.52</v>
      </c>
      <c r="O314" s="19">
        <f t="shared" si="19"/>
        <v>422027.94999999995</v>
      </c>
    </row>
    <row r="315" spans="1:15" x14ac:dyDescent="0.25">
      <c r="A315" s="12">
        <v>312760</v>
      </c>
      <c r="B315" s="12" t="s">
        <v>309</v>
      </c>
      <c r="C315" s="24" t="s">
        <v>1260</v>
      </c>
      <c r="D315" s="42">
        <v>0.68100000000000005</v>
      </c>
      <c r="E315" s="24" t="s">
        <v>1724</v>
      </c>
      <c r="F315" s="55">
        <v>11811</v>
      </c>
      <c r="G315" s="23">
        <f t="shared" si="16"/>
        <v>8043.2910000000002</v>
      </c>
      <c r="H315" s="58">
        <v>337568</v>
      </c>
      <c r="I315" s="13">
        <v>337568</v>
      </c>
      <c r="J315" s="11">
        <v>960082.31999999983</v>
      </c>
      <c r="K315" s="15">
        <v>1078731.6300000001</v>
      </c>
      <c r="L315" s="15">
        <v>1228350.92</v>
      </c>
      <c r="M315" s="20">
        <f t="shared" si="17"/>
        <v>622514.31999999983</v>
      </c>
      <c r="N315" s="19">
        <f t="shared" si="18"/>
        <v>741163.63000000012</v>
      </c>
      <c r="O315" s="19">
        <f t="shared" si="19"/>
        <v>890782.91999999993</v>
      </c>
    </row>
    <row r="316" spans="1:15" x14ac:dyDescent="0.25">
      <c r="A316" s="12">
        <v>312770</v>
      </c>
      <c r="B316" s="12" t="s">
        <v>310</v>
      </c>
      <c r="C316" s="24" t="s">
        <v>1742</v>
      </c>
      <c r="D316" s="42">
        <v>0.72699999999999998</v>
      </c>
      <c r="E316" s="24" t="s">
        <v>1728</v>
      </c>
      <c r="F316" s="55">
        <v>282164</v>
      </c>
      <c r="G316" s="23">
        <f t="shared" si="16"/>
        <v>205133.228</v>
      </c>
      <c r="H316" s="58">
        <v>6711960</v>
      </c>
      <c r="I316" s="13">
        <v>6711960</v>
      </c>
      <c r="J316" s="11">
        <v>14599433.840000002</v>
      </c>
      <c r="K316" s="15">
        <v>13105640.479999999</v>
      </c>
      <c r="L316" s="15">
        <v>13505038.4</v>
      </c>
      <c r="M316" s="20">
        <f t="shared" si="17"/>
        <v>7887473.8400000017</v>
      </c>
      <c r="N316" s="19">
        <f t="shared" si="18"/>
        <v>6393680.4799999986</v>
      </c>
      <c r="O316" s="19">
        <f t="shared" si="19"/>
        <v>6793078.4000000004</v>
      </c>
    </row>
    <row r="317" spans="1:15" x14ac:dyDescent="0.25">
      <c r="A317" s="12">
        <v>312780</v>
      </c>
      <c r="B317" s="12" t="s">
        <v>312</v>
      </c>
      <c r="C317" s="24" t="s">
        <v>1750</v>
      </c>
      <c r="D317" s="42">
        <v>0.60399999999999998</v>
      </c>
      <c r="E317" s="24" t="s">
        <v>1724</v>
      </c>
      <c r="F317" s="55">
        <v>15943</v>
      </c>
      <c r="G317" s="23">
        <f t="shared" si="16"/>
        <v>9629.5720000000001</v>
      </c>
      <c r="H317" s="58">
        <v>444360</v>
      </c>
      <c r="I317" s="13">
        <v>444360</v>
      </c>
      <c r="J317" s="11">
        <v>1290122.0400000003</v>
      </c>
      <c r="K317" s="15">
        <v>1285391.96</v>
      </c>
      <c r="L317" s="15">
        <v>1265534.0699999998</v>
      </c>
      <c r="M317" s="20">
        <f t="shared" si="17"/>
        <v>845762.04000000027</v>
      </c>
      <c r="N317" s="19">
        <f t="shared" si="18"/>
        <v>841031.96</v>
      </c>
      <c r="O317" s="19">
        <f t="shared" si="19"/>
        <v>821174.06999999983</v>
      </c>
    </row>
    <row r="318" spans="1:15" x14ac:dyDescent="0.25">
      <c r="A318" s="12">
        <v>312790</v>
      </c>
      <c r="B318" s="12" t="s">
        <v>311</v>
      </c>
      <c r="C318" s="24" t="s">
        <v>1738</v>
      </c>
      <c r="D318" s="42">
        <v>0.73099999999999998</v>
      </c>
      <c r="E318" s="24" t="s">
        <v>1728</v>
      </c>
      <c r="F318" s="55">
        <v>1386</v>
      </c>
      <c r="G318" s="23">
        <f t="shared" si="16"/>
        <v>1013.1659999999999</v>
      </c>
      <c r="H318" s="58">
        <v>39676</v>
      </c>
      <c r="I318" s="13">
        <v>39676</v>
      </c>
      <c r="J318" s="11">
        <v>210726.96000000008</v>
      </c>
      <c r="K318" s="15">
        <v>278618.20000000007</v>
      </c>
      <c r="L318" s="15">
        <v>214814.83999999997</v>
      </c>
      <c r="M318" s="20">
        <f t="shared" si="17"/>
        <v>171050.96000000008</v>
      </c>
      <c r="N318" s="19">
        <f t="shared" si="18"/>
        <v>238942.20000000007</v>
      </c>
      <c r="O318" s="19">
        <f t="shared" si="19"/>
        <v>175138.83999999997</v>
      </c>
    </row>
    <row r="319" spans="1:15" x14ac:dyDescent="0.25">
      <c r="A319" s="12">
        <v>312800</v>
      </c>
      <c r="B319" s="12" t="s">
        <v>313</v>
      </c>
      <c r="C319" s="24" t="s">
        <v>1739</v>
      </c>
      <c r="D319" s="42">
        <v>0.68600000000000005</v>
      </c>
      <c r="E319" s="24" t="s">
        <v>1724</v>
      </c>
      <c r="F319" s="55">
        <v>34818</v>
      </c>
      <c r="G319" s="23">
        <f t="shared" si="16"/>
        <v>23885.148000000001</v>
      </c>
      <c r="H319" s="58">
        <v>946820</v>
      </c>
      <c r="I319" s="13">
        <v>946820</v>
      </c>
      <c r="J319" s="11">
        <v>2353724.84</v>
      </c>
      <c r="K319" s="15">
        <v>2706797.51</v>
      </c>
      <c r="L319" s="15">
        <v>2829778.33</v>
      </c>
      <c r="M319" s="20">
        <f t="shared" si="17"/>
        <v>1406904.8399999999</v>
      </c>
      <c r="N319" s="19">
        <f t="shared" si="18"/>
        <v>1759977.5099999998</v>
      </c>
      <c r="O319" s="19">
        <f t="shared" si="19"/>
        <v>1882958.33</v>
      </c>
    </row>
    <row r="320" spans="1:15" x14ac:dyDescent="0.25">
      <c r="A320" s="12">
        <v>312810</v>
      </c>
      <c r="B320" s="12" t="s">
        <v>314</v>
      </c>
      <c r="C320" s="24" t="s">
        <v>1746</v>
      </c>
      <c r="D320" s="42">
        <v>0.67900000000000005</v>
      </c>
      <c r="E320" s="24" t="s">
        <v>1724</v>
      </c>
      <c r="F320" s="55">
        <v>14269</v>
      </c>
      <c r="G320" s="23">
        <f t="shared" si="16"/>
        <v>9688.6509999999998</v>
      </c>
      <c r="H320" s="58">
        <v>404180</v>
      </c>
      <c r="I320" s="13">
        <v>404180</v>
      </c>
      <c r="J320" s="11">
        <v>1109388</v>
      </c>
      <c r="K320" s="15">
        <v>1119247.96</v>
      </c>
      <c r="L320" s="15">
        <v>1171912.1299999999</v>
      </c>
      <c r="M320" s="20">
        <f t="shared" si="17"/>
        <v>705208</v>
      </c>
      <c r="N320" s="19">
        <f t="shared" si="18"/>
        <v>715067.96</v>
      </c>
      <c r="O320" s="19">
        <f t="shared" si="19"/>
        <v>767732.12999999989</v>
      </c>
    </row>
    <row r="321" spans="1:15" x14ac:dyDescent="0.25">
      <c r="A321" s="12">
        <v>312820</v>
      </c>
      <c r="B321" s="12" t="s">
        <v>315</v>
      </c>
      <c r="C321" s="24" t="s">
        <v>1740</v>
      </c>
      <c r="D321" s="42">
        <v>0.623</v>
      </c>
      <c r="E321" s="24" t="s">
        <v>1724</v>
      </c>
      <c r="F321" s="55">
        <v>10307</v>
      </c>
      <c r="G321" s="23">
        <f t="shared" si="16"/>
        <v>6421.2610000000004</v>
      </c>
      <c r="H321" s="58">
        <v>295036</v>
      </c>
      <c r="I321" s="13">
        <v>295036</v>
      </c>
      <c r="J321" s="11">
        <v>835673.04</v>
      </c>
      <c r="K321" s="15">
        <v>685878.06</v>
      </c>
      <c r="L321" s="15">
        <v>871565.16</v>
      </c>
      <c r="M321" s="20">
        <f t="shared" si="17"/>
        <v>540637.04</v>
      </c>
      <c r="N321" s="19">
        <f t="shared" si="18"/>
        <v>390842.06000000006</v>
      </c>
      <c r="O321" s="19">
        <f t="shared" si="19"/>
        <v>576529.16</v>
      </c>
    </row>
    <row r="322" spans="1:15" x14ac:dyDescent="0.25">
      <c r="A322" s="12">
        <v>312825</v>
      </c>
      <c r="B322" s="12" t="s">
        <v>316</v>
      </c>
      <c r="C322" s="24" t="s">
        <v>1750</v>
      </c>
      <c r="D322" s="42">
        <v>0.67700000000000005</v>
      </c>
      <c r="E322" s="24" t="s">
        <v>1724</v>
      </c>
      <c r="F322" s="55">
        <v>5005</v>
      </c>
      <c r="G322" s="23">
        <f t="shared" ref="G322:G385" si="20">D322*F322</f>
        <v>3388.3850000000002</v>
      </c>
      <c r="H322" s="58">
        <v>139496</v>
      </c>
      <c r="I322" s="13">
        <v>139496</v>
      </c>
      <c r="J322" s="11">
        <v>413940.96000000008</v>
      </c>
      <c r="K322" s="15">
        <v>449080.9599999999</v>
      </c>
      <c r="L322" s="15">
        <v>476660.87000000011</v>
      </c>
      <c r="M322" s="20">
        <f t="shared" ref="M322:M385" si="21">J322-I322</f>
        <v>274444.96000000008</v>
      </c>
      <c r="N322" s="19">
        <f t="shared" ref="N322:N385" si="22">K322-I322</f>
        <v>309584.9599999999</v>
      </c>
      <c r="O322" s="19">
        <f t="shared" ref="O322:O385" si="23">L322-I322</f>
        <v>337164.87000000011</v>
      </c>
    </row>
    <row r="323" spans="1:15" x14ac:dyDescent="0.25">
      <c r="A323" s="12">
        <v>312830</v>
      </c>
      <c r="B323" s="12" t="s">
        <v>318</v>
      </c>
      <c r="C323" s="24" t="s">
        <v>1746</v>
      </c>
      <c r="D323" s="42">
        <v>0.70099999999999996</v>
      </c>
      <c r="E323" s="24" t="s">
        <v>1728</v>
      </c>
      <c r="F323" s="55">
        <v>19014</v>
      </c>
      <c r="G323" s="23">
        <f t="shared" si="20"/>
        <v>13328.813999999998</v>
      </c>
      <c r="H323" s="58">
        <v>503360</v>
      </c>
      <c r="I323" s="13">
        <v>503360</v>
      </c>
      <c r="J323" s="11">
        <v>1039173.8400000003</v>
      </c>
      <c r="K323" s="15">
        <v>1218344.46</v>
      </c>
      <c r="L323" s="15">
        <v>1392085.8900000001</v>
      </c>
      <c r="M323" s="20">
        <f t="shared" si="21"/>
        <v>535813.84000000032</v>
      </c>
      <c r="N323" s="19">
        <f t="shared" si="22"/>
        <v>714984.46</v>
      </c>
      <c r="O323" s="19">
        <f t="shared" si="23"/>
        <v>888725.89000000013</v>
      </c>
    </row>
    <row r="324" spans="1:15" x14ac:dyDescent="0.25">
      <c r="A324" s="12">
        <v>312840</v>
      </c>
      <c r="B324" s="12" t="s">
        <v>317</v>
      </c>
      <c r="C324" s="24" t="s">
        <v>1747</v>
      </c>
      <c r="D324" s="42">
        <v>0.67700000000000005</v>
      </c>
      <c r="E324" s="24" t="s">
        <v>1724</v>
      </c>
      <c r="F324" s="55">
        <v>8926</v>
      </c>
      <c r="G324" s="23">
        <f t="shared" si="20"/>
        <v>6042.902</v>
      </c>
      <c r="H324" s="58">
        <v>252868</v>
      </c>
      <c r="I324" s="13">
        <v>252868</v>
      </c>
      <c r="J324" s="11">
        <v>669459.60000000009</v>
      </c>
      <c r="K324" s="15">
        <v>662213.30999999994</v>
      </c>
      <c r="L324" s="15">
        <v>678173.04</v>
      </c>
      <c r="M324" s="20">
        <f t="shared" si="21"/>
        <v>416591.60000000009</v>
      </c>
      <c r="N324" s="19">
        <f t="shared" si="22"/>
        <v>409345.30999999994</v>
      </c>
      <c r="O324" s="19">
        <f t="shared" si="23"/>
        <v>425305.04000000004</v>
      </c>
    </row>
    <row r="325" spans="1:15" x14ac:dyDescent="0.25">
      <c r="A325" s="12">
        <v>312850</v>
      </c>
      <c r="B325" s="12" t="s">
        <v>319</v>
      </c>
      <c r="C325" s="24" t="s">
        <v>1747</v>
      </c>
      <c r="D325" s="42">
        <v>0.65200000000000002</v>
      </c>
      <c r="E325" s="24" t="s">
        <v>1724</v>
      </c>
      <c r="F325" s="55">
        <v>3755</v>
      </c>
      <c r="G325" s="23">
        <f t="shared" si="20"/>
        <v>2448.2600000000002</v>
      </c>
      <c r="H325" s="58">
        <v>110628</v>
      </c>
      <c r="I325" s="13">
        <v>110628</v>
      </c>
      <c r="J325" s="11">
        <v>0</v>
      </c>
      <c r="K325" s="15">
        <v>228891.24</v>
      </c>
      <c r="L325" s="15">
        <v>295509.05</v>
      </c>
      <c r="M325" s="20">
        <f t="shared" si="21"/>
        <v>-110628</v>
      </c>
      <c r="N325" s="19">
        <f t="shared" si="22"/>
        <v>118263.23999999999</v>
      </c>
      <c r="O325" s="19">
        <f t="shared" si="23"/>
        <v>184881.05</v>
      </c>
    </row>
    <row r="326" spans="1:15" x14ac:dyDescent="0.25">
      <c r="A326" s="12">
        <v>312860</v>
      </c>
      <c r="B326" s="12" t="s">
        <v>320</v>
      </c>
      <c r="C326" s="24" t="s">
        <v>1749</v>
      </c>
      <c r="D326" s="42">
        <v>0.69</v>
      </c>
      <c r="E326" s="24" t="s">
        <v>1724</v>
      </c>
      <c r="F326" s="55">
        <v>6558</v>
      </c>
      <c r="G326" s="23">
        <f t="shared" si="20"/>
        <v>4525.0199999999995</v>
      </c>
      <c r="H326" s="58">
        <v>188636</v>
      </c>
      <c r="I326" s="13">
        <v>188636</v>
      </c>
      <c r="J326" s="11">
        <v>522284.6399999999</v>
      </c>
      <c r="K326" s="15">
        <v>561957.97</v>
      </c>
      <c r="L326" s="15">
        <v>644903.59000000008</v>
      </c>
      <c r="M326" s="20">
        <f t="shared" si="21"/>
        <v>333648.6399999999</v>
      </c>
      <c r="N326" s="19">
        <f t="shared" si="22"/>
        <v>373321.97</v>
      </c>
      <c r="O326" s="19">
        <f t="shared" si="23"/>
        <v>456267.59000000008</v>
      </c>
    </row>
    <row r="327" spans="1:15" x14ac:dyDescent="0.25">
      <c r="A327" s="12">
        <v>312870</v>
      </c>
      <c r="B327" s="12" t="s">
        <v>321</v>
      </c>
      <c r="C327" s="24" t="s">
        <v>1746</v>
      </c>
      <c r="D327" s="42">
        <v>0.751</v>
      </c>
      <c r="E327" s="24" t="s">
        <v>1728</v>
      </c>
      <c r="F327" s="55">
        <v>52234</v>
      </c>
      <c r="G327" s="23">
        <f t="shared" si="20"/>
        <v>39227.733999999997</v>
      </c>
      <c r="H327" s="58">
        <v>1354808</v>
      </c>
      <c r="I327" s="13">
        <v>1354808</v>
      </c>
      <c r="J327" s="11">
        <v>2496235.23</v>
      </c>
      <c r="K327" s="15">
        <v>2534941.6799999997</v>
      </c>
      <c r="L327" s="15">
        <v>2366884.54</v>
      </c>
      <c r="M327" s="20">
        <f t="shared" si="21"/>
        <v>1141427.23</v>
      </c>
      <c r="N327" s="19">
        <f t="shared" si="22"/>
        <v>1180133.6799999997</v>
      </c>
      <c r="O327" s="19">
        <f t="shared" si="23"/>
        <v>1012076.54</v>
      </c>
    </row>
    <row r="328" spans="1:15" x14ac:dyDescent="0.25">
      <c r="A328" s="12">
        <v>312880</v>
      </c>
      <c r="B328" s="12" t="s">
        <v>322</v>
      </c>
      <c r="C328" s="24" t="s">
        <v>1747</v>
      </c>
      <c r="D328" s="42">
        <v>0.68300000000000005</v>
      </c>
      <c r="E328" s="24" t="s">
        <v>1724</v>
      </c>
      <c r="F328" s="55">
        <v>7026</v>
      </c>
      <c r="G328" s="23">
        <f t="shared" si="20"/>
        <v>4798.7580000000007</v>
      </c>
      <c r="H328" s="58">
        <v>200592</v>
      </c>
      <c r="I328" s="13">
        <v>200592</v>
      </c>
      <c r="J328" s="11">
        <v>569690.52000000014</v>
      </c>
      <c r="K328" s="15">
        <v>651092.6</v>
      </c>
      <c r="L328" s="15">
        <v>722267.45</v>
      </c>
      <c r="M328" s="20">
        <f t="shared" si="21"/>
        <v>369098.52000000014</v>
      </c>
      <c r="N328" s="19">
        <f t="shared" si="22"/>
        <v>450500.6</v>
      </c>
      <c r="O328" s="19">
        <f t="shared" si="23"/>
        <v>521675.44999999995</v>
      </c>
    </row>
    <row r="329" spans="1:15" x14ac:dyDescent="0.25">
      <c r="A329" s="12">
        <v>312890</v>
      </c>
      <c r="B329" s="12" t="s">
        <v>323</v>
      </c>
      <c r="C329" s="24" t="s">
        <v>1749</v>
      </c>
      <c r="D329" s="42">
        <v>0.69299999999999995</v>
      </c>
      <c r="E329" s="24" t="s">
        <v>1724</v>
      </c>
      <c r="F329" s="55">
        <v>8168</v>
      </c>
      <c r="G329" s="23">
        <f t="shared" si="20"/>
        <v>5660.424</v>
      </c>
      <c r="H329" s="58">
        <v>221060</v>
      </c>
      <c r="I329" s="13">
        <v>221060</v>
      </c>
      <c r="J329" s="11">
        <v>649351.92000000016</v>
      </c>
      <c r="K329" s="15">
        <v>665114.84</v>
      </c>
      <c r="L329" s="15">
        <v>648426.24000000011</v>
      </c>
      <c r="M329" s="20">
        <f t="shared" si="21"/>
        <v>428291.92000000016</v>
      </c>
      <c r="N329" s="19">
        <f t="shared" si="22"/>
        <v>444054.83999999997</v>
      </c>
      <c r="O329" s="19">
        <f t="shared" si="23"/>
        <v>427366.24000000011</v>
      </c>
    </row>
    <row r="330" spans="1:15" x14ac:dyDescent="0.25">
      <c r="A330" s="12">
        <v>312900</v>
      </c>
      <c r="B330" s="12" t="s">
        <v>324</v>
      </c>
      <c r="C330" s="24" t="s">
        <v>1747</v>
      </c>
      <c r="D330" s="42">
        <v>0.67400000000000004</v>
      </c>
      <c r="E330" s="24" t="s">
        <v>1724</v>
      </c>
      <c r="F330" s="55">
        <v>8296</v>
      </c>
      <c r="G330" s="23">
        <f t="shared" si="20"/>
        <v>5591.5040000000008</v>
      </c>
      <c r="H330" s="58">
        <v>244804</v>
      </c>
      <c r="I330" s="13">
        <v>244804</v>
      </c>
      <c r="J330" s="11">
        <v>672908.52</v>
      </c>
      <c r="K330" s="15">
        <v>674626.03999999992</v>
      </c>
      <c r="L330" s="15">
        <v>698800.96</v>
      </c>
      <c r="M330" s="20">
        <f t="shared" si="21"/>
        <v>428104.52</v>
      </c>
      <c r="N330" s="19">
        <f t="shared" si="22"/>
        <v>429822.03999999992</v>
      </c>
      <c r="O330" s="19">
        <f t="shared" si="23"/>
        <v>453996.95999999996</v>
      </c>
    </row>
    <row r="331" spans="1:15" x14ac:dyDescent="0.25">
      <c r="A331" s="12">
        <v>312910</v>
      </c>
      <c r="B331" s="12" t="s">
        <v>325</v>
      </c>
      <c r="C331" s="24" t="s">
        <v>1738</v>
      </c>
      <c r="D331" s="42">
        <v>0.68</v>
      </c>
      <c r="E331" s="24" t="s">
        <v>1724</v>
      </c>
      <c r="F331" s="55">
        <v>5516</v>
      </c>
      <c r="G331" s="23">
        <f t="shared" si="20"/>
        <v>3750.88</v>
      </c>
      <c r="H331" s="58">
        <v>168056</v>
      </c>
      <c r="I331" s="13">
        <v>168056</v>
      </c>
      <c r="J331" s="11">
        <v>460453.43999999994</v>
      </c>
      <c r="K331" s="15">
        <v>500486.32000000007</v>
      </c>
      <c r="L331" s="15">
        <v>575688.36999999988</v>
      </c>
      <c r="M331" s="20">
        <f t="shared" si="21"/>
        <v>292397.43999999994</v>
      </c>
      <c r="N331" s="19">
        <f t="shared" si="22"/>
        <v>332430.32000000007</v>
      </c>
      <c r="O331" s="19">
        <f t="shared" si="23"/>
        <v>407632.36999999988</v>
      </c>
    </row>
    <row r="332" spans="1:15" x14ac:dyDescent="0.25">
      <c r="A332" s="12">
        <v>312920</v>
      </c>
      <c r="B332" s="12" t="s">
        <v>326</v>
      </c>
      <c r="C332" s="24" t="s">
        <v>1746</v>
      </c>
      <c r="D332" s="42">
        <v>0.65700000000000003</v>
      </c>
      <c r="E332" s="24" t="s">
        <v>1724</v>
      </c>
      <c r="F332" s="55">
        <v>6623</v>
      </c>
      <c r="G332" s="23">
        <f t="shared" si="20"/>
        <v>4351.3110000000006</v>
      </c>
      <c r="H332" s="58">
        <v>182784</v>
      </c>
      <c r="I332" s="13">
        <v>182784</v>
      </c>
      <c r="J332" s="11">
        <v>479452.91000000003</v>
      </c>
      <c r="K332" s="15">
        <v>553935.04</v>
      </c>
      <c r="L332" s="15">
        <v>598070.82000000007</v>
      </c>
      <c r="M332" s="20">
        <f t="shared" si="21"/>
        <v>296668.91000000003</v>
      </c>
      <c r="N332" s="19">
        <f t="shared" si="22"/>
        <v>371151.04000000004</v>
      </c>
      <c r="O332" s="19">
        <f t="shared" si="23"/>
        <v>415286.82000000007</v>
      </c>
    </row>
    <row r="333" spans="1:15" x14ac:dyDescent="0.25">
      <c r="A333" s="12">
        <v>312930</v>
      </c>
      <c r="B333" s="12" t="s">
        <v>327</v>
      </c>
      <c r="C333" s="24" t="s">
        <v>1741</v>
      </c>
      <c r="D333" s="42">
        <v>0.65400000000000003</v>
      </c>
      <c r="E333" s="24" t="s">
        <v>1724</v>
      </c>
      <c r="F333" s="55">
        <v>11085</v>
      </c>
      <c r="G333" s="23">
        <f t="shared" si="20"/>
        <v>7249.59</v>
      </c>
      <c r="H333" s="58">
        <v>305676</v>
      </c>
      <c r="I333" s="13">
        <v>305676</v>
      </c>
      <c r="J333" s="11">
        <v>0</v>
      </c>
      <c r="K333" s="15">
        <v>945500.84000000008</v>
      </c>
      <c r="L333" s="15">
        <v>1058497.9400000002</v>
      </c>
      <c r="M333" s="20">
        <f t="shared" si="21"/>
        <v>-305676</v>
      </c>
      <c r="N333" s="19">
        <f t="shared" si="22"/>
        <v>639824.84000000008</v>
      </c>
      <c r="O333" s="19">
        <f t="shared" si="23"/>
        <v>752821.94000000018</v>
      </c>
    </row>
    <row r="334" spans="1:15" x14ac:dyDescent="0.25">
      <c r="A334" s="12">
        <v>312940</v>
      </c>
      <c r="B334" s="12" t="s">
        <v>328</v>
      </c>
      <c r="C334" s="24" t="s">
        <v>1748</v>
      </c>
      <c r="D334" s="42">
        <v>0.65700000000000003</v>
      </c>
      <c r="E334" s="24" t="s">
        <v>1724</v>
      </c>
      <c r="F334" s="55">
        <v>4999</v>
      </c>
      <c r="G334" s="23">
        <f t="shared" si="20"/>
        <v>3284.3430000000003</v>
      </c>
      <c r="H334" s="58">
        <v>144284</v>
      </c>
      <c r="I334" s="13">
        <v>144284</v>
      </c>
      <c r="J334" s="11">
        <v>408610.19999999995</v>
      </c>
      <c r="K334" s="15">
        <v>536481.36</v>
      </c>
      <c r="L334" s="15">
        <v>604729.94000000006</v>
      </c>
      <c r="M334" s="20">
        <f t="shared" si="21"/>
        <v>264326.19999999995</v>
      </c>
      <c r="N334" s="19">
        <f t="shared" si="22"/>
        <v>392197.36</v>
      </c>
      <c r="O334" s="19">
        <f t="shared" si="23"/>
        <v>460445.94000000006</v>
      </c>
    </row>
    <row r="335" spans="1:15" x14ac:dyDescent="0.25">
      <c r="A335" s="12">
        <v>312950</v>
      </c>
      <c r="B335" s="12" t="s">
        <v>335</v>
      </c>
      <c r="C335" s="24" t="s">
        <v>1743</v>
      </c>
      <c r="D335" s="42">
        <v>0.71799999999999997</v>
      </c>
      <c r="E335" s="24" t="s">
        <v>1728</v>
      </c>
      <c r="F335" s="55">
        <v>25511</v>
      </c>
      <c r="G335" s="23">
        <f t="shared" si="20"/>
        <v>18316.898000000001</v>
      </c>
      <c r="H335" s="58">
        <v>698488</v>
      </c>
      <c r="I335" s="13">
        <v>698488</v>
      </c>
      <c r="J335" s="11">
        <v>1388246.64</v>
      </c>
      <c r="K335" s="15">
        <v>1149970.6800000002</v>
      </c>
      <c r="L335" s="15">
        <v>1213008.53</v>
      </c>
      <c r="M335" s="20">
        <f t="shared" si="21"/>
        <v>689758.6399999999</v>
      </c>
      <c r="N335" s="19">
        <f t="shared" si="22"/>
        <v>451482.68000000017</v>
      </c>
      <c r="O335" s="19">
        <f t="shared" si="23"/>
        <v>514520.53</v>
      </c>
    </row>
    <row r="336" spans="1:15" x14ac:dyDescent="0.25">
      <c r="A336" s="12">
        <v>312960</v>
      </c>
      <c r="B336" s="12" t="s">
        <v>329</v>
      </c>
      <c r="C336" s="24" t="s">
        <v>1750</v>
      </c>
      <c r="D336" s="42">
        <v>0.61399999999999999</v>
      </c>
      <c r="E336" s="24" t="s">
        <v>1724</v>
      </c>
      <c r="F336" s="55">
        <v>8478</v>
      </c>
      <c r="G336" s="23">
        <f t="shared" si="20"/>
        <v>5205.4920000000002</v>
      </c>
      <c r="H336" s="58">
        <v>233996</v>
      </c>
      <c r="I336" s="13">
        <v>233996</v>
      </c>
      <c r="J336" s="11">
        <v>174123.37</v>
      </c>
      <c r="K336" s="15">
        <v>706798.36</v>
      </c>
      <c r="L336" s="15">
        <v>747418.86</v>
      </c>
      <c r="M336" s="20">
        <f t="shared" si="21"/>
        <v>-59872.630000000005</v>
      </c>
      <c r="N336" s="19">
        <f t="shared" si="22"/>
        <v>472802.36</v>
      </c>
      <c r="O336" s="19">
        <f t="shared" si="23"/>
        <v>513422.86</v>
      </c>
    </row>
    <row r="337" spans="1:15" x14ac:dyDescent="0.25">
      <c r="A337" s="12">
        <v>312965</v>
      </c>
      <c r="B337" s="12" t="s">
        <v>330</v>
      </c>
      <c r="C337" s="24" t="s">
        <v>1750</v>
      </c>
      <c r="D337" s="42">
        <v>0.59099999999999997</v>
      </c>
      <c r="E337" s="24" t="s">
        <v>1727</v>
      </c>
      <c r="F337" s="55">
        <v>5340</v>
      </c>
      <c r="G337" s="23">
        <f t="shared" si="20"/>
        <v>3155.94</v>
      </c>
      <c r="H337" s="58">
        <v>173180</v>
      </c>
      <c r="I337" s="13">
        <v>173180</v>
      </c>
      <c r="J337" s="11">
        <v>0</v>
      </c>
      <c r="K337" s="15">
        <v>527904.76</v>
      </c>
      <c r="L337" s="15">
        <v>619261.68000000005</v>
      </c>
      <c r="M337" s="20">
        <f t="shared" si="21"/>
        <v>-173180</v>
      </c>
      <c r="N337" s="19">
        <f t="shared" si="22"/>
        <v>354724.76</v>
      </c>
      <c r="O337" s="19">
        <f t="shared" si="23"/>
        <v>446081.68000000005</v>
      </c>
    </row>
    <row r="338" spans="1:15" x14ac:dyDescent="0.25">
      <c r="A338" s="12">
        <v>312970</v>
      </c>
      <c r="B338" s="12" t="s">
        <v>331</v>
      </c>
      <c r="C338" s="24" t="s">
        <v>1746</v>
      </c>
      <c r="D338" s="42">
        <v>0.70599999999999996</v>
      </c>
      <c r="E338" s="24" t="s">
        <v>1728</v>
      </c>
      <c r="F338" s="55">
        <v>14128</v>
      </c>
      <c r="G338" s="23">
        <f t="shared" si="20"/>
        <v>9974.3679999999986</v>
      </c>
      <c r="H338" s="58">
        <v>349544</v>
      </c>
      <c r="I338" s="13">
        <v>349544</v>
      </c>
      <c r="J338" s="11">
        <v>759952.2300000001</v>
      </c>
      <c r="K338" s="15">
        <v>910795.3200000003</v>
      </c>
      <c r="L338" s="15">
        <v>993620.94000000006</v>
      </c>
      <c r="M338" s="20">
        <f t="shared" si="21"/>
        <v>410408.2300000001</v>
      </c>
      <c r="N338" s="19">
        <f t="shared" si="22"/>
        <v>561251.3200000003</v>
      </c>
      <c r="O338" s="19">
        <f t="shared" si="23"/>
        <v>644076.94000000006</v>
      </c>
    </row>
    <row r="339" spans="1:15" x14ac:dyDescent="0.25">
      <c r="A339" s="12">
        <v>312980</v>
      </c>
      <c r="B339" s="12" t="s">
        <v>332</v>
      </c>
      <c r="C339" s="24" t="s">
        <v>1739</v>
      </c>
      <c r="D339" s="42">
        <v>0.70399999999999996</v>
      </c>
      <c r="E339" s="24" t="s">
        <v>1728</v>
      </c>
      <c r="F339" s="55">
        <v>184030</v>
      </c>
      <c r="G339" s="23">
        <f t="shared" si="20"/>
        <v>129557.12</v>
      </c>
      <c r="H339" s="58">
        <v>4217304</v>
      </c>
      <c r="I339" s="13">
        <v>4217304</v>
      </c>
      <c r="J339" s="11">
        <v>9789228</v>
      </c>
      <c r="K339" s="15">
        <v>9024629.3899999987</v>
      </c>
      <c r="L339" s="15">
        <v>8195325.3600000022</v>
      </c>
      <c r="M339" s="20">
        <f t="shared" si="21"/>
        <v>5571924</v>
      </c>
      <c r="N339" s="19">
        <f t="shared" si="22"/>
        <v>4807325.3899999987</v>
      </c>
      <c r="O339" s="19">
        <f t="shared" si="23"/>
        <v>3978021.3600000022</v>
      </c>
    </row>
    <row r="340" spans="1:15" x14ac:dyDescent="0.25">
      <c r="A340" s="12">
        <v>312990</v>
      </c>
      <c r="B340" s="12" t="s">
        <v>333</v>
      </c>
      <c r="C340" s="24" t="s">
        <v>1746</v>
      </c>
      <c r="D340" s="42">
        <v>0.67400000000000004</v>
      </c>
      <c r="E340" s="24" t="s">
        <v>1724</v>
      </c>
      <c r="F340" s="55">
        <v>3497</v>
      </c>
      <c r="G340" s="23">
        <f t="shared" si="20"/>
        <v>2356.9780000000001</v>
      </c>
      <c r="H340" s="58">
        <v>98784</v>
      </c>
      <c r="I340" s="13">
        <v>98784</v>
      </c>
      <c r="J340" s="11">
        <v>0</v>
      </c>
      <c r="K340" s="15">
        <v>251477.92</v>
      </c>
      <c r="L340" s="15">
        <v>283790.71000000002</v>
      </c>
      <c r="M340" s="20">
        <f t="shared" si="21"/>
        <v>-98784</v>
      </c>
      <c r="N340" s="19">
        <f t="shared" si="22"/>
        <v>152693.92000000001</v>
      </c>
      <c r="O340" s="19">
        <f t="shared" si="23"/>
        <v>185006.71000000002</v>
      </c>
    </row>
    <row r="341" spans="1:15" x14ac:dyDescent="0.25">
      <c r="A341" s="12">
        <v>313000</v>
      </c>
      <c r="B341" s="12" t="s">
        <v>334</v>
      </c>
      <c r="C341" s="24" t="s">
        <v>1748</v>
      </c>
      <c r="D341" s="42">
        <v>0.67500000000000004</v>
      </c>
      <c r="E341" s="24" t="s">
        <v>1724</v>
      </c>
      <c r="F341" s="55">
        <v>3003</v>
      </c>
      <c r="G341" s="23">
        <f t="shared" si="20"/>
        <v>2027.0250000000001</v>
      </c>
      <c r="H341" s="58">
        <v>84252</v>
      </c>
      <c r="I341" s="13">
        <v>84252</v>
      </c>
      <c r="J341" s="11">
        <v>221930.28</v>
      </c>
      <c r="K341" s="15">
        <v>224344.04</v>
      </c>
      <c r="L341" s="15">
        <v>244338.75000000003</v>
      </c>
      <c r="M341" s="20">
        <f t="shared" si="21"/>
        <v>137678.28</v>
      </c>
      <c r="N341" s="19">
        <f t="shared" si="22"/>
        <v>140092.04</v>
      </c>
      <c r="O341" s="19">
        <f t="shared" si="23"/>
        <v>160086.75000000003</v>
      </c>
    </row>
    <row r="342" spans="1:15" x14ac:dyDescent="0.25">
      <c r="A342" s="12">
        <v>313005</v>
      </c>
      <c r="B342" s="12" t="s">
        <v>336</v>
      </c>
      <c r="C342" s="24" t="s">
        <v>1750</v>
      </c>
      <c r="D342" s="42">
        <v>0.624</v>
      </c>
      <c r="E342" s="24" t="s">
        <v>1724</v>
      </c>
      <c r="F342" s="55">
        <v>12200</v>
      </c>
      <c r="G342" s="23">
        <f t="shared" si="20"/>
        <v>7612.8</v>
      </c>
      <c r="H342" s="58">
        <v>328608</v>
      </c>
      <c r="I342" s="13">
        <v>328608</v>
      </c>
      <c r="J342" s="11">
        <v>1014188.1599999997</v>
      </c>
      <c r="K342" s="15">
        <v>1000878.7899999998</v>
      </c>
      <c r="L342" s="15">
        <v>1074326.7399999998</v>
      </c>
      <c r="M342" s="20">
        <f t="shared" si="21"/>
        <v>685580.15999999968</v>
      </c>
      <c r="N342" s="19">
        <f t="shared" si="22"/>
        <v>672270.7899999998</v>
      </c>
      <c r="O342" s="19">
        <f t="shared" si="23"/>
        <v>745718.73999999976</v>
      </c>
    </row>
    <row r="343" spans="1:15" x14ac:dyDescent="0.25">
      <c r="A343" s="12">
        <v>313010</v>
      </c>
      <c r="B343" s="12" t="s">
        <v>337</v>
      </c>
      <c r="C343" s="24" t="s">
        <v>1739</v>
      </c>
      <c r="D343" s="42">
        <v>0.69799999999999995</v>
      </c>
      <c r="E343" s="24" t="s">
        <v>1724</v>
      </c>
      <c r="F343" s="55">
        <v>44561</v>
      </c>
      <c r="G343" s="23">
        <f t="shared" si="20"/>
        <v>31103.577999999998</v>
      </c>
      <c r="H343" s="58">
        <v>1052168</v>
      </c>
      <c r="I343" s="13">
        <v>1052168</v>
      </c>
      <c r="J343" s="11">
        <v>2364541.3199999994</v>
      </c>
      <c r="K343" s="15">
        <v>2413006.1599999997</v>
      </c>
      <c r="L343" s="15">
        <v>2461208.8200000003</v>
      </c>
      <c r="M343" s="20">
        <f t="shared" si="21"/>
        <v>1312373.3199999994</v>
      </c>
      <c r="N343" s="19">
        <f t="shared" si="22"/>
        <v>1360838.1599999997</v>
      </c>
      <c r="O343" s="19">
        <f t="shared" si="23"/>
        <v>1409040.8200000003</v>
      </c>
    </row>
    <row r="344" spans="1:15" x14ac:dyDescent="0.25">
      <c r="A344" s="12">
        <v>313020</v>
      </c>
      <c r="B344" s="12" t="s">
        <v>338</v>
      </c>
      <c r="C344" s="24" t="s">
        <v>1744</v>
      </c>
      <c r="D344" s="42">
        <v>0.65100000000000002</v>
      </c>
      <c r="E344" s="24" t="s">
        <v>1724</v>
      </c>
      <c r="F344" s="55">
        <v>11146</v>
      </c>
      <c r="G344" s="23">
        <f t="shared" si="20"/>
        <v>7256.0460000000003</v>
      </c>
      <c r="H344" s="58">
        <v>270920</v>
      </c>
      <c r="I344" s="13">
        <v>270920</v>
      </c>
      <c r="J344" s="11">
        <v>854799.3600000001</v>
      </c>
      <c r="K344" s="15">
        <v>851288.66000000015</v>
      </c>
      <c r="L344" s="15">
        <v>1010629.1400000001</v>
      </c>
      <c r="M344" s="20">
        <f t="shared" si="21"/>
        <v>583879.3600000001</v>
      </c>
      <c r="N344" s="19">
        <f t="shared" si="22"/>
        <v>580368.66000000015</v>
      </c>
      <c r="O344" s="19">
        <f t="shared" si="23"/>
        <v>739709.14000000013</v>
      </c>
    </row>
    <row r="345" spans="1:15" x14ac:dyDescent="0.25">
      <c r="A345" s="12">
        <v>313030</v>
      </c>
      <c r="B345" s="12" t="s">
        <v>339</v>
      </c>
      <c r="C345" s="24" t="s">
        <v>1744</v>
      </c>
      <c r="D345" s="42">
        <v>0.70699999999999996</v>
      </c>
      <c r="E345" s="24" t="s">
        <v>1728</v>
      </c>
      <c r="F345" s="55">
        <v>7901</v>
      </c>
      <c r="G345" s="23">
        <f t="shared" si="20"/>
        <v>5586.0069999999996</v>
      </c>
      <c r="H345" s="58">
        <v>229096</v>
      </c>
      <c r="I345" s="13">
        <v>229096</v>
      </c>
      <c r="J345" s="11">
        <v>636486.36000000022</v>
      </c>
      <c r="K345" s="15">
        <v>672770.28000000014</v>
      </c>
      <c r="L345" s="15">
        <v>748728.28999999992</v>
      </c>
      <c r="M345" s="20">
        <f t="shared" si="21"/>
        <v>407390.36000000022</v>
      </c>
      <c r="N345" s="19">
        <f t="shared" si="22"/>
        <v>443674.28000000014</v>
      </c>
      <c r="O345" s="19">
        <f t="shared" si="23"/>
        <v>519632.28999999992</v>
      </c>
    </row>
    <row r="346" spans="1:15" x14ac:dyDescent="0.25">
      <c r="A346" s="12">
        <v>313040</v>
      </c>
      <c r="B346" s="12" t="s">
        <v>340</v>
      </c>
      <c r="C346" s="24" t="s">
        <v>1746</v>
      </c>
      <c r="D346" s="42">
        <v>0.71399999999999997</v>
      </c>
      <c r="E346" s="24" t="s">
        <v>1728</v>
      </c>
      <c r="F346" s="55">
        <v>6667</v>
      </c>
      <c r="G346" s="23">
        <f t="shared" si="20"/>
        <v>4760.2379999999994</v>
      </c>
      <c r="H346" s="58">
        <v>166556</v>
      </c>
      <c r="I346" s="13">
        <v>166556</v>
      </c>
      <c r="J346" s="11">
        <v>350328.59</v>
      </c>
      <c r="K346" s="15">
        <v>405493.09999999992</v>
      </c>
      <c r="L346" s="15">
        <v>559127.96</v>
      </c>
      <c r="M346" s="20">
        <f t="shared" si="21"/>
        <v>183772.59000000003</v>
      </c>
      <c r="N346" s="19">
        <f t="shared" si="22"/>
        <v>238937.09999999992</v>
      </c>
      <c r="O346" s="19">
        <f t="shared" si="23"/>
        <v>392571.95999999996</v>
      </c>
    </row>
    <row r="347" spans="1:15" x14ac:dyDescent="0.25">
      <c r="A347" s="12">
        <v>313050</v>
      </c>
      <c r="B347" s="12" t="s">
        <v>341</v>
      </c>
      <c r="C347" s="24" t="s">
        <v>1746</v>
      </c>
      <c r="D347" s="42">
        <v>0.68</v>
      </c>
      <c r="E347" s="24" t="s">
        <v>1724</v>
      </c>
      <c r="F347" s="55">
        <v>12511</v>
      </c>
      <c r="G347" s="23">
        <f t="shared" si="20"/>
        <v>8507.4800000000014</v>
      </c>
      <c r="H347" s="58">
        <v>344092</v>
      </c>
      <c r="I347" s="13">
        <v>344092</v>
      </c>
      <c r="J347" s="11">
        <v>993436.2</v>
      </c>
      <c r="K347" s="15">
        <v>1014815.4400000003</v>
      </c>
      <c r="L347" s="15">
        <v>1100180.6299999999</v>
      </c>
      <c r="M347" s="20">
        <f t="shared" si="21"/>
        <v>649344.19999999995</v>
      </c>
      <c r="N347" s="19">
        <f t="shared" si="22"/>
        <v>670723.44000000029</v>
      </c>
      <c r="O347" s="19">
        <f t="shared" si="23"/>
        <v>756088.62999999989</v>
      </c>
    </row>
    <row r="348" spans="1:15" x14ac:dyDescent="0.25">
      <c r="A348" s="12">
        <v>313055</v>
      </c>
      <c r="B348" s="12" t="s">
        <v>342</v>
      </c>
      <c r="C348" s="24" t="s">
        <v>1741</v>
      </c>
      <c r="D348" s="42">
        <v>0.55300000000000005</v>
      </c>
      <c r="E348" s="24" t="s">
        <v>1727</v>
      </c>
      <c r="F348" s="55">
        <v>6976</v>
      </c>
      <c r="G348" s="23">
        <f t="shared" si="20"/>
        <v>3857.7280000000005</v>
      </c>
      <c r="H348" s="58">
        <v>192136</v>
      </c>
      <c r="I348" s="13">
        <v>192136</v>
      </c>
      <c r="J348" s="11">
        <v>579502.68000000005</v>
      </c>
      <c r="K348" s="15">
        <v>559638.02</v>
      </c>
      <c r="L348" s="15">
        <v>631949.74999999988</v>
      </c>
      <c r="M348" s="20">
        <f t="shared" si="21"/>
        <v>387366.68000000005</v>
      </c>
      <c r="N348" s="19">
        <f t="shared" si="22"/>
        <v>367502.02</v>
      </c>
      <c r="O348" s="19">
        <f t="shared" si="23"/>
        <v>439813.74999999988</v>
      </c>
    </row>
    <row r="349" spans="1:15" x14ac:dyDescent="0.25">
      <c r="A349" s="12">
        <v>313060</v>
      </c>
      <c r="B349" s="12" t="s">
        <v>343</v>
      </c>
      <c r="C349" s="24" t="s">
        <v>1746</v>
      </c>
      <c r="D349" s="42">
        <v>0.69199999999999995</v>
      </c>
      <c r="E349" s="24" t="s">
        <v>1724</v>
      </c>
      <c r="F349" s="55">
        <v>7387</v>
      </c>
      <c r="G349" s="23">
        <f t="shared" si="20"/>
        <v>5111.8039999999992</v>
      </c>
      <c r="H349" s="58">
        <v>205072</v>
      </c>
      <c r="I349" s="13">
        <v>205072</v>
      </c>
      <c r="J349" s="11">
        <v>583449.48</v>
      </c>
      <c r="K349" s="15">
        <v>609251.55999999994</v>
      </c>
      <c r="L349" s="15">
        <v>647037.36</v>
      </c>
      <c r="M349" s="20">
        <f t="shared" si="21"/>
        <v>378377.48</v>
      </c>
      <c r="N349" s="19">
        <f t="shared" si="22"/>
        <v>404179.55999999994</v>
      </c>
      <c r="O349" s="19">
        <f t="shared" si="23"/>
        <v>441965.36</v>
      </c>
    </row>
    <row r="350" spans="1:15" x14ac:dyDescent="0.25">
      <c r="A350" s="12">
        <v>313065</v>
      </c>
      <c r="B350" s="12" t="s">
        <v>344</v>
      </c>
      <c r="C350" s="24" t="s">
        <v>1750</v>
      </c>
      <c r="D350" s="42">
        <v>0.61</v>
      </c>
      <c r="E350" s="24" t="s">
        <v>1724</v>
      </c>
      <c r="F350" s="55">
        <v>7328</v>
      </c>
      <c r="G350" s="23">
        <f t="shared" si="20"/>
        <v>4470.08</v>
      </c>
      <c r="H350" s="58">
        <v>210700</v>
      </c>
      <c r="I350" s="13">
        <v>210700</v>
      </c>
      <c r="J350" s="11">
        <v>826685.04</v>
      </c>
      <c r="K350" s="15">
        <v>835825.4800000001</v>
      </c>
      <c r="L350" s="15">
        <v>843286.04</v>
      </c>
      <c r="M350" s="20">
        <f t="shared" si="21"/>
        <v>615985.04</v>
      </c>
      <c r="N350" s="19">
        <f t="shared" si="22"/>
        <v>625125.4800000001</v>
      </c>
      <c r="O350" s="19">
        <f t="shared" si="23"/>
        <v>632586.04</v>
      </c>
    </row>
    <row r="351" spans="1:15" x14ac:dyDescent="0.25">
      <c r="A351" s="12">
        <v>313070</v>
      </c>
      <c r="B351" s="12" t="s">
        <v>345</v>
      </c>
      <c r="C351" s="24" t="s">
        <v>1738</v>
      </c>
      <c r="D351" s="42">
        <v>0.67400000000000004</v>
      </c>
      <c r="E351" s="24" t="s">
        <v>1724</v>
      </c>
      <c r="F351" s="55">
        <v>7009</v>
      </c>
      <c r="G351" s="23">
        <f t="shared" si="20"/>
        <v>4724.0660000000007</v>
      </c>
      <c r="H351" s="58">
        <v>189028</v>
      </c>
      <c r="I351" s="13">
        <v>189028</v>
      </c>
      <c r="J351" s="11">
        <v>559622.0399999998</v>
      </c>
      <c r="K351" s="15">
        <v>550692.74</v>
      </c>
      <c r="L351" s="15">
        <v>570154.66</v>
      </c>
      <c r="M351" s="20">
        <f t="shared" si="21"/>
        <v>370594.0399999998</v>
      </c>
      <c r="N351" s="19">
        <f t="shared" si="22"/>
        <v>361664.74</v>
      </c>
      <c r="O351" s="19">
        <f t="shared" si="23"/>
        <v>381126.66000000003</v>
      </c>
    </row>
    <row r="352" spans="1:15" x14ac:dyDescent="0.25">
      <c r="A352" s="12">
        <v>313080</v>
      </c>
      <c r="B352" s="12" t="s">
        <v>346</v>
      </c>
      <c r="C352" s="24" t="s">
        <v>1746</v>
      </c>
      <c r="D352" s="42">
        <v>0.69699999999999995</v>
      </c>
      <c r="E352" s="24" t="s">
        <v>1724</v>
      </c>
      <c r="F352" s="55">
        <v>2785</v>
      </c>
      <c r="G352" s="23">
        <f t="shared" si="20"/>
        <v>1941.145</v>
      </c>
      <c r="H352" s="58">
        <v>77700</v>
      </c>
      <c r="I352" s="13">
        <v>77700</v>
      </c>
      <c r="J352" s="11">
        <v>0</v>
      </c>
      <c r="K352" s="15">
        <v>219058.60000000006</v>
      </c>
      <c r="L352" s="15">
        <v>224114.16999999995</v>
      </c>
      <c r="M352" s="20">
        <f t="shared" si="21"/>
        <v>-77700</v>
      </c>
      <c r="N352" s="19">
        <f t="shared" si="22"/>
        <v>141358.60000000006</v>
      </c>
      <c r="O352" s="19">
        <f t="shared" si="23"/>
        <v>146414.16999999995</v>
      </c>
    </row>
    <row r="353" spans="1:15" x14ac:dyDescent="0.25">
      <c r="A353" s="12">
        <v>313090</v>
      </c>
      <c r="B353" s="12" t="s">
        <v>347</v>
      </c>
      <c r="C353" s="24" t="s">
        <v>1741</v>
      </c>
      <c r="D353" s="42">
        <v>0.65800000000000003</v>
      </c>
      <c r="E353" s="24" t="s">
        <v>1724</v>
      </c>
      <c r="F353" s="55">
        <v>24020</v>
      </c>
      <c r="G353" s="23">
        <f t="shared" si="20"/>
        <v>15805.16</v>
      </c>
      <c r="H353" s="58">
        <v>694764</v>
      </c>
      <c r="I353" s="13">
        <v>694764</v>
      </c>
      <c r="J353" s="11">
        <v>2010414.36</v>
      </c>
      <c r="K353" s="15">
        <v>1997106.1700000002</v>
      </c>
      <c r="L353" s="15">
        <v>2117017.2200000002</v>
      </c>
      <c r="M353" s="20">
        <f t="shared" si="21"/>
        <v>1315650.3600000001</v>
      </c>
      <c r="N353" s="19">
        <f t="shared" si="22"/>
        <v>1302342.1700000002</v>
      </c>
      <c r="O353" s="19">
        <f t="shared" si="23"/>
        <v>1422253.2200000002</v>
      </c>
    </row>
    <row r="354" spans="1:15" x14ac:dyDescent="0.25">
      <c r="A354" s="12">
        <v>313100</v>
      </c>
      <c r="B354" s="12" t="s">
        <v>348</v>
      </c>
      <c r="C354" s="24" t="s">
        <v>1739</v>
      </c>
      <c r="D354" s="42">
        <v>0.70199999999999996</v>
      </c>
      <c r="E354" s="24" t="s">
        <v>1728</v>
      </c>
      <c r="F354" s="55">
        <v>6352</v>
      </c>
      <c r="G354" s="23">
        <f t="shared" si="20"/>
        <v>4459.1039999999994</v>
      </c>
      <c r="H354" s="58">
        <v>173600</v>
      </c>
      <c r="I354" s="13">
        <v>173600</v>
      </c>
      <c r="J354" s="11">
        <v>0</v>
      </c>
      <c r="K354" s="15">
        <v>406918.96</v>
      </c>
      <c r="L354" s="15">
        <v>517330.51000000007</v>
      </c>
      <c r="M354" s="20">
        <f t="shared" si="21"/>
        <v>-173600</v>
      </c>
      <c r="N354" s="19">
        <f t="shared" si="22"/>
        <v>233318.96000000002</v>
      </c>
      <c r="O354" s="19">
        <f t="shared" si="23"/>
        <v>343730.51000000007</v>
      </c>
    </row>
    <row r="355" spans="1:15" x14ac:dyDescent="0.25">
      <c r="A355" s="12">
        <v>313110</v>
      </c>
      <c r="B355" s="12" t="s">
        <v>349</v>
      </c>
      <c r="C355" s="24" t="s">
        <v>1739</v>
      </c>
      <c r="D355" s="42">
        <v>0.66400000000000003</v>
      </c>
      <c r="E355" s="24" t="s">
        <v>1724</v>
      </c>
      <c r="F355" s="55">
        <v>7605</v>
      </c>
      <c r="G355" s="23">
        <f t="shared" si="20"/>
        <v>5049.72</v>
      </c>
      <c r="H355" s="58">
        <v>208460</v>
      </c>
      <c r="I355" s="13">
        <v>208460</v>
      </c>
      <c r="J355" s="11">
        <v>0</v>
      </c>
      <c r="K355" s="15">
        <v>480027.75999999995</v>
      </c>
      <c r="L355" s="15">
        <v>560820.52</v>
      </c>
      <c r="M355" s="20">
        <f t="shared" si="21"/>
        <v>-208460</v>
      </c>
      <c r="N355" s="19">
        <f t="shared" si="22"/>
        <v>271567.75999999995</v>
      </c>
      <c r="O355" s="19">
        <f t="shared" si="23"/>
        <v>352360.52</v>
      </c>
    </row>
    <row r="356" spans="1:15" x14ac:dyDescent="0.25">
      <c r="A356" s="12">
        <v>313115</v>
      </c>
      <c r="B356" s="12" t="s">
        <v>350</v>
      </c>
      <c r="C356" s="24" t="s">
        <v>1741</v>
      </c>
      <c r="D356" s="42">
        <v>0.66500000000000004</v>
      </c>
      <c r="E356" s="24" t="s">
        <v>1724</v>
      </c>
      <c r="F356" s="55">
        <v>18926</v>
      </c>
      <c r="G356" s="23">
        <f t="shared" si="20"/>
        <v>12585.79</v>
      </c>
      <c r="H356" s="58">
        <v>510300</v>
      </c>
      <c r="I356" s="13">
        <v>510300</v>
      </c>
      <c r="J356" s="11">
        <v>1028432.5199999999</v>
      </c>
      <c r="K356" s="15">
        <v>1023336.9200000002</v>
      </c>
      <c r="L356" s="15">
        <v>1171376.3899999997</v>
      </c>
      <c r="M356" s="20">
        <f t="shared" si="21"/>
        <v>518132.5199999999</v>
      </c>
      <c r="N356" s="19">
        <f t="shared" si="22"/>
        <v>513036.92000000016</v>
      </c>
      <c r="O356" s="19">
        <f t="shared" si="23"/>
        <v>661076.38999999966</v>
      </c>
    </row>
    <row r="357" spans="1:15" x14ac:dyDescent="0.25">
      <c r="A357" s="12">
        <v>313120</v>
      </c>
      <c r="B357" s="12" t="s">
        <v>351</v>
      </c>
      <c r="C357" s="24" t="s">
        <v>1740</v>
      </c>
      <c r="D357" s="42">
        <v>0.69299999999999995</v>
      </c>
      <c r="E357" s="24" t="s">
        <v>1724</v>
      </c>
      <c r="F357" s="55">
        <v>20133</v>
      </c>
      <c r="G357" s="23">
        <f t="shared" si="20"/>
        <v>13952.169</v>
      </c>
      <c r="H357" s="58">
        <v>548884</v>
      </c>
      <c r="I357" s="13">
        <v>548884</v>
      </c>
      <c r="J357" s="11">
        <v>32754.799999999999</v>
      </c>
      <c r="K357" s="15">
        <v>1224121.7999999998</v>
      </c>
      <c r="L357" s="15">
        <v>1368500.2300000002</v>
      </c>
      <c r="M357" s="20">
        <f t="shared" si="21"/>
        <v>-516129.2</v>
      </c>
      <c r="N357" s="19">
        <f t="shared" si="22"/>
        <v>675237.79999999981</v>
      </c>
      <c r="O357" s="19">
        <f t="shared" si="23"/>
        <v>819616.23000000021</v>
      </c>
    </row>
    <row r="358" spans="1:15" x14ac:dyDescent="0.25">
      <c r="A358" s="12">
        <v>313130</v>
      </c>
      <c r="B358" s="12" t="s">
        <v>352</v>
      </c>
      <c r="C358" s="24" t="s">
        <v>1741</v>
      </c>
      <c r="D358" s="42">
        <v>0.77100000000000002</v>
      </c>
      <c r="E358" s="24" t="s">
        <v>1728</v>
      </c>
      <c r="F358" s="55">
        <v>267333</v>
      </c>
      <c r="G358" s="23">
        <f t="shared" si="20"/>
        <v>206113.74300000002</v>
      </c>
      <c r="H358" s="58">
        <v>6223776</v>
      </c>
      <c r="I358" s="13">
        <v>6223776</v>
      </c>
      <c r="J358" s="11">
        <v>12076506.080000004</v>
      </c>
      <c r="K358" s="15">
        <v>12186801.59</v>
      </c>
      <c r="L358" s="15">
        <v>12179983.970000001</v>
      </c>
      <c r="M358" s="20">
        <f t="shared" si="21"/>
        <v>5852730.0800000038</v>
      </c>
      <c r="N358" s="19">
        <f t="shared" si="22"/>
        <v>5963025.5899999999</v>
      </c>
      <c r="O358" s="19">
        <f t="shared" si="23"/>
        <v>5956207.9700000007</v>
      </c>
    </row>
    <row r="359" spans="1:15" x14ac:dyDescent="0.25">
      <c r="A359" s="12">
        <v>313140</v>
      </c>
      <c r="B359" s="12" t="s">
        <v>353</v>
      </c>
      <c r="C359" s="24" t="s">
        <v>1738</v>
      </c>
      <c r="D359" s="42">
        <v>0.69599999999999995</v>
      </c>
      <c r="E359" s="24" t="s">
        <v>1724</v>
      </c>
      <c r="F359" s="55">
        <v>4229</v>
      </c>
      <c r="G359" s="23">
        <f t="shared" si="20"/>
        <v>2943.384</v>
      </c>
      <c r="H359" s="58">
        <v>119756</v>
      </c>
      <c r="I359" s="13">
        <v>119756</v>
      </c>
      <c r="J359" s="11">
        <v>340737.84</v>
      </c>
      <c r="K359" s="15">
        <v>363691.16000000009</v>
      </c>
      <c r="L359" s="15">
        <v>387832.92000000004</v>
      </c>
      <c r="M359" s="20">
        <f t="shared" si="21"/>
        <v>220981.84000000003</v>
      </c>
      <c r="N359" s="19">
        <f t="shared" si="22"/>
        <v>243935.16000000009</v>
      </c>
      <c r="O359" s="19">
        <f t="shared" si="23"/>
        <v>268076.92000000004</v>
      </c>
    </row>
    <row r="360" spans="1:15" x14ac:dyDescent="0.25">
      <c r="A360" s="12">
        <v>313150</v>
      </c>
      <c r="B360" s="12" t="s">
        <v>354</v>
      </c>
      <c r="C360" s="24" t="s">
        <v>1746</v>
      </c>
      <c r="D360" s="42">
        <v>0.68600000000000005</v>
      </c>
      <c r="E360" s="24" t="s">
        <v>1724</v>
      </c>
      <c r="F360" s="55">
        <v>10156</v>
      </c>
      <c r="G360" s="23">
        <f t="shared" si="20"/>
        <v>6967.0160000000005</v>
      </c>
      <c r="H360" s="58">
        <v>282296</v>
      </c>
      <c r="I360" s="13">
        <v>282296</v>
      </c>
      <c r="J360" s="11">
        <v>673150.07999999973</v>
      </c>
      <c r="K360" s="15">
        <v>673832.11999999976</v>
      </c>
      <c r="L360" s="15">
        <v>687853.57000000007</v>
      </c>
      <c r="M360" s="20">
        <f t="shared" si="21"/>
        <v>390854.07999999973</v>
      </c>
      <c r="N360" s="19">
        <f t="shared" si="22"/>
        <v>391536.11999999976</v>
      </c>
      <c r="O360" s="19">
        <f t="shared" si="23"/>
        <v>405557.57000000007</v>
      </c>
    </row>
    <row r="361" spans="1:15" x14ac:dyDescent="0.25">
      <c r="A361" s="12">
        <v>313160</v>
      </c>
      <c r="B361" s="12" t="s">
        <v>355</v>
      </c>
      <c r="C361" s="24" t="s">
        <v>1738</v>
      </c>
      <c r="D361" s="42">
        <v>0.69499999999999995</v>
      </c>
      <c r="E361" s="24" t="s">
        <v>1724</v>
      </c>
      <c r="F361" s="55">
        <v>7067</v>
      </c>
      <c r="G361" s="23">
        <f t="shared" si="20"/>
        <v>4911.5649999999996</v>
      </c>
      <c r="H361" s="58">
        <v>194012</v>
      </c>
      <c r="I361" s="13">
        <v>194012</v>
      </c>
      <c r="J361" s="11">
        <v>457173</v>
      </c>
      <c r="K361" s="15">
        <v>418511.20999999996</v>
      </c>
      <c r="L361" s="15">
        <v>498178.86</v>
      </c>
      <c r="M361" s="20">
        <f t="shared" si="21"/>
        <v>263161</v>
      </c>
      <c r="N361" s="19">
        <f t="shared" si="22"/>
        <v>224499.20999999996</v>
      </c>
      <c r="O361" s="19">
        <f t="shared" si="23"/>
        <v>304166.86</v>
      </c>
    </row>
    <row r="362" spans="1:15" x14ac:dyDescent="0.25">
      <c r="A362" s="12">
        <v>313170</v>
      </c>
      <c r="B362" s="12" t="s">
        <v>356</v>
      </c>
      <c r="C362" s="24" t="s">
        <v>1739</v>
      </c>
      <c r="D362" s="42">
        <v>0.75600000000000001</v>
      </c>
      <c r="E362" s="24" t="s">
        <v>1728</v>
      </c>
      <c r="F362" s="55">
        <v>121717</v>
      </c>
      <c r="G362" s="23">
        <f t="shared" si="20"/>
        <v>92018.051999999996</v>
      </c>
      <c r="H362" s="58">
        <v>2843544</v>
      </c>
      <c r="I362" s="13">
        <v>2843544</v>
      </c>
      <c r="J362" s="11">
        <v>6595729.2799999975</v>
      </c>
      <c r="K362" s="15">
        <v>6328120.3899999997</v>
      </c>
      <c r="L362" s="15">
        <v>6460385.4199999999</v>
      </c>
      <c r="M362" s="20">
        <f t="shared" si="21"/>
        <v>3752185.2799999975</v>
      </c>
      <c r="N362" s="19">
        <f t="shared" si="22"/>
        <v>3484576.3899999997</v>
      </c>
      <c r="O362" s="19">
        <f t="shared" si="23"/>
        <v>3616841.42</v>
      </c>
    </row>
    <row r="363" spans="1:15" x14ac:dyDescent="0.25">
      <c r="A363" s="12">
        <v>313180</v>
      </c>
      <c r="B363" s="12" t="s">
        <v>357</v>
      </c>
      <c r="C363" s="24" t="s">
        <v>1742</v>
      </c>
      <c r="D363" s="42">
        <v>0.65300000000000002</v>
      </c>
      <c r="E363" s="24" t="s">
        <v>1724</v>
      </c>
      <c r="F363" s="55">
        <v>11637</v>
      </c>
      <c r="G363" s="23">
        <f t="shared" si="20"/>
        <v>7598.9610000000002</v>
      </c>
      <c r="H363" s="58">
        <v>320152</v>
      </c>
      <c r="I363" s="13">
        <v>320152</v>
      </c>
      <c r="J363" s="11">
        <v>0</v>
      </c>
      <c r="K363" s="15">
        <v>770527.62000000011</v>
      </c>
      <c r="L363" s="15">
        <v>899867.27999999991</v>
      </c>
      <c r="M363" s="20">
        <f t="shared" si="21"/>
        <v>-320152</v>
      </c>
      <c r="N363" s="19">
        <f t="shared" si="22"/>
        <v>450375.62000000011</v>
      </c>
      <c r="O363" s="19">
        <f t="shared" si="23"/>
        <v>579715.27999999991</v>
      </c>
    </row>
    <row r="364" spans="1:15" x14ac:dyDescent="0.25">
      <c r="A364" s="12">
        <v>313190</v>
      </c>
      <c r="B364" s="12" t="s">
        <v>358</v>
      </c>
      <c r="C364" s="24" t="s">
        <v>1739</v>
      </c>
      <c r="D364" s="42">
        <v>0.73</v>
      </c>
      <c r="E364" s="24" t="s">
        <v>1728</v>
      </c>
      <c r="F364" s="55">
        <v>52996</v>
      </c>
      <c r="G364" s="23">
        <f t="shared" si="20"/>
        <v>38687.08</v>
      </c>
      <c r="H364" s="58">
        <v>1207320</v>
      </c>
      <c r="I364" s="13">
        <v>1207320</v>
      </c>
      <c r="J364" s="11">
        <v>2820334.08</v>
      </c>
      <c r="K364" s="15">
        <v>2827230.600000001</v>
      </c>
      <c r="L364" s="15">
        <v>2856771.32</v>
      </c>
      <c r="M364" s="20">
        <f t="shared" si="21"/>
        <v>1613014.08</v>
      </c>
      <c r="N364" s="19">
        <f t="shared" si="22"/>
        <v>1619910.600000001</v>
      </c>
      <c r="O364" s="19">
        <f t="shared" si="23"/>
        <v>1649451.3199999998</v>
      </c>
    </row>
    <row r="365" spans="1:15" x14ac:dyDescent="0.25">
      <c r="A365" s="12">
        <v>313200</v>
      </c>
      <c r="B365" s="12" t="s">
        <v>359</v>
      </c>
      <c r="C365" s="24" t="s">
        <v>1750</v>
      </c>
      <c r="D365" s="42">
        <v>0.628</v>
      </c>
      <c r="E365" s="24" t="s">
        <v>1724</v>
      </c>
      <c r="F365" s="55">
        <v>5447</v>
      </c>
      <c r="G365" s="23">
        <f t="shared" si="20"/>
        <v>3420.7159999999999</v>
      </c>
      <c r="H365" s="58">
        <v>149604</v>
      </c>
      <c r="I365" s="13">
        <v>149604</v>
      </c>
      <c r="J365" s="11">
        <v>440646.12000000011</v>
      </c>
      <c r="K365" s="15">
        <v>487077.47999999992</v>
      </c>
      <c r="L365" s="15">
        <v>536271.80000000005</v>
      </c>
      <c r="M365" s="20">
        <f t="shared" si="21"/>
        <v>291042.12000000011</v>
      </c>
      <c r="N365" s="19">
        <f t="shared" si="22"/>
        <v>337473.47999999992</v>
      </c>
      <c r="O365" s="19">
        <f t="shared" si="23"/>
        <v>386667.80000000005</v>
      </c>
    </row>
    <row r="366" spans="1:15" x14ac:dyDescent="0.25">
      <c r="A366" s="12">
        <v>313210</v>
      </c>
      <c r="B366" s="12" t="s">
        <v>360</v>
      </c>
      <c r="C366" s="24" t="s">
        <v>1750</v>
      </c>
      <c r="D366" s="42">
        <v>0.64100000000000001</v>
      </c>
      <c r="E366" s="24" t="s">
        <v>1724</v>
      </c>
      <c r="F366" s="55">
        <v>18175</v>
      </c>
      <c r="G366" s="23">
        <f t="shared" si="20"/>
        <v>11650.175000000001</v>
      </c>
      <c r="H366" s="58">
        <v>515592</v>
      </c>
      <c r="I366" s="13">
        <v>515592</v>
      </c>
      <c r="J366" s="11">
        <v>24184.82</v>
      </c>
      <c r="K366" s="15">
        <v>1122721.04</v>
      </c>
      <c r="L366" s="15">
        <v>1286568.1299999999</v>
      </c>
      <c r="M366" s="20">
        <f t="shared" si="21"/>
        <v>-491407.18</v>
      </c>
      <c r="N366" s="19">
        <f t="shared" si="22"/>
        <v>607129.04</v>
      </c>
      <c r="O366" s="19">
        <f t="shared" si="23"/>
        <v>770976.12999999989</v>
      </c>
    </row>
    <row r="367" spans="1:15" x14ac:dyDescent="0.25">
      <c r="A367" s="12">
        <v>313220</v>
      </c>
      <c r="B367" s="12" t="s">
        <v>361</v>
      </c>
      <c r="C367" s="24" t="s">
        <v>1744</v>
      </c>
      <c r="D367" s="42">
        <v>0.69099999999999995</v>
      </c>
      <c r="E367" s="24" t="s">
        <v>1724</v>
      </c>
      <c r="F367" s="55">
        <v>13510</v>
      </c>
      <c r="G367" s="23">
        <f t="shared" si="20"/>
        <v>9335.41</v>
      </c>
      <c r="H367" s="58">
        <v>350952</v>
      </c>
      <c r="I367" s="13">
        <v>350952</v>
      </c>
      <c r="J367" s="11">
        <v>1064977.0799999998</v>
      </c>
      <c r="K367" s="15">
        <v>1089084.2</v>
      </c>
      <c r="L367" s="15">
        <v>1200240.7100000002</v>
      </c>
      <c r="M367" s="20">
        <f t="shared" si="21"/>
        <v>714025.07999999984</v>
      </c>
      <c r="N367" s="19">
        <f t="shared" si="22"/>
        <v>738132.2</v>
      </c>
      <c r="O367" s="19">
        <f t="shared" si="23"/>
        <v>849288.7100000002</v>
      </c>
    </row>
    <row r="368" spans="1:15" x14ac:dyDescent="0.25">
      <c r="A368" s="12">
        <v>313230</v>
      </c>
      <c r="B368" s="12" t="s">
        <v>362</v>
      </c>
      <c r="C368" s="24" t="s">
        <v>1745</v>
      </c>
      <c r="D368" s="42">
        <v>0.55200000000000005</v>
      </c>
      <c r="E368" s="24" t="s">
        <v>1727</v>
      </c>
      <c r="F368" s="55">
        <v>12910</v>
      </c>
      <c r="G368" s="23">
        <f t="shared" si="20"/>
        <v>7126.3200000000006</v>
      </c>
      <c r="H368" s="58">
        <v>354228</v>
      </c>
      <c r="I368" s="13">
        <v>354228</v>
      </c>
      <c r="J368" s="11">
        <v>1065782.5199999998</v>
      </c>
      <c r="K368" s="15">
        <v>1075131.5599999998</v>
      </c>
      <c r="L368" s="15">
        <v>1104001.51</v>
      </c>
      <c r="M368" s="20">
        <f t="shared" si="21"/>
        <v>711554.51999999979</v>
      </c>
      <c r="N368" s="19">
        <f t="shared" si="22"/>
        <v>720903.55999999982</v>
      </c>
      <c r="O368" s="19">
        <f t="shared" si="23"/>
        <v>749773.51</v>
      </c>
    </row>
    <row r="369" spans="1:15" x14ac:dyDescent="0.25">
      <c r="A369" s="12">
        <v>313240</v>
      </c>
      <c r="B369" s="12" t="s">
        <v>363</v>
      </c>
      <c r="C369" s="24" t="s">
        <v>1746</v>
      </c>
      <c r="D369" s="42">
        <v>0.78700000000000003</v>
      </c>
      <c r="E369" s="24" t="s">
        <v>1728</v>
      </c>
      <c r="F369" s="55">
        <v>97782</v>
      </c>
      <c r="G369" s="23">
        <f t="shared" si="20"/>
        <v>76954.434000000008</v>
      </c>
      <c r="H369" s="58">
        <v>2509598</v>
      </c>
      <c r="I369" s="13">
        <v>2509598</v>
      </c>
      <c r="J369" s="11">
        <v>4329701.67</v>
      </c>
      <c r="K369" s="15">
        <v>4732006.0699999994</v>
      </c>
      <c r="L369" s="15">
        <v>5090734.3900000006</v>
      </c>
      <c r="M369" s="20">
        <f t="shared" si="21"/>
        <v>1820103.67</v>
      </c>
      <c r="N369" s="19">
        <f t="shared" si="22"/>
        <v>2222408.0699999994</v>
      </c>
      <c r="O369" s="19">
        <f t="shared" si="23"/>
        <v>2581136.3900000006</v>
      </c>
    </row>
    <row r="370" spans="1:15" x14ac:dyDescent="0.25">
      <c r="A370" s="12">
        <v>313250</v>
      </c>
      <c r="B370" s="12" t="s">
        <v>364</v>
      </c>
      <c r="C370" s="24" t="s">
        <v>1260</v>
      </c>
      <c r="D370" s="42">
        <v>0.64600000000000002</v>
      </c>
      <c r="E370" s="24" t="s">
        <v>1724</v>
      </c>
      <c r="F370" s="55">
        <v>35130</v>
      </c>
      <c r="G370" s="23">
        <f t="shared" si="20"/>
        <v>22693.98</v>
      </c>
      <c r="H370" s="58">
        <v>964936</v>
      </c>
      <c r="I370" s="13">
        <v>964936</v>
      </c>
      <c r="J370" s="11">
        <v>2485234.5599999996</v>
      </c>
      <c r="K370" s="15">
        <v>2500968.38</v>
      </c>
      <c r="L370" s="15">
        <v>2891011.16</v>
      </c>
      <c r="M370" s="20">
        <f t="shared" si="21"/>
        <v>1520298.5599999996</v>
      </c>
      <c r="N370" s="19">
        <f t="shared" si="22"/>
        <v>1536032.38</v>
      </c>
      <c r="O370" s="19">
        <f t="shared" si="23"/>
        <v>1926075.1600000001</v>
      </c>
    </row>
    <row r="371" spans="1:15" x14ac:dyDescent="0.25">
      <c r="A371" s="12">
        <v>313260</v>
      </c>
      <c r="B371" s="12" t="s">
        <v>365</v>
      </c>
      <c r="C371" s="24" t="s">
        <v>1747</v>
      </c>
      <c r="D371" s="42">
        <v>0.68799999999999994</v>
      </c>
      <c r="E371" s="24" t="s">
        <v>1724</v>
      </c>
      <c r="F371" s="55">
        <v>4395</v>
      </c>
      <c r="G371" s="23">
        <f t="shared" si="20"/>
        <v>3023.7599999999998</v>
      </c>
      <c r="H371" s="58">
        <v>112840</v>
      </c>
      <c r="I371" s="13">
        <v>112840</v>
      </c>
      <c r="J371" s="11">
        <v>350528.03999999986</v>
      </c>
      <c r="K371" s="15">
        <v>333582.63999999996</v>
      </c>
      <c r="L371" s="15">
        <v>291772.19999999995</v>
      </c>
      <c r="M371" s="20">
        <f t="shared" si="21"/>
        <v>237688.03999999986</v>
      </c>
      <c r="N371" s="19">
        <f t="shared" si="22"/>
        <v>220742.63999999996</v>
      </c>
      <c r="O371" s="19">
        <f t="shared" si="23"/>
        <v>178932.19999999995</v>
      </c>
    </row>
    <row r="372" spans="1:15" x14ac:dyDescent="0.25">
      <c r="A372" s="12">
        <v>313270</v>
      </c>
      <c r="B372" s="12" t="s">
        <v>366</v>
      </c>
      <c r="C372" s="24" t="s">
        <v>1745</v>
      </c>
      <c r="D372" s="42">
        <v>0.63400000000000001</v>
      </c>
      <c r="E372" s="24" t="s">
        <v>1724</v>
      </c>
      <c r="F372" s="55">
        <v>23207</v>
      </c>
      <c r="G372" s="23">
        <f t="shared" si="20"/>
        <v>14713.237999999999</v>
      </c>
      <c r="H372" s="58">
        <v>661136</v>
      </c>
      <c r="I372" s="13">
        <v>661136</v>
      </c>
      <c r="J372" s="11">
        <v>1884306.2400000002</v>
      </c>
      <c r="K372" s="15">
        <v>1984254.5999999999</v>
      </c>
      <c r="L372" s="15">
        <v>2283716.16</v>
      </c>
      <c r="M372" s="20">
        <f t="shared" si="21"/>
        <v>1223170.2400000002</v>
      </c>
      <c r="N372" s="19">
        <f t="shared" si="22"/>
        <v>1323118.5999999999</v>
      </c>
      <c r="O372" s="19">
        <f t="shared" si="23"/>
        <v>1622580.1600000001</v>
      </c>
    </row>
    <row r="373" spans="1:15" x14ac:dyDescent="0.25">
      <c r="A373" s="12">
        <v>313280</v>
      </c>
      <c r="B373" s="12" t="s">
        <v>367</v>
      </c>
      <c r="C373" s="24" t="s">
        <v>1739</v>
      </c>
      <c r="D373" s="42">
        <v>0.63400000000000001</v>
      </c>
      <c r="E373" s="24" t="s">
        <v>1724</v>
      </c>
      <c r="F373" s="55">
        <v>2032</v>
      </c>
      <c r="G373" s="23">
        <f t="shared" si="20"/>
        <v>1288.288</v>
      </c>
      <c r="H373" s="58">
        <v>62272</v>
      </c>
      <c r="I373" s="13">
        <v>62272</v>
      </c>
      <c r="J373" s="11">
        <v>216789.96000000008</v>
      </c>
      <c r="K373" s="15">
        <v>240970.64000000004</v>
      </c>
      <c r="L373" s="15">
        <v>193535.00000000006</v>
      </c>
      <c r="M373" s="20">
        <f t="shared" si="21"/>
        <v>154517.96000000008</v>
      </c>
      <c r="N373" s="19">
        <f t="shared" si="22"/>
        <v>178698.64000000004</v>
      </c>
      <c r="O373" s="19">
        <f t="shared" si="23"/>
        <v>131263.00000000006</v>
      </c>
    </row>
    <row r="374" spans="1:15" x14ac:dyDescent="0.25">
      <c r="A374" s="12">
        <v>313290</v>
      </c>
      <c r="B374" s="12" t="s">
        <v>368</v>
      </c>
      <c r="C374" s="24" t="s">
        <v>1746</v>
      </c>
      <c r="D374" s="42">
        <v>0.67400000000000004</v>
      </c>
      <c r="E374" s="24" t="s">
        <v>1724</v>
      </c>
      <c r="F374" s="55">
        <v>10122</v>
      </c>
      <c r="G374" s="23">
        <f t="shared" si="20"/>
        <v>6822.2280000000001</v>
      </c>
      <c r="H374" s="58">
        <v>294476</v>
      </c>
      <c r="I374" s="13">
        <v>294476</v>
      </c>
      <c r="J374" s="11">
        <v>823898.39999999991</v>
      </c>
      <c r="K374" s="15">
        <v>913967.23999999976</v>
      </c>
      <c r="L374" s="15">
        <v>981518.04</v>
      </c>
      <c r="M374" s="20">
        <f t="shared" si="21"/>
        <v>529422.39999999991</v>
      </c>
      <c r="N374" s="19">
        <f t="shared" si="22"/>
        <v>619491.23999999976</v>
      </c>
      <c r="O374" s="19">
        <f t="shared" si="23"/>
        <v>687042.04</v>
      </c>
    </row>
    <row r="375" spans="1:15" x14ac:dyDescent="0.25">
      <c r="A375" s="12">
        <v>313300</v>
      </c>
      <c r="B375" s="12" t="s">
        <v>369</v>
      </c>
      <c r="C375" s="24" t="s">
        <v>1746</v>
      </c>
      <c r="D375" s="42">
        <v>0.70499999999999996</v>
      </c>
      <c r="E375" s="24" t="s">
        <v>1728</v>
      </c>
      <c r="F375" s="55">
        <v>15844</v>
      </c>
      <c r="G375" s="23">
        <f t="shared" si="20"/>
        <v>11170.019999999999</v>
      </c>
      <c r="H375" s="58">
        <v>396942</v>
      </c>
      <c r="I375" s="13">
        <v>396942</v>
      </c>
      <c r="J375" s="11">
        <v>1231300.3199999998</v>
      </c>
      <c r="K375" s="15">
        <v>1242546.28</v>
      </c>
      <c r="L375" s="15">
        <v>1275199.0799999998</v>
      </c>
      <c r="M375" s="20">
        <f t="shared" si="21"/>
        <v>834358.31999999983</v>
      </c>
      <c r="N375" s="19">
        <f t="shared" si="22"/>
        <v>845604.28</v>
      </c>
      <c r="O375" s="19">
        <f t="shared" si="23"/>
        <v>878257.07999999984</v>
      </c>
    </row>
    <row r="376" spans="1:15" x14ac:dyDescent="0.25">
      <c r="A376" s="12">
        <v>313310</v>
      </c>
      <c r="B376" s="12" t="s">
        <v>370</v>
      </c>
      <c r="C376" s="24" t="s">
        <v>1746</v>
      </c>
      <c r="D376" s="42">
        <v>0.73899999999999999</v>
      </c>
      <c r="E376" s="24" t="s">
        <v>1728</v>
      </c>
      <c r="F376" s="55">
        <v>15511</v>
      </c>
      <c r="G376" s="23">
        <f t="shared" si="20"/>
        <v>11462.628999999999</v>
      </c>
      <c r="H376" s="58">
        <v>395200</v>
      </c>
      <c r="I376" s="13">
        <v>395200</v>
      </c>
      <c r="J376" s="11">
        <v>830573.52</v>
      </c>
      <c r="K376" s="15">
        <v>861885.20000000007</v>
      </c>
      <c r="L376" s="15">
        <v>901443.06</v>
      </c>
      <c r="M376" s="20">
        <f t="shared" si="21"/>
        <v>435373.52</v>
      </c>
      <c r="N376" s="19">
        <f t="shared" si="22"/>
        <v>466685.20000000007</v>
      </c>
      <c r="O376" s="19">
        <f t="shared" si="23"/>
        <v>506243.06000000006</v>
      </c>
    </row>
    <row r="377" spans="1:15" x14ac:dyDescent="0.25">
      <c r="A377" s="12">
        <v>313320</v>
      </c>
      <c r="B377" s="12" t="s">
        <v>371</v>
      </c>
      <c r="C377" s="24" t="s">
        <v>1742</v>
      </c>
      <c r="D377" s="42">
        <v>0.65</v>
      </c>
      <c r="E377" s="24" t="s">
        <v>1724</v>
      </c>
      <c r="F377" s="55">
        <v>12259</v>
      </c>
      <c r="G377" s="23">
        <f t="shared" si="20"/>
        <v>7968.35</v>
      </c>
      <c r="H377" s="58">
        <v>346304</v>
      </c>
      <c r="I377" s="13">
        <v>346304</v>
      </c>
      <c r="J377" s="11">
        <v>890865.07000000018</v>
      </c>
      <c r="K377" s="15">
        <v>915646.80000000016</v>
      </c>
      <c r="L377" s="15">
        <v>933881.91999999993</v>
      </c>
      <c r="M377" s="20">
        <f t="shared" si="21"/>
        <v>544561.07000000018</v>
      </c>
      <c r="N377" s="19">
        <f t="shared" si="22"/>
        <v>569342.80000000016</v>
      </c>
      <c r="O377" s="19">
        <f t="shared" si="23"/>
        <v>587577.91999999993</v>
      </c>
    </row>
    <row r="378" spans="1:15" x14ac:dyDescent="0.25">
      <c r="A378" s="12">
        <v>313330</v>
      </c>
      <c r="B378" s="12" t="s">
        <v>372</v>
      </c>
      <c r="C378" s="24" t="s">
        <v>1745</v>
      </c>
      <c r="D378" s="42">
        <v>0.629</v>
      </c>
      <c r="E378" s="24" t="s">
        <v>1724</v>
      </c>
      <c r="F378" s="55">
        <v>20997</v>
      </c>
      <c r="G378" s="23">
        <f t="shared" si="20"/>
        <v>13207.112999999999</v>
      </c>
      <c r="H378" s="58">
        <v>603736</v>
      </c>
      <c r="I378" s="13">
        <v>603736</v>
      </c>
      <c r="J378" s="11">
        <v>1579324.0800000003</v>
      </c>
      <c r="K378" s="15">
        <v>1622643.96</v>
      </c>
      <c r="L378" s="15">
        <v>1930562.94</v>
      </c>
      <c r="M378" s="20">
        <f t="shared" si="21"/>
        <v>975588.08000000031</v>
      </c>
      <c r="N378" s="19">
        <f t="shared" si="22"/>
        <v>1018907.96</v>
      </c>
      <c r="O378" s="19">
        <f t="shared" si="23"/>
        <v>1326826.94</v>
      </c>
    </row>
    <row r="379" spans="1:15" x14ac:dyDescent="0.25">
      <c r="A379" s="12">
        <v>313340</v>
      </c>
      <c r="B379" s="12" t="s">
        <v>373</v>
      </c>
      <c r="C379" s="24" t="s">
        <v>1743</v>
      </c>
      <c r="D379" s="42">
        <v>0.72299999999999998</v>
      </c>
      <c r="E379" s="24" t="s">
        <v>1728</v>
      </c>
      <c r="F379" s="55">
        <v>15511</v>
      </c>
      <c r="G379" s="23">
        <f t="shared" si="20"/>
        <v>11214.453</v>
      </c>
      <c r="H379" s="58">
        <v>417648</v>
      </c>
      <c r="I379" s="13">
        <v>417648</v>
      </c>
      <c r="J379" s="11">
        <v>707419.44000000006</v>
      </c>
      <c r="K379" s="15">
        <v>709390.92</v>
      </c>
      <c r="L379" s="15">
        <v>937760.41</v>
      </c>
      <c r="M379" s="20">
        <f t="shared" si="21"/>
        <v>289771.44000000006</v>
      </c>
      <c r="N379" s="19">
        <f t="shared" si="22"/>
        <v>291742.92000000004</v>
      </c>
      <c r="O379" s="19">
        <f t="shared" si="23"/>
        <v>520112.41000000003</v>
      </c>
    </row>
    <row r="380" spans="1:15" x14ac:dyDescent="0.25">
      <c r="A380" s="12">
        <v>313350</v>
      </c>
      <c r="B380" s="12" t="s">
        <v>374</v>
      </c>
      <c r="C380" s="24" t="s">
        <v>1744</v>
      </c>
      <c r="D380" s="42">
        <v>0.71299999999999997</v>
      </c>
      <c r="E380" s="24" t="s">
        <v>1728</v>
      </c>
      <c r="F380" s="55">
        <v>21760</v>
      </c>
      <c r="G380" s="23">
        <f t="shared" si="20"/>
        <v>15514.88</v>
      </c>
      <c r="H380" s="58">
        <v>575484</v>
      </c>
      <c r="I380" s="13">
        <v>575484</v>
      </c>
      <c r="J380" s="11">
        <v>1368575.2799999996</v>
      </c>
      <c r="K380" s="15">
        <v>1349397.3599999996</v>
      </c>
      <c r="L380" s="15">
        <v>1389781.95</v>
      </c>
      <c r="M380" s="20">
        <f t="shared" si="21"/>
        <v>793091.27999999956</v>
      </c>
      <c r="N380" s="19">
        <f t="shared" si="22"/>
        <v>773913.35999999964</v>
      </c>
      <c r="O380" s="19">
        <f t="shared" si="23"/>
        <v>814297.95</v>
      </c>
    </row>
    <row r="381" spans="1:15" x14ac:dyDescent="0.25">
      <c r="A381" s="12">
        <v>313360</v>
      </c>
      <c r="B381" s="12" t="s">
        <v>375</v>
      </c>
      <c r="C381" s="24" t="s">
        <v>1746</v>
      </c>
      <c r="D381" s="42">
        <v>0.72</v>
      </c>
      <c r="E381" s="24" t="s">
        <v>1728</v>
      </c>
      <c r="F381" s="55">
        <v>9976</v>
      </c>
      <c r="G381" s="23">
        <f t="shared" si="20"/>
        <v>7182.7199999999993</v>
      </c>
      <c r="H381" s="58">
        <v>247754</v>
      </c>
      <c r="I381" s="13">
        <v>247754</v>
      </c>
      <c r="J381" s="11">
        <v>662649.60000000009</v>
      </c>
      <c r="K381" s="15">
        <v>655329.67000000004</v>
      </c>
      <c r="L381" s="15">
        <v>744579.78</v>
      </c>
      <c r="M381" s="20">
        <f t="shared" si="21"/>
        <v>414895.60000000009</v>
      </c>
      <c r="N381" s="19">
        <f t="shared" si="22"/>
        <v>407575.67000000004</v>
      </c>
      <c r="O381" s="19">
        <f t="shared" si="23"/>
        <v>496825.78</v>
      </c>
    </row>
    <row r="382" spans="1:15" x14ac:dyDescent="0.25">
      <c r="A382" s="12">
        <v>313370</v>
      </c>
      <c r="B382" s="12" t="s">
        <v>376</v>
      </c>
      <c r="C382" s="24" t="s">
        <v>1744</v>
      </c>
      <c r="D382" s="42">
        <v>0.67700000000000005</v>
      </c>
      <c r="E382" s="24" t="s">
        <v>1724</v>
      </c>
      <c r="F382" s="55">
        <v>11354</v>
      </c>
      <c r="G382" s="23">
        <f t="shared" si="20"/>
        <v>7686.6580000000004</v>
      </c>
      <c r="H382" s="58">
        <v>263692</v>
      </c>
      <c r="I382" s="13">
        <v>263692</v>
      </c>
      <c r="J382" s="11">
        <v>874562.75999999989</v>
      </c>
      <c r="K382" s="15">
        <v>882521.84</v>
      </c>
      <c r="L382" s="15">
        <v>901249.67999999993</v>
      </c>
      <c r="M382" s="20">
        <f t="shared" si="21"/>
        <v>610870.75999999989</v>
      </c>
      <c r="N382" s="19">
        <f t="shared" si="22"/>
        <v>618829.84</v>
      </c>
      <c r="O382" s="19">
        <f t="shared" si="23"/>
        <v>637557.67999999993</v>
      </c>
    </row>
    <row r="383" spans="1:15" x14ac:dyDescent="0.25">
      <c r="A383" s="12">
        <v>313375</v>
      </c>
      <c r="B383" s="12" t="s">
        <v>378</v>
      </c>
      <c r="C383" s="24" t="s">
        <v>1746</v>
      </c>
      <c r="D383" s="42">
        <v>0.77600000000000002</v>
      </c>
      <c r="E383" s="24" t="s">
        <v>1728</v>
      </c>
      <c r="F383" s="55">
        <v>16286</v>
      </c>
      <c r="G383" s="23">
        <f t="shared" si="20"/>
        <v>12637.936</v>
      </c>
      <c r="H383" s="58">
        <v>415792</v>
      </c>
      <c r="I383" s="13">
        <v>415792</v>
      </c>
      <c r="J383" s="11">
        <v>0</v>
      </c>
      <c r="K383" s="15">
        <v>930949</v>
      </c>
      <c r="L383" s="15">
        <v>1004708.97</v>
      </c>
      <c r="M383" s="20">
        <f t="shared" si="21"/>
        <v>-415792</v>
      </c>
      <c r="N383" s="19">
        <f t="shared" si="22"/>
        <v>515157</v>
      </c>
      <c r="O383" s="19">
        <f t="shared" si="23"/>
        <v>588916.97</v>
      </c>
    </row>
    <row r="384" spans="1:15" x14ac:dyDescent="0.25">
      <c r="A384" s="12">
        <v>313380</v>
      </c>
      <c r="B384" s="12" t="s">
        <v>379</v>
      </c>
      <c r="C384" s="24" t="s">
        <v>1744</v>
      </c>
      <c r="D384" s="42">
        <v>0.75800000000000001</v>
      </c>
      <c r="E384" s="24" t="s">
        <v>1728</v>
      </c>
      <c r="F384" s="55">
        <v>94455</v>
      </c>
      <c r="G384" s="23">
        <f t="shared" si="20"/>
        <v>71596.89</v>
      </c>
      <c r="H384" s="58">
        <v>2394366</v>
      </c>
      <c r="I384" s="13">
        <v>2394366</v>
      </c>
      <c r="J384" s="11">
        <v>4809827.0799999991</v>
      </c>
      <c r="K384" s="15">
        <v>4773810.88</v>
      </c>
      <c r="L384" s="15">
        <v>4703576.03</v>
      </c>
      <c r="M384" s="20">
        <f t="shared" si="21"/>
        <v>2415461.0799999991</v>
      </c>
      <c r="N384" s="19">
        <f t="shared" si="22"/>
        <v>2379444.88</v>
      </c>
      <c r="O384" s="19">
        <f t="shared" si="23"/>
        <v>2309210.0300000003</v>
      </c>
    </row>
    <row r="385" spans="1:15" x14ac:dyDescent="0.25">
      <c r="A385" s="12">
        <v>313390</v>
      </c>
      <c r="B385" s="12" t="s">
        <v>377</v>
      </c>
      <c r="C385" s="24" t="s">
        <v>1748</v>
      </c>
      <c r="D385" s="42">
        <v>0.627</v>
      </c>
      <c r="E385" s="24" t="s">
        <v>1724</v>
      </c>
      <c r="F385" s="55">
        <v>5321</v>
      </c>
      <c r="G385" s="23">
        <f t="shared" si="20"/>
        <v>3336.2669999999998</v>
      </c>
      <c r="H385" s="58">
        <v>160244</v>
      </c>
      <c r="I385" s="13">
        <v>160244</v>
      </c>
      <c r="J385" s="11">
        <v>0</v>
      </c>
      <c r="K385" s="15">
        <v>536873.52</v>
      </c>
      <c r="L385" s="15">
        <v>611147.43000000005</v>
      </c>
      <c r="M385" s="20">
        <f t="shared" si="21"/>
        <v>-160244</v>
      </c>
      <c r="N385" s="19">
        <f t="shared" si="22"/>
        <v>376629.52</v>
      </c>
      <c r="O385" s="19">
        <f t="shared" si="23"/>
        <v>450903.43000000005</v>
      </c>
    </row>
    <row r="386" spans="1:15" x14ac:dyDescent="0.25">
      <c r="A386" s="12">
        <v>313400</v>
      </c>
      <c r="B386" s="12" t="s">
        <v>380</v>
      </c>
      <c r="C386" s="24" t="s">
        <v>1745</v>
      </c>
      <c r="D386" s="42">
        <v>0.6</v>
      </c>
      <c r="E386" s="24" t="s">
        <v>1724</v>
      </c>
      <c r="F386" s="55">
        <v>15053</v>
      </c>
      <c r="G386" s="23">
        <f t="shared" ref="G386:G449" si="24">D386*F386</f>
        <v>9031.7999999999993</v>
      </c>
      <c r="H386" s="58">
        <v>422912</v>
      </c>
      <c r="I386" s="13">
        <v>422912</v>
      </c>
      <c r="J386" s="11">
        <v>1175664</v>
      </c>
      <c r="K386" s="15">
        <v>1161185.0000000002</v>
      </c>
      <c r="L386" s="15">
        <v>1187627.6499999999</v>
      </c>
      <c r="M386" s="20">
        <f t="shared" ref="M386:M449" si="25">J386-I386</f>
        <v>752752</v>
      </c>
      <c r="N386" s="19">
        <f t="shared" ref="N386:N449" si="26">K386-I386</f>
        <v>738273.00000000023</v>
      </c>
      <c r="O386" s="19">
        <f t="shared" ref="O386:O449" si="27">L386-I386</f>
        <v>764715.64999999991</v>
      </c>
    </row>
    <row r="387" spans="1:15" x14ac:dyDescent="0.25">
      <c r="A387" s="12">
        <v>313410</v>
      </c>
      <c r="B387" s="12" t="s">
        <v>381</v>
      </c>
      <c r="C387" s="24" t="s">
        <v>1742</v>
      </c>
      <c r="D387" s="42">
        <v>0.63500000000000001</v>
      </c>
      <c r="E387" s="24" t="s">
        <v>1724</v>
      </c>
      <c r="F387" s="55">
        <v>6074</v>
      </c>
      <c r="G387" s="23">
        <f t="shared" si="24"/>
        <v>3856.9900000000002</v>
      </c>
      <c r="H387" s="58">
        <v>170912</v>
      </c>
      <c r="I387" s="13">
        <v>170912</v>
      </c>
      <c r="J387" s="11">
        <v>502177.07999999984</v>
      </c>
      <c r="K387" s="15">
        <v>560862.79</v>
      </c>
      <c r="L387" s="15">
        <v>711089.48999999987</v>
      </c>
      <c r="M387" s="20">
        <f t="shared" si="25"/>
        <v>331265.07999999984</v>
      </c>
      <c r="N387" s="19">
        <f t="shared" si="26"/>
        <v>389950.79000000004</v>
      </c>
      <c r="O387" s="19">
        <f t="shared" si="27"/>
        <v>540177.48999999987</v>
      </c>
    </row>
    <row r="388" spans="1:15" x14ac:dyDescent="0.25">
      <c r="A388" s="12">
        <v>313420</v>
      </c>
      <c r="B388" s="12" t="s">
        <v>382</v>
      </c>
      <c r="C388" s="24" t="s">
        <v>1738</v>
      </c>
      <c r="D388" s="42">
        <v>0.73899999999999999</v>
      </c>
      <c r="E388" s="24" t="s">
        <v>1728</v>
      </c>
      <c r="F388" s="55">
        <v>105818</v>
      </c>
      <c r="G388" s="23">
        <f t="shared" si="24"/>
        <v>78199.501999999993</v>
      </c>
      <c r="H388" s="58">
        <v>2494680</v>
      </c>
      <c r="I388" s="13">
        <v>2494680</v>
      </c>
      <c r="J388" s="11">
        <v>2770626.9600000004</v>
      </c>
      <c r="K388" s="15">
        <v>2951120.2300000004</v>
      </c>
      <c r="L388" s="15">
        <v>3358501.7199999997</v>
      </c>
      <c r="M388" s="20">
        <f t="shared" si="25"/>
        <v>275946.96000000043</v>
      </c>
      <c r="N388" s="19">
        <f t="shared" si="26"/>
        <v>456440.23000000045</v>
      </c>
      <c r="O388" s="19">
        <f t="shared" si="27"/>
        <v>863821.71999999974</v>
      </c>
    </row>
    <row r="389" spans="1:15" x14ac:dyDescent="0.25">
      <c r="A389" s="12">
        <v>313430</v>
      </c>
      <c r="B389" s="12" t="s">
        <v>383</v>
      </c>
      <c r="C389" s="24" t="s">
        <v>1746</v>
      </c>
      <c r="D389" s="42">
        <v>0.72599999999999998</v>
      </c>
      <c r="E389" s="24" t="s">
        <v>1728</v>
      </c>
      <c r="F389" s="55">
        <v>5978</v>
      </c>
      <c r="G389" s="23">
        <f t="shared" si="24"/>
        <v>4340.0280000000002</v>
      </c>
      <c r="H389" s="58">
        <v>174300</v>
      </c>
      <c r="I389" s="13">
        <v>174300</v>
      </c>
      <c r="J389" s="11">
        <v>329189.28000000003</v>
      </c>
      <c r="K389" s="15">
        <v>401555.79999999993</v>
      </c>
      <c r="L389" s="15">
        <v>491141.57999999996</v>
      </c>
      <c r="M389" s="20">
        <f t="shared" si="25"/>
        <v>154889.28000000003</v>
      </c>
      <c r="N389" s="19">
        <f t="shared" si="26"/>
        <v>227255.79999999993</v>
      </c>
      <c r="O389" s="19">
        <f t="shared" si="27"/>
        <v>316841.57999999996</v>
      </c>
    </row>
    <row r="390" spans="1:15" x14ac:dyDescent="0.25">
      <c r="A390" s="12">
        <v>313440</v>
      </c>
      <c r="B390" s="12" t="s">
        <v>384</v>
      </c>
      <c r="C390" s="24" t="s">
        <v>1743</v>
      </c>
      <c r="D390" s="42">
        <v>0.747</v>
      </c>
      <c r="E390" s="24" t="s">
        <v>1728</v>
      </c>
      <c r="F390" s="55">
        <v>40101</v>
      </c>
      <c r="G390" s="23">
        <f t="shared" si="24"/>
        <v>29955.447</v>
      </c>
      <c r="H390" s="58">
        <v>990652</v>
      </c>
      <c r="I390" s="13">
        <v>990652</v>
      </c>
      <c r="J390" s="11">
        <v>1843795.4400000004</v>
      </c>
      <c r="K390" s="15">
        <v>1759498.46</v>
      </c>
      <c r="L390" s="15">
        <v>1619839.4699999997</v>
      </c>
      <c r="M390" s="20">
        <f t="shared" si="25"/>
        <v>853143.44000000041</v>
      </c>
      <c r="N390" s="19">
        <f t="shared" si="26"/>
        <v>768846.46</v>
      </c>
      <c r="O390" s="19">
        <f t="shared" si="27"/>
        <v>629187.46999999974</v>
      </c>
    </row>
    <row r="391" spans="1:15" x14ac:dyDescent="0.25">
      <c r="A391" s="12">
        <v>313450</v>
      </c>
      <c r="B391" s="12" t="s">
        <v>385</v>
      </c>
      <c r="C391" s="24" t="s">
        <v>1746</v>
      </c>
      <c r="D391" s="42">
        <v>0.72699999999999998</v>
      </c>
      <c r="E391" s="24" t="s">
        <v>1728</v>
      </c>
      <c r="F391" s="55">
        <v>3749</v>
      </c>
      <c r="G391" s="23">
        <f t="shared" si="24"/>
        <v>2725.5230000000001</v>
      </c>
      <c r="H391" s="58">
        <v>110264</v>
      </c>
      <c r="I391" s="13">
        <v>110264</v>
      </c>
      <c r="J391" s="11">
        <v>303407.76000000007</v>
      </c>
      <c r="K391" s="15">
        <v>360260.52</v>
      </c>
      <c r="L391" s="15">
        <v>410793.38999999996</v>
      </c>
      <c r="M391" s="20">
        <f t="shared" si="25"/>
        <v>193143.76000000007</v>
      </c>
      <c r="N391" s="19">
        <f t="shared" si="26"/>
        <v>249996.52000000002</v>
      </c>
      <c r="O391" s="19">
        <f t="shared" si="27"/>
        <v>300529.38999999996</v>
      </c>
    </row>
    <row r="392" spans="1:15" x14ac:dyDescent="0.25">
      <c r="A392" s="12">
        <v>313460</v>
      </c>
      <c r="B392" s="12" t="s">
        <v>386</v>
      </c>
      <c r="C392" s="24" t="s">
        <v>1739</v>
      </c>
      <c r="D392" s="42">
        <v>0.68100000000000005</v>
      </c>
      <c r="E392" s="24" t="s">
        <v>1724</v>
      </c>
      <c r="F392" s="55">
        <v>20683</v>
      </c>
      <c r="G392" s="23">
        <f t="shared" si="24"/>
        <v>14085.123000000001</v>
      </c>
      <c r="H392" s="58">
        <v>540540</v>
      </c>
      <c r="I392" s="13">
        <v>540540</v>
      </c>
      <c r="J392" s="11">
        <v>940047.95999999985</v>
      </c>
      <c r="K392" s="15">
        <v>932451.76000000013</v>
      </c>
      <c r="L392" s="15">
        <v>935715.87</v>
      </c>
      <c r="M392" s="20">
        <f t="shared" si="25"/>
        <v>399507.95999999985</v>
      </c>
      <c r="N392" s="19">
        <f t="shared" si="26"/>
        <v>391911.76000000013</v>
      </c>
      <c r="O392" s="19">
        <f t="shared" si="27"/>
        <v>395175.87</v>
      </c>
    </row>
    <row r="393" spans="1:15" x14ac:dyDescent="0.25">
      <c r="A393" s="12">
        <v>313470</v>
      </c>
      <c r="B393" s="12" t="s">
        <v>387</v>
      </c>
      <c r="C393" s="24" t="s">
        <v>1745</v>
      </c>
      <c r="D393" s="42">
        <v>0.62</v>
      </c>
      <c r="E393" s="24" t="s">
        <v>1724</v>
      </c>
      <c r="F393" s="55">
        <v>12320</v>
      </c>
      <c r="G393" s="23">
        <f t="shared" si="24"/>
        <v>7638.4</v>
      </c>
      <c r="H393" s="58">
        <v>351372</v>
      </c>
      <c r="I393" s="13">
        <v>351372</v>
      </c>
      <c r="J393" s="11">
        <v>0</v>
      </c>
      <c r="K393" s="15">
        <v>1052215.26</v>
      </c>
      <c r="L393" s="15">
        <v>1198891.9799999997</v>
      </c>
      <c r="M393" s="20">
        <f t="shared" si="25"/>
        <v>-351372</v>
      </c>
      <c r="N393" s="19">
        <f t="shared" si="26"/>
        <v>700843.26</v>
      </c>
      <c r="O393" s="19">
        <f t="shared" si="27"/>
        <v>847519.97999999975</v>
      </c>
    </row>
    <row r="394" spans="1:15" x14ac:dyDescent="0.25">
      <c r="A394" s="12">
        <v>313480</v>
      </c>
      <c r="B394" s="12" t="s">
        <v>389</v>
      </c>
      <c r="C394" s="24" t="s">
        <v>1746</v>
      </c>
      <c r="D394" s="42">
        <v>0.66800000000000004</v>
      </c>
      <c r="E394" s="24" t="s">
        <v>1724</v>
      </c>
      <c r="F394" s="55">
        <v>7695</v>
      </c>
      <c r="G394" s="23">
        <f t="shared" si="24"/>
        <v>5140.26</v>
      </c>
      <c r="H394" s="58">
        <v>218316</v>
      </c>
      <c r="I394" s="13">
        <v>218316</v>
      </c>
      <c r="J394" s="11">
        <v>460599.84</v>
      </c>
      <c r="K394" s="15">
        <v>522494.71999999991</v>
      </c>
      <c r="L394" s="15">
        <v>640234.2300000001</v>
      </c>
      <c r="M394" s="20">
        <f t="shared" si="25"/>
        <v>242283.84000000003</v>
      </c>
      <c r="N394" s="19">
        <f t="shared" si="26"/>
        <v>304178.71999999991</v>
      </c>
      <c r="O394" s="19">
        <f t="shared" si="27"/>
        <v>421918.2300000001</v>
      </c>
    </row>
    <row r="395" spans="1:15" x14ac:dyDescent="0.25">
      <c r="A395" s="12">
        <v>313490</v>
      </c>
      <c r="B395" s="12" t="s">
        <v>388</v>
      </c>
      <c r="C395" s="24" t="s">
        <v>1746</v>
      </c>
      <c r="D395" s="42">
        <v>0.71499999999999997</v>
      </c>
      <c r="E395" s="24" t="s">
        <v>1728</v>
      </c>
      <c r="F395" s="55">
        <v>26538</v>
      </c>
      <c r="G395" s="23">
        <f t="shared" si="24"/>
        <v>18974.669999999998</v>
      </c>
      <c r="H395" s="58">
        <v>655174</v>
      </c>
      <c r="I395" s="13">
        <v>655174</v>
      </c>
      <c r="J395" s="11">
        <v>1150137.7200000002</v>
      </c>
      <c r="K395" s="15">
        <v>1146022.6800000002</v>
      </c>
      <c r="L395" s="15">
        <v>1140686.5999999999</v>
      </c>
      <c r="M395" s="20">
        <f t="shared" si="25"/>
        <v>494963.7200000002</v>
      </c>
      <c r="N395" s="19">
        <f t="shared" si="26"/>
        <v>490848.68000000017</v>
      </c>
      <c r="O395" s="19">
        <f t="shared" si="27"/>
        <v>485512.59999999986</v>
      </c>
    </row>
    <row r="396" spans="1:15" x14ac:dyDescent="0.25">
      <c r="A396" s="12">
        <v>313500</v>
      </c>
      <c r="B396" s="12" t="s">
        <v>390</v>
      </c>
      <c r="C396" s="24" t="s">
        <v>1741</v>
      </c>
      <c r="D396" s="42">
        <v>0.67900000000000005</v>
      </c>
      <c r="E396" s="24" t="s">
        <v>1724</v>
      </c>
      <c r="F396" s="55">
        <v>3151</v>
      </c>
      <c r="G396" s="23">
        <f t="shared" si="24"/>
        <v>2139.529</v>
      </c>
      <c r="H396" s="58">
        <v>88116</v>
      </c>
      <c r="I396" s="13">
        <v>88116</v>
      </c>
      <c r="J396" s="11">
        <v>171366.72</v>
      </c>
      <c r="K396" s="15">
        <v>238280.95999999999</v>
      </c>
      <c r="L396" s="15">
        <v>322403.81000000006</v>
      </c>
      <c r="M396" s="20">
        <f t="shared" si="25"/>
        <v>83250.720000000001</v>
      </c>
      <c r="N396" s="19">
        <f t="shared" si="26"/>
        <v>150164.96</v>
      </c>
      <c r="O396" s="19">
        <f t="shared" si="27"/>
        <v>234287.81000000006</v>
      </c>
    </row>
    <row r="397" spans="1:15" x14ac:dyDescent="0.25">
      <c r="A397" s="12">
        <v>313505</v>
      </c>
      <c r="B397" s="12" t="s">
        <v>396</v>
      </c>
      <c r="C397" s="24" t="s">
        <v>1750</v>
      </c>
      <c r="D397" s="42">
        <v>0.63800000000000001</v>
      </c>
      <c r="E397" s="24" t="s">
        <v>1724</v>
      </c>
      <c r="F397" s="55">
        <v>39850</v>
      </c>
      <c r="G397" s="23">
        <f t="shared" si="24"/>
        <v>25424.3</v>
      </c>
      <c r="H397" s="58">
        <v>1050448</v>
      </c>
      <c r="I397" s="13">
        <v>1050448</v>
      </c>
      <c r="J397" s="11">
        <v>3215551.4400000009</v>
      </c>
      <c r="K397" s="15">
        <v>3279014.2500000009</v>
      </c>
      <c r="L397" s="15">
        <v>3529926.1100000008</v>
      </c>
      <c r="M397" s="20">
        <f t="shared" si="25"/>
        <v>2165103.4400000009</v>
      </c>
      <c r="N397" s="19">
        <f t="shared" si="26"/>
        <v>2228566.2500000009</v>
      </c>
      <c r="O397" s="19">
        <f t="shared" si="27"/>
        <v>2479478.1100000008</v>
      </c>
    </row>
    <row r="398" spans="1:15" x14ac:dyDescent="0.25">
      <c r="A398" s="12">
        <v>313507</v>
      </c>
      <c r="B398" s="12" t="s">
        <v>391</v>
      </c>
      <c r="C398" s="24" t="s">
        <v>1742</v>
      </c>
      <c r="D398" s="42">
        <v>0.60899999999999999</v>
      </c>
      <c r="E398" s="24" t="s">
        <v>1724</v>
      </c>
      <c r="F398" s="55">
        <v>5453</v>
      </c>
      <c r="G398" s="23">
        <f t="shared" si="24"/>
        <v>3320.877</v>
      </c>
      <c r="H398" s="58">
        <v>150892</v>
      </c>
      <c r="I398" s="13">
        <v>150892</v>
      </c>
      <c r="J398" s="11">
        <v>448583.64</v>
      </c>
      <c r="K398" s="15">
        <v>436913.24</v>
      </c>
      <c r="L398" s="15">
        <v>416322.71</v>
      </c>
      <c r="M398" s="20">
        <f t="shared" si="25"/>
        <v>297691.64</v>
      </c>
      <c r="N398" s="19">
        <f t="shared" si="26"/>
        <v>286021.24</v>
      </c>
      <c r="O398" s="19">
        <f t="shared" si="27"/>
        <v>265430.71000000002</v>
      </c>
    </row>
    <row r="399" spans="1:15" x14ac:dyDescent="0.25">
      <c r="A399" s="12">
        <v>313510</v>
      </c>
      <c r="B399" s="12" t="s">
        <v>392</v>
      </c>
      <c r="C399" s="24" t="s">
        <v>1750</v>
      </c>
      <c r="D399" s="42">
        <v>0.69599999999999995</v>
      </c>
      <c r="E399" s="24" t="s">
        <v>1724</v>
      </c>
      <c r="F399" s="55">
        <v>72374</v>
      </c>
      <c r="G399" s="23">
        <f t="shared" si="24"/>
        <v>50372.303999999996</v>
      </c>
      <c r="H399" s="58">
        <v>1853254</v>
      </c>
      <c r="I399" s="13">
        <v>1853254</v>
      </c>
      <c r="J399" s="11">
        <v>0</v>
      </c>
      <c r="K399" s="15">
        <v>4207410.84</v>
      </c>
      <c r="L399" s="15">
        <v>4727017.34</v>
      </c>
      <c r="M399" s="20">
        <f t="shared" si="25"/>
        <v>-1853254</v>
      </c>
      <c r="N399" s="19">
        <f t="shared" si="26"/>
        <v>2354156.84</v>
      </c>
      <c r="O399" s="19">
        <f t="shared" si="27"/>
        <v>2873763.34</v>
      </c>
    </row>
    <row r="400" spans="1:15" x14ac:dyDescent="0.25">
      <c r="A400" s="12">
        <v>313520</v>
      </c>
      <c r="B400" s="12" t="s">
        <v>393</v>
      </c>
      <c r="C400" s="24" t="s">
        <v>1750</v>
      </c>
      <c r="D400" s="42">
        <v>0.65800000000000003</v>
      </c>
      <c r="E400" s="24" t="s">
        <v>1724</v>
      </c>
      <c r="F400" s="55">
        <v>67958</v>
      </c>
      <c r="G400" s="23">
        <f t="shared" si="24"/>
        <v>44716.364000000001</v>
      </c>
      <c r="H400" s="58">
        <v>1778920</v>
      </c>
      <c r="I400" s="13">
        <v>1778920</v>
      </c>
      <c r="J400" s="11">
        <v>3851746.08</v>
      </c>
      <c r="K400" s="15">
        <v>3529135.9700000007</v>
      </c>
      <c r="L400" s="15">
        <v>3550480.3100000005</v>
      </c>
      <c r="M400" s="20">
        <f t="shared" si="25"/>
        <v>2072826.08</v>
      </c>
      <c r="N400" s="19">
        <f t="shared" si="26"/>
        <v>1750215.9700000007</v>
      </c>
      <c r="O400" s="19">
        <f t="shared" si="27"/>
        <v>1771560.3100000005</v>
      </c>
    </row>
    <row r="401" spans="1:15" x14ac:dyDescent="0.25">
      <c r="A401" s="12">
        <v>313530</v>
      </c>
      <c r="B401" s="12" t="s">
        <v>394</v>
      </c>
      <c r="C401" s="24" t="s">
        <v>1744</v>
      </c>
      <c r="D401" s="42">
        <v>0.72099999999999997</v>
      </c>
      <c r="E401" s="24" t="s">
        <v>1728</v>
      </c>
      <c r="F401" s="55">
        <v>4418</v>
      </c>
      <c r="G401" s="23">
        <f t="shared" si="24"/>
        <v>3185.3779999999997</v>
      </c>
      <c r="H401" s="58">
        <v>111150</v>
      </c>
      <c r="I401" s="13">
        <v>111150</v>
      </c>
      <c r="J401" s="11">
        <v>345922.2</v>
      </c>
      <c r="K401" s="15">
        <v>365682.34</v>
      </c>
      <c r="L401" s="15">
        <v>388408.34</v>
      </c>
      <c r="M401" s="20">
        <f t="shared" si="25"/>
        <v>234772.2</v>
      </c>
      <c r="N401" s="19">
        <f t="shared" si="26"/>
        <v>254532.34000000003</v>
      </c>
      <c r="O401" s="19">
        <f t="shared" si="27"/>
        <v>277258.34000000003</v>
      </c>
    </row>
    <row r="402" spans="1:15" x14ac:dyDescent="0.25">
      <c r="A402" s="12">
        <v>313535</v>
      </c>
      <c r="B402" s="12" t="s">
        <v>395</v>
      </c>
      <c r="C402" s="24" t="s">
        <v>1750</v>
      </c>
      <c r="D402" s="42">
        <v>0.60799999999999998</v>
      </c>
      <c r="E402" s="24" t="s">
        <v>1724</v>
      </c>
      <c r="F402" s="55">
        <v>7991</v>
      </c>
      <c r="G402" s="23">
        <f t="shared" si="24"/>
        <v>4858.5280000000002</v>
      </c>
      <c r="H402" s="58">
        <v>242592</v>
      </c>
      <c r="I402" s="13">
        <v>242592</v>
      </c>
      <c r="J402" s="11">
        <v>0</v>
      </c>
      <c r="K402" s="15">
        <v>662159.16000000015</v>
      </c>
      <c r="L402" s="15">
        <v>807112.48</v>
      </c>
      <c r="M402" s="20">
        <f t="shared" si="25"/>
        <v>-242592</v>
      </c>
      <c r="N402" s="19">
        <f t="shared" si="26"/>
        <v>419567.16000000015</v>
      </c>
      <c r="O402" s="19">
        <f t="shared" si="27"/>
        <v>564520.48</v>
      </c>
    </row>
    <row r="403" spans="1:15" x14ac:dyDescent="0.25">
      <c r="A403" s="12">
        <v>313540</v>
      </c>
      <c r="B403" s="12" t="s">
        <v>397</v>
      </c>
      <c r="C403" s="24" t="s">
        <v>1748</v>
      </c>
      <c r="D403" s="42">
        <v>0.66100000000000003</v>
      </c>
      <c r="E403" s="24" t="s">
        <v>1724</v>
      </c>
      <c r="F403" s="55">
        <v>4795</v>
      </c>
      <c r="G403" s="23">
        <f t="shared" si="24"/>
        <v>3169.4950000000003</v>
      </c>
      <c r="H403" s="58">
        <v>148064</v>
      </c>
      <c r="I403" s="13">
        <v>148064</v>
      </c>
      <c r="J403" s="11">
        <v>0</v>
      </c>
      <c r="K403" s="15">
        <v>345711.20000000007</v>
      </c>
      <c r="L403" s="15">
        <v>391479.39</v>
      </c>
      <c r="M403" s="20">
        <f t="shared" si="25"/>
        <v>-148064</v>
      </c>
      <c r="N403" s="19">
        <f t="shared" si="26"/>
        <v>197647.20000000007</v>
      </c>
      <c r="O403" s="19">
        <f t="shared" si="27"/>
        <v>243415.39</v>
      </c>
    </row>
    <row r="404" spans="1:15" x14ac:dyDescent="0.25">
      <c r="A404" s="12">
        <v>313545</v>
      </c>
      <c r="B404" s="12" t="s">
        <v>398</v>
      </c>
      <c r="C404" s="24" t="s">
        <v>1260</v>
      </c>
      <c r="D404" s="42">
        <v>0.624</v>
      </c>
      <c r="E404" s="24" t="s">
        <v>1724</v>
      </c>
      <c r="F404" s="55">
        <v>7781</v>
      </c>
      <c r="G404" s="23">
        <f t="shared" si="24"/>
        <v>4855.3440000000001</v>
      </c>
      <c r="H404" s="58">
        <v>213556</v>
      </c>
      <c r="I404" s="13">
        <v>213556</v>
      </c>
      <c r="J404" s="11">
        <v>635761.44000000006</v>
      </c>
      <c r="K404" s="15">
        <v>665157.08000000007</v>
      </c>
      <c r="L404" s="15">
        <v>729875.51000000013</v>
      </c>
      <c r="M404" s="20">
        <f t="shared" si="25"/>
        <v>422205.44000000006</v>
      </c>
      <c r="N404" s="19">
        <f t="shared" si="26"/>
        <v>451601.08000000007</v>
      </c>
      <c r="O404" s="19">
        <f t="shared" si="27"/>
        <v>516319.51000000013</v>
      </c>
    </row>
    <row r="405" spans="1:15" x14ac:dyDescent="0.25">
      <c r="A405" s="12">
        <v>313550</v>
      </c>
      <c r="B405" s="12" t="s">
        <v>399</v>
      </c>
      <c r="C405" s="24" t="s">
        <v>1740</v>
      </c>
      <c r="D405" s="42">
        <v>0.60099999999999998</v>
      </c>
      <c r="E405" s="24" t="s">
        <v>1724</v>
      </c>
      <c r="F405" s="55">
        <v>12246</v>
      </c>
      <c r="G405" s="23">
        <f t="shared" si="24"/>
        <v>7359.8459999999995</v>
      </c>
      <c r="H405" s="58">
        <v>361228</v>
      </c>
      <c r="I405" s="13">
        <v>361228</v>
      </c>
      <c r="J405" s="11">
        <v>0</v>
      </c>
      <c r="K405" s="15">
        <v>1029831.0399999999</v>
      </c>
      <c r="L405" s="15">
        <v>1126297.29</v>
      </c>
      <c r="M405" s="20">
        <f t="shared" si="25"/>
        <v>-361228</v>
      </c>
      <c r="N405" s="19">
        <f t="shared" si="26"/>
        <v>668603.03999999992</v>
      </c>
      <c r="O405" s="19">
        <f t="shared" si="27"/>
        <v>765069.29</v>
      </c>
    </row>
    <row r="406" spans="1:15" x14ac:dyDescent="0.25">
      <c r="A406" s="12">
        <v>313560</v>
      </c>
      <c r="B406" s="12" t="s">
        <v>400</v>
      </c>
      <c r="C406" s="24" t="s">
        <v>1750</v>
      </c>
      <c r="D406" s="42">
        <v>0.64300000000000002</v>
      </c>
      <c r="E406" s="24" t="s">
        <v>1724</v>
      </c>
      <c r="F406" s="55">
        <v>7407</v>
      </c>
      <c r="G406" s="23">
        <f t="shared" si="24"/>
        <v>4762.701</v>
      </c>
      <c r="H406" s="58">
        <v>222096</v>
      </c>
      <c r="I406" s="13">
        <v>222096</v>
      </c>
      <c r="J406" s="11">
        <v>622566.24</v>
      </c>
      <c r="K406" s="15">
        <v>623109.72000000009</v>
      </c>
      <c r="L406" s="15">
        <v>633145.94999999995</v>
      </c>
      <c r="M406" s="20">
        <f t="shared" si="25"/>
        <v>400470.24</v>
      </c>
      <c r="N406" s="19">
        <f t="shared" si="26"/>
        <v>401013.72000000009</v>
      </c>
      <c r="O406" s="19">
        <f t="shared" si="27"/>
        <v>411049.94999999995</v>
      </c>
    </row>
    <row r="407" spans="1:15" x14ac:dyDescent="0.25">
      <c r="A407" s="12">
        <v>313570</v>
      </c>
      <c r="B407" s="12" t="s">
        <v>401</v>
      </c>
      <c r="C407" s="24" t="s">
        <v>1739</v>
      </c>
      <c r="D407" s="42">
        <v>0.68899999999999995</v>
      </c>
      <c r="E407" s="24" t="s">
        <v>1724</v>
      </c>
      <c r="F407" s="55">
        <v>5203</v>
      </c>
      <c r="G407" s="23">
        <f t="shared" si="24"/>
        <v>3584.8669999999997</v>
      </c>
      <c r="H407" s="58">
        <v>148848</v>
      </c>
      <c r="I407" s="13">
        <v>148848</v>
      </c>
      <c r="J407" s="11">
        <v>423269.76</v>
      </c>
      <c r="K407" s="15">
        <v>512031.0799999999</v>
      </c>
      <c r="L407" s="15">
        <v>595262.80999999994</v>
      </c>
      <c r="M407" s="20">
        <f t="shared" si="25"/>
        <v>274421.76000000001</v>
      </c>
      <c r="N407" s="19">
        <f t="shared" si="26"/>
        <v>363183.0799999999</v>
      </c>
      <c r="O407" s="19">
        <f t="shared" si="27"/>
        <v>446414.80999999994</v>
      </c>
    </row>
    <row r="408" spans="1:15" x14ac:dyDescent="0.25">
      <c r="A408" s="12">
        <v>313580</v>
      </c>
      <c r="B408" s="12" t="s">
        <v>402</v>
      </c>
      <c r="C408" s="24" t="s">
        <v>1745</v>
      </c>
      <c r="D408" s="42">
        <v>0.61499999999999999</v>
      </c>
      <c r="E408" s="24" t="s">
        <v>1724</v>
      </c>
      <c r="F408" s="55">
        <v>25555</v>
      </c>
      <c r="G408" s="23">
        <f t="shared" si="24"/>
        <v>15716.324999999999</v>
      </c>
      <c r="H408" s="58">
        <v>713020</v>
      </c>
      <c r="I408" s="13">
        <v>713020</v>
      </c>
      <c r="J408" s="11">
        <v>1930375.9499999995</v>
      </c>
      <c r="K408" s="15">
        <v>1829525.1199999996</v>
      </c>
      <c r="L408" s="15">
        <v>2608102.23</v>
      </c>
      <c r="M408" s="20">
        <f t="shared" si="25"/>
        <v>1217355.9499999995</v>
      </c>
      <c r="N408" s="19">
        <f t="shared" si="26"/>
        <v>1116505.1199999996</v>
      </c>
      <c r="O408" s="19">
        <f t="shared" si="27"/>
        <v>1895082.23</v>
      </c>
    </row>
    <row r="409" spans="1:15" x14ac:dyDescent="0.25">
      <c r="A409" s="12">
        <v>313590</v>
      </c>
      <c r="B409" s="12" t="s">
        <v>403</v>
      </c>
      <c r="C409" s="24" t="s">
        <v>1746</v>
      </c>
      <c r="D409" s="42">
        <v>0.65800000000000003</v>
      </c>
      <c r="E409" s="24" t="s">
        <v>1724</v>
      </c>
      <c r="F409" s="55">
        <v>4774</v>
      </c>
      <c r="G409" s="23">
        <f t="shared" si="24"/>
        <v>3141.2919999999999</v>
      </c>
      <c r="H409" s="58">
        <v>137172</v>
      </c>
      <c r="I409" s="13">
        <v>137172</v>
      </c>
      <c r="J409" s="11">
        <v>392398.08000000007</v>
      </c>
      <c r="K409" s="15">
        <v>405420.9599999999</v>
      </c>
      <c r="L409" s="15">
        <v>439451.79000000004</v>
      </c>
      <c r="M409" s="20">
        <f t="shared" si="25"/>
        <v>255226.08000000007</v>
      </c>
      <c r="N409" s="19">
        <f t="shared" si="26"/>
        <v>268248.9599999999</v>
      </c>
      <c r="O409" s="19">
        <f t="shared" si="27"/>
        <v>302279.79000000004</v>
      </c>
    </row>
    <row r="410" spans="1:15" x14ac:dyDescent="0.25">
      <c r="A410" s="12">
        <v>313600</v>
      </c>
      <c r="B410" s="12" t="s">
        <v>406</v>
      </c>
      <c r="C410" s="24" t="s">
        <v>1745</v>
      </c>
      <c r="D410" s="42">
        <v>0.58699999999999997</v>
      </c>
      <c r="E410" s="24" t="s">
        <v>1727</v>
      </c>
      <c r="F410" s="55">
        <v>15476</v>
      </c>
      <c r="G410" s="23">
        <f t="shared" si="24"/>
        <v>9084.4120000000003</v>
      </c>
      <c r="H410" s="58">
        <v>436772</v>
      </c>
      <c r="I410" s="13">
        <v>436772</v>
      </c>
      <c r="J410" s="11">
        <v>1340940.1199999999</v>
      </c>
      <c r="K410" s="15">
        <v>1285851.1599999999</v>
      </c>
      <c r="L410" s="15">
        <v>1521939.33</v>
      </c>
      <c r="M410" s="20">
        <f t="shared" si="25"/>
        <v>904168.11999999988</v>
      </c>
      <c r="N410" s="19">
        <f t="shared" si="26"/>
        <v>849079.15999999992</v>
      </c>
      <c r="O410" s="19">
        <f t="shared" si="27"/>
        <v>1085167.33</v>
      </c>
    </row>
    <row r="411" spans="1:15" x14ac:dyDescent="0.25">
      <c r="A411" s="12">
        <v>313610</v>
      </c>
      <c r="B411" s="12" t="s">
        <v>404</v>
      </c>
      <c r="C411" s="24" t="s">
        <v>1741</v>
      </c>
      <c r="D411" s="42">
        <v>0.626</v>
      </c>
      <c r="E411" s="24" t="s">
        <v>1724</v>
      </c>
      <c r="F411" s="55">
        <v>4382</v>
      </c>
      <c r="G411" s="23">
        <f t="shared" si="24"/>
        <v>2743.1320000000001</v>
      </c>
      <c r="H411" s="58">
        <v>141876</v>
      </c>
      <c r="I411" s="13">
        <v>141876</v>
      </c>
      <c r="J411" s="11">
        <v>0</v>
      </c>
      <c r="K411" s="15">
        <v>454753.07000000007</v>
      </c>
      <c r="L411" s="15">
        <v>542511.8600000001</v>
      </c>
      <c r="M411" s="20">
        <f t="shared" si="25"/>
        <v>-141876</v>
      </c>
      <c r="N411" s="19">
        <f t="shared" si="26"/>
        <v>312877.07000000007</v>
      </c>
      <c r="O411" s="19">
        <f t="shared" si="27"/>
        <v>400635.8600000001</v>
      </c>
    </row>
    <row r="412" spans="1:15" x14ac:dyDescent="0.25">
      <c r="A412" s="12">
        <v>313620</v>
      </c>
      <c r="B412" s="12" t="s">
        <v>411</v>
      </c>
      <c r="C412" s="24" t="s">
        <v>1739</v>
      </c>
      <c r="D412" s="42">
        <v>0.75800000000000001</v>
      </c>
      <c r="E412" s="24" t="s">
        <v>1728</v>
      </c>
      <c r="F412" s="55">
        <v>80903</v>
      </c>
      <c r="G412" s="23">
        <f t="shared" si="24"/>
        <v>61324.474000000002</v>
      </c>
      <c r="H412" s="58">
        <v>2056600</v>
      </c>
      <c r="I412" s="13">
        <v>2056600</v>
      </c>
      <c r="J412" s="11">
        <v>2423187</v>
      </c>
      <c r="K412" s="15">
        <v>2261141.11</v>
      </c>
      <c r="L412" s="15">
        <v>2665636.21</v>
      </c>
      <c r="M412" s="20">
        <f t="shared" si="25"/>
        <v>366587</v>
      </c>
      <c r="N412" s="19">
        <f t="shared" si="26"/>
        <v>204541.10999999987</v>
      </c>
      <c r="O412" s="19">
        <f t="shared" si="27"/>
        <v>609036.21</v>
      </c>
    </row>
    <row r="413" spans="1:15" x14ac:dyDescent="0.25">
      <c r="A413" s="12">
        <v>313630</v>
      </c>
      <c r="B413" s="12" t="s">
        <v>412</v>
      </c>
      <c r="C413" s="24" t="s">
        <v>1749</v>
      </c>
      <c r="D413" s="42">
        <v>0.69699999999999995</v>
      </c>
      <c r="E413" s="24" t="s">
        <v>1724</v>
      </c>
      <c r="F413" s="55">
        <v>47990</v>
      </c>
      <c r="G413" s="23">
        <f t="shared" si="24"/>
        <v>33449.03</v>
      </c>
      <c r="H413" s="58">
        <v>1357216</v>
      </c>
      <c r="I413" s="13">
        <v>1357216</v>
      </c>
      <c r="J413" s="11">
        <v>2200613.2399999998</v>
      </c>
      <c r="K413" s="15">
        <v>2183316.1199999996</v>
      </c>
      <c r="L413" s="15">
        <v>2276433.4299999997</v>
      </c>
      <c r="M413" s="20">
        <f t="shared" si="25"/>
        <v>843397.23999999976</v>
      </c>
      <c r="N413" s="19">
        <f t="shared" si="26"/>
        <v>826100.11999999965</v>
      </c>
      <c r="O413" s="19">
        <f t="shared" si="27"/>
        <v>919217.4299999997</v>
      </c>
    </row>
    <row r="414" spans="1:15" x14ac:dyDescent="0.25">
      <c r="A414" s="12">
        <v>313640</v>
      </c>
      <c r="B414" s="12" t="s">
        <v>405</v>
      </c>
      <c r="C414" s="24" t="s">
        <v>1750</v>
      </c>
      <c r="D414" s="42">
        <v>0.63700000000000001</v>
      </c>
      <c r="E414" s="24" t="s">
        <v>1724</v>
      </c>
      <c r="F414" s="55">
        <v>4757</v>
      </c>
      <c r="G414" s="23">
        <f t="shared" si="24"/>
        <v>3030.2089999999998</v>
      </c>
      <c r="H414" s="58">
        <v>129892</v>
      </c>
      <c r="I414" s="13">
        <v>129892</v>
      </c>
      <c r="J414" s="11">
        <v>0</v>
      </c>
      <c r="K414" s="15">
        <v>318019.64</v>
      </c>
      <c r="L414" s="15">
        <v>384329.48000000004</v>
      </c>
      <c r="M414" s="20">
        <f t="shared" si="25"/>
        <v>-129892</v>
      </c>
      <c r="N414" s="19">
        <f t="shared" si="26"/>
        <v>188127.64</v>
      </c>
      <c r="O414" s="19">
        <f t="shared" si="27"/>
        <v>254437.48000000004</v>
      </c>
    </row>
    <row r="415" spans="1:15" x14ac:dyDescent="0.25">
      <c r="A415" s="12">
        <v>313650</v>
      </c>
      <c r="B415" s="12" t="s">
        <v>407</v>
      </c>
      <c r="C415" s="24" t="s">
        <v>1745</v>
      </c>
      <c r="D415" s="42">
        <v>0.628</v>
      </c>
      <c r="E415" s="24" t="s">
        <v>1724</v>
      </c>
      <c r="F415" s="55">
        <v>10872</v>
      </c>
      <c r="G415" s="23">
        <f t="shared" si="24"/>
        <v>6827.616</v>
      </c>
      <c r="H415" s="58">
        <v>304220</v>
      </c>
      <c r="I415" s="13">
        <v>304220</v>
      </c>
      <c r="J415" s="11">
        <v>887091.60000000009</v>
      </c>
      <c r="K415" s="15">
        <v>866704.07</v>
      </c>
      <c r="L415" s="15">
        <v>903747.26</v>
      </c>
      <c r="M415" s="20">
        <f t="shared" si="25"/>
        <v>582871.60000000009</v>
      </c>
      <c r="N415" s="19">
        <f t="shared" si="26"/>
        <v>562484.06999999995</v>
      </c>
      <c r="O415" s="19">
        <f t="shared" si="27"/>
        <v>599527.26</v>
      </c>
    </row>
    <row r="416" spans="1:15" x14ac:dyDescent="0.25">
      <c r="A416" s="12">
        <v>313652</v>
      </c>
      <c r="B416" s="12" t="s">
        <v>409</v>
      </c>
      <c r="C416" s="24" t="s">
        <v>1260</v>
      </c>
      <c r="D416" s="42">
        <v>0.63200000000000001</v>
      </c>
      <c r="E416" s="24" t="s">
        <v>1724</v>
      </c>
      <c r="F416" s="55">
        <v>4474</v>
      </c>
      <c r="G416" s="23">
        <f t="shared" si="24"/>
        <v>2827.5680000000002</v>
      </c>
      <c r="H416" s="58">
        <v>129836</v>
      </c>
      <c r="I416" s="13">
        <v>129836</v>
      </c>
      <c r="J416" s="11">
        <v>455843.28</v>
      </c>
      <c r="K416" s="15">
        <v>458600.56000000006</v>
      </c>
      <c r="L416" s="15">
        <v>460153.49</v>
      </c>
      <c r="M416" s="20">
        <f t="shared" si="25"/>
        <v>326007.28000000003</v>
      </c>
      <c r="N416" s="19">
        <f t="shared" si="26"/>
        <v>328764.56000000006</v>
      </c>
      <c r="O416" s="19">
        <f t="shared" si="27"/>
        <v>330317.49</v>
      </c>
    </row>
    <row r="417" spans="1:15" x14ac:dyDescent="0.25">
      <c r="A417" s="12">
        <v>313655</v>
      </c>
      <c r="B417" s="12" t="s">
        <v>410</v>
      </c>
      <c r="C417" s="24" t="s">
        <v>1742</v>
      </c>
      <c r="D417" s="42">
        <v>0.61699999999999999</v>
      </c>
      <c r="E417" s="24" t="s">
        <v>1724</v>
      </c>
      <c r="F417" s="55">
        <v>5104</v>
      </c>
      <c r="G417" s="23">
        <f t="shared" si="24"/>
        <v>3149.1680000000001</v>
      </c>
      <c r="H417" s="58">
        <v>135660</v>
      </c>
      <c r="I417" s="13">
        <v>135660</v>
      </c>
      <c r="J417" s="11">
        <v>0</v>
      </c>
      <c r="K417" s="15">
        <v>378707.20000000007</v>
      </c>
      <c r="L417" s="15">
        <v>416193.45999999996</v>
      </c>
      <c r="M417" s="20">
        <f t="shared" si="25"/>
        <v>-135660</v>
      </c>
      <c r="N417" s="19">
        <f t="shared" si="26"/>
        <v>243047.20000000007</v>
      </c>
      <c r="O417" s="19">
        <f t="shared" si="27"/>
        <v>280533.45999999996</v>
      </c>
    </row>
    <row r="418" spans="1:15" x14ac:dyDescent="0.25">
      <c r="A418" s="12">
        <v>313657</v>
      </c>
      <c r="B418" s="12" t="s">
        <v>408</v>
      </c>
      <c r="C418" s="24" t="s">
        <v>1750</v>
      </c>
      <c r="D418" s="42">
        <v>0.56399999999999995</v>
      </c>
      <c r="E418" s="24" t="s">
        <v>1727</v>
      </c>
      <c r="F418" s="55">
        <v>4911</v>
      </c>
      <c r="G418" s="23">
        <f t="shared" si="24"/>
        <v>2769.8039999999996</v>
      </c>
      <c r="H418" s="58">
        <v>135912</v>
      </c>
      <c r="I418" s="13">
        <v>135912</v>
      </c>
      <c r="J418" s="11">
        <v>468326.87999999995</v>
      </c>
      <c r="K418" s="15">
        <v>446965.19000000006</v>
      </c>
      <c r="L418" s="15">
        <v>441859.91000000003</v>
      </c>
      <c r="M418" s="20">
        <f t="shared" si="25"/>
        <v>332414.87999999995</v>
      </c>
      <c r="N418" s="19">
        <f t="shared" si="26"/>
        <v>311053.19000000006</v>
      </c>
      <c r="O418" s="19">
        <f t="shared" si="27"/>
        <v>305947.91000000003</v>
      </c>
    </row>
    <row r="419" spans="1:15" x14ac:dyDescent="0.25">
      <c r="A419" s="12">
        <v>313665</v>
      </c>
      <c r="B419" s="12" t="s">
        <v>413</v>
      </c>
      <c r="C419" s="24" t="s">
        <v>1739</v>
      </c>
      <c r="D419" s="42">
        <v>0.71699999999999997</v>
      </c>
      <c r="E419" s="24" t="s">
        <v>1728</v>
      </c>
      <c r="F419" s="55">
        <v>27823</v>
      </c>
      <c r="G419" s="23">
        <f t="shared" si="24"/>
        <v>19949.091</v>
      </c>
      <c r="H419" s="58">
        <v>662740</v>
      </c>
      <c r="I419" s="13">
        <v>662740</v>
      </c>
      <c r="J419" s="11">
        <v>1491956.8800000001</v>
      </c>
      <c r="K419" s="15">
        <v>1708025.6099999996</v>
      </c>
      <c r="L419" s="15">
        <v>2066079.46</v>
      </c>
      <c r="M419" s="20">
        <f t="shared" si="25"/>
        <v>829216.88000000012</v>
      </c>
      <c r="N419" s="19">
        <f t="shared" si="26"/>
        <v>1045285.6099999996</v>
      </c>
      <c r="O419" s="19">
        <f t="shared" si="27"/>
        <v>1403339.46</v>
      </c>
    </row>
    <row r="420" spans="1:15" x14ac:dyDescent="0.25">
      <c r="A420" s="12">
        <v>313670</v>
      </c>
      <c r="B420" s="12" t="s">
        <v>414</v>
      </c>
      <c r="C420" s="24" t="s">
        <v>1747</v>
      </c>
      <c r="D420" s="42">
        <v>0.77800000000000002</v>
      </c>
      <c r="E420" s="24" t="s">
        <v>1728</v>
      </c>
      <c r="F420" s="55">
        <v>577532</v>
      </c>
      <c r="G420" s="23">
        <f t="shared" si="24"/>
        <v>449319.89600000001</v>
      </c>
      <c r="H420" s="58">
        <v>12871628</v>
      </c>
      <c r="I420" s="13">
        <v>12871628</v>
      </c>
      <c r="J420" s="11">
        <v>22310174.5</v>
      </c>
      <c r="K420" s="15">
        <v>21203017.680000003</v>
      </c>
      <c r="L420" s="15">
        <v>18145665.739999998</v>
      </c>
      <c r="M420" s="20">
        <f t="shared" si="25"/>
        <v>9438546.5</v>
      </c>
      <c r="N420" s="19">
        <f t="shared" si="26"/>
        <v>8331389.6800000034</v>
      </c>
      <c r="O420" s="19">
        <f t="shared" si="27"/>
        <v>5274037.7399999984</v>
      </c>
    </row>
    <row r="421" spans="1:15" x14ac:dyDescent="0.25">
      <c r="A421" s="12">
        <v>313680</v>
      </c>
      <c r="B421" s="12" t="s">
        <v>415</v>
      </c>
      <c r="C421" s="24" t="s">
        <v>1750</v>
      </c>
      <c r="D421" s="42">
        <v>0.66900000000000004</v>
      </c>
      <c r="E421" s="24" t="s">
        <v>1724</v>
      </c>
      <c r="F421" s="55">
        <v>4359</v>
      </c>
      <c r="G421" s="23">
        <f t="shared" si="24"/>
        <v>2916.1710000000003</v>
      </c>
      <c r="H421" s="58">
        <v>121576</v>
      </c>
      <c r="I421" s="13">
        <v>121576</v>
      </c>
      <c r="J421" s="11">
        <v>353581.56000000006</v>
      </c>
      <c r="K421" s="15">
        <v>364325.67999999993</v>
      </c>
      <c r="L421" s="15">
        <v>396942.28</v>
      </c>
      <c r="M421" s="20">
        <f t="shared" si="25"/>
        <v>232005.56000000006</v>
      </c>
      <c r="N421" s="19">
        <f t="shared" si="26"/>
        <v>242749.67999999993</v>
      </c>
      <c r="O421" s="19">
        <f t="shared" si="27"/>
        <v>275366.28000000003</v>
      </c>
    </row>
    <row r="422" spans="1:15" x14ac:dyDescent="0.25">
      <c r="A422" s="12">
        <v>313690</v>
      </c>
      <c r="B422" s="12" t="s">
        <v>416</v>
      </c>
      <c r="C422" s="24" t="s">
        <v>1746</v>
      </c>
      <c r="D422" s="42">
        <v>0.72299999999999998</v>
      </c>
      <c r="E422" s="24" t="s">
        <v>1728</v>
      </c>
      <c r="F422" s="55">
        <v>10795</v>
      </c>
      <c r="G422" s="23">
        <f t="shared" si="24"/>
        <v>7804.7849999999999</v>
      </c>
      <c r="H422" s="58">
        <v>286580</v>
      </c>
      <c r="I422" s="13">
        <v>286580</v>
      </c>
      <c r="J422" s="11">
        <v>835973.1599999998</v>
      </c>
      <c r="K422" s="15">
        <v>939940.88000000012</v>
      </c>
      <c r="L422" s="15">
        <v>931449.16999999993</v>
      </c>
      <c r="M422" s="20">
        <f t="shared" si="25"/>
        <v>549393.1599999998</v>
      </c>
      <c r="N422" s="19">
        <f t="shared" si="26"/>
        <v>653360.88000000012</v>
      </c>
      <c r="O422" s="19">
        <f t="shared" si="27"/>
        <v>644869.16999999993</v>
      </c>
    </row>
    <row r="423" spans="1:15" x14ac:dyDescent="0.25">
      <c r="A423" s="12">
        <v>313695</v>
      </c>
      <c r="B423" s="12" t="s">
        <v>417</v>
      </c>
      <c r="C423" s="24" t="s">
        <v>1750</v>
      </c>
      <c r="D423" s="42">
        <v>0.59199999999999997</v>
      </c>
      <c r="E423" s="24" t="s">
        <v>1727</v>
      </c>
      <c r="F423" s="55">
        <v>5706</v>
      </c>
      <c r="G423" s="23">
        <f t="shared" si="24"/>
        <v>3377.9519999999998</v>
      </c>
      <c r="H423" s="58">
        <v>164108</v>
      </c>
      <c r="I423" s="13">
        <v>164108</v>
      </c>
      <c r="J423" s="11">
        <v>631489.03</v>
      </c>
      <c r="K423" s="15">
        <v>658728.68000000005</v>
      </c>
      <c r="L423" s="15">
        <v>571492.58000000007</v>
      </c>
      <c r="M423" s="20">
        <f t="shared" si="25"/>
        <v>467381.03</v>
      </c>
      <c r="N423" s="19">
        <f t="shared" si="26"/>
        <v>494620.68000000005</v>
      </c>
      <c r="O423" s="19">
        <f t="shared" si="27"/>
        <v>407384.58000000007</v>
      </c>
    </row>
    <row r="424" spans="1:15" x14ac:dyDescent="0.25">
      <c r="A424" s="12">
        <v>313700</v>
      </c>
      <c r="B424" s="12" t="s">
        <v>418</v>
      </c>
      <c r="C424" s="24" t="s">
        <v>1745</v>
      </c>
      <c r="D424" s="42">
        <v>0.54100000000000004</v>
      </c>
      <c r="E424" s="24" t="s">
        <v>1727</v>
      </c>
      <c r="F424" s="55">
        <v>18272</v>
      </c>
      <c r="G424" s="23">
        <f t="shared" si="24"/>
        <v>9885.152</v>
      </c>
      <c r="H424" s="58">
        <v>505848</v>
      </c>
      <c r="I424" s="13">
        <v>505848</v>
      </c>
      <c r="J424" s="11">
        <v>1362907.6799999997</v>
      </c>
      <c r="K424" s="15">
        <v>1374793.12</v>
      </c>
      <c r="L424" s="15">
        <v>1392796.22</v>
      </c>
      <c r="M424" s="20">
        <f t="shared" si="25"/>
        <v>857059.6799999997</v>
      </c>
      <c r="N424" s="19">
        <f t="shared" si="26"/>
        <v>868945.12000000011</v>
      </c>
      <c r="O424" s="19">
        <f t="shared" si="27"/>
        <v>886948.22</v>
      </c>
    </row>
    <row r="425" spans="1:15" x14ac:dyDescent="0.25">
      <c r="A425" s="12">
        <v>313710</v>
      </c>
      <c r="B425" s="12" t="s">
        <v>419</v>
      </c>
      <c r="C425" s="24" t="s">
        <v>1749</v>
      </c>
      <c r="D425" s="42">
        <v>0.71799999999999997</v>
      </c>
      <c r="E425" s="24" t="s">
        <v>1728</v>
      </c>
      <c r="F425" s="55">
        <v>7588</v>
      </c>
      <c r="G425" s="23">
        <f t="shared" si="24"/>
        <v>5448.1840000000002</v>
      </c>
      <c r="H425" s="58">
        <v>218316</v>
      </c>
      <c r="I425" s="13">
        <v>218316</v>
      </c>
      <c r="J425" s="11">
        <v>622068.3600000001</v>
      </c>
      <c r="K425" s="15">
        <v>577408.78</v>
      </c>
      <c r="L425" s="15">
        <v>551902.17999999993</v>
      </c>
      <c r="M425" s="20">
        <f t="shared" si="25"/>
        <v>403752.3600000001</v>
      </c>
      <c r="N425" s="19">
        <f t="shared" si="26"/>
        <v>359092.78</v>
      </c>
      <c r="O425" s="19">
        <f t="shared" si="27"/>
        <v>333586.17999999993</v>
      </c>
    </row>
    <row r="426" spans="1:15" x14ac:dyDescent="0.25">
      <c r="A426" s="12">
        <v>313720</v>
      </c>
      <c r="B426" s="12" t="s">
        <v>420</v>
      </c>
      <c r="C426" s="24" t="s">
        <v>1744</v>
      </c>
      <c r="D426" s="42">
        <v>0.73199999999999998</v>
      </c>
      <c r="E426" s="24" t="s">
        <v>1728</v>
      </c>
      <c r="F426" s="55">
        <v>53236</v>
      </c>
      <c r="G426" s="23">
        <f t="shared" si="24"/>
        <v>38968.752</v>
      </c>
      <c r="H426" s="58">
        <v>1318564</v>
      </c>
      <c r="I426" s="13">
        <v>1318564</v>
      </c>
      <c r="J426" s="11">
        <v>2311055.0699999998</v>
      </c>
      <c r="K426" s="15">
        <v>2254073.1899999995</v>
      </c>
      <c r="L426" s="15">
        <v>2137090.87</v>
      </c>
      <c r="M426" s="20">
        <f t="shared" si="25"/>
        <v>992491.06999999983</v>
      </c>
      <c r="N426" s="19">
        <f t="shared" si="26"/>
        <v>935509.18999999948</v>
      </c>
      <c r="O426" s="19">
        <f t="shared" si="27"/>
        <v>818526.87000000011</v>
      </c>
    </row>
    <row r="427" spans="1:15" x14ac:dyDescent="0.25">
      <c r="A427" s="12">
        <v>313730</v>
      </c>
      <c r="B427" s="12" t="s">
        <v>421</v>
      </c>
      <c r="C427" s="24" t="s">
        <v>1750</v>
      </c>
      <c r="D427" s="42">
        <v>0.63400000000000001</v>
      </c>
      <c r="E427" s="24" t="s">
        <v>1724</v>
      </c>
      <c r="F427" s="55">
        <v>4062</v>
      </c>
      <c r="G427" s="23">
        <f t="shared" si="24"/>
        <v>2575.308</v>
      </c>
      <c r="H427" s="58">
        <v>119280</v>
      </c>
      <c r="I427" s="13">
        <v>119280</v>
      </c>
      <c r="J427" s="11">
        <v>0</v>
      </c>
      <c r="K427" s="15">
        <v>322483.95999999996</v>
      </c>
      <c r="L427" s="15">
        <v>386377.00999999995</v>
      </c>
      <c r="M427" s="20">
        <f t="shared" si="25"/>
        <v>-119280</v>
      </c>
      <c r="N427" s="19">
        <f t="shared" si="26"/>
        <v>203203.95999999996</v>
      </c>
      <c r="O427" s="19">
        <f t="shared" si="27"/>
        <v>267097.00999999995</v>
      </c>
    </row>
    <row r="428" spans="1:15" x14ac:dyDescent="0.25">
      <c r="A428" s="12">
        <v>313740</v>
      </c>
      <c r="B428" s="12" t="s">
        <v>422</v>
      </c>
      <c r="C428" s="24" t="s">
        <v>1748</v>
      </c>
      <c r="D428" s="42">
        <v>0.67600000000000005</v>
      </c>
      <c r="E428" s="24" t="s">
        <v>1724</v>
      </c>
      <c r="F428" s="55">
        <v>13115</v>
      </c>
      <c r="G428" s="23">
        <f t="shared" si="24"/>
        <v>8865.74</v>
      </c>
      <c r="H428" s="58">
        <v>363972</v>
      </c>
      <c r="I428" s="13">
        <v>363972</v>
      </c>
      <c r="J428" s="11">
        <v>825409.23999999976</v>
      </c>
      <c r="K428" s="15">
        <v>964412.94000000006</v>
      </c>
      <c r="L428" s="15">
        <v>1056026.44</v>
      </c>
      <c r="M428" s="20">
        <f t="shared" si="25"/>
        <v>461437.23999999976</v>
      </c>
      <c r="N428" s="19">
        <f t="shared" si="26"/>
        <v>600440.94000000006</v>
      </c>
      <c r="O428" s="19">
        <f t="shared" si="27"/>
        <v>692054.44</v>
      </c>
    </row>
    <row r="429" spans="1:15" x14ac:dyDescent="0.25">
      <c r="A429" s="12">
        <v>313750</v>
      </c>
      <c r="B429" s="12" t="s">
        <v>423</v>
      </c>
      <c r="C429" s="24" t="s">
        <v>1749</v>
      </c>
      <c r="D429" s="42">
        <v>0.70299999999999996</v>
      </c>
      <c r="E429" s="24" t="s">
        <v>1728</v>
      </c>
      <c r="F429" s="55">
        <v>18168</v>
      </c>
      <c r="G429" s="23">
        <f t="shared" si="24"/>
        <v>12772.103999999999</v>
      </c>
      <c r="H429" s="58">
        <v>506996</v>
      </c>
      <c r="I429" s="13">
        <v>506996</v>
      </c>
      <c r="J429" s="11">
        <v>1442657.04</v>
      </c>
      <c r="K429" s="15">
        <v>1581492.9599999997</v>
      </c>
      <c r="L429" s="15">
        <v>1681462.41</v>
      </c>
      <c r="M429" s="20">
        <f t="shared" si="25"/>
        <v>935661.04</v>
      </c>
      <c r="N429" s="19">
        <f t="shared" si="26"/>
        <v>1074496.9599999997</v>
      </c>
      <c r="O429" s="19">
        <f t="shared" si="27"/>
        <v>1174466.4099999999</v>
      </c>
    </row>
    <row r="430" spans="1:15" x14ac:dyDescent="0.25">
      <c r="A430" s="12">
        <v>313753</v>
      </c>
      <c r="B430" s="12" t="s">
        <v>424</v>
      </c>
      <c r="C430" s="24" t="s">
        <v>1749</v>
      </c>
      <c r="D430" s="42">
        <v>0.67900000000000005</v>
      </c>
      <c r="E430" s="24" t="s">
        <v>1724</v>
      </c>
      <c r="F430" s="55">
        <v>9681</v>
      </c>
      <c r="G430" s="23">
        <f t="shared" si="24"/>
        <v>6573.3990000000003</v>
      </c>
      <c r="H430" s="58">
        <v>262332</v>
      </c>
      <c r="I430" s="13">
        <v>262332</v>
      </c>
      <c r="J430" s="11">
        <v>682134.83999999985</v>
      </c>
      <c r="K430" s="15">
        <v>708626.08</v>
      </c>
      <c r="L430" s="15">
        <v>763562.99999999988</v>
      </c>
      <c r="M430" s="20">
        <f t="shared" si="25"/>
        <v>419802.83999999985</v>
      </c>
      <c r="N430" s="19">
        <f t="shared" si="26"/>
        <v>446294.07999999996</v>
      </c>
      <c r="O430" s="19">
        <f t="shared" si="27"/>
        <v>501230.99999999988</v>
      </c>
    </row>
    <row r="431" spans="1:15" x14ac:dyDescent="0.25">
      <c r="A431" s="12">
        <v>313760</v>
      </c>
      <c r="B431" s="12" t="s">
        <v>425</v>
      </c>
      <c r="C431" s="24" t="s">
        <v>1739</v>
      </c>
      <c r="D431" s="42">
        <v>0.77700000000000002</v>
      </c>
      <c r="E431" s="24" t="s">
        <v>1728</v>
      </c>
      <c r="F431" s="55">
        <v>66744</v>
      </c>
      <c r="G431" s="23">
        <f t="shared" si="24"/>
        <v>51860.088000000003</v>
      </c>
      <c r="H431" s="58">
        <v>1580462</v>
      </c>
      <c r="I431" s="13">
        <v>1580462</v>
      </c>
      <c r="J431" s="11">
        <v>3504043.5599999996</v>
      </c>
      <c r="K431" s="15">
        <v>3835009.5399999991</v>
      </c>
      <c r="L431" s="15">
        <v>4304237.2899999991</v>
      </c>
      <c r="M431" s="20">
        <f t="shared" si="25"/>
        <v>1923581.5599999996</v>
      </c>
      <c r="N431" s="19">
        <f t="shared" si="26"/>
        <v>2254547.5399999991</v>
      </c>
      <c r="O431" s="19">
        <f t="shared" si="27"/>
        <v>2723775.2899999991</v>
      </c>
    </row>
    <row r="432" spans="1:15" x14ac:dyDescent="0.25">
      <c r="A432" s="12">
        <v>313770</v>
      </c>
      <c r="B432" s="12" t="s">
        <v>426</v>
      </c>
      <c r="C432" s="24" t="s">
        <v>1740</v>
      </c>
      <c r="D432" s="42">
        <v>0.66100000000000003</v>
      </c>
      <c r="E432" s="24" t="s">
        <v>1724</v>
      </c>
      <c r="F432" s="55">
        <v>19914</v>
      </c>
      <c r="G432" s="23">
        <f t="shared" si="24"/>
        <v>13163.154</v>
      </c>
      <c r="H432" s="58">
        <v>567896</v>
      </c>
      <c r="I432" s="13">
        <v>567896</v>
      </c>
      <c r="J432" s="11">
        <v>1366993.56</v>
      </c>
      <c r="K432" s="15">
        <v>1375967.12</v>
      </c>
      <c r="L432" s="15">
        <v>1412968.6800000002</v>
      </c>
      <c r="M432" s="20">
        <f t="shared" si="25"/>
        <v>799097.56</v>
      </c>
      <c r="N432" s="19">
        <f t="shared" si="26"/>
        <v>808071.12000000011</v>
      </c>
      <c r="O432" s="19">
        <f t="shared" si="27"/>
        <v>845072.68000000017</v>
      </c>
    </row>
    <row r="433" spans="1:15" x14ac:dyDescent="0.25">
      <c r="A433" s="12">
        <v>313780</v>
      </c>
      <c r="B433" s="12" t="s">
        <v>427</v>
      </c>
      <c r="C433" s="24" t="s">
        <v>1746</v>
      </c>
      <c r="D433" s="42">
        <v>0.71099999999999997</v>
      </c>
      <c r="E433" s="24" t="s">
        <v>1728</v>
      </c>
      <c r="F433" s="55">
        <v>20995</v>
      </c>
      <c r="G433" s="23">
        <f t="shared" si="24"/>
        <v>14927.445</v>
      </c>
      <c r="H433" s="58">
        <v>581644</v>
      </c>
      <c r="I433" s="13">
        <v>581644</v>
      </c>
      <c r="J433" s="11">
        <v>1566143.64</v>
      </c>
      <c r="K433" s="15">
        <v>1528334.1600000001</v>
      </c>
      <c r="L433" s="15">
        <v>1475019.6900000004</v>
      </c>
      <c r="M433" s="20">
        <f t="shared" si="25"/>
        <v>984499.6399999999</v>
      </c>
      <c r="N433" s="19">
        <f t="shared" si="26"/>
        <v>946690.16000000015</v>
      </c>
      <c r="O433" s="19">
        <f t="shared" si="27"/>
        <v>893375.69000000041</v>
      </c>
    </row>
    <row r="434" spans="1:15" x14ac:dyDescent="0.25">
      <c r="A434" s="12">
        <v>313790</v>
      </c>
      <c r="B434" s="12" t="s">
        <v>428</v>
      </c>
      <c r="C434" s="24" t="s">
        <v>1748</v>
      </c>
      <c r="D434" s="42">
        <v>0.65500000000000003</v>
      </c>
      <c r="E434" s="24" t="s">
        <v>1724</v>
      </c>
      <c r="F434" s="55">
        <v>3366</v>
      </c>
      <c r="G434" s="23">
        <f t="shared" si="24"/>
        <v>2204.73</v>
      </c>
      <c r="H434" s="58">
        <v>98112</v>
      </c>
      <c r="I434" s="13">
        <v>98112</v>
      </c>
      <c r="J434" s="11">
        <v>0</v>
      </c>
      <c r="K434" s="15">
        <v>314042.36000000004</v>
      </c>
      <c r="L434" s="15">
        <v>369354.35</v>
      </c>
      <c r="M434" s="20">
        <f t="shared" si="25"/>
        <v>-98112</v>
      </c>
      <c r="N434" s="19">
        <f t="shared" si="26"/>
        <v>215930.36000000004</v>
      </c>
      <c r="O434" s="19">
        <f t="shared" si="27"/>
        <v>271242.34999999998</v>
      </c>
    </row>
    <row r="435" spans="1:15" x14ac:dyDescent="0.25">
      <c r="A435" s="12">
        <v>313800</v>
      </c>
      <c r="B435" s="12" t="s">
        <v>429</v>
      </c>
      <c r="C435" s="24" t="s">
        <v>1747</v>
      </c>
      <c r="D435" s="42">
        <v>0.71399999999999997</v>
      </c>
      <c r="E435" s="24" t="s">
        <v>1728</v>
      </c>
      <c r="F435" s="55">
        <v>6856</v>
      </c>
      <c r="G435" s="23">
        <f t="shared" si="24"/>
        <v>4895.1840000000002</v>
      </c>
      <c r="H435" s="58">
        <v>191128</v>
      </c>
      <c r="I435" s="13">
        <v>191128</v>
      </c>
      <c r="J435" s="11">
        <v>550395.72</v>
      </c>
      <c r="K435" s="15">
        <v>569156.39999999991</v>
      </c>
      <c r="L435" s="15">
        <v>624356.54</v>
      </c>
      <c r="M435" s="20">
        <f t="shared" si="25"/>
        <v>359267.72</v>
      </c>
      <c r="N435" s="19">
        <f t="shared" si="26"/>
        <v>378028.39999999991</v>
      </c>
      <c r="O435" s="19">
        <f t="shared" si="27"/>
        <v>433228.54000000004</v>
      </c>
    </row>
    <row r="436" spans="1:15" x14ac:dyDescent="0.25">
      <c r="A436" s="12">
        <v>313810</v>
      </c>
      <c r="B436" s="12" t="s">
        <v>430</v>
      </c>
      <c r="C436" s="24" t="s">
        <v>1750</v>
      </c>
      <c r="D436" s="42">
        <v>0.629</v>
      </c>
      <c r="E436" s="24" t="s">
        <v>1724</v>
      </c>
      <c r="F436" s="55">
        <v>6494</v>
      </c>
      <c r="G436" s="23">
        <f t="shared" si="24"/>
        <v>4084.7260000000001</v>
      </c>
      <c r="H436" s="58">
        <v>186564</v>
      </c>
      <c r="I436" s="13">
        <v>186564</v>
      </c>
      <c r="J436" s="11">
        <v>0</v>
      </c>
      <c r="K436" s="15">
        <v>518213.99</v>
      </c>
      <c r="L436" s="15">
        <v>612083.85</v>
      </c>
      <c r="M436" s="20">
        <f t="shared" si="25"/>
        <v>-186564</v>
      </c>
      <c r="N436" s="19">
        <f t="shared" si="26"/>
        <v>331649.99</v>
      </c>
      <c r="O436" s="19">
        <f t="shared" si="27"/>
        <v>425519.85</v>
      </c>
    </row>
    <row r="437" spans="1:15" x14ac:dyDescent="0.25">
      <c r="A437" s="12">
        <v>313820</v>
      </c>
      <c r="B437" s="12" t="s">
        <v>431</v>
      </c>
      <c r="C437" s="24" t="s">
        <v>1746</v>
      </c>
      <c r="D437" s="42">
        <v>0.78200000000000003</v>
      </c>
      <c r="E437" s="24" t="s">
        <v>1728</v>
      </c>
      <c r="F437" s="55">
        <v>105756</v>
      </c>
      <c r="G437" s="23">
        <f t="shared" si="24"/>
        <v>82701.19200000001</v>
      </c>
      <c r="H437" s="58">
        <v>2428992</v>
      </c>
      <c r="I437" s="13">
        <v>2428992</v>
      </c>
      <c r="J437" s="11">
        <v>4129605.4799999995</v>
      </c>
      <c r="K437" s="15">
        <v>4046041.3100000005</v>
      </c>
      <c r="L437" s="15">
        <v>3674769.8600000003</v>
      </c>
      <c r="M437" s="20">
        <f t="shared" si="25"/>
        <v>1700613.4799999995</v>
      </c>
      <c r="N437" s="19">
        <f t="shared" si="26"/>
        <v>1617049.3100000005</v>
      </c>
      <c r="O437" s="19">
        <f t="shared" si="27"/>
        <v>1245777.8600000003</v>
      </c>
    </row>
    <row r="438" spans="1:15" x14ac:dyDescent="0.25">
      <c r="A438" s="12">
        <v>313830</v>
      </c>
      <c r="B438" s="12" t="s">
        <v>432</v>
      </c>
      <c r="C438" s="24" t="s">
        <v>1744</v>
      </c>
      <c r="D438" s="42">
        <v>0.71</v>
      </c>
      <c r="E438" s="24" t="s">
        <v>1728</v>
      </c>
      <c r="F438" s="55">
        <v>3222</v>
      </c>
      <c r="G438" s="23">
        <f t="shared" si="24"/>
        <v>2287.62</v>
      </c>
      <c r="H438" s="58">
        <v>92372</v>
      </c>
      <c r="I438" s="13">
        <v>92372</v>
      </c>
      <c r="J438" s="11">
        <v>322416.96000000014</v>
      </c>
      <c r="K438" s="15">
        <v>291300.51999999996</v>
      </c>
      <c r="L438" s="15">
        <v>320812.54000000004</v>
      </c>
      <c r="M438" s="20">
        <f t="shared" si="25"/>
        <v>230044.96000000014</v>
      </c>
      <c r="N438" s="19">
        <f t="shared" si="26"/>
        <v>198928.51999999996</v>
      </c>
      <c r="O438" s="19">
        <f t="shared" si="27"/>
        <v>228440.54000000004</v>
      </c>
    </row>
    <row r="439" spans="1:15" x14ac:dyDescent="0.25">
      <c r="A439" s="12">
        <v>313835</v>
      </c>
      <c r="B439" s="12" t="s">
        <v>433</v>
      </c>
      <c r="C439" s="24" t="s">
        <v>1260</v>
      </c>
      <c r="D439" s="42">
        <v>0.67</v>
      </c>
      <c r="E439" s="24" t="s">
        <v>1724</v>
      </c>
      <c r="F439" s="55">
        <v>4923</v>
      </c>
      <c r="G439" s="23">
        <f t="shared" si="24"/>
        <v>3298.4100000000003</v>
      </c>
      <c r="H439" s="58">
        <v>139748</v>
      </c>
      <c r="I439" s="13">
        <v>139748</v>
      </c>
      <c r="J439" s="11">
        <v>0</v>
      </c>
      <c r="K439" s="15">
        <v>382268.73000000004</v>
      </c>
      <c r="L439" s="15">
        <v>377607.58</v>
      </c>
      <c r="M439" s="20">
        <f t="shared" si="25"/>
        <v>-139748</v>
      </c>
      <c r="N439" s="19">
        <f t="shared" si="26"/>
        <v>242520.73000000004</v>
      </c>
      <c r="O439" s="19">
        <f t="shared" si="27"/>
        <v>237859.58000000002</v>
      </c>
    </row>
    <row r="440" spans="1:15" x14ac:dyDescent="0.25">
      <c r="A440" s="12">
        <v>313840</v>
      </c>
      <c r="B440" s="12" t="s">
        <v>434</v>
      </c>
      <c r="C440" s="24" t="s">
        <v>1747</v>
      </c>
      <c r="D440" s="42">
        <v>0.72599999999999998</v>
      </c>
      <c r="E440" s="24" t="s">
        <v>1728</v>
      </c>
      <c r="F440" s="55">
        <v>52690</v>
      </c>
      <c r="G440" s="23">
        <f t="shared" si="24"/>
        <v>38252.94</v>
      </c>
      <c r="H440" s="58">
        <v>1384552</v>
      </c>
      <c r="I440" s="13">
        <v>1384552</v>
      </c>
      <c r="J440" s="11">
        <v>2897042.7899999996</v>
      </c>
      <c r="K440" s="15">
        <v>2670761.86</v>
      </c>
      <c r="L440" s="15">
        <v>2650508.0999999996</v>
      </c>
      <c r="M440" s="20">
        <f t="shared" si="25"/>
        <v>1512490.7899999996</v>
      </c>
      <c r="N440" s="19">
        <f t="shared" si="26"/>
        <v>1286209.8599999999</v>
      </c>
      <c r="O440" s="19">
        <f t="shared" si="27"/>
        <v>1265956.0999999996</v>
      </c>
    </row>
    <row r="441" spans="1:15" x14ac:dyDescent="0.25">
      <c r="A441" s="12">
        <v>313850</v>
      </c>
      <c r="B441" s="12" t="s">
        <v>435</v>
      </c>
      <c r="C441" s="24" t="s">
        <v>1747</v>
      </c>
      <c r="D441" s="42">
        <v>0.67200000000000004</v>
      </c>
      <c r="E441" s="24" t="s">
        <v>1724</v>
      </c>
      <c r="F441" s="55">
        <v>4994</v>
      </c>
      <c r="G441" s="23">
        <f t="shared" si="24"/>
        <v>3355.9680000000003</v>
      </c>
      <c r="H441" s="58">
        <v>148960</v>
      </c>
      <c r="I441" s="13">
        <v>148960</v>
      </c>
      <c r="J441" s="11">
        <v>420121.07999999984</v>
      </c>
      <c r="K441" s="15">
        <v>423550.15999999992</v>
      </c>
      <c r="L441" s="15">
        <v>435836.60999999993</v>
      </c>
      <c r="M441" s="20">
        <f t="shared" si="25"/>
        <v>271161.07999999984</v>
      </c>
      <c r="N441" s="19">
        <f t="shared" si="26"/>
        <v>274590.15999999992</v>
      </c>
      <c r="O441" s="19">
        <f t="shared" si="27"/>
        <v>286876.60999999993</v>
      </c>
    </row>
    <row r="442" spans="1:15" x14ac:dyDescent="0.25">
      <c r="A442" s="12">
        <v>313860</v>
      </c>
      <c r="B442" s="12" t="s">
        <v>436</v>
      </c>
      <c r="C442" s="24" t="s">
        <v>1747</v>
      </c>
      <c r="D442" s="42">
        <v>0.71</v>
      </c>
      <c r="E442" s="24" t="s">
        <v>1728</v>
      </c>
      <c r="F442" s="55">
        <v>16749</v>
      </c>
      <c r="G442" s="23">
        <f t="shared" si="24"/>
        <v>11891.789999999999</v>
      </c>
      <c r="H442" s="58">
        <v>472388</v>
      </c>
      <c r="I442" s="13">
        <v>472388</v>
      </c>
      <c r="J442" s="11">
        <v>1348101.6000000003</v>
      </c>
      <c r="K442" s="15">
        <v>1221889.3099999998</v>
      </c>
      <c r="L442" s="15">
        <v>1200681.19</v>
      </c>
      <c r="M442" s="20">
        <f t="shared" si="25"/>
        <v>875713.60000000033</v>
      </c>
      <c r="N442" s="19">
        <f t="shared" si="26"/>
        <v>749501.30999999982</v>
      </c>
      <c r="O442" s="19">
        <f t="shared" si="27"/>
        <v>728293.19</v>
      </c>
    </row>
    <row r="443" spans="1:15" x14ac:dyDescent="0.25">
      <c r="A443" s="12">
        <v>313862</v>
      </c>
      <c r="B443" s="12" t="s">
        <v>437</v>
      </c>
      <c r="C443" s="24" t="s">
        <v>1743</v>
      </c>
      <c r="D443" s="42">
        <v>0.71</v>
      </c>
      <c r="E443" s="24" t="s">
        <v>1728</v>
      </c>
      <c r="F443" s="55">
        <v>7640</v>
      </c>
      <c r="G443" s="23">
        <f t="shared" si="24"/>
        <v>5424.4</v>
      </c>
      <c r="H443" s="58">
        <v>208208</v>
      </c>
      <c r="I443" s="13">
        <v>208208</v>
      </c>
      <c r="J443" s="11">
        <v>622311.54</v>
      </c>
      <c r="K443" s="15">
        <v>640995.63000000012</v>
      </c>
      <c r="L443" s="15">
        <v>827085.59</v>
      </c>
      <c r="M443" s="20">
        <f t="shared" si="25"/>
        <v>414103.54000000004</v>
      </c>
      <c r="N443" s="19">
        <f t="shared" si="26"/>
        <v>432787.63000000012</v>
      </c>
      <c r="O443" s="19">
        <f t="shared" si="27"/>
        <v>618877.59</v>
      </c>
    </row>
    <row r="444" spans="1:15" x14ac:dyDescent="0.25">
      <c r="A444" s="12">
        <v>313865</v>
      </c>
      <c r="B444" s="12" t="s">
        <v>438</v>
      </c>
      <c r="C444" s="24" t="s">
        <v>1750</v>
      </c>
      <c r="D444" s="42">
        <v>0.64600000000000002</v>
      </c>
      <c r="E444" s="24" t="s">
        <v>1724</v>
      </c>
      <c r="F444" s="55">
        <v>9766</v>
      </c>
      <c r="G444" s="23">
        <f t="shared" si="24"/>
        <v>6308.8360000000002</v>
      </c>
      <c r="H444" s="58">
        <v>251776</v>
      </c>
      <c r="I444" s="13">
        <v>251776</v>
      </c>
      <c r="J444" s="11">
        <v>815089.44</v>
      </c>
      <c r="K444" s="15">
        <v>821620.12000000011</v>
      </c>
      <c r="L444" s="15">
        <v>846312.79</v>
      </c>
      <c r="M444" s="20">
        <f t="shared" si="25"/>
        <v>563313.43999999994</v>
      </c>
      <c r="N444" s="19">
        <f t="shared" si="26"/>
        <v>569844.12000000011</v>
      </c>
      <c r="O444" s="19">
        <f t="shared" si="27"/>
        <v>594536.79</v>
      </c>
    </row>
    <row r="445" spans="1:15" x14ac:dyDescent="0.25">
      <c r="A445" s="12">
        <v>313867</v>
      </c>
      <c r="B445" s="12" t="s">
        <v>439</v>
      </c>
      <c r="C445" s="24" t="s">
        <v>1740</v>
      </c>
      <c r="D445" s="42">
        <v>0.60799999999999998</v>
      </c>
      <c r="E445" s="24" t="s">
        <v>1724</v>
      </c>
      <c r="F445" s="55">
        <v>6249</v>
      </c>
      <c r="G445" s="23">
        <f t="shared" si="24"/>
        <v>3799.3919999999998</v>
      </c>
      <c r="H445" s="58">
        <v>179424</v>
      </c>
      <c r="I445" s="13">
        <v>179424</v>
      </c>
      <c r="J445" s="11">
        <v>455964.72</v>
      </c>
      <c r="K445" s="15">
        <v>556194.79</v>
      </c>
      <c r="L445" s="15">
        <v>669943.68999999994</v>
      </c>
      <c r="M445" s="20">
        <f t="shared" si="25"/>
        <v>276540.71999999997</v>
      </c>
      <c r="N445" s="19">
        <f t="shared" si="26"/>
        <v>376770.79000000004</v>
      </c>
      <c r="O445" s="19">
        <f t="shared" si="27"/>
        <v>490519.68999999994</v>
      </c>
    </row>
    <row r="446" spans="1:15" x14ac:dyDescent="0.25">
      <c r="A446" s="12">
        <v>313868</v>
      </c>
      <c r="B446" s="12" t="s">
        <v>440</v>
      </c>
      <c r="C446" s="24" t="s">
        <v>1750</v>
      </c>
      <c r="D446" s="42">
        <v>0.61399999999999999</v>
      </c>
      <c r="E446" s="24" t="s">
        <v>1724</v>
      </c>
      <c r="F446" s="55">
        <v>6735</v>
      </c>
      <c r="G446" s="23">
        <f t="shared" si="24"/>
        <v>4135.29</v>
      </c>
      <c r="H446" s="58">
        <v>188524</v>
      </c>
      <c r="I446" s="13">
        <v>188524</v>
      </c>
      <c r="J446" s="11">
        <v>0</v>
      </c>
      <c r="K446" s="15">
        <v>590499.27999999991</v>
      </c>
      <c r="L446" s="15">
        <v>638078.96</v>
      </c>
      <c r="M446" s="20">
        <f t="shared" si="25"/>
        <v>-188524</v>
      </c>
      <c r="N446" s="19">
        <f t="shared" si="26"/>
        <v>401975.27999999991</v>
      </c>
      <c r="O446" s="19">
        <f t="shared" si="27"/>
        <v>449554.95999999996</v>
      </c>
    </row>
    <row r="447" spans="1:15" x14ac:dyDescent="0.25">
      <c r="A447" s="12">
        <v>313870</v>
      </c>
      <c r="B447" s="12" t="s">
        <v>441</v>
      </c>
      <c r="C447" s="24" t="s">
        <v>1746</v>
      </c>
      <c r="D447" s="42">
        <v>0.67800000000000005</v>
      </c>
      <c r="E447" s="24" t="s">
        <v>1724</v>
      </c>
      <c r="F447" s="55">
        <v>5431</v>
      </c>
      <c r="G447" s="23">
        <f t="shared" si="24"/>
        <v>3682.2180000000003</v>
      </c>
      <c r="H447" s="58">
        <v>155988</v>
      </c>
      <c r="I447" s="13">
        <v>155988</v>
      </c>
      <c r="J447" s="11">
        <v>359577.5</v>
      </c>
      <c r="K447" s="15">
        <v>350466.34</v>
      </c>
      <c r="L447" s="15">
        <v>545087.04999999993</v>
      </c>
      <c r="M447" s="20">
        <f t="shared" si="25"/>
        <v>203589.5</v>
      </c>
      <c r="N447" s="19">
        <f t="shared" si="26"/>
        <v>194478.34000000003</v>
      </c>
      <c r="O447" s="19">
        <f t="shared" si="27"/>
        <v>389099.04999999993</v>
      </c>
    </row>
    <row r="448" spans="1:15" x14ac:dyDescent="0.25">
      <c r="A448" s="12">
        <v>313880</v>
      </c>
      <c r="B448" s="12" t="s">
        <v>442</v>
      </c>
      <c r="C448" s="24" t="s">
        <v>1744</v>
      </c>
      <c r="D448" s="42">
        <v>0.72399999999999998</v>
      </c>
      <c r="E448" s="24" t="s">
        <v>1728</v>
      </c>
      <c r="F448" s="55">
        <v>18297</v>
      </c>
      <c r="G448" s="23">
        <f t="shared" si="24"/>
        <v>13247.028</v>
      </c>
      <c r="H448" s="58">
        <v>513716</v>
      </c>
      <c r="I448" s="13">
        <v>513716</v>
      </c>
      <c r="J448" s="11">
        <v>1014696.4800000001</v>
      </c>
      <c r="K448" s="15">
        <v>1017997.56</v>
      </c>
      <c r="L448" s="15">
        <v>1043109.8800000001</v>
      </c>
      <c r="M448" s="20">
        <f t="shared" si="25"/>
        <v>500980.4800000001</v>
      </c>
      <c r="N448" s="19">
        <f t="shared" si="26"/>
        <v>504281.56000000006</v>
      </c>
      <c r="O448" s="19">
        <f t="shared" si="27"/>
        <v>529393.88000000012</v>
      </c>
    </row>
    <row r="449" spans="1:15" x14ac:dyDescent="0.25">
      <c r="A449" s="12">
        <v>313890</v>
      </c>
      <c r="B449" s="12" t="s">
        <v>443</v>
      </c>
      <c r="C449" s="24" t="s">
        <v>1745</v>
      </c>
      <c r="D449" s="42">
        <v>0.64</v>
      </c>
      <c r="E449" s="24" t="s">
        <v>1724</v>
      </c>
      <c r="F449" s="55">
        <v>7112</v>
      </c>
      <c r="G449" s="23">
        <f t="shared" si="24"/>
        <v>4551.68</v>
      </c>
      <c r="H449" s="58">
        <v>202384</v>
      </c>
      <c r="I449" s="13">
        <v>202384</v>
      </c>
      <c r="J449" s="11">
        <v>0</v>
      </c>
      <c r="K449" s="15">
        <v>670495.60000000009</v>
      </c>
      <c r="L449" s="15">
        <v>742977.35</v>
      </c>
      <c r="M449" s="20">
        <f t="shared" si="25"/>
        <v>-202384</v>
      </c>
      <c r="N449" s="19">
        <f t="shared" si="26"/>
        <v>468111.60000000009</v>
      </c>
      <c r="O449" s="19">
        <f t="shared" si="27"/>
        <v>540593.35</v>
      </c>
    </row>
    <row r="450" spans="1:15" x14ac:dyDescent="0.25">
      <c r="A450" s="12">
        <v>313900</v>
      </c>
      <c r="B450" s="12" t="s">
        <v>444</v>
      </c>
      <c r="C450" s="24" t="s">
        <v>1746</v>
      </c>
      <c r="D450" s="42">
        <v>0.71499999999999997</v>
      </c>
      <c r="E450" s="24" t="s">
        <v>1728</v>
      </c>
      <c r="F450" s="55">
        <v>42682</v>
      </c>
      <c r="G450" s="23">
        <f t="shared" ref="G450:G513" si="28">D450*F450</f>
        <v>30517.629999999997</v>
      </c>
      <c r="H450" s="58">
        <v>1082926</v>
      </c>
      <c r="I450" s="13">
        <v>1082926</v>
      </c>
      <c r="J450" s="11">
        <v>1574771.76</v>
      </c>
      <c r="K450" s="15">
        <v>1540041.7199999997</v>
      </c>
      <c r="L450" s="15">
        <v>1788713.9600000002</v>
      </c>
      <c r="M450" s="20">
        <f t="shared" ref="M450:M513" si="29">J450-I450</f>
        <v>491845.76</v>
      </c>
      <c r="N450" s="19">
        <f t="shared" ref="N450:N513" si="30">K450-I450</f>
        <v>457115.71999999974</v>
      </c>
      <c r="O450" s="19">
        <f t="shared" ref="O450:O513" si="31">L450-I450</f>
        <v>705787.9600000002</v>
      </c>
    </row>
    <row r="451" spans="1:15" x14ac:dyDescent="0.25">
      <c r="A451" s="12">
        <v>313910</v>
      </c>
      <c r="B451" s="12" t="s">
        <v>445</v>
      </c>
      <c r="C451" s="24" t="s">
        <v>1748</v>
      </c>
      <c r="D451" s="42">
        <v>0.69899999999999995</v>
      </c>
      <c r="E451" s="24" t="s">
        <v>1724</v>
      </c>
      <c r="F451" s="55">
        <v>5119</v>
      </c>
      <c r="G451" s="23">
        <f t="shared" si="28"/>
        <v>3578.1809999999996</v>
      </c>
      <c r="H451" s="58">
        <v>143892</v>
      </c>
      <c r="I451" s="13">
        <v>143892</v>
      </c>
      <c r="J451" s="11">
        <v>405439.56</v>
      </c>
      <c r="K451" s="15">
        <v>420944.6399999999</v>
      </c>
      <c r="L451" s="15">
        <v>454155.01</v>
      </c>
      <c r="M451" s="20">
        <f t="shared" si="29"/>
        <v>261547.56</v>
      </c>
      <c r="N451" s="19">
        <f t="shared" si="30"/>
        <v>277052.6399999999</v>
      </c>
      <c r="O451" s="19">
        <f t="shared" si="31"/>
        <v>310263.01</v>
      </c>
    </row>
    <row r="452" spans="1:15" x14ac:dyDescent="0.25">
      <c r="A452" s="12">
        <v>313920</v>
      </c>
      <c r="B452" s="12" t="s">
        <v>446</v>
      </c>
      <c r="C452" s="24" t="s">
        <v>1745</v>
      </c>
      <c r="D452" s="42">
        <v>0.61799999999999999</v>
      </c>
      <c r="E452" s="24" t="s">
        <v>1724</v>
      </c>
      <c r="F452" s="55">
        <v>18556</v>
      </c>
      <c r="G452" s="23">
        <f t="shared" si="28"/>
        <v>11467.608</v>
      </c>
      <c r="H452" s="58">
        <v>536844</v>
      </c>
      <c r="I452" s="13">
        <v>536844</v>
      </c>
      <c r="J452" s="11">
        <v>1389729.96</v>
      </c>
      <c r="K452" s="15">
        <v>1506445.1399999997</v>
      </c>
      <c r="L452" s="15">
        <v>1572879.2200000002</v>
      </c>
      <c r="M452" s="20">
        <f t="shared" si="29"/>
        <v>852885.96</v>
      </c>
      <c r="N452" s="19">
        <f t="shared" si="30"/>
        <v>969601.13999999966</v>
      </c>
      <c r="O452" s="19">
        <f t="shared" si="31"/>
        <v>1036035.2200000002</v>
      </c>
    </row>
    <row r="453" spans="1:15" x14ac:dyDescent="0.25">
      <c r="A453" s="12">
        <v>313925</v>
      </c>
      <c r="B453" s="12" t="s">
        <v>447</v>
      </c>
      <c r="C453" s="24" t="s">
        <v>1750</v>
      </c>
      <c r="D453" s="42">
        <v>0.61799999999999999</v>
      </c>
      <c r="E453" s="24" t="s">
        <v>1724</v>
      </c>
      <c r="F453" s="55">
        <v>6565</v>
      </c>
      <c r="G453" s="23">
        <f t="shared" si="28"/>
        <v>4057.17</v>
      </c>
      <c r="H453" s="58">
        <v>185024</v>
      </c>
      <c r="I453" s="13">
        <v>185024</v>
      </c>
      <c r="J453" s="11">
        <v>551120.6399999999</v>
      </c>
      <c r="K453" s="15">
        <v>579063.07999999996</v>
      </c>
      <c r="L453" s="15">
        <v>630723.74</v>
      </c>
      <c r="M453" s="20">
        <f t="shared" si="29"/>
        <v>366096.6399999999</v>
      </c>
      <c r="N453" s="19">
        <f t="shared" si="30"/>
        <v>394039.07999999996</v>
      </c>
      <c r="O453" s="19">
        <f t="shared" si="31"/>
        <v>445699.74</v>
      </c>
    </row>
    <row r="454" spans="1:15" x14ac:dyDescent="0.25">
      <c r="A454" s="12">
        <v>313930</v>
      </c>
      <c r="B454" s="12" t="s">
        <v>448</v>
      </c>
      <c r="C454" s="24" t="s">
        <v>1750</v>
      </c>
      <c r="D454" s="42">
        <v>0.64200000000000002</v>
      </c>
      <c r="E454" s="24" t="s">
        <v>1724</v>
      </c>
      <c r="F454" s="55">
        <v>18051</v>
      </c>
      <c r="G454" s="23">
        <f t="shared" si="28"/>
        <v>11588.742</v>
      </c>
      <c r="H454" s="58">
        <v>545832</v>
      </c>
      <c r="I454" s="13">
        <v>545832</v>
      </c>
      <c r="J454" s="11">
        <v>1416053.67</v>
      </c>
      <c r="K454" s="15">
        <v>1966823.45</v>
      </c>
      <c r="L454" s="15">
        <v>2336732.7300000004</v>
      </c>
      <c r="M454" s="20">
        <f t="shared" si="29"/>
        <v>870221.66999999993</v>
      </c>
      <c r="N454" s="19">
        <f t="shared" si="30"/>
        <v>1420991.45</v>
      </c>
      <c r="O454" s="19">
        <f t="shared" si="31"/>
        <v>1790900.7300000004</v>
      </c>
    </row>
    <row r="455" spans="1:15" x14ac:dyDescent="0.25">
      <c r="A455" s="12">
        <v>313940</v>
      </c>
      <c r="B455" s="12" t="s">
        <v>449</v>
      </c>
      <c r="C455" s="24" t="s">
        <v>1740</v>
      </c>
      <c r="D455" s="42">
        <v>0.68899999999999995</v>
      </c>
      <c r="E455" s="24" t="s">
        <v>1724</v>
      </c>
      <c r="F455" s="55">
        <v>92074</v>
      </c>
      <c r="G455" s="23">
        <f t="shared" si="28"/>
        <v>63438.985999999997</v>
      </c>
      <c r="H455" s="58">
        <v>2281110</v>
      </c>
      <c r="I455" s="13">
        <v>2281110</v>
      </c>
      <c r="J455" s="11">
        <v>4779540.51</v>
      </c>
      <c r="K455" s="15">
        <v>4821003.04</v>
      </c>
      <c r="L455" s="15">
        <v>4878422.5600000005</v>
      </c>
      <c r="M455" s="20">
        <f t="shared" si="29"/>
        <v>2498430.5099999998</v>
      </c>
      <c r="N455" s="19">
        <f t="shared" si="30"/>
        <v>2539893.04</v>
      </c>
      <c r="O455" s="19">
        <f t="shared" si="31"/>
        <v>2597312.5600000005</v>
      </c>
    </row>
    <row r="456" spans="1:15" x14ac:dyDescent="0.25">
      <c r="A456" s="12">
        <v>313950</v>
      </c>
      <c r="B456" s="12" t="s">
        <v>450</v>
      </c>
      <c r="C456" s="24" t="s">
        <v>1740</v>
      </c>
      <c r="D456" s="42">
        <v>0.69699999999999995</v>
      </c>
      <c r="E456" s="24" t="s">
        <v>1724</v>
      </c>
      <c r="F456" s="55">
        <v>22894</v>
      </c>
      <c r="G456" s="23">
        <f t="shared" si="28"/>
        <v>15957.117999999999</v>
      </c>
      <c r="H456" s="58">
        <v>635124</v>
      </c>
      <c r="I456" s="13">
        <v>635124</v>
      </c>
      <c r="J456" s="11">
        <v>1277751</v>
      </c>
      <c r="K456" s="15">
        <v>1307310.2400000002</v>
      </c>
      <c r="L456" s="15">
        <v>1394568.0999999999</v>
      </c>
      <c r="M456" s="20">
        <f t="shared" si="29"/>
        <v>642627</v>
      </c>
      <c r="N456" s="19">
        <f t="shared" si="30"/>
        <v>672186.24000000022</v>
      </c>
      <c r="O456" s="19">
        <f t="shared" si="31"/>
        <v>759444.09999999986</v>
      </c>
    </row>
    <row r="457" spans="1:15" x14ac:dyDescent="0.25">
      <c r="A457" s="12">
        <v>313960</v>
      </c>
      <c r="B457" s="12" t="s">
        <v>451</v>
      </c>
      <c r="C457" s="24" t="s">
        <v>1742</v>
      </c>
      <c r="D457" s="42">
        <v>0.67500000000000004</v>
      </c>
      <c r="E457" s="24" t="s">
        <v>1724</v>
      </c>
      <c r="F457" s="55">
        <v>27651</v>
      </c>
      <c r="G457" s="23">
        <f t="shared" si="28"/>
        <v>18664.425000000003</v>
      </c>
      <c r="H457" s="58">
        <v>786716</v>
      </c>
      <c r="I457" s="13">
        <v>786716</v>
      </c>
      <c r="J457" s="11">
        <v>1889815.16</v>
      </c>
      <c r="K457" s="15">
        <v>2161841.96</v>
      </c>
      <c r="L457" s="15">
        <v>2581669.31</v>
      </c>
      <c r="M457" s="20">
        <f t="shared" si="29"/>
        <v>1103099.1599999999</v>
      </c>
      <c r="N457" s="19">
        <f t="shared" si="30"/>
        <v>1375125.96</v>
      </c>
      <c r="O457" s="19">
        <f t="shared" si="31"/>
        <v>1794953.31</v>
      </c>
    </row>
    <row r="458" spans="1:15" x14ac:dyDescent="0.25">
      <c r="A458" s="12">
        <v>313980</v>
      </c>
      <c r="B458" s="12" t="s">
        <v>452</v>
      </c>
      <c r="C458" s="24" t="s">
        <v>1747</v>
      </c>
      <c r="D458" s="42">
        <v>0.68400000000000005</v>
      </c>
      <c r="E458" s="24" t="s">
        <v>1724</v>
      </c>
      <c r="F458" s="55">
        <v>12985</v>
      </c>
      <c r="G458" s="23">
        <f t="shared" si="28"/>
        <v>8881.74</v>
      </c>
      <c r="H458" s="58">
        <v>354480</v>
      </c>
      <c r="I458" s="13">
        <v>354480</v>
      </c>
      <c r="J458" s="11">
        <v>710479.44000000006</v>
      </c>
      <c r="K458" s="15">
        <v>785496.76</v>
      </c>
      <c r="L458" s="15">
        <v>1066881.25</v>
      </c>
      <c r="M458" s="20">
        <f t="shared" si="29"/>
        <v>355999.44000000006</v>
      </c>
      <c r="N458" s="19">
        <f t="shared" si="30"/>
        <v>431016.76</v>
      </c>
      <c r="O458" s="19">
        <f t="shared" si="31"/>
        <v>712401.25</v>
      </c>
    </row>
    <row r="459" spans="1:15" x14ac:dyDescent="0.25">
      <c r="A459" s="12">
        <v>313970</v>
      </c>
      <c r="B459" s="12" t="s">
        <v>453</v>
      </c>
      <c r="C459" s="24" t="s">
        <v>1739</v>
      </c>
      <c r="D459" s="42">
        <v>0.67200000000000004</v>
      </c>
      <c r="E459" s="24" t="s">
        <v>1724</v>
      </c>
      <c r="F459" s="55">
        <v>8113</v>
      </c>
      <c r="G459" s="23">
        <f t="shared" si="28"/>
        <v>5451.9360000000006</v>
      </c>
      <c r="H459" s="58">
        <v>218736</v>
      </c>
      <c r="I459" s="13">
        <v>218736</v>
      </c>
      <c r="J459" s="11">
        <v>635270.75999999989</v>
      </c>
      <c r="K459" s="15">
        <v>642475.15999999992</v>
      </c>
      <c r="L459" s="15">
        <v>659969.07999999996</v>
      </c>
      <c r="M459" s="20">
        <f t="shared" si="29"/>
        <v>416534.75999999989</v>
      </c>
      <c r="N459" s="19">
        <f t="shared" si="30"/>
        <v>423739.15999999992</v>
      </c>
      <c r="O459" s="19">
        <f t="shared" si="31"/>
        <v>441233.07999999996</v>
      </c>
    </row>
    <row r="460" spans="1:15" x14ac:dyDescent="0.25">
      <c r="A460" s="12">
        <v>313990</v>
      </c>
      <c r="B460" s="12" t="s">
        <v>454</v>
      </c>
      <c r="C460" s="24" t="s">
        <v>1746</v>
      </c>
      <c r="D460" s="42">
        <v>0.70199999999999996</v>
      </c>
      <c r="E460" s="24" t="s">
        <v>1728</v>
      </c>
      <c r="F460" s="55">
        <v>14019</v>
      </c>
      <c r="G460" s="23">
        <f t="shared" si="28"/>
        <v>9841.3379999999997</v>
      </c>
      <c r="H460" s="58">
        <v>406056</v>
      </c>
      <c r="I460" s="13">
        <v>406056</v>
      </c>
      <c r="J460" s="11">
        <v>1129686</v>
      </c>
      <c r="K460" s="15">
        <v>1244945.4400000002</v>
      </c>
      <c r="L460" s="15">
        <v>1331018.1700000002</v>
      </c>
      <c r="M460" s="20">
        <f t="shared" si="29"/>
        <v>723630</v>
      </c>
      <c r="N460" s="19">
        <f t="shared" si="30"/>
        <v>838889.44000000018</v>
      </c>
      <c r="O460" s="19">
        <f t="shared" si="31"/>
        <v>924962.17000000016</v>
      </c>
    </row>
    <row r="461" spans="1:15" x14ac:dyDescent="0.25">
      <c r="A461" s="12">
        <v>314000</v>
      </c>
      <c r="B461" s="12" t="s">
        <v>455</v>
      </c>
      <c r="C461" s="24" t="s">
        <v>1739</v>
      </c>
      <c r="D461" s="42">
        <v>0.74199999999999999</v>
      </c>
      <c r="E461" s="24" t="s">
        <v>1728</v>
      </c>
      <c r="F461" s="55">
        <v>61830</v>
      </c>
      <c r="G461" s="23">
        <f t="shared" si="28"/>
        <v>45877.86</v>
      </c>
      <c r="H461" s="58">
        <v>1424232</v>
      </c>
      <c r="I461" s="13">
        <v>1424232</v>
      </c>
      <c r="J461" s="11">
        <v>2979813.1199999992</v>
      </c>
      <c r="K461" s="15">
        <v>2604091.3499999996</v>
      </c>
      <c r="L461" s="15">
        <v>2407438.9899999998</v>
      </c>
      <c r="M461" s="20">
        <f t="shared" si="29"/>
        <v>1555581.1199999992</v>
      </c>
      <c r="N461" s="19">
        <f t="shared" si="30"/>
        <v>1179859.3499999996</v>
      </c>
      <c r="O461" s="19">
        <f t="shared" si="31"/>
        <v>983206.98999999976</v>
      </c>
    </row>
    <row r="462" spans="1:15" x14ac:dyDescent="0.25">
      <c r="A462" s="12">
        <v>314010</v>
      </c>
      <c r="B462" s="12" t="s">
        <v>456</v>
      </c>
      <c r="C462" s="24" t="s">
        <v>1742</v>
      </c>
      <c r="D462" s="42">
        <v>0.61499999999999999</v>
      </c>
      <c r="E462" s="24" t="s">
        <v>1724</v>
      </c>
      <c r="F462" s="55">
        <v>4079</v>
      </c>
      <c r="G462" s="23">
        <f t="shared" si="28"/>
        <v>2508.585</v>
      </c>
      <c r="H462" s="58">
        <v>119392</v>
      </c>
      <c r="I462" s="13">
        <v>119392</v>
      </c>
      <c r="J462" s="11">
        <v>0</v>
      </c>
      <c r="K462" s="15">
        <v>417578.36000000004</v>
      </c>
      <c r="L462" s="15">
        <v>465181.66000000003</v>
      </c>
      <c r="M462" s="20">
        <f t="shared" si="29"/>
        <v>-119392</v>
      </c>
      <c r="N462" s="19">
        <f t="shared" si="30"/>
        <v>298186.36000000004</v>
      </c>
      <c r="O462" s="19">
        <f t="shared" si="31"/>
        <v>345789.66000000003</v>
      </c>
    </row>
    <row r="463" spans="1:15" x14ac:dyDescent="0.25">
      <c r="A463" s="12">
        <v>314015</v>
      </c>
      <c r="B463" s="12" t="s">
        <v>504</v>
      </c>
      <c r="C463" s="24" t="s">
        <v>1739</v>
      </c>
      <c r="D463" s="42">
        <v>0.69899999999999995</v>
      </c>
      <c r="E463" s="24" t="s">
        <v>1724</v>
      </c>
      <c r="F463" s="55">
        <v>15814</v>
      </c>
      <c r="G463" s="23">
        <f t="shared" si="28"/>
        <v>11053.985999999999</v>
      </c>
      <c r="H463" s="58">
        <v>414708</v>
      </c>
      <c r="I463" s="13">
        <v>414708</v>
      </c>
      <c r="J463" s="11">
        <v>845319.48</v>
      </c>
      <c r="K463" s="15">
        <v>862869.8400000002</v>
      </c>
      <c r="L463" s="15">
        <v>960878.82</v>
      </c>
      <c r="M463" s="20">
        <f t="shared" si="29"/>
        <v>430611.48</v>
      </c>
      <c r="N463" s="19">
        <f t="shared" si="30"/>
        <v>448161.8400000002</v>
      </c>
      <c r="O463" s="19">
        <f t="shared" si="31"/>
        <v>546170.81999999995</v>
      </c>
    </row>
    <row r="464" spans="1:15" x14ac:dyDescent="0.25">
      <c r="A464" s="12">
        <v>314020</v>
      </c>
      <c r="B464" s="12" t="s">
        <v>457</v>
      </c>
      <c r="C464" s="24" t="s">
        <v>1747</v>
      </c>
      <c r="D464" s="42">
        <v>0.68</v>
      </c>
      <c r="E464" s="24" t="s">
        <v>1724</v>
      </c>
      <c r="F464" s="55">
        <v>3000</v>
      </c>
      <c r="G464" s="23">
        <f t="shared" si="28"/>
        <v>2040.0000000000002</v>
      </c>
      <c r="H464" s="58">
        <v>83020</v>
      </c>
      <c r="I464" s="13">
        <v>83020</v>
      </c>
      <c r="J464" s="11">
        <v>222611.28</v>
      </c>
      <c r="K464" s="15">
        <v>224195.71999999994</v>
      </c>
      <c r="L464" s="15">
        <v>230479.03000000003</v>
      </c>
      <c r="M464" s="20">
        <f t="shared" si="29"/>
        <v>139591.28</v>
      </c>
      <c r="N464" s="19">
        <f t="shared" si="30"/>
        <v>141175.71999999994</v>
      </c>
      <c r="O464" s="19">
        <f t="shared" si="31"/>
        <v>147459.03000000003</v>
      </c>
    </row>
    <row r="465" spans="1:15" x14ac:dyDescent="0.25">
      <c r="A465" s="12">
        <v>314030</v>
      </c>
      <c r="B465" s="12" t="s">
        <v>458</v>
      </c>
      <c r="C465" s="24" t="s">
        <v>1741</v>
      </c>
      <c r="D465" s="42">
        <v>0.65700000000000003</v>
      </c>
      <c r="E465" s="24" t="s">
        <v>1724</v>
      </c>
      <c r="F465" s="55">
        <v>4030</v>
      </c>
      <c r="G465" s="23">
        <f t="shared" si="28"/>
        <v>2647.71</v>
      </c>
      <c r="H465" s="58">
        <v>115584</v>
      </c>
      <c r="I465" s="13">
        <v>115584</v>
      </c>
      <c r="J465" s="11">
        <v>0</v>
      </c>
      <c r="K465" s="15">
        <v>277291.56000000006</v>
      </c>
      <c r="L465" s="15">
        <v>362935.10000000009</v>
      </c>
      <c r="M465" s="20">
        <f t="shared" si="29"/>
        <v>-115584</v>
      </c>
      <c r="N465" s="19">
        <f t="shared" si="30"/>
        <v>161707.56000000006</v>
      </c>
      <c r="O465" s="19">
        <f t="shared" si="31"/>
        <v>247351.10000000009</v>
      </c>
    </row>
    <row r="466" spans="1:15" x14ac:dyDescent="0.25">
      <c r="A466" s="12">
        <v>314040</v>
      </c>
      <c r="B466" s="12" t="s">
        <v>459</v>
      </c>
      <c r="C466" s="24" t="s">
        <v>1746</v>
      </c>
      <c r="D466" s="42">
        <v>0.65</v>
      </c>
      <c r="E466" s="24" t="s">
        <v>1724</v>
      </c>
      <c r="F466" s="55">
        <v>2701</v>
      </c>
      <c r="G466" s="23">
        <f t="shared" si="28"/>
        <v>1755.65</v>
      </c>
      <c r="H466" s="58">
        <v>81704</v>
      </c>
      <c r="I466" s="13">
        <v>81704</v>
      </c>
      <c r="J466" s="11">
        <v>187376.69999999995</v>
      </c>
      <c r="K466" s="15">
        <v>227672.83999999997</v>
      </c>
      <c r="L466" s="15">
        <v>175417.36</v>
      </c>
      <c r="M466" s="20">
        <f t="shared" si="29"/>
        <v>105672.69999999995</v>
      </c>
      <c r="N466" s="19">
        <f t="shared" si="30"/>
        <v>145968.83999999997</v>
      </c>
      <c r="O466" s="19">
        <f t="shared" si="31"/>
        <v>93713.359999999986</v>
      </c>
    </row>
    <row r="467" spans="1:15" x14ac:dyDescent="0.25">
      <c r="A467" s="12">
        <v>314050</v>
      </c>
      <c r="B467" s="12" t="s">
        <v>460</v>
      </c>
      <c r="C467" s="24" t="s">
        <v>1744</v>
      </c>
      <c r="D467" s="42">
        <v>0.66900000000000004</v>
      </c>
      <c r="E467" s="24" t="s">
        <v>1724</v>
      </c>
      <c r="F467" s="55">
        <v>13497</v>
      </c>
      <c r="G467" s="23">
        <f t="shared" si="28"/>
        <v>9029.4930000000004</v>
      </c>
      <c r="H467" s="58">
        <v>374528</v>
      </c>
      <c r="I467" s="13">
        <v>374528</v>
      </c>
      <c r="J467" s="11">
        <v>1065284.6399999999</v>
      </c>
      <c r="K467" s="15">
        <v>1093375.56</v>
      </c>
      <c r="L467" s="15">
        <v>1144643.9899999998</v>
      </c>
      <c r="M467" s="20">
        <f t="shared" si="29"/>
        <v>690756.6399999999</v>
      </c>
      <c r="N467" s="19">
        <f t="shared" si="30"/>
        <v>718847.56</v>
      </c>
      <c r="O467" s="19">
        <f t="shared" si="31"/>
        <v>770115.98999999976</v>
      </c>
    </row>
    <row r="468" spans="1:15" x14ac:dyDescent="0.25">
      <c r="A468" s="12">
        <v>314053</v>
      </c>
      <c r="B468" s="12" t="s">
        <v>461</v>
      </c>
      <c r="C468" s="24" t="s">
        <v>1740</v>
      </c>
      <c r="D468" s="42">
        <v>0.63500000000000001</v>
      </c>
      <c r="E468" s="24" t="s">
        <v>1724</v>
      </c>
      <c r="F468" s="55">
        <v>8640</v>
      </c>
      <c r="G468" s="23">
        <f t="shared" si="28"/>
        <v>5486.4</v>
      </c>
      <c r="H468" s="58">
        <v>226044</v>
      </c>
      <c r="I468" s="13">
        <v>226044</v>
      </c>
      <c r="J468" s="11">
        <v>688585.92000000027</v>
      </c>
      <c r="K468" s="15">
        <v>759586.76</v>
      </c>
      <c r="L468" s="15">
        <v>863801.14</v>
      </c>
      <c r="M468" s="20">
        <f t="shared" si="29"/>
        <v>462541.92000000027</v>
      </c>
      <c r="N468" s="19">
        <f t="shared" si="30"/>
        <v>533542.76</v>
      </c>
      <c r="O468" s="19">
        <f t="shared" si="31"/>
        <v>637757.14</v>
      </c>
    </row>
    <row r="469" spans="1:15" x14ac:dyDescent="0.25">
      <c r="A469" s="12">
        <v>314055</v>
      </c>
      <c r="B469" s="12" t="s">
        <v>462</v>
      </c>
      <c r="C469" s="24" t="s">
        <v>1745</v>
      </c>
      <c r="D469" s="42">
        <v>0.58099999999999996</v>
      </c>
      <c r="E469" s="24" t="s">
        <v>1727</v>
      </c>
      <c r="F469" s="55">
        <v>8700</v>
      </c>
      <c r="G469" s="23">
        <f t="shared" si="28"/>
        <v>5054.7</v>
      </c>
      <c r="H469" s="58">
        <v>237524</v>
      </c>
      <c r="I469" s="13">
        <v>237524</v>
      </c>
      <c r="J469" s="11">
        <v>664878.17000000004</v>
      </c>
      <c r="K469" s="15">
        <v>711738.44</v>
      </c>
      <c r="L469" s="15">
        <v>812106.11</v>
      </c>
      <c r="M469" s="20">
        <f t="shared" si="29"/>
        <v>427354.17000000004</v>
      </c>
      <c r="N469" s="19">
        <f t="shared" si="30"/>
        <v>474214.43999999994</v>
      </c>
      <c r="O469" s="19">
        <f t="shared" si="31"/>
        <v>574582.11</v>
      </c>
    </row>
    <row r="470" spans="1:15" x14ac:dyDescent="0.25">
      <c r="A470" s="12">
        <v>314060</v>
      </c>
      <c r="B470" s="12" t="s">
        <v>463</v>
      </c>
      <c r="C470" s="24" t="s">
        <v>1739</v>
      </c>
      <c r="D470" s="42">
        <v>0.59699999999999998</v>
      </c>
      <c r="E470" s="24" t="s">
        <v>1727</v>
      </c>
      <c r="F470" s="55">
        <v>4415</v>
      </c>
      <c r="G470" s="23">
        <f t="shared" si="28"/>
        <v>2635.7550000000001</v>
      </c>
      <c r="H470" s="58">
        <v>129668</v>
      </c>
      <c r="I470" s="13">
        <v>129668</v>
      </c>
      <c r="J470" s="11">
        <v>0</v>
      </c>
      <c r="K470" s="15">
        <v>427479.07999999996</v>
      </c>
      <c r="L470" s="15">
        <v>458654.64000000007</v>
      </c>
      <c r="M470" s="20">
        <f t="shared" si="29"/>
        <v>-129668</v>
      </c>
      <c r="N470" s="19">
        <f t="shared" si="30"/>
        <v>297811.07999999996</v>
      </c>
      <c r="O470" s="19">
        <f t="shared" si="31"/>
        <v>328986.64000000007</v>
      </c>
    </row>
    <row r="471" spans="1:15" x14ac:dyDescent="0.25">
      <c r="A471" s="12">
        <v>314070</v>
      </c>
      <c r="B471" s="12" t="s">
        <v>464</v>
      </c>
      <c r="C471" s="24" t="s">
        <v>1739</v>
      </c>
      <c r="D471" s="42">
        <v>0.70399999999999996</v>
      </c>
      <c r="E471" s="24" t="s">
        <v>1728</v>
      </c>
      <c r="F471" s="55">
        <v>31631</v>
      </c>
      <c r="G471" s="23">
        <f t="shared" si="28"/>
        <v>22268.223999999998</v>
      </c>
      <c r="H471" s="58">
        <v>790998</v>
      </c>
      <c r="I471" s="13">
        <v>790998</v>
      </c>
      <c r="J471" s="11">
        <v>2013672.8400000005</v>
      </c>
      <c r="K471" s="15">
        <v>2064806.1199999999</v>
      </c>
      <c r="L471" s="15">
        <v>2498643.08</v>
      </c>
      <c r="M471" s="20">
        <f t="shared" si="29"/>
        <v>1222674.8400000005</v>
      </c>
      <c r="N471" s="19">
        <f t="shared" si="30"/>
        <v>1273808.1199999999</v>
      </c>
      <c r="O471" s="19">
        <f t="shared" si="31"/>
        <v>1707645.08</v>
      </c>
    </row>
    <row r="472" spans="1:15" x14ac:dyDescent="0.25">
      <c r="A472" s="12">
        <v>317150</v>
      </c>
      <c r="B472" s="12" t="s">
        <v>465</v>
      </c>
      <c r="C472" s="24" t="s">
        <v>1742</v>
      </c>
      <c r="D472" s="42">
        <v>0.61199999999999999</v>
      </c>
      <c r="E472" s="24" t="s">
        <v>1724</v>
      </c>
      <c r="F472" s="55">
        <v>3157</v>
      </c>
      <c r="G472" s="23">
        <f t="shared" si="28"/>
        <v>1932.0840000000001</v>
      </c>
      <c r="H472" s="58">
        <v>93996</v>
      </c>
      <c r="I472" s="13">
        <v>93996</v>
      </c>
      <c r="J472" s="11">
        <v>0</v>
      </c>
      <c r="K472" s="15">
        <v>289630.92000000004</v>
      </c>
      <c r="L472" s="15">
        <v>298234.94</v>
      </c>
      <c r="M472" s="20">
        <f t="shared" si="29"/>
        <v>-93996</v>
      </c>
      <c r="N472" s="19">
        <f t="shared" si="30"/>
        <v>195634.92000000004</v>
      </c>
      <c r="O472" s="19">
        <f t="shared" si="31"/>
        <v>204238.94</v>
      </c>
    </row>
    <row r="473" spans="1:15" x14ac:dyDescent="0.25">
      <c r="A473" s="12">
        <v>314080</v>
      </c>
      <c r="B473" s="12" t="s">
        <v>466</v>
      </c>
      <c r="C473" s="24" t="s">
        <v>1747</v>
      </c>
      <c r="D473" s="42">
        <v>0.72</v>
      </c>
      <c r="E473" s="24" t="s">
        <v>1728</v>
      </c>
      <c r="F473" s="55">
        <v>14626</v>
      </c>
      <c r="G473" s="23">
        <f t="shared" si="28"/>
        <v>10530.72</v>
      </c>
      <c r="H473" s="58">
        <v>373594</v>
      </c>
      <c r="I473" s="13">
        <v>373594</v>
      </c>
      <c r="J473" s="11">
        <v>696150.8899999999</v>
      </c>
      <c r="K473" s="15">
        <v>574948.69999999995</v>
      </c>
      <c r="L473" s="15">
        <v>648094.85</v>
      </c>
      <c r="M473" s="20">
        <f t="shared" si="29"/>
        <v>322556.8899999999</v>
      </c>
      <c r="N473" s="19">
        <f t="shared" si="30"/>
        <v>201354.69999999995</v>
      </c>
      <c r="O473" s="19">
        <f t="shared" si="31"/>
        <v>274500.84999999998</v>
      </c>
    </row>
    <row r="474" spans="1:15" x14ac:dyDescent="0.25">
      <c r="A474" s="12">
        <v>314085</v>
      </c>
      <c r="B474" s="12" t="s">
        <v>467</v>
      </c>
      <c r="C474" s="24" t="s">
        <v>1750</v>
      </c>
      <c r="D474" s="42">
        <v>0.61599999999999999</v>
      </c>
      <c r="E474" s="24" t="s">
        <v>1724</v>
      </c>
      <c r="F474" s="55">
        <v>11360</v>
      </c>
      <c r="G474" s="23">
        <f t="shared" si="28"/>
        <v>6997.76</v>
      </c>
      <c r="H474" s="58">
        <v>305340</v>
      </c>
      <c r="I474" s="13">
        <v>305340</v>
      </c>
      <c r="J474" s="11">
        <v>0</v>
      </c>
      <c r="K474" s="15">
        <v>902505.48</v>
      </c>
      <c r="L474" s="15">
        <v>890941.85</v>
      </c>
      <c r="M474" s="20">
        <f t="shared" si="29"/>
        <v>-305340</v>
      </c>
      <c r="N474" s="19">
        <f t="shared" si="30"/>
        <v>597165.48</v>
      </c>
      <c r="O474" s="19">
        <f t="shared" si="31"/>
        <v>585601.85</v>
      </c>
    </row>
    <row r="475" spans="1:15" x14ac:dyDescent="0.25">
      <c r="A475" s="12">
        <v>314090</v>
      </c>
      <c r="B475" s="12" t="s">
        <v>468</v>
      </c>
      <c r="C475" s="24" t="s">
        <v>1740</v>
      </c>
      <c r="D475" s="42">
        <v>0.63100000000000001</v>
      </c>
      <c r="E475" s="24" t="s">
        <v>1724</v>
      </c>
      <c r="F475" s="55">
        <v>19098</v>
      </c>
      <c r="G475" s="23">
        <f t="shared" si="28"/>
        <v>12050.838</v>
      </c>
      <c r="H475" s="58">
        <v>526848</v>
      </c>
      <c r="I475" s="13">
        <v>526848</v>
      </c>
      <c r="J475" s="11">
        <v>1544178.5500000003</v>
      </c>
      <c r="K475" s="15">
        <v>1277642.19</v>
      </c>
      <c r="L475" s="15">
        <v>1642648.22</v>
      </c>
      <c r="M475" s="20">
        <f t="shared" si="29"/>
        <v>1017330.5500000003</v>
      </c>
      <c r="N475" s="19">
        <f t="shared" si="30"/>
        <v>750794.19</v>
      </c>
      <c r="O475" s="19">
        <f t="shared" si="31"/>
        <v>1115800.22</v>
      </c>
    </row>
    <row r="476" spans="1:15" x14ac:dyDescent="0.25">
      <c r="A476" s="12">
        <v>314100</v>
      </c>
      <c r="B476" s="12" t="s">
        <v>469</v>
      </c>
      <c r="C476" s="24" t="s">
        <v>1750</v>
      </c>
      <c r="D476" s="42">
        <v>0.66200000000000003</v>
      </c>
      <c r="E476" s="24" t="s">
        <v>1724</v>
      </c>
      <c r="F476" s="55">
        <v>12367</v>
      </c>
      <c r="G476" s="23">
        <f t="shared" si="28"/>
        <v>8186.9540000000006</v>
      </c>
      <c r="H476" s="58">
        <v>360388</v>
      </c>
      <c r="I476" s="13">
        <v>360388</v>
      </c>
      <c r="J476" s="11">
        <v>0</v>
      </c>
      <c r="K476" s="15">
        <v>1158490.48</v>
      </c>
      <c r="L476" s="15">
        <v>1284281.8800000001</v>
      </c>
      <c r="M476" s="20">
        <f t="shared" si="29"/>
        <v>-360388</v>
      </c>
      <c r="N476" s="19">
        <f t="shared" si="30"/>
        <v>798102.48</v>
      </c>
      <c r="O476" s="19">
        <f t="shared" si="31"/>
        <v>923893.88000000012</v>
      </c>
    </row>
    <row r="477" spans="1:15" x14ac:dyDescent="0.25">
      <c r="A477" s="12">
        <v>314110</v>
      </c>
      <c r="B477" s="12" t="s">
        <v>470</v>
      </c>
      <c r="C477" s="24" t="s">
        <v>1739</v>
      </c>
      <c r="D477" s="42">
        <v>0.73099999999999998</v>
      </c>
      <c r="E477" s="24" t="s">
        <v>1728</v>
      </c>
      <c r="F477" s="55">
        <v>38469</v>
      </c>
      <c r="G477" s="23">
        <f t="shared" si="28"/>
        <v>28120.839</v>
      </c>
      <c r="H477" s="58">
        <v>963040</v>
      </c>
      <c r="I477" s="13">
        <v>963040</v>
      </c>
      <c r="J477" s="11">
        <v>2093346.24</v>
      </c>
      <c r="K477" s="15">
        <v>1977623.0000000002</v>
      </c>
      <c r="L477" s="15">
        <v>1812850.7799999998</v>
      </c>
      <c r="M477" s="20">
        <f t="shared" si="29"/>
        <v>1130306.24</v>
      </c>
      <c r="N477" s="19">
        <f t="shared" si="30"/>
        <v>1014583.0000000002</v>
      </c>
      <c r="O477" s="19">
        <f t="shared" si="31"/>
        <v>849810.7799999998</v>
      </c>
    </row>
    <row r="478" spans="1:15" x14ac:dyDescent="0.25">
      <c r="A478" s="12">
        <v>314120</v>
      </c>
      <c r="B478" s="12" t="s">
        <v>471</v>
      </c>
      <c r="C478" s="24" t="s">
        <v>1749</v>
      </c>
      <c r="D478" s="42">
        <v>0.70699999999999996</v>
      </c>
      <c r="E478" s="24" t="s">
        <v>1728</v>
      </c>
      <c r="F478" s="55">
        <v>3733</v>
      </c>
      <c r="G478" s="23">
        <f t="shared" si="28"/>
        <v>2639.2309999999998</v>
      </c>
      <c r="H478" s="58">
        <v>107772</v>
      </c>
      <c r="I478" s="13">
        <v>107772</v>
      </c>
      <c r="J478" s="11">
        <v>303715.31999999995</v>
      </c>
      <c r="K478" s="15">
        <v>272092.24000000005</v>
      </c>
      <c r="L478" s="15">
        <v>311486.15000000002</v>
      </c>
      <c r="M478" s="20">
        <f t="shared" si="29"/>
        <v>195943.31999999995</v>
      </c>
      <c r="N478" s="19">
        <f t="shared" si="30"/>
        <v>164320.24000000005</v>
      </c>
      <c r="O478" s="19">
        <f t="shared" si="31"/>
        <v>203714.15000000002</v>
      </c>
    </row>
    <row r="479" spans="1:15" x14ac:dyDescent="0.25">
      <c r="A479" s="12">
        <v>314130</v>
      </c>
      <c r="B479" s="12" t="s">
        <v>472</v>
      </c>
      <c r="C479" s="24" t="s">
        <v>1744</v>
      </c>
      <c r="D479" s="42">
        <v>0.71099999999999997</v>
      </c>
      <c r="E479" s="24" t="s">
        <v>1728</v>
      </c>
      <c r="F479" s="55">
        <v>3861</v>
      </c>
      <c r="G479" s="23">
        <f t="shared" si="28"/>
        <v>2745.1709999999998</v>
      </c>
      <c r="H479" s="58">
        <v>104636</v>
      </c>
      <c r="I479" s="13">
        <v>104636</v>
      </c>
      <c r="J479" s="11">
        <v>298672.57000000007</v>
      </c>
      <c r="K479" s="15">
        <v>321706.07000000007</v>
      </c>
      <c r="L479" s="15">
        <v>381020.36</v>
      </c>
      <c r="M479" s="20">
        <f t="shared" si="29"/>
        <v>194036.57000000007</v>
      </c>
      <c r="N479" s="19">
        <f t="shared" si="30"/>
        <v>217070.07000000007</v>
      </c>
      <c r="O479" s="19">
        <f t="shared" si="31"/>
        <v>276384.36</v>
      </c>
    </row>
    <row r="480" spans="1:15" x14ac:dyDescent="0.25">
      <c r="A480" s="12">
        <v>314140</v>
      </c>
      <c r="B480" s="12" t="s">
        <v>473</v>
      </c>
      <c r="C480" s="24" t="s">
        <v>1745</v>
      </c>
      <c r="D480" s="42">
        <v>0.624</v>
      </c>
      <c r="E480" s="24" t="s">
        <v>1724</v>
      </c>
      <c r="F480" s="55">
        <v>20701</v>
      </c>
      <c r="G480" s="23">
        <f t="shared" si="28"/>
        <v>12917.424000000001</v>
      </c>
      <c r="H480" s="58">
        <v>600124</v>
      </c>
      <c r="I480" s="13">
        <v>600124</v>
      </c>
      <c r="J480" s="11">
        <v>1584596.2799999996</v>
      </c>
      <c r="K480" s="15">
        <v>1651128.3199999998</v>
      </c>
      <c r="L480" s="15">
        <v>1804028.52</v>
      </c>
      <c r="M480" s="20">
        <f t="shared" si="29"/>
        <v>984472.27999999956</v>
      </c>
      <c r="N480" s="19">
        <f t="shared" si="30"/>
        <v>1051004.3199999998</v>
      </c>
      <c r="O480" s="19">
        <f t="shared" si="31"/>
        <v>1203904.52</v>
      </c>
    </row>
    <row r="481" spans="1:15" x14ac:dyDescent="0.25">
      <c r="A481" s="12">
        <v>314150</v>
      </c>
      <c r="B481" s="12" t="s">
        <v>474</v>
      </c>
      <c r="C481" s="24" t="s">
        <v>1742</v>
      </c>
      <c r="D481" s="42">
        <v>0.626</v>
      </c>
      <c r="E481" s="24" t="s">
        <v>1724</v>
      </c>
      <c r="F481" s="55">
        <v>6446</v>
      </c>
      <c r="G481" s="23">
        <f t="shared" si="28"/>
        <v>4035.1959999999999</v>
      </c>
      <c r="H481" s="58">
        <v>183596</v>
      </c>
      <c r="I481" s="13">
        <v>183596</v>
      </c>
      <c r="J481" s="11">
        <v>0</v>
      </c>
      <c r="K481" s="15">
        <v>478630.26</v>
      </c>
      <c r="L481" s="15">
        <v>485887.39</v>
      </c>
      <c r="M481" s="20">
        <f t="shared" si="29"/>
        <v>-183596</v>
      </c>
      <c r="N481" s="19">
        <f t="shared" si="30"/>
        <v>295034.26</v>
      </c>
      <c r="O481" s="19">
        <f t="shared" si="31"/>
        <v>302291.39</v>
      </c>
    </row>
    <row r="482" spans="1:15" x14ac:dyDescent="0.25">
      <c r="A482" s="12">
        <v>314160</v>
      </c>
      <c r="B482" s="12" t="s">
        <v>475</v>
      </c>
      <c r="C482" s="24" t="s">
        <v>1747</v>
      </c>
      <c r="D482" s="42">
        <v>0.66400000000000003</v>
      </c>
      <c r="E482" s="24" t="s">
        <v>1724</v>
      </c>
      <c r="F482" s="55">
        <v>10775</v>
      </c>
      <c r="G482" s="23">
        <f t="shared" si="28"/>
        <v>7154.6</v>
      </c>
      <c r="H482" s="58">
        <v>303576</v>
      </c>
      <c r="I482" s="13">
        <v>303576</v>
      </c>
      <c r="J482" s="11">
        <v>851578.7</v>
      </c>
      <c r="K482" s="15">
        <v>710373.05999999994</v>
      </c>
      <c r="L482" s="15">
        <v>905171.84</v>
      </c>
      <c r="M482" s="20">
        <f t="shared" si="29"/>
        <v>548002.69999999995</v>
      </c>
      <c r="N482" s="19">
        <f t="shared" si="30"/>
        <v>406797.05999999994</v>
      </c>
      <c r="O482" s="19">
        <f t="shared" si="31"/>
        <v>601595.84</v>
      </c>
    </row>
    <row r="483" spans="1:15" x14ac:dyDescent="0.25">
      <c r="A483" s="12">
        <v>314170</v>
      </c>
      <c r="B483" s="12" t="s">
        <v>476</v>
      </c>
      <c r="C483" s="24" t="s">
        <v>1741</v>
      </c>
      <c r="D483" s="42">
        <v>0.65600000000000003</v>
      </c>
      <c r="E483" s="24" t="s">
        <v>1724</v>
      </c>
      <c r="F483" s="55">
        <v>5489</v>
      </c>
      <c r="G483" s="23">
        <f t="shared" si="28"/>
        <v>3600.7840000000001</v>
      </c>
      <c r="H483" s="58">
        <v>166628</v>
      </c>
      <c r="I483" s="13">
        <v>166628</v>
      </c>
      <c r="J483" s="11">
        <v>0</v>
      </c>
      <c r="K483" s="15">
        <v>430746.05999999988</v>
      </c>
      <c r="L483" s="15">
        <v>512026.49999999994</v>
      </c>
      <c r="M483" s="20">
        <f t="shared" si="29"/>
        <v>-166628</v>
      </c>
      <c r="N483" s="19">
        <f t="shared" si="30"/>
        <v>264118.05999999988</v>
      </c>
      <c r="O483" s="19">
        <f t="shared" si="31"/>
        <v>345398.49999999994</v>
      </c>
    </row>
    <row r="484" spans="1:15" x14ac:dyDescent="0.25">
      <c r="A484" s="12">
        <v>314180</v>
      </c>
      <c r="B484" s="12" t="s">
        <v>477</v>
      </c>
      <c r="C484" s="24" t="s">
        <v>1260</v>
      </c>
      <c r="D484" s="42">
        <v>0.63300000000000001</v>
      </c>
      <c r="E484" s="24" t="s">
        <v>1724</v>
      </c>
      <c r="F484" s="55">
        <v>31509</v>
      </c>
      <c r="G484" s="23">
        <f t="shared" si="28"/>
        <v>19945.197</v>
      </c>
      <c r="H484" s="58">
        <v>894964</v>
      </c>
      <c r="I484" s="13">
        <v>894964</v>
      </c>
      <c r="J484" s="11">
        <v>2287073.0399999996</v>
      </c>
      <c r="K484" s="15">
        <v>2250774.3199999998</v>
      </c>
      <c r="L484" s="15">
        <v>2148205.3200000003</v>
      </c>
      <c r="M484" s="20">
        <f t="shared" si="29"/>
        <v>1392109.0399999996</v>
      </c>
      <c r="N484" s="19">
        <f t="shared" si="30"/>
        <v>1355810.3199999998</v>
      </c>
      <c r="O484" s="19">
        <f t="shared" si="31"/>
        <v>1253241.3200000003</v>
      </c>
    </row>
    <row r="485" spans="1:15" x14ac:dyDescent="0.25">
      <c r="A485" s="12">
        <v>314190</v>
      </c>
      <c r="B485" s="12" t="s">
        <v>478</v>
      </c>
      <c r="C485" s="24" t="s">
        <v>1746</v>
      </c>
      <c r="D485" s="42">
        <v>0.65800000000000003</v>
      </c>
      <c r="E485" s="24" t="s">
        <v>1724</v>
      </c>
      <c r="F485" s="55">
        <v>3891</v>
      </c>
      <c r="G485" s="23">
        <f t="shared" si="28"/>
        <v>2560.2780000000002</v>
      </c>
      <c r="H485" s="58">
        <v>111076</v>
      </c>
      <c r="I485" s="13">
        <v>111076</v>
      </c>
      <c r="J485" s="11">
        <v>312883.08</v>
      </c>
      <c r="K485" s="15">
        <v>327191.2</v>
      </c>
      <c r="L485" s="15">
        <v>359493.84</v>
      </c>
      <c r="M485" s="20">
        <f t="shared" si="29"/>
        <v>201807.08000000002</v>
      </c>
      <c r="N485" s="19">
        <f t="shared" si="30"/>
        <v>216115.20000000001</v>
      </c>
      <c r="O485" s="19">
        <f t="shared" si="31"/>
        <v>248417.84000000003</v>
      </c>
    </row>
    <row r="486" spans="1:15" x14ac:dyDescent="0.25">
      <c r="A486" s="12">
        <v>314200</v>
      </c>
      <c r="B486" s="12" t="s">
        <v>479</v>
      </c>
      <c r="C486" s="24" t="s">
        <v>1750</v>
      </c>
      <c r="D486" s="42">
        <v>0.66500000000000004</v>
      </c>
      <c r="E486" s="24" t="s">
        <v>1724</v>
      </c>
      <c r="F486" s="55">
        <v>13651</v>
      </c>
      <c r="G486" s="23">
        <f t="shared" si="28"/>
        <v>9077.9150000000009</v>
      </c>
      <c r="H486" s="58">
        <v>383180</v>
      </c>
      <c r="I486" s="13">
        <v>383180</v>
      </c>
      <c r="J486" s="11">
        <v>0</v>
      </c>
      <c r="K486" s="15">
        <v>1195791.72</v>
      </c>
      <c r="L486" s="15">
        <v>1299036.46</v>
      </c>
      <c r="M486" s="20">
        <f t="shared" si="29"/>
        <v>-383180</v>
      </c>
      <c r="N486" s="19">
        <f t="shared" si="30"/>
        <v>812611.72</v>
      </c>
      <c r="O486" s="19">
        <f t="shared" si="31"/>
        <v>915856.46</v>
      </c>
    </row>
    <row r="487" spans="1:15" x14ac:dyDescent="0.25">
      <c r="A487" s="12">
        <v>314210</v>
      </c>
      <c r="B487" s="12" t="s">
        <v>480</v>
      </c>
      <c r="C487" s="24" t="s">
        <v>1747</v>
      </c>
      <c r="D487" s="42">
        <v>0.66300000000000003</v>
      </c>
      <c r="E487" s="24" t="s">
        <v>1724</v>
      </c>
      <c r="F487" s="55">
        <v>10818</v>
      </c>
      <c r="G487" s="23">
        <f t="shared" si="28"/>
        <v>7172.3340000000007</v>
      </c>
      <c r="H487" s="58">
        <v>302372</v>
      </c>
      <c r="I487" s="13">
        <v>302372</v>
      </c>
      <c r="J487" s="11">
        <v>872256.24000000011</v>
      </c>
      <c r="K487" s="15">
        <v>823326.5</v>
      </c>
      <c r="L487" s="15">
        <v>916555.90000000014</v>
      </c>
      <c r="M487" s="20">
        <f t="shared" si="29"/>
        <v>569884.24000000011</v>
      </c>
      <c r="N487" s="19">
        <f t="shared" si="30"/>
        <v>520954.5</v>
      </c>
      <c r="O487" s="19">
        <f t="shared" si="31"/>
        <v>614183.90000000014</v>
      </c>
    </row>
    <row r="488" spans="1:15" x14ac:dyDescent="0.25">
      <c r="A488" s="12">
        <v>314220</v>
      </c>
      <c r="B488" s="12" t="s">
        <v>482</v>
      </c>
      <c r="C488" s="24" t="s">
        <v>1747</v>
      </c>
      <c r="D488" s="42">
        <v>0.68</v>
      </c>
      <c r="E488" s="24" t="s">
        <v>1724</v>
      </c>
      <c r="F488" s="55">
        <v>15205</v>
      </c>
      <c r="G488" s="23">
        <f t="shared" si="28"/>
        <v>10339.400000000001</v>
      </c>
      <c r="H488" s="58">
        <v>415856</v>
      </c>
      <c r="I488" s="13">
        <v>415856</v>
      </c>
      <c r="J488" s="11">
        <v>1121777.76</v>
      </c>
      <c r="K488" s="15">
        <v>1095435.25</v>
      </c>
      <c r="L488" s="15">
        <v>1084501.5999999999</v>
      </c>
      <c r="M488" s="20">
        <f t="shared" si="29"/>
        <v>705921.76</v>
      </c>
      <c r="N488" s="19">
        <f t="shared" si="30"/>
        <v>679579.25</v>
      </c>
      <c r="O488" s="19">
        <f t="shared" si="31"/>
        <v>668645.59999999986</v>
      </c>
    </row>
    <row r="489" spans="1:15" x14ac:dyDescent="0.25">
      <c r="A489" s="12">
        <v>314225</v>
      </c>
      <c r="B489" s="12" t="s">
        <v>481</v>
      </c>
      <c r="C489" s="24" t="s">
        <v>1750</v>
      </c>
      <c r="D489" s="42">
        <v>0.59299999999999997</v>
      </c>
      <c r="E489" s="24" t="s">
        <v>1727</v>
      </c>
      <c r="F489" s="55">
        <v>4939</v>
      </c>
      <c r="G489" s="23">
        <f t="shared" si="28"/>
        <v>2928.8269999999998</v>
      </c>
      <c r="H489" s="58">
        <v>136052</v>
      </c>
      <c r="I489" s="13">
        <v>136052</v>
      </c>
      <c r="J489" s="11">
        <v>473811.24000000005</v>
      </c>
      <c r="K489" s="15">
        <v>476013.03999999992</v>
      </c>
      <c r="L489" s="15">
        <v>495457.00999999995</v>
      </c>
      <c r="M489" s="20">
        <f t="shared" si="29"/>
        <v>337759.24000000005</v>
      </c>
      <c r="N489" s="19">
        <f t="shared" si="30"/>
        <v>339961.03999999992</v>
      </c>
      <c r="O489" s="19">
        <f t="shared" si="31"/>
        <v>359405.00999999995</v>
      </c>
    </row>
    <row r="490" spans="1:15" x14ac:dyDescent="0.25">
      <c r="A490" s="12">
        <v>314230</v>
      </c>
      <c r="B490" s="12" t="s">
        <v>483</v>
      </c>
      <c r="C490" s="24" t="s">
        <v>1739</v>
      </c>
      <c r="D490" s="42">
        <v>0.63800000000000001</v>
      </c>
      <c r="E490" s="24" t="s">
        <v>1724</v>
      </c>
      <c r="F490" s="55">
        <v>4948</v>
      </c>
      <c r="G490" s="23">
        <f t="shared" si="28"/>
        <v>3156.8240000000001</v>
      </c>
      <c r="H490" s="58">
        <v>138320</v>
      </c>
      <c r="I490" s="13">
        <v>138320</v>
      </c>
      <c r="J490" s="11">
        <v>398395.19999999995</v>
      </c>
      <c r="K490" s="15">
        <v>405719.12000000005</v>
      </c>
      <c r="L490" s="15">
        <v>412058.07</v>
      </c>
      <c r="M490" s="20">
        <f t="shared" si="29"/>
        <v>260075.19999999995</v>
      </c>
      <c r="N490" s="19">
        <f t="shared" si="30"/>
        <v>267399.12000000005</v>
      </c>
      <c r="O490" s="19">
        <f t="shared" si="31"/>
        <v>273738.07</v>
      </c>
    </row>
    <row r="491" spans="1:15" x14ac:dyDescent="0.25">
      <c r="A491" s="12">
        <v>314240</v>
      </c>
      <c r="B491" s="12" t="s">
        <v>484</v>
      </c>
      <c r="C491" s="24" t="s">
        <v>1744</v>
      </c>
      <c r="D491" s="42">
        <v>0.72099999999999997</v>
      </c>
      <c r="E491" s="24" t="s">
        <v>1728</v>
      </c>
      <c r="F491" s="55">
        <v>7589</v>
      </c>
      <c r="G491" s="23">
        <f t="shared" si="28"/>
        <v>5471.6689999999999</v>
      </c>
      <c r="H491" s="58">
        <v>209636</v>
      </c>
      <c r="I491" s="13">
        <v>209636</v>
      </c>
      <c r="J491" s="11">
        <v>606207.84</v>
      </c>
      <c r="K491" s="15">
        <v>656219.72999999986</v>
      </c>
      <c r="L491" s="15">
        <v>768980.04000000015</v>
      </c>
      <c r="M491" s="20">
        <f t="shared" si="29"/>
        <v>396571.83999999997</v>
      </c>
      <c r="N491" s="19">
        <f t="shared" si="30"/>
        <v>446583.72999999986</v>
      </c>
      <c r="O491" s="19">
        <f t="shared" si="31"/>
        <v>559344.04000000015</v>
      </c>
    </row>
    <row r="492" spans="1:15" x14ac:dyDescent="0.25">
      <c r="A492" s="12">
        <v>314250</v>
      </c>
      <c r="B492" s="12" t="s">
        <v>485</v>
      </c>
      <c r="C492" s="24" t="s">
        <v>1739</v>
      </c>
      <c r="D492" s="42">
        <v>0.65</v>
      </c>
      <c r="E492" s="24" t="s">
        <v>1724</v>
      </c>
      <c r="F492" s="55">
        <v>2184</v>
      </c>
      <c r="G492" s="23">
        <f t="shared" si="28"/>
        <v>1419.6000000000001</v>
      </c>
      <c r="H492" s="58">
        <v>65492</v>
      </c>
      <c r="I492" s="13">
        <v>65492</v>
      </c>
      <c r="J492" s="11">
        <v>219404.03999999992</v>
      </c>
      <c r="K492" s="15">
        <v>240261.76000000001</v>
      </c>
      <c r="L492" s="15">
        <v>223142.73</v>
      </c>
      <c r="M492" s="20">
        <f t="shared" si="29"/>
        <v>153912.03999999992</v>
      </c>
      <c r="N492" s="19">
        <f t="shared" si="30"/>
        <v>174769.76</v>
      </c>
      <c r="O492" s="19">
        <f t="shared" si="31"/>
        <v>157650.73000000001</v>
      </c>
    </row>
    <row r="493" spans="1:15" x14ac:dyDescent="0.25">
      <c r="A493" s="12">
        <v>314260</v>
      </c>
      <c r="B493" s="12" t="s">
        <v>486</v>
      </c>
      <c r="C493" s="24" t="s">
        <v>1746</v>
      </c>
      <c r="D493" s="42">
        <v>0.72099999999999997</v>
      </c>
      <c r="E493" s="24" t="s">
        <v>1728</v>
      </c>
      <c r="F493" s="55">
        <v>8764</v>
      </c>
      <c r="G493" s="23">
        <f t="shared" si="28"/>
        <v>6318.8440000000001</v>
      </c>
      <c r="H493" s="58">
        <v>242788</v>
      </c>
      <c r="I493" s="13">
        <v>242788</v>
      </c>
      <c r="J493" s="11">
        <v>665878.92000000027</v>
      </c>
      <c r="K493" s="15">
        <v>666839.80000000016</v>
      </c>
      <c r="L493" s="15">
        <v>671270.1</v>
      </c>
      <c r="M493" s="20">
        <f t="shared" si="29"/>
        <v>423090.92000000027</v>
      </c>
      <c r="N493" s="19">
        <f t="shared" si="30"/>
        <v>424051.80000000016</v>
      </c>
      <c r="O493" s="19">
        <f t="shared" si="31"/>
        <v>428482.1</v>
      </c>
    </row>
    <row r="494" spans="1:15" x14ac:dyDescent="0.25">
      <c r="A494" s="12">
        <v>314270</v>
      </c>
      <c r="B494" s="12" t="s">
        <v>487</v>
      </c>
      <c r="C494" s="24" t="s">
        <v>1750</v>
      </c>
      <c r="D494" s="42">
        <v>0.61299999999999999</v>
      </c>
      <c r="E494" s="24" t="s">
        <v>1724</v>
      </c>
      <c r="F494" s="55">
        <v>14621</v>
      </c>
      <c r="G494" s="23">
        <f t="shared" si="28"/>
        <v>8962.6730000000007</v>
      </c>
      <c r="H494" s="58">
        <v>439292</v>
      </c>
      <c r="I494" s="13">
        <v>439292</v>
      </c>
      <c r="J494" s="11">
        <v>1672068.52</v>
      </c>
      <c r="K494" s="15">
        <v>1713375.9900000002</v>
      </c>
      <c r="L494" s="15">
        <v>1826541.2100000002</v>
      </c>
      <c r="M494" s="20">
        <f t="shared" si="29"/>
        <v>1232776.52</v>
      </c>
      <c r="N494" s="19">
        <f t="shared" si="30"/>
        <v>1274083.9900000002</v>
      </c>
      <c r="O494" s="19">
        <f t="shared" si="31"/>
        <v>1387249.2100000002</v>
      </c>
    </row>
    <row r="495" spans="1:15" x14ac:dyDescent="0.25">
      <c r="A495" s="12">
        <v>314280</v>
      </c>
      <c r="B495" s="12" t="s">
        <v>488</v>
      </c>
      <c r="C495" s="24" t="s">
        <v>1738</v>
      </c>
      <c r="D495" s="42">
        <v>0.67400000000000004</v>
      </c>
      <c r="E495" s="24" t="s">
        <v>1724</v>
      </c>
      <c r="F495" s="55">
        <v>21349</v>
      </c>
      <c r="G495" s="23">
        <f t="shared" si="28"/>
        <v>14389.226000000001</v>
      </c>
      <c r="H495" s="58">
        <v>587412</v>
      </c>
      <c r="I495" s="13">
        <v>587412</v>
      </c>
      <c r="J495" s="11">
        <v>1143921</v>
      </c>
      <c r="K495" s="15">
        <v>1150766.2000000002</v>
      </c>
      <c r="L495" s="15">
        <v>1166406.7499999998</v>
      </c>
      <c r="M495" s="20">
        <f t="shared" si="29"/>
        <v>556509</v>
      </c>
      <c r="N495" s="19">
        <f t="shared" si="30"/>
        <v>563354.20000000019</v>
      </c>
      <c r="O495" s="19">
        <f t="shared" si="31"/>
        <v>578994.74999999977</v>
      </c>
    </row>
    <row r="496" spans="1:15" x14ac:dyDescent="0.25">
      <c r="A496" s="12">
        <v>314290</v>
      </c>
      <c r="B496" s="12" t="s">
        <v>489</v>
      </c>
      <c r="C496" s="24" t="s">
        <v>1750</v>
      </c>
      <c r="D496" s="42">
        <v>0.65900000000000003</v>
      </c>
      <c r="E496" s="24" t="s">
        <v>1724</v>
      </c>
      <c r="F496" s="55">
        <v>20544</v>
      </c>
      <c r="G496" s="23">
        <f t="shared" si="28"/>
        <v>13538.496000000001</v>
      </c>
      <c r="H496" s="58">
        <v>612752</v>
      </c>
      <c r="I496" s="13">
        <v>612752</v>
      </c>
      <c r="J496" s="11">
        <v>0</v>
      </c>
      <c r="K496" s="15">
        <v>1862902.6</v>
      </c>
      <c r="L496" s="15">
        <v>2157168.3899999997</v>
      </c>
      <c r="M496" s="20">
        <f t="shared" si="29"/>
        <v>-612752</v>
      </c>
      <c r="N496" s="19">
        <f t="shared" si="30"/>
        <v>1250150.6000000001</v>
      </c>
      <c r="O496" s="19">
        <f t="shared" si="31"/>
        <v>1544416.3899999997</v>
      </c>
    </row>
    <row r="497" spans="1:15" x14ac:dyDescent="0.25">
      <c r="A497" s="12">
        <v>314300</v>
      </c>
      <c r="B497" s="12" t="s">
        <v>490</v>
      </c>
      <c r="C497" s="24" t="s">
        <v>1746</v>
      </c>
      <c r="D497" s="42">
        <v>0.68799999999999994</v>
      </c>
      <c r="E497" s="24" t="s">
        <v>1724</v>
      </c>
      <c r="F497" s="55">
        <v>13139</v>
      </c>
      <c r="G497" s="23">
        <f t="shared" si="28"/>
        <v>9039.6319999999996</v>
      </c>
      <c r="H497" s="58">
        <v>349674</v>
      </c>
      <c r="I497" s="13">
        <v>349674</v>
      </c>
      <c r="J497" s="11">
        <v>873928.14999999991</v>
      </c>
      <c r="K497" s="15">
        <v>839519.19000000006</v>
      </c>
      <c r="L497" s="15">
        <v>887485.34000000008</v>
      </c>
      <c r="M497" s="20">
        <f t="shared" si="29"/>
        <v>524254.14999999991</v>
      </c>
      <c r="N497" s="19">
        <f t="shared" si="30"/>
        <v>489845.19000000006</v>
      </c>
      <c r="O497" s="19">
        <f t="shared" si="31"/>
        <v>537811.34000000008</v>
      </c>
    </row>
    <row r="498" spans="1:15" x14ac:dyDescent="0.25">
      <c r="A498" s="12">
        <v>314310</v>
      </c>
      <c r="B498" s="12" t="s">
        <v>491</v>
      </c>
      <c r="C498" s="24" t="s">
        <v>1738</v>
      </c>
      <c r="D498" s="42">
        <v>0.72799999999999998</v>
      </c>
      <c r="E498" s="24" t="s">
        <v>1728</v>
      </c>
      <c r="F498" s="55">
        <v>48049</v>
      </c>
      <c r="G498" s="23">
        <f t="shared" si="28"/>
        <v>34979.671999999999</v>
      </c>
      <c r="H498" s="58">
        <v>1250496</v>
      </c>
      <c r="I498" s="13">
        <v>1250496</v>
      </c>
      <c r="J498" s="11">
        <v>2595318.69</v>
      </c>
      <c r="K498" s="15">
        <v>2712609.8299999996</v>
      </c>
      <c r="L498" s="15">
        <v>2926938.33</v>
      </c>
      <c r="M498" s="20">
        <f t="shared" si="29"/>
        <v>1344822.69</v>
      </c>
      <c r="N498" s="19">
        <f t="shared" si="30"/>
        <v>1462113.8299999996</v>
      </c>
      <c r="O498" s="19">
        <f t="shared" si="31"/>
        <v>1676442.33</v>
      </c>
    </row>
    <row r="499" spans="1:15" x14ac:dyDescent="0.25">
      <c r="A499" s="12">
        <v>314315</v>
      </c>
      <c r="B499" s="12" t="s">
        <v>492</v>
      </c>
      <c r="C499" s="24" t="s">
        <v>1745</v>
      </c>
      <c r="D499" s="42">
        <v>0.54100000000000004</v>
      </c>
      <c r="E499" s="24" t="s">
        <v>1727</v>
      </c>
      <c r="F499" s="55">
        <v>4939</v>
      </c>
      <c r="G499" s="23">
        <f t="shared" si="28"/>
        <v>2671.9990000000003</v>
      </c>
      <c r="H499" s="58">
        <v>137676</v>
      </c>
      <c r="I499" s="13">
        <v>137676</v>
      </c>
      <c r="J499" s="11">
        <v>402517.80000000005</v>
      </c>
      <c r="K499" s="15">
        <v>405269.84000000008</v>
      </c>
      <c r="L499" s="15">
        <v>414916.79000000004</v>
      </c>
      <c r="M499" s="20">
        <f t="shared" si="29"/>
        <v>264841.80000000005</v>
      </c>
      <c r="N499" s="19">
        <f t="shared" si="30"/>
        <v>267593.84000000008</v>
      </c>
      <c r="O499" s="19">
        <f t="shared" si="31"/>
        <v>277240.79000000004</v>
      </c>
    </row>
    <row r="500" spans="1:15" x14ac:dyDescent="0.25">
      <c r="A500" s="12">
        <v>314320</v>
      </c>
      <c r="B500" s="12" t="s">
        <v>493</v>
      </c>
      <c r="C500" s="24" t="s">
        <v>1746</v>
      </c>
      <c r="D500" s="42">
        <v>0.71</v>
      </c>
      <c r="E500" s="24" t="s">
        <v>1728</v>
      </c>
      <c r="F500" s="55">
        <v>21504</v>
      </c>
      <c r="G500" s="23">
        <f t="shared" si="28"/>
        <v>15267.84</v>
      </c>
      <c r="H500" s="58">
        <v>570232</v>
      </c>
      <c r="I500" s="13">
        <v>570232</v>
      </c>
      <c r="J500" s="11">
        <v>1733294.2799999996</v>
      </c>
      <c r="K500" s="15">
        <v>1820275.9200000002</v>
      </c>
      <c r="L500" s="15">
        <v>1919868.2900000003</v>
      </c>
      <c r="M500" s="20">
        <f t="shared" si="29"/>
        <v>1163062.2799999996</v>
      </c>
      <c r="N500" s="19">
        <f t="shared" si="30"/>
        <v>1250043.9200000002</v>
      </c>
      <c r="O500" s="19">
        <f t="shared" si="31"/>
        <v>1349636.2900000003</v>
      </c>
    </row>
    <row r="501" spans="1:15" x14ac:dyDescent="0.25">
      <c r="A501" s="12">
        <v>314340</v>
      </c>
      <c r="B501" s="12" t="s">
        <v>494</v>
      </c>
      <c r="C501" s="24" t="s">
        <v>1746</v>
      </c>
      <c r="D501" s="42">
        <v>0.72399999999999998</v>
      </c>
      <c r="E501" s="24" t="s">
        <v>1728</v>
      </c>
      <c r="F501" s="55">
        <v>24247</v>
      </c>
      <c r="G501" s="23">
        <f t="shared" si="28"/>
        <v>17554.827999999998</v>
      </c>
      <c r="H501" s="58">
        <v>604188</v>
      </c>
      <c r="I501" s="13">
        <v>604188</v>
      </c>
      <c r="J501" s="11">
        <v>1325670.2999999998</v>
      </c>
      <c r="K501" s="15">
        <v>1811152.0599999996</v>
      </c>
      <c r="L501" s="15">
        <v>1571180.63</v>
      </c>
      <c r="M501" s="20">
        <f t="shared" si="29"/>
        <v>721482.29999999981</v>
      </c>
      <c r="N501" s="19">
        <f t="shared" si="30"/>
        <v>1206964.0599999996</v>
      </c>
      <c r="O501" s="19">
        <f t="shared" si="31"/>
        <v>966992.62999999989</v>
      </c>
    </row>
    <row r="502" spans="1:15" x14ac:dyDescent="0.25">
      <c r="A502" s="12">
        <v>314330</v>
      </c>
      <c r="B502" s="12" t="s">
        <v>495</v>
      </c>
      <c r="C502" s="24" t="s">
        <v>1750</v>
      </c>
      <c r="D502" s="42">
        <v>0.77</v>
      </c>
      <c r="E502" s="24" t="s">
        <v>1728</v>
      </c>
      <c r="F502" s="55">
        <v>417478</v>
      </c>
      <c r="G502" s="23">
        <f t="shared" si="28"/>
        <v>321458.06</v>
      </c>
      <c r="H502" s="58">
        <v>9558912</v>
      </c>
      <c r="I502" s="13">
        <v>9558912</v>
      </c>
      <c r="J502" s="11">
        <v>22350461.760000005</v>
      </c>
      <c r="K502" s="15">
        <v>23464444.910000004</v>
      </c>
      <c r="L502" s="15">
        <v>26417973.75</v>
      </c>
      <c r="M502" s="20">
        <f t="shared" si="29"/>
        <v>12791549.760000005</v>
      </c>
      <c r="N502" s="19">
        <f t="shared" si="30"/>
        <v>13905532.910000004</v>
      </c>
      <c r="O502" s="19">
        <f t="shared" si="31"/>
        <v>16859061.75</v>
      </c>
    </row>
    <row r="503" spans="1:15" x14ac:dyDescent="0.25">
      <c r="A503" s="12">
        <v>314345</v>
      </c>
      <c r="B503" s="12" t="s">
        <v>496</v>
      </c>
      <c r="C503" s="24" t="s">
        <v>1750</v>
      </c>
      <c r="D503" s="42">
        <v>0.58699999999999997</v>
      </c>
      <c r="E503" s="24" t="s">
        <v>1727</v>
      </c>
      <c r="F503" s="55">
        <v>8379</v>
      </c>
      <c r="G503" s="23">
        <f t="shared" si="28"/>
        <v>4918.473</v>
      </c>
      <c r="H503" s="58">
        <v>226968</v>
      </c>
      <c r="I503" s="13">
        <v>226968</v>
      </c>
      <c r="J503" s="11">
        <v>0</v>
      </c>
      <c r="K503" s="15">
        <v>717979.36</v>
      </c>
      <c r="L503" s="15">
        <v>753666.22</v>
      </c>
      <c r="M503" s="20">
        <f t="shared" si="29"/>
        <v>-226968</v>
      </c>
      <c r="N503" s="19">
        <f t="shared" si="30"/>
        <v>491011.36</v>
      </c>
      <c r="O503" s="19">
        <f t="shared" si="31"/>
        <v>526698.22</v>
      </c>
    </row>
    <row r="504" spans="1:15" x14ac:dyDescent="0.25">
      <c r="A504" s="12">
        <v>314350</v>
      </c>
      <c r="B504" s="12" t="s">
        <v>497</v>
      </c>
      <c r="C504" s="24" t="s">
        <v>1739</v>
      </c>
      <c r="D504" s="42">
        <v>0.69599999999999995</v>
      </c>
      <c r="E504" s="24" t="s">
        <v>1724</v>
      </c>
      <c r="F504" s="55">
        <v>8955</v>
      </c>
      <c r="G504" s="23">
        <f t="shared" si="28"/>
        <v>6232.6799999999994</v>
      </c>
      <c r="H504" s="58">
        <v>246764</v>
      </c>
      <c r="I504" s="13">
        <v>246764</v>
      </c>
      <c r="J504" s="11">
        <v>602251.24</v>
      </c>
      <c r="K504" s="15">
        <v>646887.2100000002</v>
      </c>
      <c r="L504" s="15">
        <v>538443.8899999999</v>
      </c>
      <c r="M504" s="20">
        <f t="shared" si="29"/>
        <v>355487.24</v>
      </c>
      <c r="N504" s="19">
        <f t="shared" si="30"/>
        <v>400123.2100000002</v>
      </c>
      <c r="O504" s="19">
        <f t="shared" si="31"/>
        <v>291679.8899999999</v>
      </c>
    </row>
    <row r="505" spans="1:15" x14ac:dyDescent="0.25">
      <c r="A505" s="12">
        <v>314360</v>
      </c>
      <c r="B505" s="12" t="s">
        <v>498</v>
      </c>
      <c r="C505" s="24" t="s">
        <v>1739</v>
      </c>
      <c r="D505" s="42">
        <v>0.64800000000000002</v>
      </c>
      <c r="E505" s="24" t="s">
        <v>1724</v>
      </c>
      <c r="F505" s="55">
        <v>2413</v>
      </c>
      <c r="G505" s="23">
        <f t="shared" si="28"/>
        <v>1563.624</v>
      </c>
      <c r="H505" s="58">
        <v>73136</v>
      </c>
      <c r="I505" s="13">
        <v>73136</v>
      </c>
      <c r="J505" s="11">
        <v>0</v>
      </c>
      <c r="K505" s="15">
        <v>235265.91999999998</v>
      </c>
      <c r="L505" s="15">
        <v>217892.87</v>
      </c>
      <c r="M505" s="20">
        <f t="shared" si="29"/>
        <v>-73136</v>
      </c>
      <c r="N505" s="19">
        <f t="shared" si="30"/>
        <v>162129.91999999998</v>
      </c>
      <c r="O505" s="19">
        <f t="shared" si="31"/>
        <v>144756.87</v>
      </c>
    </row>
    <row r="506" spans="1:15" x14ac:dyDescent="0.25">
      <c r="A506" s="12">
        <v>314370</v>
      </c>
      <c r="B506" s="12" t="s">
        <v>499</v>
      </c>
      <c r="C506" s="24" t="s">
        <v>1739</v>
      </c>
      <c r="D506" s="42">
        <v>0.59699999999999998</v>
      </c>
      <c r="E506" s="24" t="s">
        <v>1727</v>
      </c>
      <c r="F506" s="55">
        <v>3126</v>
      </c>
      <c r="G506" s="23">
        <f t="shared" si="28"/>
        <v>1866.222</v>
      </c>
      <c r="H506" s="58">
        <v>94024</v>
      </c>
      <c r="I506" s="13">
        <v>94024</v>
      </c>
      <c r="J506" s="11">
        <v>0</v>
      </c>
      <c r="K506" s="15">
        <v>302543.36000000004</v>
      </c>
      <c r="L506" s="15">
        <v>365825.58000000007</v>
      </c>
      <c r="M506" s="20">
        <f t="shared" si="29"/>
        <v>-94024</v>
      </c>
      <c r="N506" s="19">
        <f t="shared" si="30"/>
        <v>208519.36000000004</v>
      </c>
      <c r="O506" s="19">
        <f t="shared" si="31"/>
        <v>271801.58000000007</v>
      </c>
    </row>
    <row r="507" spans="1:15" x14ac:dyDescent="0.25">
      <c r="A507" s="12">
        <v>314380</v>
      </c>
      <c r="B507" s="12" t="s">
        <v>500</v>
      </c>
      <c r="C507" s="24" t="s">
        <v>1746</v>
      </c>
      <c r="D507" s="42">
        <v>0.64700000000000002</v>
      </c>
      <c r="E507" s="24" t="s">
        <v>1724</v>
      </c>
      <c r="F507" s="55">
        <v>5960</v>
      </c>
      <c r="G507" s="23">
        <f t="shared" si="28"/>
        <v>3856.12</v>
      </c>
      <c r="H507" s="58">
        <v>175896</v>
      </c>
      <c r="I507" s="13">
        <v>175896</v>
      </c>
      <c r="J507" s="11">
        <v>479301.59999999992</v>
      </c>
      <c r="K507" s="15">
        <v>500032.35999999993</v>
      </c>
      <c r="L507" s="15">
        <v>580244.93999999994</v>
      </c>
      <c r="M507" s="20">
        <f t="shared" si="29"/>
        <v>303405.59999999992</v>
      </c>
      <c r="N507" s="19">
        <f t="shared" si="30"/>
        <v>324136.35999999993</v>
      </c>
      <c r="O507" s="19">
        <f t="shared" si="31"/>
        <v>404348.93999999994</v>
      </c>
    </row>
    <row r="508" spans="1:15" x14ac:dyDescent="0.25">
      <c r="A508" s="12">
        <v>314390</v>
      </c>
      <c r="B508" s="12" t="s">
        <v>501</v>
      </c>
      <c r="C508" s="24" t="s">
        <v>1747</v>
      </c>
      <c r="D508" s="42">
        <v>0.73399999999999999</v>
      </c>
      <c r="E508" s="24" t="s">
        <v>1728</v>
      </c>
      <c r="F508" s="55">
        <v>109997</v>
      </c>
      <c r="G508" s="23">
        <f t="shared" si="28"/>
        <v>80737.797999999995</v>
      </c>
      <c r="H508" s="58">
        <v>2589984</v>
      </c>
      <c r="I508" s="13">
        <v>2589984</v>
      </c>
      <c r="J508" s="11">
        <v>5956272.96</v>
      </c>
      <c r="K508" s="15">
        <v>6148592.120000001</v>
      </c>
      <c r="L508" s="15">
        <v>6660581.5100000007</v>
      </c>
      <c r="M508" s="20">
        <f t="shared" si="29"/>
        <v>3366288.96</v>
      </c>
      <c r="N508" s="19">
        <f t="shared" si="30"/>
        <v>3558608.120000001</v>
      </c>
      <c r="O508" s="19">
        <f t="shared" si="31"/>
        <v>4070597.5100000007</v>
      </c>
    </row>
    <row r="509" spans="1:15" x14ac:dyDescent="0.25">
      <c r="A509" s="12">
        <v>314400</v>
      </c>
      <c r="B509" s="12" t="s">
        <v>502</v>
      </c>
      <c r="C509" s="24" t="s">
        <v>1740</v>
      </c>
      <c r="D509" s="42">
        <v>0.64400000000000002</v>
      </c>
      <c r="E509" s="24" t="s">
        <v>1724</v>
      </c>
      <c r="F509" s="55">
        <v>26945</v>
      </c>
      <c r="G509" s="23">
        <f t="shared" si="28"/>
        <v>17352.580000000002</v>
      </c>
      <c r="H509" s="58">
        <v>770336</v>
      </c>
      <c r="I509" s="13">
        <v>770336</v>
      </c>
      <c r="J509" s="11">
        <v>2153426.3799999994</v>
      </c>
      <c r="K509" s="15">
        <v>2165471.7599999998</v>
      </c>
      <c r="L509" s="15">
        <v>2254847.9699999997</v>
      </c>
      <c r="M509" s="20">
        <f t="shared" si="29"/>
        <v>1383090.3799999994</v>
      </c>
      <c r="N509" s="19">
        <f t="shared" si="30"/>
        <v>1395135.7599999998</v>
      </c>
      <c r="O509" s="19">
        <f t="shared" si="31"/>
        <v>1484511.9699999997</v>
      </c>
    </row>
    <row r="510" spans="1:15" x14ac:dyDescent="0.25">
      <c r="A510" s="12">
        <v>314410</v>
      </c>
      <c r="B510" s="12" t="s">
        <v>503</v>
      </c>
      <c r="C510" s="24" t="s">
        <v>1746</v>
      </c>
      <c r="D510" s="42">
        <v>0.74</v>
      </c>
      <c r="E510" s="24" t="s">
        <v>1728</v>
      </c>
      <c r="F510" s="55">
        <v>20522</v>
      </c>
      <c r="G510" s="23">
        <f t="shared" si="28"/>
        <v>15186.28</v>
      </c>
      <c r="H510" s="58">
        <v>546546</v>
      </c>
      <c r="I510" s="13">
        <v>546546</v>
      </c>
      <c r="J510" s="11">
        <v>0</v>
      </c>
      <c r="K510" s="15">
        <v>1260776.0599999998</v>
      </c>
      <c r="L510" s="15">
        <v>1504869.7700000003</v>
      </c>
      <c r="M510" s="20">
        <f t="shared" si="29"/>
        <v>-546546</v>
      </c>
      <c r="N510" s="19">
        <f t="shared" si="30"/>
        <v>714230.05999999982</v>
      </c>
      <c r="O510" s="19">
        <f t="shared" si="31"/>
        <v>958323.77000000025</v>
      </c>
    </row>
    <row r="511" spans="1:15" x14ac:dyDescent="0.25">
      <c r="A511" s="12">
        <v>314420</v>
      </c>
      <c r="B511" s="12" t="s">
        <v>505</v>
      </c>
      <c r="C511" s="24" t="s">
        <v>1742</v>
      </c>
      <c r="D511" s="42">
        <v>0.58499999999999996</v>
      </c>
      <c r="E511" s="24" t="s">
        <v>1727</v>
      </c>
      <c r="F511" s="55">
        <v>3221</v>
      </c>
      <c r="G511" s="23">
        <f t="shared" si="28"/>
        <v>1884.2849999999999</v>
      </c>
      <c r="H511" s="58">
        <v>91560</v>
      </c>
      <c r="I511" s="13">
        <v>91560</v>
      </c>
      <c r="J511" s="11">
        <v>0</v>
      </c>
      <c r="K511" s="15">
        <v>294385.43999999994</v>
      </c>
      <c r="L511" s="15">
        <v>349024.60999999993</v>
      </c>
      <c r="M511" s="20">
        <f t="shared" si="29"/>
        <v>-91560</v>
      </c>
      <c r="N511" s="19">
        <f t="shared" si="30"/>
        <v>202825.43999999994</v>
      </c>
      <c r="O511" s="19">
        <f t="shared" si="31"/>
        <v>257464.60999999993</v>
      </c>
    </row>
    <row r="512" spans="1:15" x14ac:dyDescent="0.25">
      <c r="A512" s="12">
        <v>314430</v>
      </c>
      <c r="B512" s="12" t="s">
        <v>506</v>
      </c>
      <c r="C512" s="24" t="s">
        <v>1745</v>
      </c>
      <c r="D512" s="42">
        <v>0.70099999999999996</v>
      </c>
      <c r="E512" s="24" t="s">
        <v>1728</v>
      </c>
      <c r="F512" s="55">
        <v>40583</v>
      </c>
      <c r="G512" s="23">
        <f t="shared" si="28"/>
        <v>28448.682999999997</v>
      </c>
      <c r="H512" s="58">
        <v>1170624</v>
      </c>
      <c r="I512" s="13">
        <v>1170624</v>
      </c>
      <c r="J512" s="11">
        <v>2245280.5199999996</v>
      </c>
      <c r="K512" s="15">
        <v>2121098.06</v>
      </c>
      <c r="L512" s="15">
        <v>2235802.83</v>
      </c>
      <c r="M512" s="20">
        <f t="shared" si="29"/>
        <v>1074656.5199999996</v>
      </c>
      <c r="N512" s="19">
        <f t="shared" si="30"/>
        <v>950474.06</v>
      </c>
      <c r="O512" s="19">
        <f t="shared" si="31"/>
        <v>1065178.83</v>
      </c>
    </row>
    <row r="513" spans="1:15" x14ac:dyDescent="0.25">
      <c r="A513" s="12">
        <v>314435</v>
      </c>
      <c r="B513" s="12" t="s">
        <v>507</v>
      </c>
      <c r="C513" s="24" t="s">
        <v>1741</v>
      </c>
      <c r="D513" s="42">
        <v>0.67500000000000004</v>
      </c>
      <c r="E513" s="24" t="s">
        <v>1724</v>
      </c>
      <c r="F513" s="55">
        <v>7104</v>
      </c>
      <c r="G513" s="23">
        <f t="shared" si="28"/>
        <v>4795.2000000000007</v>
      </c>
      <c r="H513" s="58">
        <v>192584</v>
      </c>
      <c r="I513" s="13">
        <v>192584</v>
      </c>
      <c r="J513" s="11">
        <v>0</v>
      </c>
      <c r="K513" s="15">
        <v>447044.52</v>
      </c>
      <c r="L513" s="15">
        <v>535897.91999999993</v>
      </c>
      <c r="M513" s="20">
        <f t="shared" si="29"/>
        <v>-192584</v>
      </c>
      <c r="N513" s="19">
        <f t="shared" si="30"/>
        <v>254460.52000000002</v>
      </c>
      <c r="O513" s="19">
        <f t="shared" si="31"/>
        <v>343313.91999999993</v>
      </c>
    </row>
    <row r="514" spans="1:15" x14ac:dyDescent="0.25">
      <c r="A514" s="12">
        <v>314437</v>
      </c>
      <c r="B514" s="12" t="s">
        <v>508</v>
      </c>
      <c r="C514" s="24" t="s">
        <v>1749</v>
      </c>
      <c r="D514" s="42">
        <v>0.67100000000000004</v>
      </c>
      <c r="E514" s="24" t="s">
        <v>1724</v>
      </c>
      <c r="F514" s="55">
        <v>3306</v>
      </c>
      <c r="G514" s="23">
        <f t="shared" ref="G514:G577" si="32">D514*F514</f>
        <v>2218.326</v>
      </c>
      <c r="H514" s="58">
        <v>94668</v>
      </c>
      <c r="I514" s="13">
        <v>94668</v>
      </c>
      <c r="J514" s="11">
        <v>269907.36</v>
      </c>
      <c r="K514" s="15">
        <v>344814.89000000007</v>
      </c>
      <c r="L514" s="15">
        <v>334214.03999999998</v>
      </c>
      <c r="M514" s="20">
        <f t="shared" ref="M514:M577" si="33">J514-I514</f>
        <v>175239.36</v>
      </c>
      <c r="N514" s="19">
        <f t="shared" ref="N514:N577" si="34">K514-I514</f>
        <v>250146.89000000007</v>
      </c>
      <c r="O514" s="19">
        <f t="shared" ref="O514:O577" si="35">L514-I514</f>
        <v>239546.03999999998</v>
      </c>
    </row>
    <row r="515" spans="1:15" x14ac:dyDescent="0.25">
      <c r="A515" s="12">
        <v>314440</v>
      </c>
      <c r="B515" s="12" t="s">
        <v>509</v>
      </c>
      <c r="C515" s="24" t="s">
        <v>1746</v>
      </c>
      <c r="D515" s="42">
        <v>0.69299999999999995</v>
      </c>
      <c r="E515" s="24" t="s">
        <v>1724</v>
      </c>
      <c r="F515" s="55">
        <v>4727</v>
      </c>
      <c r="G515" s="23">
        <f t="shared" si="32"/>
        <v>3275.8109999999997</v>
      </c>
      <c r="H515" s="58">
        <v>134848</v>
      </c>
      <c r="I515" s="13">
        <v>134848</v>
      </c>
      <c r="J515" s="11">
        <v>384951.12</v>
      </c>
      <c r="K515" s="15">
        <v>395676.60000000003</v>
      </c>
      <c r="L515" s="15">
        <v>419265.79</v>
      </c>
      <c r="M515" s="20">
        <f t="shared" si="33"/>
        <v>250103.12</v>
      </c>
      <c r="N515" s="19">
        <f t="shared" si="34"/>
        <v>260828.60000000003</v>
      </c>
      <c r="O515" s="19">
        <f t="shared" si="35"/>
        <v>284417.78999999998</v>
      </c>
    </row>
    <row r="516" spans="1:15" x14ac:dyDescent="0.25">
      <c r="A516" s="12">
        <v>314450</v>
      </c>
      <c r="B516" s="12" t="s">
        <v>510</v>
      </c>
      <c r="C516" s="24" t="s">
        <v>1748</v>
      </c>
      <c r="D516" s="42">
        <v>0.69</v>
      </c>
      <c r="E516" s="24" t="s">
        <v>1724</v>
      </c>
      <c r="F516" s="55">
        <v>8710</v>
      </c>
      <c r="G516" s="23">
        <f t="shared" si="32"/>
        <v>6009.9</v>
      </c>
      <c r="H516" s="58">
        <v>238896</v>
      </c>
      <c r="I516" s="13">
        <v>238896</v>
      </c>
      <c r="J516" s="11">
        <v>387058.21000000008</v>
      </c>
      <c r="K516" s="15">
        <v>555612.70000000007</v>
      </c>
      <c r="L516" s="15">
        <v>695559.23</v>
      </c>
      <c r="M516" s="20">
        <f t="shared" si="33"/>
        <v>148162.21000000008</v>
      </c>
      <c r="N516" s="19">
        <f t="shared" si="34"/>
        <v>316716.70000000007</v>
      </c>
      <c r="O516" s="19">
        <f t="shared" si="35"/>
        <v>456663.23</v>
      </c>
    </row>
    <row r="517" spans="1:15" x14ac:dyDescent="0.25">
      <c r="A517" s="12">
        <v>314460</v>
      </c>
      <c r="B517" s="12" t="s">
        <v>511</v>
      </c>
      <c r="C517" s="24" t="s">
        <v>1746</v>
      </c>
      <c r="D517" s="42">
        <v>0.66700000000000004</v>
      </c>
      <c r="E517" s="24" t="s">
        <v>1724</v>
      </c>
      <c r="F517" s="55">
        <v>26882</v>
      </c>
      <c r="G517" s="23">
        <f t="shared" si="32"/>
        <v>17930.294000000002</v>
      </c>
      <c r="H517" s="58">
        <v>755356</v>
      </c>
      <c r="I517" s="13">
        <v>755356</v>
      </c>
      <c r="J517" s="11">
        <v>1188253.76</v>
      </c>
      <c r="K517" s="15">
        <v>1232437.49</v>
      </c>
      <c r="L517" s="15">
        <v>1356466.67</v>
      </c>
      <c r="M517" s="20">
        <f t="shared" si="33"/>
        <v>432897.76</v>
      </c>
      <c r="N517" s="19">
        <f t="shared" si="34"/>
        <v>477081.49</v>
      </c>
      <c r="O517" s="19">
        <f t="shared" si="35"/>
        <v>601110.66999999993</v>
      </c>
    </row>
    <row r="518" spans="1:15" x14ac:dyDescent="0.25">
      <c r="A518" s="12">
        <v>314465</v>
      </c>
      <c r="B518" s="12" t="s">
        <v>512</v>
      </c>
      <c r="C518" s="24" t="s">
        <v>1750</v>
      </c>
      <c r="D518" s="42">
        <v>0.55600000000000005</v>
      </c>
      <c r="E518" s="24" t="s">
        <v>1727</v>
      </c>
      <c r="F518" s="55">
        <v>10355</v>
      </c>
      <c r="G518" s="23">
        <f t="shared" si="32"/>
        <v>5757.38</v>
      </c>
      <c r="H518" s="58">
        <v>289492</v>
      </c>
      <c r="I518" s="13">
        <v>289492</v>
      </c>
      <c r="J518" s="11">
        <v>0</v>
      </c>
      <c r="K518" s="15">
        <v>892572.35999999987</v>
      </c>
      <c r="L518" s="15">
        <v>989035.5199999999</v>
      </c>
      <c r="M518" s="20">
        <f t="shared" si="33"/>
        <v>-289492</v>
      </c>
      <c r="N518" s="19">
        <f t="shared" si="34"/>
        <v>603080.35999999987</v>
      </c>
      <c r="O518" s="19">
        <f t="shared" si="35"/>
        <v>699543.5199999999</v>
      </c>
    </row>
    <row r="519" spans="1:15" x14ac:dyDescent="0.25">
      <c r="A519" s="12">
        <v>314467</v>
      </c>
      <c r="B519" s="12" t="s">
        <v>513</v>
      </c>
      <c r="C519" s="24" t="s">
        <v>1742</v>
      </c>
      <c r="D519" s="42">
        <v>0.59199999999999997</v>
      </c>
      <c r="E519" s="24" t="s">
        <v>1727</v>
      </c>
      <c r="F519" s="55">
        <v>3067</v>
      </c>
      <c r="G519" s="23">
        <f t="shared" si="32"/>
        <v>1815.664</v>
      </c>
      <c r="H519" s="58">
        <v>98308</v>
      </c>
      <c r="I519" s="13">
        <v>98308</v>
      </c>
      <c r="J519" s="11">
        <v>0</v>
      </c>
      <c r="K519" s="15">
        <v>317342.66000000003</v>
      </c>
      <c r="L519" s="15">
        <v>375576.04</v>
      </c>
      <c r="M519" s="20">
        <f t="shared" si="33"/>
        <v>-98308</v>
      </c>
      <c r="N519" s="19">
        <f t="shared" si="34"/>
        <v>219034.66000000003</v>
      </c>
      <c r="O519" s="19">
        <f t="shared" si="35"/>
        <v>277268.03999999998</v>
      </c>
    </row>
    <row r="520" spans="1:15" x14ac:dyDescent="0.25">
      <c r="A520" s="12">
        <v>314470</v>
      </c>
      <c r="B520" s="12" t="s">
        <v>514</v>
      </c>
      <c r="C520" s="24" t="s">
        <v>1739</v>
      </c>
      <c r="D520" s="42">
        <v>0.70899999999999996</v>
      </c>
      <c r="E520" s="24" t="s">
        <v>1728</v>
      </c>
      <c r="F520" s="55">
        <v>17524</v>
      </c>
      <c r="G520" s="23">
        <f t="shared" si="32"/>
        <v>12424.516</v>
      </c>
      <c r="H520" s="58">
        <v>467896</v>
      </c>
      <c r="I520" s="13">
        <v>467896</v>
      </c>
      <c r="J520" s="11">
        <v>717304.80000000016</v>
      </c>
      <c r="K520" s="15">
        <v>731633.18000000017</v>
      </c>
      <c r="L520" s="15">
        <v>835737.9</v>
      </c>
      <c r="M520" s="20">
        <f t="shared" si="33"/>
        <v>249408.80000000016</v>
      </c>
      <c r="N520" s="19">
        <f t="shared" si="34"/>
        <v>263737.18000000017</v>
      </c>
      <c r="O520" s="19">
        <f t="shared" si="35"/>
        <v>367841.9</v>
      </c>
    </row>
    <row r="521" spans="1:15" x14ac:dyDescent="0.25">
      <c r="A521" s="12">
        <v>314480</v>
      </c>
      <c r="B521" s="12" t="s">
        <v>515</v>
      </c>
      <c r="C521" s="24" t="s">
        <v>1739</v>
      </c>
      <c r="D521" s="42">
        <v>0.81299999999999994</v>
      </c>
      <c r="E521" s="24" t="s">
        <v>1729</v>
      </c>
      <c r="F521" s="55">
        <v>97378</v>
      </c>
      <c r="G521" s="23">
        <f t="shared" si="32"/>
        <v>79168.313999999998</v>
      </c>
      <c r="H521" s="58">
        <v>2094587</v>
      </c>
      <c r="I521" s="13">
        <v>2094587</v>
      </c>
      <c r="J521" s="11">
        <v>5128163.8800000018</v>
      </c>
      <c r="K521" s="15">
        <v>5137846.78</v>
      </c>
      <c r="L521" s="15">
        <v>5311066.2799999993</v>
      </c>
      <c r="M521" s="20">
        <f t="shared" si="33"/>
        <v>3033576.8800000018</v>
      </c>
      <c r="N521" s="19">
        <f t="shared" si="34"/>
        <v>3043259.7800000003</v>
      </c>
      <c r="O521" s="19">
        <f t="shared" si="35"/>
        <v>3216479.2799999993</v>
      </c>
    </row>
    <row r="522" spans="1:15" x14ac:dyDescent="0.25">
      <c r="A522" s="12">
        <v>314490</v>
      </c>
      <c r="B522" s="12" t="s">
        <v>516</v>
      </c>
      <c r="C522" s="24" t="s">
        <v>1745</v>
      </c>
      <c r="D522" s="42">
        <v>0.63</v>
      </c>
      <c r="E522" s="24" t="s">
        <v>1724</v>
      </c>
      <c r="F522" s="55">
        <v>3548</v>
      </c>
      <c r="G522" s="23">
        <f t="shared" si="32"/>
        <v>2235.2400000000002</v>
      </c>
      <c r="H522" s="58">
        <v>105672</v>
      </c>
      <c r="I522" s="13">
        <v>105672</v>
      </c>
      <c r="J522" s="11">
        <v>0</v>
      </c>
      <c r="K522" s="15">
        <v>354945.56</v>
      </c>
      <c r="L522" s="15">
        <v>410473.26</v>
      </c>
      <c r="M522" s="20">
        <f t="shared" si="33"/>
        <v>-105672</v>
      </c>
      <c r="N522" s="19">
        <f t="shared" si="34"/>
        <v>249273.56</v>
      </c>
      <c r="O522" s="19">
        <f t="shared" si="35"/>
        <v>304801.26</v>
      </c>
    </row>
    <row r="523" spans="1:15" x14ac:dyDescent="0.25">
      <c r="A523" s="12">
        <v>314500</v>
      </c>
      <c r="B523" s="12" t="s">
        <v>517</v>
      </c>
      <c r="C523" s="24" t="s">
        <v>1738</v>
      </c>
      <c r="D523" s="42">
        <v>0.70099999999999996</v>
      </c>
      <c r="E523" s="24" t="s">
        <v>1728</v>
      </c>
      <c r="F523" s="55">
        <v>16046</v>
      </c>
      <c r="G523" s="23">
        <f t="shared" si="32"/>
        <v>11248.245999999999</v>
      </c>
      <c r="H523" s="58">
        <v>412020</v>
      </c>
      <c r="I523" s="13">
        <v>412020</v>
      </c>
      <c r="J523" s="11">
        <v>757847.03999999992</v>
      </c>
      <c r="K523" s="15">
        <v>899594.99000000022</v>
      </c>
      <c r="L523" s="15">
        <v>1269398.9300000002</v>
      </c>
      <c r="M523" s="20">
        <f t="shared" si="33"/>
        <v>345827.03999999992</v>
      </c>
      <c r="N523" s="19">
        <f t="shared" si="34"/>
        <v>487574.99000000022</v>
      </c>
      <c r="O523" s="19">
        <f t="shared" si="35"/>
        <v>857378.93000000017</v>
      </c>
    </row>
    <row r="524" spans="1:15" x14ac:dyDescent="0.25">
      <c r="A524" s="12">
        <v>314505</v>
      </c>
      <c r="B524" s="12" t="s">
        <v>518</v>
      </c>
      <c r="C524" s="24" t="s">
        <v>1750</v>
      </c>
      <c r="D524" s="42">
        <v>0.64100000000000001</v>
      </c>
      <c r="E524" s="24" t="s">
        <v>1724</v>
      </c>
      <c r="F524" s="55">
        <v>7493</v>
      </c>
      <c r="G524" s="23">
        <f t="shared" si="32"/>
        <v>4803.0129999999999</v>
      </c>
      <c r="H524" s="58">
        <v>213976</v>
      </c>
      <c r="I524" s="13">
        <v>213976</v>
      </c>
      <c r="J524" s="11">
        <v>0</v>
      </c>
      <c r="K524" s="15">
        <v>484640.16000000009</v>
      </c>
      <c r="L524" s="15">
        <v>636879.55000000005</v>
      </c>
      <c r="M524" s="20">
        <f t="shared" si="33"/>
        <v>-213976</v>
      </c>
      <c r="N524" s="19">
        <f t="shared" si="34"/>
        <v>270664.16000000009</v>
      </c>
      <c r="O524" s="19">
        <f t="shared" si="35"/>
        <v>422903.55000000005</v>
      </c>
    </row>
    <row r="525" spans="1:15" x14ac:dyDescent="0.25">
      <c r="A525" s="12">
        <v>314510</v>
      </c>
      <c r="B525" s="12" t="s">
        <v>519</v>
      </c>
      <c r="C525" s="24" t="s">
        <v>1746</v>
      </c>
      <c r="D525" s="42">
        <v>0.67100000000000004</v>
      </c>
      <c r="E525" s="24" t="s">
        <v>1724</v>
      </c>
      <c r="F525" s="55">
        <v>16937</v>
      </c>
      <c r="G525" s="23">
        <f t="shared" si="32"/>
        <v>11364.727000000001</v>
      </c>
      <c r="H525" s="58">
        <v>463120</v>
      </c>
      <c r="I525" s="13">
        <v>463120</v>
      </c>
      <c r="J525" s="11">
        <v>1302738.6000000003</v>
      </c>
      <c r="K525" s="15">
        <v>1274555.8699999999</v>
      </c>
      <c r="L525" s="15">
        <v>1313986.9800000002</v>
      </c>
      <c r="M525" s="20">
        <f t="shared" si="33"/>
        <v>839618.60000000033</v>
      </c>
      <c r="N525" s="19">
        <f t="shared" si="34"/>
        <v>811435.86999999988</v>
      </c>
      <c r="O525" s="19">
        <f t="shared" si="35"/>
        <v>850866.98000000021</v>
      </c>
    </row>
    <row r="526" spans="1:15" x14ac:dyDescent="0.25">
      <c r="A526" s="12">
        <v>314520</v>
      </c>
      <c r="B526" s="12" t="s">
        <v>520</v>
      </c>
      <c r="C526" s="24" t="s">
        <v>1744</v>
      </c>
      <c r="D526" s="42">
        <v>0.71499999999999997</v>
      </c>
      <c r="E526" s="24" t="s">
        <v>1728</v>
      </c>
      <c r="F526" s="55">
        <v>108241</v>
      </c>
      <c r="G526" s="23">
        <f t="shared" si="32"/>
        <v>77392.315000000002</v>
      </c>
      <c r="H526" s="58">
        <v>2400632</v>
      </c>
      <c r="I526" s="13">
        <v>2400632</v>
      </c>
      <c r="J526" s="11">
        <v>4364391.8399999989</v>
      </c>
      <c r="K526" s="15">
        <v>4659320.1399999997</v>
      </c>
      <c r="L526" s="15">
        <v>5314591.43</v>
      </c>
      <c r="M526" s="20">
        <f t="shared" si="33"/>
        <v>1963759.8399999989</v>
      </c>
      <c r="N526" s="19">
        <f t="shared" si="34"/>
        <v>2258688.1399999997</v>
      </c>
      <c r="O526" s="19">
        <f t="shared" si="35"/>
        <v>2913959.4299999997</v>
      </c>
    </row>
    <row r="527" spans="1:15" x14ac:dyDescent="0.25">
      <c r="A527" s="12">
        <v>313660</v>
      </c>
      <c r="B527" s="12" t="s">
        <v>521</v>
      </c>
      <c r="C527" s="24" t="s">
        <v>1739</v>
      </c>
      <c r="D527" s="42">
        <v>0.66200000000000003</v>
      </c>
      <c r="E527" s="24" t="s">
        <v>1724</v>
      </c>
      <c r="F527" s="55">
        <v>5739</v>
      </c>
      <c r="G527" s="23">
        <f t="shared" si="32"/>
        <v>3799.2180000000003</v>
      </c>
      <c r="H527" s="58">
        <v>162176</v>
      </c>
      <c r="I527" s="13">
        <v>162176</v>
      </c>
      <c r="J527" s="11">
        <v>0</v>
      </c>
      <c r="K527" s="15">
        <v>498314.48</v>
      </c>
      <c r="L527" s="15">
        <v>590740.41000000015</v>
      </c>
      <c r="M527" s="20">
        <f t="shared" si="33"/>
        <v>-162176</v>
      </c>
      <c r="N527" s="19">
        <f t="shared" si="34"/>
        <v>336138.48</v>
      </c>
      <c r="O527" s="19">
        <f t="shared" si="35"/>
        <v>428564.41000000015</v>
      </c>
    </row>
    <row r="528" spans="1:15" x14ac:dyDescent="0.25">
      <c r="A528" s="12">
        <v>314530</v>
      </c>
      <c r="B528" s="12" t="s">
        <v>522</v>
      </c>
      <c r="C528" s="24" t="s">
        <v>1745</v>
      </c>
      <c r="D528" s="42">
        <v>0.57099999999999995</v>
      </c>
      <c r="E528" s="24" t="s">
        <v>1727</v>
      </c>
      <c r="F528" s="55">
        <v>31339</v>
      </c>
      <c r="G528" s="23">
        <f t="shared" si="32"/>
        <v>17894.569</v>
      </c>
      <c r="H528" s="58">
        <v>891632</v>
      </c>
      <c r="I528" s="13">
        <v>891632</v>
      </c>
      <c r="J528" s="11">
        <v>2365299.36</v>
      </c>
      <c r="K528" s="15">
        <v>2352391.52</v>
      </c>
      <c r="L528" s="15">
        <v>2427883.44</v>
      </c>
      <c r="M528" s="20">
        <f t="shared" si="33"/>
        <v>1473667.3599999999</v>
      </c>
      <c r="N528" s="19">
        <f t="shared" si="34"/>
        <v>1460759.52</v>
      </c>
      <c r="O528" s="19">
        <f t="shared" si="35"/>
        <v>1536251.44</v>
      </c>
    </row>
    <row r="529" spans="1:15" x14ac:dyDescent="0.25">
      <c r="A529" s="12">
        <v>314535</v>
      </c>
      <c r="B529" s="12" t="s">
        <v>523</v>
      </c>
      <c r="C529" s="24" t="s">
        <v>1745</v>
      </c>
      <c r="D529" s="42">
        <v>0.55500000000000005</v>
      </c>
      <c r="E529" s="24" t="s">
        <v>1727</v>
      </c>
      <c r="F529" s="55">
        <v>10800</v>
      </c>
      <c r="G529" s="23">
        <f t="shared" si="32"/>
        <v>5994.0000000000009</v>
      </c>
      <c r="H529" s="58">
        <v>303492</v>
      </c>
      <c r="I529" s="13">
        <v>303492</v>
      </c>
      <c r="J529" s="11">
        <v>874072.19999999984</v>
      </c>
      <c r="K529" s="15">
        <v>795908.09</v>
      </c>
      <c r="L529" s="15">
        <v>785963.73</v>
      </c>
      <c r="M529" s="20">
        <f t="shared" si="33"/>
        <v>570580.19999999984</v>
      </c>
      <c r="N529" s="19">
        <f t="shared" si="34"/>
        <v>492416.08999999997</v>
      </c>
      <c r="O529" s="19">
        <f t="shared" si="35"/>
        <v>482471.73</v>
      </c>
    </row>
    <row r="530" spans="1:15" x14ac:dyDescent="0.25">
      <c r="A530" s="12">
        <v>314537</v>
      </c>
      <c r="B530" s="12" t="s">
        <v>524</v>
      </c>
      <c r="C530" s="24" t="s">
        <v>1750</v>
      </c>
      <c r="D530" s="42">
        <v>0.61599999999999999</v>
      </c>
      <c r="E530" s="24" t="s">
        <v>1724</v>
      </c>
      <c r="F530" s="55">
        <v>5348</v>
      </c>
      <c r="G530" s="23">
        <f t="shared" si="32"/>
        <v>3294.3679999999999</v>
      </c>
      <c r="H530" s="58">
        <v>147896</v>
      </c>
      <c r="I530" s="13">
        <v>147896</v>
      </c>
      <c r="J530" s="11">
        <v>604858.68000000017</v>
      </c>
      <c r="K530" s="15">
        <v>608032.51000000013</v>
      </c>
      <c r="L530" s="15">
        <v>602008.67000000004</v>
      </c>
      <c r="M530" s="20">
        <f t="shared" si="33"/>
        <v>456962.68000000017</v>
      </c>
      <c r="N530" s="19">
        <f t="shared" si="34"/>
        <v>460136.51000000013</v>
      </c>
      <c r="O530" s="19">
        <f t="shared" si="35"/>
        <v>454112.67000000004</v>
      </c>
    </row>
    <row r="531" spans="1:15" x14ac:dyDescent="0.25">
      <c r="A531" s="12">
        <v>314540</v>
      </c>
      <c r="B531" s="12" t="s">
        <v>525</v>
      </c>
      <c r="C531" s="24" t="s">
        <v>1747</v>
      </c>
      <c r="D531" s="42">
        <v>0.63600000000000001</v>
      </c>
      <c r="E531" s="24" t="s">
        <v>1724</v>
      </c>
      <c r="F531" s="55">
        <v>1694</v>
      </c>
      <c r="G531" s="23">
        <f t="shared" si="32"/>
        <v>1077.384</v>
      </c>
      <c r="H531" s="58">
        <v>53004</v>
      </c>
      <c r="I531" s="13">
        <v>53004</v>
      </c>
      <c r="J531" s="11">
        <v>0</v>
      </c>
      <c r="K531" s="15">
        <v>230435.16999999998</v>
      </c>
      <c r="L531" s="15">
        <v>222825.07</v>
      </c>
      <c r="M531" s="20">
        <f t="shared" si="33"/>
        <v>-53004</v>
      </c>
      <c r="N531" s="19">
        <f t="shared" si="34"/>
        <v>177431.16999999998</v>
      </c>
      <c r="O531" s="19">
        <f t="shared" si="35"/>
        <v>169821.07</v>
      </c>
    </row>
    <row r="532" spans="1:15" x14ac:dyDescent="0.25">
      <c r="A532" s="12">
        <v>314545</v>
      </c>
      <c r="B532" s="12" t="s">
        <v>526</v>
      </c>
      <c r="C532" s="24" t="s">
        <v>1750</v>
      </c>
      <c r="D532" s="42">
        <v>0.626</v>
      </c>
      <c r="E532" s="24" t="s">
        <v>1724</v>
      </c>
      <c r="F532" s="55">
        <v>6243</v>
      </c>
      <c r="G532" s="23">
        <f t="shared" si="32"/>
        <v>3908.1179999999999</v>
      </c>
      <c r="H532" s="58">
        <v>164584</v>
      </c>
      <c r="I532" s="13">
        <v>164584</v>
      </c>
      <c r="J532" s="11">
        <v>0</v>
      </c>
      <c r="K532" s="15">
        <v>535305.19999999995</v>
      </c>
      <c r="L532" s="15">
        <v>588281.53</v>
      </c>
      <c r="M532" s="20">
        <f t="shared" si="33"/>
        <v>-164584</v>
      </c>
      <c r="N532" s="19">
        <f t="shared" si="34"/>
        <v>370721.19999999995</v>
      </c>
      <c r="O532" s="19">
        <f t="shared" si="35"/>
        <v>423697.53</v>
      </c>
    </row>
    <row r="533" spans="1:15" x14ac:dyDescent="0.25">
      <c r="A533" s="12">
        <v>314550</v>
      </c>
      <c r="B533" s="12" t="s">
        <v>529</v>
      </c>
      <c r="C533" s="24" t="s">
        <v>1746</v>
      </c>
      <c r="D533" s="42">
        <v>0.67400000000000004</v>
      </c>
      <c r="E533" s="24" t="s">
        <v>1724</v>
      </c>
      <c r="F533" s="55">
        <v>2829</v>
      </c>
      <c r="G533" s="23">
        <f t="shared" si="32"/>
        <v>1906.7460000000001</v>
      </c>
      <c r="H533" s="58">
        <v>76804</v>
      </c>
      <c r="I533" s="13">
        <v>76804</v>
      </c>
      <c r="J533" s="11">
        <v>0</v>
      </c>
      <c r="K533" s="15">
        <v>233432.64</v>
      </c>
      <c r="L533" s="15">
        <v>256527.32</v>
      </c>
      <c r="M533" s="20">
        <f t="shared" si="33"/>
        <v>-76804</v>
      </c>
      <c r="N533" s="19">
        <f t="shared" si="34"/>
        <v>156628.64000000001</v>
      </c>
      <c r="O533" s="19">
        <f t="shared" si="35"/>
        <v>179723.32</v>
      </c>
    </row>
    <row r="534" spans="1:15" x14ac:dyDescent="0.25">
      <c r="A534" s="12">
        <v>314560</v>
      </c>
      <c r="B534" s="12" t="s">
        <v>527</v>
      </c>
      <c r="C534" s="24" t="s">
        <v>1744</v>
      </c>
      <c r="D534" s="42">
        <v>0.69899999999999995</v>
      </c>
      <c r="E534" s="24" t="s">
        <v>1724</v>
      </c>
      <c r="F534" s="55">
        <v>41987</v>
      </c>
      <c r="G534" s="23">
        <f t="shared" si="32"/>
        <v>29348.912999999997</v>
      </c>
      <c r="H534" s="58">
        <v>1085214</v>
      </c>
      <c r="I534" s="13">
        <v>1085214</v>
      </c>
      <c r="J534" s="11">
        <v>2302810.08</v>
      </c>
      <c r="K534" s="15">
        <v>2353515.64</v>
      </c>
      <c r="L534" s="15">
        <v>2469779.71</v>
      </c>
      <c r="M534" s="20">
        <f t="shared" si="33"/>
        <v>1217596.08</v>
      </c>
      <c r="N534" s="19">
        <f t="shared" si="34"/>
        <v>1268301.6400000001</v>
      </c>
      <c r="O534" s="19">
        <f t="shared" si="35"/>
        <v>1384565.71</v>
      </c>
    </row>
    <row r="535" spans="1:15" x14ac:dyDescent="0.25">
      <c r="A535" s="12">
        <v>314570</v>
      </c>
      <c r="B535" s="12" t="s">
        <v>528</v>
      </c>
      <c r="C535" s="24" t="s">
        <v>1747</v>
      </c>
      <c r="D535" s="42">
        <v>0.63500000000000001</v>
      </c>
      <c r="E535" s="24" t="s">
        <v>1724</v>
      </c>
      <c r="F535" s="55">
        <v>2128</v>
      </c>
      <c r="G535" s="23">
        <f t="shared" si="32"/>
        <v>1351.28</v>
      </c>
      <c r="H535" s="58">
        <v>61096</v>
      </c>
      <c r="I535" s="13">
        <v>61096</v>
      </c>
      <c r="J535" s="11">
        <v>217185.36</v>
      </c>
      <c r="K535" s="15">
        <v>236854.51999999996</v>
      </c>
      <c r="L535" s="15">
        <v>195347.44000000003</v>
      </c>
      <c r="M535" s="20">
        <f t="shared" si="33"/>
        <v>156089.35999999999</v>
      </c>
      <c r="N535" s="19">
        <f t="shared" si="34"/>
        <v>175758.51999999996</v>
      </c>
      <c r="O535" s="19">
        <f t="shared" si="35"/>
        <v>134251.44000000003</v>
      </c>
    </row>
    <row r="536" spans="1:15" x14ac:dyDescent="0.25">
      <c r="A536" s="12">
        <v>314580</v>
      </c>
      <c r="B536" s="12" t="s">
        <v>530</v>
      </c>
      <c r="C536" s="24" t="s">
        <v>1744</v>
      </c>
      <c r="D536" s="42">
        <v>0.66300000000000003</v>
      </c>
      <c r="E536" s="24" t="s">
        <v>1724</v>
      </c>
      <c r="F536" s="55">
        <v>3155</v>
      </c>
      <c r="G536" s="23">
        <f t="shared" si="32"/>
        <v>2091.7650000000003</v>
      </c>
      <c r="H536" s="58">
        <v>89208</v>
      </c>
      <c r="I536" s="13">
        <v>89208</v>
      </c>
      <c r="J536" s="11">
        <v>0</v>
      </c>
      <c r="K536" s="15">
        <v>180467.85</v>
      </c>
      <c r="L536" s="15">
        <v>247390.18</v>
      </c>
      <c r="M536" s="20">
        <f t="shared" si="33"/>
        <v>-89208</v>
      </c>
      <c r="N536" s="19">
        <f t="shared" si="34"/>
        <v>91259.85</v>
      </c>
      <c r="O536" s="19">
        <f t="shared" si="35"/>
        <v>158182.18</v>
      </c>
    </row>
    <row r="537" spans="1:15" x14ac:dyDescent="0.25">
      <c r="A537" s="12">
        <v>314585</v>
      </c>
      <c r="B537" s="12" t="s">
        <v>531</v>
      </c>
      <c r="C537" s="24" t="s">
        <v>1740</v>
      </c>
      <c r="D537" s="42">
        <v>0.63700000000000001</v>
      </c>
      <c r="E537" s="24" t="s">
        <v>1724</v>
      </c>
      <c r="F537" s="55">
        <v>4671</v>
      </c>
      <c r="G537" s="23">
        <f t="shared" si="32"/>
        <v>2975.4270000000001</v>
      </c>
      <c r="H537" s="58">
        <v>131544</v>
      </c>
      <c r="I537" s="13">
        <v>131544</v>
      </c>
      <c r="J537" s="11">
        <v>0</v>
      </c>
      <c r="K537" s="15">
        <v>414298.31999999995</v>
      </c>
      <c r="L537" s="15">
        <v>446416.23000000004</v>
      </c>
      <c r="M537" s="20">
        <f t="shared" si="33"/>
        <v>-131544</v>
      </c>
      <c r="N537" s="19">
        <f t="shared" si="34"/>
        <v>282754.31999999995</v>
      </c>
      <c r="O537" s="19">
        <f t="shared" si="35"/>
        <v>314872.23000000004</v>
      </c>
    </row>
    <row r="538" spans="1:15" x14ac:dyDescent="0.25">
      <c r="A538" s="12">
        <v>314587</v>
      </c>
      <c r="B538" s="12" t="s">
        <v>532</v>
      </c>
      <c r="C538" s="24" t="s">
        <v>1747</v>
      </c>
      <c r="D538" s="42">
        <v>0.56200000000000006</v>
      </c>
      <c r="E538" s="24" t="s">
        <v>1727</v>
      </c>
      <c r="F538" s="55">
        <v>8138</v>
      </c>
      <c r="G538" s="23">
        <f t="shared" si="32"/>
        <v>4573.5560000000005</v>
      </c>
      <c r="H538" s="58">
        <v>220948</v>
      </c>
      <c r="I538" s="13">
        <v>220948</v>
      </c>
      <c r="J538" s="11">
        <v>657106.55999999994</v>
      </c>
      <c r="K538" s="15">
        <v>635577.3600000001</v>
      </c>
      <c r="L538" s="15">
        <v>660206.94999999995</v>
      </c>
      <c r="M538" s="20">
        <f t="shared" si="33"/>
        <v>436158.55999999994</v>
      </c>
      <c r="N538" s="19">
        <f t="shared" si="34"/>
        <v>414629.3600000001</v>
      </c>
      <c r="O538" s="19">
        <f t="shared" si="35"/>
        <v>439258.94999999995</v>
      </c>
    </row>
    <row r="539" spans="1:15" x14ac:dyDescent="0.25">
      <c r="A539" s="12">
        <v>314590</v>
      </c>
      <c r="B539" s="12" t="s">
        <v>533</v>
      </c>
      <c r="C539" s="24" t="s">
        <v>1748</v>
      </c>
      <c r="D539" s="42">
        <v>0.76400000000000001</v>
      </c>
      <c r="E539" s="24" t="s">
        <v>1728</v>
      </c>
      <c r="F539" s="55">
        <v>40220</v>
      </c>
      <c r="G539" s="23">
        <f t="shared" si="32"/>
        <v>30728.080000000002</v>
      </c>
      <c r="H539" s="58">
        <v>887823</v>
      </c>
      <c r="I539" s="13">
        <v>887823</v>
      </c>
      <c r="J539" s="11">
        <v>2137735.6800000006</v>
      </c>
      <c r="K539" s="15">
        <v>2164036.66</v>
      </c>
      <c r="L539" s="15">
        <v>2249979.42</v>
      </c>
      <c r="M539" s="20">
        <f t="shared" si="33"/>
        <v>1249912.6800000006</v>
      </c>
      <c r="N539" s="19">
        <f t="shared" si="34"/>
        <v>1276213.6600000001</v>
      </c>
      <c r="O539" s="19">
        <f t="shared" si="35"/>
        <v>1362156.42</v>
      </c>
    </row>
    <row r="540" spans="1:15" x14ac:dyDescent="0.25">
      <c r="A540" s="12">
        <v>314600</v>
      </c>
      <c r="B540" s="12" t="s">
        <v>534</v>
      </c>
      <c r="C540" s="24" t="s">
        <v>1746</v>
      </c>
      <c r="D540" s="42">
        <v>0.72199999999999998</v>
      </c>
      <c r="E540" s="24" t="s">
        <v>1728</v>
      </c>
      <c r="F540" s="55">
        <v>33938</v>
      </c>
      <c r="G540" s="23">
        <f t="shared" si="32"/>
        <v>24503.236000000001</v>
      </c>
      <c r="H540" s="58">
        <v>872482</v>
      </c>
      <c r="I540" s="13">
        <v>872482</v>
      </c>
      <c r="J540" s="11">
        <v>981524.95000000007</v>
      </c>
      <c r="K540" s="15">
        <v>1074809.05</v>
      </c>
      <c r="L540" s="15">
        <v>1464926.25</v>
      </c>
      <c r="M540" s="20">
        <f t="shared" si="33"/>
        <v>109042.95000000007</v>
      </c>
      <c r="N540" s="19">
        <f t="shared" si="34"/>
        <v>202327.05000000005</v>
      </c>
      <c r="O540" s="19">
        <f t="shared" si="35"/>
        <v>592444.25</v>
      </c>
    </row>
    <row r="541" spans="1:15" x14ac:dyDescent="0.25">
      <c r="A541" s="12">
        <v>314610</v>
      </c>
      <c r="B541" s="12" t="s">
        <v>535</v>
      </c>
      <c r="C541" s="24" t="s">
        <v>1739</v>
      </c>
      <c r="D541" s="42">
        <v>0.74099999999999999</v>
      </c>
      <c r="E541" s="24" t="s">
        <v>1728</v>
      </c>
      <c r="F541" s="55">
        <v>74824</v>
      </c>
      <c r="G541" s="23">
        <f t="shared" si="32"/>
        <v>55444.584000000003</v>
      </c>
      <c r="H541" s="58">
        <v>1784544</v>
      </c>
      <c r="I541" s="13">
        <v>1784544</v>
      </c>
      <c r="J541" s="11">
        <v>4039752.5999999992</v>
      </c>
      <c r="K541" s="15">
        <v>4121215.7499999995</v>
      </c>
      <c r="L541" s="15">
        <v>4781567.7700000014</v>
      </c>
      <c r="M541" s="20">
        <f t="shared" si="33"/>
        <v>2255208.5999999992</v>
      </c>
      <c r="N541" s="19">
        <f t="shared" si="34"/>
        <v>2336671.7499999995</v>
      </c>
      <c r="O541" s="19">
        <f t="shared" si="35"/>
        <v>2997023.7700000014</v>
      </c>
    </row>
    <row r="542" spans="1:15" x14ac:dyDescent="0.25">
      <c r="A542" s="12">
        <v>314620</v>
      </c>
      <c r="B542" s="12" t="s">
        <v>536</v>
      </c>
      <c r="C542" s="24" t="s">
        <v>1745</v>
      </c>
      <c r="D542" s="42">
        <v>0.59499999999999997</v>
      </c>
      <c r="E542" s="24" t="s">
        <v>1727</v>
      </c>
      <c r="F542" s="55">
        <v>5895</v>
      </c>
      <c r="G542" s="23">
        <f t="shared" si="32"/>
        <v>3507.5249999999996</v>
      </c>
      <c r="H542" s="58">
        <v>171304</v>
      </c>
      <c r="I542" s="13">
        <v>171304</v>
      </c>
      <c r="J542" s="11">
        <v>489743.4</v>
      </c>
      <c r="K542" s="15">
        <v>516165.60000000003</v>
      </c>
      <c r="L542" s="15">
        <v>522047.57000000007</v>
      </c>
      <c r="M542" s="20">
        <f t="shared" si="33"/>
        <v>318439.40000000002</v>
      </c>
      <c r="N542" s="19">
        <f t="shared" si="34"/>
        <v>344861.60000000003</v>
      </c>
      <c r="O542" s="19">
        <f t="shared" si="35"/>
        <v>350743.57000000007</v>
      </c>
    </row>
    <row r="543" spans="1:15" x14ac:dyDescent="0.25">
      <c r="A543" s="12">
        <v>314625</v>
      </c>
      <c r="B543" s="12" t="s">
        <v>537</v>
      </c>
      <c r="C543" s="24" t="s">
        <v>1750</v>
      </c>
      <c r="D543" s="42">
        <v>0.59899999999999998</v>
      </c>
      <c r="E543" s="24" t="s">
        <v>1727</v>
      </c>
      <c r="F543" s="55">
        <v>6466</v>
      </c>
      <c r="G543" s="23">
        <f t="shared" si="32"/>
        <v>3873.134</v>
      </c>
      <c r="H543" s="58">
        <v>176260</v>
      </c>
      <c r="I543" s="13">
        <v>176260</v>
      </c>
      <c r="J543" s="11">
        <v>526170.5</v>
      </c>
      <c r="K543" s="15">
        <v>516333.99999999988</v>
      </c>
      <c r="L543" s="15">
        <v>510795.25999999989</v>
      </c>
      <c r="M543" s="20">
        <f t="shared" si="33"/>
        <v>349910.5</v>
      </c>
      <c r="N543" s="19">
        <f t="shared" si="34"/>
        <v>340073.99999999988</v>
      </c>
      <c r="O543" s="19">
        <f t="shared" si="35"/>
        <v>334535.25999999989</v>
      </c>
    </row>
    <row r="544" spans="1:15" x14ac:dyDescent="0.25">
      <c r="A544" s="12">
        <v>314630</v>
      </c>
      <c r="B544" s="12" t="s">
        <v>538</v>
      </c>
      <c r="C544" s="24" t="s">
        <v>1745</v>
      </c>
      <c r="D544" s="42">
        <v>0.59599999999999997</v>
      </c>
      <c r="E544" s="24" t="s">
        <v>1727</v>
      </c>
      <c r="F544" s="55">
        <v>20346</v>
      </c>
      <c r="G544" s="23">
        <f t="shared" si="32"/>
        <v>12126.216</v>
      </c>
      <c r="H544" s="58">
        <v>562128</v>
      </c>
      <c r="I544" s="13">
        <v>562128</v>
      </c>
      <c r="J544" s="11">
        <v>1593712.7999999996</v>
      </c>
      <c r="K544" s="15">
        <v>1637244.0799999998</v>
      </c>
      <c r="L544" s="15">
        <v>1687627.53</v>
      </c>
      <c r="M544" s="20">
        <f t="shared" si="33"/>
        <v>1031584.7999999996</v>
      </c>
      <c r="N544" s="19">
        <f t="shared" si="34"/>
        <v>1075116.0799999998</v>
      </c>
      <c r="O544" s="19">
        <f t="shared" si="35"/>
        <v>1125499.53</v>
      </c>
    </row>
    <row r="545" spans="1:15" x14ac:dyDescent="0.25">
      <c r="A545" s="12">
        <v>314655</v>
      </c>
      <c r="B545" s="12" t="s">
        <v>539</v>
      </c>
      <c r="C545" s="24" t="s">
        <v>1750</v>
      </c>
      <c r="D545" s="42">
        <v>0.59</v>
      </c>
      <c r="E545" s="24" t="s">
        <v>1727</v>
      </c>
      <c r="F545" s="55">
        <v>6098</v>
      </c>
      <c r="G545" s="23">
        <f t="shared" si="32"/>
        <v>3597.8199999999997</v>
      </c>
      <c r="H545" s="58">
        <v>172844</v>
      </c>
      <c r="I545" s="13">
        <v>172844</v>
      </c>
      <c r="J545" s="11">
        <v>0</v>
      </c>
      <c r="K545" s="15">
        <v>537545.4</v>
      </c>
      <c r="L545" s="15">
        <v>598074.29000000015</v>
      </c>
      <c r="M545" s="20">
        <f t="shared" si="33"/>
        <v>-172844</v>
      </c>
      <c r="N545" s="19">
        <f t="shared" si="34"/>
        <v>364701.4</v>
      </c>
      <c r="O545" s="19">
        <f t="shared" si="35"/>
        <v>425230.29000000015</v>
      </c>
    </row>
    <row r="546" spans="1:15" x14ac:dyDescent="0.25">
      <c r="A546" s="12">
        <v>314640</v>
      </c>
      <c r="B546" s="12" t="s">
        <v>540</v>
      </c>
      <c r="C546" s="24" t="s">
        <v>1739</v>
      </c>
      <c r="D546" s="42">
        <v>0.66900000000000004</v>
      </c>
      <c r="E546" s="24" t="s">
        <v>1724</v>
      </c>
      <c r="F546" s="55">
        <v>4440</v>
      </c>
      <c r="G546" s="23">
        <f t="shared" si="32"/>
        <v>2970.36</v>
      </c>
      <c r="H546" s="58">
        <v>130564</v>
      </c>
      <c r="I546" s="13">
        <v>130564</v>
      </c>
      <c r="J546" s="11">
        <v>364623.84000000008</v>
      </c>
      <c r="K546" s="15">
        <v>373207.68000000005</v>
      </c>
      <c r="L546" s="15">
        <v>391852.45999999996</v>
      </c>
      <c r="M546" s="20">
        <f t="shared" si="33"/>
        <v>234059.84000000008</v>
      </c>
      <c r="N546" s="19">
        <f t="shared" si="34"/>
        <v>242643.68000000005</v>
      </c>
      <c r="O546" s="19">
        <f t="shared" si="35"/>
        <v>261288.45999999996</v>
      </c>
    </row>
    <row r="547" spans="1:15" x14ac:dyDescent="0.25">
      <c r="A547" s="12">
        <v>314650</v>
      </c>
      <c r="B547" s="12" t="s">
        <v>541</v>
      </c>
      <c r="C547" s="24" t="s">
        <v>1744</v>
      </c>
      <c r="D547" s="42">
        <v>0.72799999999999998</v>
      </c>
      <c r="E547" s="24" t="s">
        <v>1728</v>
      </c>
      <c r="F547" s="55">
        <v>8308</v>
      </c>
      <c r="G547" s="23">
        <f t="shared" si="32"/>
        <v>6048.2240000000002</v>
      </c>
      <c r="H547" s="58">
        <v>234388</v>
      </c>
      <c r="I547" s="13">
        <v>234388</v>
      </c>
      <c r="J547" s="11">
        <v>649337.28</v>
      </c>
      <c r="K547" s="15">
        <v>585704.23</v>
      </c>
      <c r="L547" s="15">
        <v>656416.40000000014</v>
      </c>
      <c r="M547" s="20">
        <f t="shared" si="33"/>
        <v>414949.28</v>
      </c>
      <c r="N547" s="19">
        <f t="shared" si="34"/>
        <v>351316.23</v>
      </c>
      <c r="O547" s="19">
        <f t="shared" si="35"/>
        <v>422028.40000000014</v>
      </c>
    </row>
    <row r="548" spans="1:15" x14ac:dyDescent="0.25">
      <c r="A548" s="12">
        <v>314660</v>
      </c>
      <c r="B548" s="12" t="s">
        <v>542</v>
      </c>
      <c r="C548" s="24" t="s">
        <v>1748</v>
      </c>
      <c r="D548" s="42">
        <v>0.72</v>
      </c>
      <c r="E548" s="24" t="s">
        <v>1728</v>
      </c>
      <c r="F548" s="55">
        <v>1517</v>
      </c>
      <c r="G548" s="23">
        <f t="shared" si="32"/>
        <v>1092.24</v>
      </c>
      <c r="H548" s="58">
        <v>44240</v>
      </c>
      <c r="I548" s="13">
        <v>44240</v>
      </c>
      <c r="J548" s="11">
        <v>213978.12000000002</v>
      </c>
      <c r="K548" s="15">
        <v>237587.94999999992</v>
      </c>
      <c r="L548" s="15">
        <v>219837.26999999996</v>
      </c>
      <c r="M548" s="20">
        <f t="shared" si="33"/>
        <v>169738.12000000002</v>
      </c>
      <c r="N548" s="19">
        <f t="shared" si="34"/>
        <v>193347.94999999992</v>
      </c>
      <c r="O548" s="19">
        <f t="shared" si="35"/>
        <v>175597.26999999996</v>
      </c>
    </row>
    <row r="549" spans="1:15" x14ac:dyDescent="0.25">
      <c r="A549" s="12">
        <v>314670</v>
      </c>
      <c r="B549" s="12" t="s">
        <v>543</v>
      </c>
      <c r="C549" s="24" t="s">
        <v>1747</v>
      </c>
      <c r="D549" s="42">
        <v>0.70299999999999996</v>
      </c>
      <c r="E549" s="24" t="s">
        <v>1728</v>
      </c>
      <c r="F549" s="55">
        <v>6606</v>
      </c>
      <c r="G549" s="23">
        <f t="shared" si="32"/>
        <v>4644.018</v>
      </c>
      <c r="H549" s="58">
        <v>189000</v>
      </c>
      <c r="I549" s="13">
        <v>189000</v>
      </c>
      <c r="J549" s="11">
        <v>549875.75999999989</v>
      </c>
      <c r="K549" s="15">
        <v>571454.12</v>
      </c>
      <c r="L549" s="15">
        <v>597192.05999999994</v>
      </c>
      <c r="M549" s="20">
        <f t="shared" si="33"/>
        <v>360875.75999999989</v>
      </c>
      <c r="N549" s="19">
        <f t="shared" si="34"/>
        <v>382454.12</v>
      </c>
      <c r="O549" s="19">
        <f t="shared" si="35"/>
        <v>408192.05999999994</v>
      </c>
    </row>
    <row r="550" spans="1:15" x14ac:dyDescent="0.25">
      <c r="A550" s="12">
        <v>314675</v>
      </c>
      <c r="B550" s="12" t="s">
        <v>544</v>
      </c>
      <c r="C550" s="24" t="s">
        <v>1745</v>
      </c>
      <c r="D550" s="42">
        <v>0.56499999999999995</v>
      </c>
      <c r="E550" s="24" t="s">
        <v>1727</v>
      </c>
      <c r="F550" s="55">
        <v>5196</v>
      </c>
      <c r="G550" s="23">
        <f t="shared" si="32"/>
        <v>2935.74</v>
      </c>
      <c r="H550" s="58">
        <v>175840</v>
      </c>
      <c r="I550" s="13">
        <v>175840</v>
      </c>
      <c r="J550" s="11">
        <v>643137.72000000009</v>
      </c>
      <c r="K550" s="15">
        <v>649240.71000000008</v>
      </c>
      <c r="L550" s="15">
        <v>765597.75000000012</v>
      </c>
      <c r="M550" s="20">
        <f t="shared" si="33"/>
        <v>467297.72000000009</v>
      </c>
      <c r="N550" s="19">
        <f t="shared" si="34"/>
        <v>473400.71000000008</v>
      </c>
      <c r="O550" s="19">
        <f t="shared" si="35"/>
        <v>589757.75000000012</v>
      </c>
    </row>
    <row r="551" spans="1:15" x14ac:dyDescent="0.25">
      <c r="A551" s="12">
        <v>314690</v>
      </c>
      <c r="B551" s="12" t="s">
        <v>545</v>
      </c>
      <c r="C551" s="24" t="s">
        <v>1739</v>
      </c>
      <c r="D551" s="42">
        <v>0.66600000000000004</v>
      </c>
      <c r="E551" s="24" t="s">
        <v>1724</v>
      </c>
      <c r="F551" s="55">
        <v>15922</v>
      </c>
      <c r="G551" s="23">
        <f t="shared" si="32"/>
        <v>10604.052</v>
      </c>
      <c r="H551" s="58">
        <v>431144</v>
      </c>
      <c r="I551" s="13">
        <v>431144</v>
      </c>
      <c r="J551" s="11">
        <v>669963.36000000022</v>
      </c>
      <c r="K551" s="15">
        <v>600921.79</v>
      </c>
      <c r="L551" s="15">
        <v>635303.24000000011</v>
      </c>
      <c r="M551" s="20">
        <f t="shared" si="33"/>
        <v>238819.36000000022</v>
      </c>
      <c r="N551" s="19">
        <f t="shared" si="34"/>
        <v>169777.79000000004</v>
      </c>
      <c r="O551" s="19">
        <f t="shared" si="35"/>
        <v>204159.24000000011</v>
      </c>
    </row>
    <row r="552" spans="1:15" x14ac:dyDescent="0.25">
      <c r="A552" s="12">
        <v>314710</v>
      </c>
      <c r="B552" s="12" t="s">
        <v>550</v>
      </c>
      <c r="C552" s="24" t="s">
        <v>1744</v>
      </c>
      <c r="D552" s="42">
        <v>0.72499999999999998</v>
      </c>
      <c r="E552" s="24" t="s">
        <v>1728</v>
      </c>
      <c r="F552" s="55">
        <v>95616</v>
      </c>
      <c r="G552" s="23">
        <f t="shared" si="32"/>
        <v>69321.599999999991</v>
      </c>
      <c r="H552" s="58">
        <v>2207256</v>
      </c>
      <c r="I552" s="13">
        <v>2207256</v>
      </c>
      <c r="J552" s="11">
        <v>5120533.32</v>
      </c>
      <c r="K552" s="15">
        <v>5160888.1399999997</v>
      </c>
      <c r="L552" s="15">
        <v>5324103.76</v>
      </c>
      <c r="M552" s="20">
        <f t="shared" si="33"/>
        <v>2913277.3200000003</v>
      </c>
      <c r="N552" s="19">
        <f t="shared" si="34"/>
        <v>2953632.1399999997</v>
      </c>
      <c r="O552" s="19">
        <f t="shared" si="35"/>
        <v>3116847.76</v>
      </c>
    </row>
    <row r="553" spans="1:15" x14ac:dyDescent="0.25">
      <c r="A553" s="12">
        <v>314700</v>
      </c>
      <c r="B553" s="12" t="s">
        <v>546</v>
      </c>
      <c r="C553" s="24" t="s">
        <v>1749</v>
      </c>
      <c r="D553" s="42">
        <v>0.74399999999999999</v>
      </c>
      <c r="E553" s="24" t="s">
        <v>1728</v>
      </c>
      <c r="F553" s="55">
        <v>94539</v>
      </c>
      <c r="G553" s="23">
        <f t="shared" si="32"/>
        <v>70337.016000000003</v>
      </c>
      <c r="H553" s="58">
        <v>2384824</v>
      </c>
      <c r="I553" s="13">
        <v>2384824</v>
      </c>
      <c r="J553" s="11">
        <v>3647313.7200000007</v>
      </c>
      <c r="K553" s="15">
        <v>3730672.16</v>
      </c>
      <c r="L553" s="15">
        <v>3528622.6700000004</v>
      </c>
      <c r="M553" s="20">
        <f t="shared" si="33"/>
        <v>1262489.7200000007</v>
      </c>
      <c r="N553" s="19">
        <f t="shared" si="34"/>
        <v>1345848.1600000001</v>
      </c>
      <c r="O553" s="19">
        <f t="shared" si="35"/>
        <v>1143798.6700000004</v>
      </c>
    </row>
    <row r="554" spans="1:15" x14ac:dyDescent="0.25">
      <c r="A554" s="12">
        <v>314720</v>
      </c>
      <c r="B554" s="12" t="s">
        <v>547</v>
      </c>
      <c r="C554" s="24" t="s">
        <v>1746</v>
      </c>
      <c r="D554" s="42">
        <v>0.71499999999999997</v>
      </c>
      <c r="E554" s="24" t="s">
        <v>1728</v>
      </c>
      <c r="F554" s="55">
        <v>21693</v>
      </c>
      <c r="G554" s="23">
        <f t="shared" si="32"/>
        <v>15510.494999999999</v>
      </c>
      <c r="H554" s="58">
        <v>558636</v>
      </c>
      <c r="I554" s="13">
        <v>558636</v>
      </c>
      <c r="J554" s="11">
        <v>1099778.8800000001</v>
      </c>
      <c r="K554" s="15">
        <v>1107353.92</v>
      </c>
      <c r="L554" s="15">
        <v>1125872.2000000002</v>
      </c>
      <c r="M554" s="20">
        <f t="shared" si="33"/>
        <v>541142.88000000012</v>
      </c>
      <c r="N554" s="19">
        <f t="shared" si="34"/>
        <v>548717.91999999993</v>
      </c>
      <c r="O554" s="19">
        <f t="shared" si="35"/>
        <v>567236.20000000019</v>
      </c>
    </row>
    <row r="555" spans="1:15" x14ac:dyDescent="0.25">
      <c r="A555" s="12">
        <v>314730</v>
      </c>
      <c r="B555" s="12" t="s">
        <v>548</v>
      </c>
      <c r="C555" s="24" t="s">
        <v>1746</v>
      </c>
      <c r="D555" s="42">
        <v>0.72899999999999998</v>
      </c>
      <c r="E555" s="24" t="s">
        <v>1728</v>
      </c>
      <c r="F555" s="55">
        <v>21353</v>
      </c>
      <c r="G555" s="23">
        <f t="shared" si="32"/>
        <v>15566.337</v>
      </c>
      <c r="H555" s="58">
        <v>542100</v>
      </c>
      <c r="I555" s="13">
        <v>542100</v>
      </c>
      <c r="J555" s="11">
        <v>1103142.24</v>
      </c>
      <c r="K555" s="15">
        <v>1106636.76</v>
      </c>
      <c r="L555" s="15">
        <v>1185949.07</v>
      </c>
      <c r="M555" s="20">
        <f t="shared" si="33"/>
        <v>561042.24</v>
      </c>
      <c r="N555" s="19">
        <f t="shared" si="34"/>
        <v>564536.76</v>
      </c>
      <c r="O555" s="19">
        <f t="shared" si="35"/>
        <v>643849.07000000007</v>
      </c>
    </row>
    <row r="556" spans="1:15" x14ac:dyDescent="0.25">
      <c r="A556" s="12">
        <v>314740</v>
      </c>
      <c r="B556" s="12" t="s">
        <v>549</v>
      </c>
      <c r="C556" s="24" t="s">
        <v>1739</v>
      </c>
      <c r="D556" s="42">
        <v>0.69399999999999995</v>
      </c>
      <c r="E556" s="24" t="s">
        <v>1724</v>
      </c>
      <c r="F556" s="55">
        <v>24854</v>
      </c>
      <c r="G556" s="23">
        <f t="shared" si="32"/>
        <v>17248.675999999999</v>
      </c>
      <c r="H556" s="58">
        <v>679644</v>
      </c>
      <c r="I556" s="13">
        <v>679644</v>
      </c>
      <c r="J556" s="11">
        <v>1120216.2</v>
      </c>
      <c r="K556" s="15">
        <v>1026392.9299999999</v>
      </c>
      <c r="L556" s="15">
        <v>1033646.96</v>
      </c>
      <c r="M556" s="20">
        <f t="shared" si="33"/>
        <v>440572.19999999995</v>
      </c>
      <c r="N556" s="19">
        <f t="shared" si="34"/>
        <v>346748.92999999993</v>
      </c>
      <c r="O556" s="19">
        <f t="shared" si="35"/>
        <v>354002.95999999996</v>
      </c>
    </row>
    <row r="557" spans="1:15" x14ac:dyDescent="0.25">
      <c r="A557" s="12">
        <v>314760</v>
      </c>
      <c r="B557" s="12" t="s">
        <v>551</v>
      </c>
      <c r="C557" s="24" t="s">
        <v>1746</v>
      </c>
      <c r="D557" s="42">
        <v>0.71499999999999997</v>
      </c>
      <c r="E557" s="24" t="s">
        <v>1728</v>
      </c>
      <c r="F557" s="55">
        <v>16439</v>
      </c>
      <c r="G557" s="23">
        <f t="shared" si="32"/>
        <v>11753.885</v>
      </c>
      <c r="H557" s="58">
        <v>426738</v>
      </c>
      <c r="I557" s="13">
        <v>426738</v>
      </c>
      <c r="J557" s="11">
        <v>1248937.7600000002</v>
      </c>
      <c r="K557" s="15">
        <v>1204183.21</v>
      </c>
      <c r="L557" s="15">
        <v>1293368.4700000002</v>
      </c>
      <c r="M557" s="20">
        <f t="shared" si="33"/>
        <v>822199.76000000024</v>
      </c>
      <c r="N557" s="19">
        <f t="shared" si="34"/>
        <v>777445.21</v>
      </c>
      <c r="O557" s="19">
        <f t="shared" si="35"/>
        <v>866630.4700000002</v>
      </c>
    </row>
    <row r="558" spans="1:15" x14ac:dyDescent="0.25">
      <c r="A558" s="12">
        <v>314770</v>
      </c>
      <c r="B558" s="12" t="s">
        <v>552</v>
      </c>
      <c r="C558" s="24" t="s">
        <v>1744</v>
      </c>
      <c r="D558" s="42">
        <v>0.68700000000000006</v>
      </c>
      <c r="E558" s="24" t="s">
        <v>1724</v>
      </c>
      <c r="F558" s="55">
        <v>8031</v>
      </c>
      <c r="G558" s="23">
        <f t="shared" si="32"/>
        <v>5517.2970000000005</v>
      </c>
      <c r="H558" s="58">
        <v>233408</v>
      </c>
      <c r="I558" s="13">
        <v>233408</v>
      </c>
      <c r="J558" s="11">
        <v>648275.52</v>
      </c>
      <c r="K558" s="15">
        <v>702468.56</v>
      </c>
      <c r="L558" s="15">
        <v>785044.28</v>
      </c>
      <c r="M558" s="20">
        <f t="shared" si="33"/>
        <v>414867.52</v>
      </c>
      <c r="N558" s="19">
        <f t="shared" si="34"/>
        <v>469060.56000000006</v>
      </c>
      <c r="O558" s="19">
        <f t="shared" si="35"/>
        <v>551636.28</v>
      </c>
    </row>
    <row r="559" spans="1:15" x14ac:dyDescent="0.25">
      <c r="A559" s="12">
        <v>314750</v>
      </c>
      <c r="B559" s="12" t="s">
        <v>554</v>
      </c>
      <c r="C559" s="24" t="s">
        <v>1747</v>
      </c>
      <c r="D559" s="42">
        <v>0.64800000000000002</v>
      </c>
      <c r="E559" s="24" t="s">
        <v>1724</v>
      </c>
      <c r="F559" s="55">
        <v>2024</v>
      </c>
      <c r="G559" s="23">
        <f t="shared" si="32"/>
        <v>1311.5520000000001</v>
      </c>
      <c r="H559" s="58">
        <v>48776</v>
      </c>
      <c r="I559" s="13">
        <v>48776</v>
      </c>
      <c r="J559" s="11">
        <v>217053.59999999995</v>
      </c>
      <c r="K559" s="15">
        <v>259439.98000000004</v>
      </c>
      <c r="L559" s="15">
        <v>220729.72999999998</v>
      </c>
      <c r="M559" s="20">
        <f t="shared" si="33"/>
        <v>168277.59999999995</v>
      </c>
      <c r="N559" s="19">
        <f t="shared" si="34"/>
        <v>210663.98000000004</v>
      </c>
      <c r="O559" s="19">
        <f t="shared" si="35"/>
        <v>171953.72999999998</v>
      </c>
    </row>
    <row r="560" spans="1:15" x14ac:dyDescent="0.25">
      <c r="A560" s="12">
        <v>314780</v>
      </c>
      <c r="B560" s="12" t="s">
        <v>553</v>
      </c>
      <c r="C560" s="24" t="s">
        <v>1739</v>
      </c>
      <c r="D560" s="42">
        <v>0.64200000000000002</v>
      </c>
      <c r="E560" s="24" t="s">
        <v>1724</v>
      </c>
      <c r="F560" s="55">
        <v>1619</v>
      </c>
      <c r="G560" s="23">
        <f t="shared" si="32"/>
        <v>1039.3979999999999</v>
      </c>
      <c r="H560" s="58">
        <v>59024</v>
      </c>
      <c r="I560" s="13">
        <v>59024</v>
      </c>
      <c r="J560" s="11">
        <v>218635.20000000004</v>
      </c>
      <c r="K560" s="15">
        <v>253770.84</v>
      </c>
      <c r="L560" s="15">
        <v>219804.25000000006</v>
      </c>
      <c r="M560" s="20">
        <f t="shared" si="33"/>
        <v>159611.20000000004</v>
      </c>
      <c r="N560" s="19">
        <f t="shared" si="34"/>
        <v>194746.84</v>
      </c>
      <c r="O560" s="19">
        <f t="shared" si="35"/>
        <v>160780.25000000006</v>
      </c>
    </row>
    <row r="561" spans="1:15" x14ac:dyDescent="0.25">
      <c r="A561" s="12">
        <v>314790</v>
      </c>
      <c r="B561" s="12" t="s">
        <v>555</v>
      </c>
      <c r="C561" s="24" t="s">
        <v>1746</v>
      </c>
      <c r="D561" s="42">
        <v>0.75600000000000001</v>
      </c>
      <c r="E561" s="24" t="s">
        <v>1728</v>
      </c>
      <c r="F561" s="55">
        <v>115970</v>
      </c>
      <c r="G561" s="23">
        <f t="shared" si="32"/>
        <v>87673.32</v>
      </c>
      <c r="H561" s="58">
        <v>2731368</v>
      </c>
      <c r="I561" s="13">
        <v>2731368</v>
      </c>
      <c r="J561" s="11">
        <v>5155024.8000000007</v>
      </c>
      <c r="K561" s="15">
        <v>5333838.3599999994</v>
      </c>
      <c r="L561" s="15">
        <v>5694125.790000001</v>
      </c>
      <c r="M561" s="20">
        <f t="shared" si="33"/>
        <v>2423656.8000000007</v>
      </c>
      <c r="N561" s="19">
        <f t="shared" si="34"/>
        <v>2602470.3599999994</v>
      </c>
      <c r="O561" s="19">
        <f t="shared" si="35"/>
        <v>2962757.790000001</v>
      </c>
    </row>
    <row r="562" spans="1:15" x14ac:dyDescent="0.25">
      <c r="A562" s="12">
        <v>314795</v>
      </c>
      <c r="B562" s="12" t="s">
        <v>556</v>
      </c>
      <c r="C562" s="24" t="s">
        <v>1750</v>
      </c>
      <c r="D562" s="42">
        <v>0.61399999999999999</v>
      </c>
      <c r="E562" s="24" t="s">
        <v>1724</v>
      </c>
      <c r="F562" s="55">
        <v>6031</v>
      </c>
      <c r="G562" s="23">
        <f t="shared" si="32"/>
        <v>3703.0340000000001</v>
      </c>
      <c r="H562" s="58">
        <v>166488</v>
      </c>
      <c r="I562" s="13">
        <v>166488</v>
      </c>
      <c r="J562" s="11">
        <v>0</v>
      </c>
      <c r="K562" s="15">
        <v>528133.56000000006</v>
      </c>
      <c r="L562" s="15">
        <v>578581.22</v>
      </c>
      <c r="M562" s="20">
        <f t="shared" si="33"/>
        <v>-166488</v>
      </c>
      <c r="N562" s="19">
        <f t="shared" si="34"/>
        <v>361645.56000000006</v>
      </c>
      <c r="O562" s="19">
        <f t="shared" si="35"/>
        <v>412093.22</v>
      </c>
    </row>
    <row r="563" spans="1:15" x14ac:dyDescent="0.25">
      <c r="A563" s="12">
        <v>314800</v>
      </c>
      <c r="B563" s="12" t="s">
        <v>557</v>
      </c>
      <c r="C563" s="24" t="s">
        <v>1749</v>
      </c>
      <c r="D563" s="42">
        <v>0.76500000000000001</v>
      </c>
      <c r="E563" s="24" t="s">
        <v>1728</v>
      </c>
      <c r="F563" s="55">
        <v>154641</v>
      </c>
      <c r="G563" s="23">
        <f t="shared" si="32"/>
        <v>118300.36500000001</v>
      </c>
      <c r="H563" s="58">
        <v>3596544</v>
      </c>
      <c r="I563" s="13">
        <v>3596544</v>
      </c>
      <c r="J563" s="11">
        <v>8271011.1599999992</v>
      </c>
      <c r="K563" s="15">
        <v>8233321.8500000006</v>
      </c>
      <c r="L563" s="15">
        <v>8624223.9799999986</v>
      </c>
      <c r="M563" s="20">
        <f t="shared" si="33"/>
        <v>4674467.1599999992</v>
      </c>
      <c r="N563" s="19">
        <f t="shared" si="34"/>
        <v>4636777.8500000006</v>
      </c>
      <c r="O563" s="19">
        <f t="shared" si="35"/>
        <v>5027679.9799999986</v>
      </c>
    </row>
    <row r="564" spans="1:15" x14ac:dyDescent="0.25">
      <c r="A564" s="12">
        <v>314810</v>
      </c>
      <c r="B564" s="12" t="s">
        <v>558</v>
      </c>
      <c r="C564" s="24" t="s">
        <v>1738</v>
      </c>
      <c r="D564" s="42">
        <v>0.72899999999999998</v>
      </c>
      <c r="E564" s="24" t="s">
        <v>1728</v>
      </c>
      <c r="F564" s="55">
        <v>92116</v>
      </c>
      <c r="G564" s="23">
        <f t="shared" si="32"/>
        <v>67152.563999999998</v>
      </c>
      <c r="H564" s="58">
        <v>2322658</v>
      </c>
      <c r="I564" s="13">
        <v>2322658</v>
      </c>
      <c r="J564" s="11">
        <v>4277834.76</v>
      </c>
      <c r="K564" s="15">
        <v>4270733.4899999993</v>
      </c>
      <c r="L564" s="15">
        <v>4416030.169999999</v>
      </c>
      <c r="M564" s="20">
        <f t="shared" si="33"/>
        <v>1955176.7599999998</v>
      </c>
      <c r="N564" s="19">
        <f t="shared" si="34"/>
        <v>1948075.4899999993</v>
      </c>
      <c r="O564" s="19">
        <f t="shared" si="35"/>
        <v>2093372.169999999</v>
      </c>
    </row>
    <row r="565" spans="1:15" x14ac:dyDescent="0.25">
      <c r="A565" s="12">
        <v>314820</v>
      </c>
      <c r="B565" s="12" t="s">
        <v>559</v>
      </c>
      <c r="C565" s="24" t="s">
        <v>1747</v>
      </c>
      <c r="D565" s="42">
        <v>0.68200000000000005</v>
      </c>
      <c r="E565" s="24" t="s">
        <v>1724</v>
      </c>
      <c r="F565" s="55">
        <v>5744</v>
      </c>
      <c r="G565" s="23">
        <f t="shared" si="32"/>
        <v>3917.4080000000004</v>
      </c>
      <c r="H565" s="58">
        <v>158172</v>
      </c>
      <c r="I565" s="13">
        <v>158172</v>
      </c>
      <c r="J565" s="11">
        <v>463877.94</v>
      </c>
      <c r="K565" s="15">
        <v>447805.05999999994</v>
      </c>
      <c r="L565" s="15">
        <v>461883.29000000004</v>
      </c>
      <c r="M565" s="20">
        <f t="shared" si="33"/>
        <v>305705.94</v>
      </c>
      <c r="N565" s="19">
        <f t="shared" si="34"/>
        <v>289633.05999999994</v>
      </c>
      <c r="O565" s="19">
        <f t="shared" si="35"/>
        <v>303711.29000000004</v>
      </c>
    </row>
    <row r="566" spans="1:15" x14ac:dyDescent="0.25">
      <c r="A566" s="12">
        <v>314830</v>
      </c>
      <c r="B566" s="12" t="s">
        <v>560</v>
      </c>
      <c r="C566" s="24" t="s">
        <v>1740</v>
      </c>
      <c r="D566" s="42">
        <v>0.63700000000000001</v>
      </c>
      <c r="E566" s="24" t="s">
        <v>1724</v>
      </c>
      <c r="F566" s="55">
        <v>9597</v>
      </c>
      <c r="G566" s="23">
        <f t="shared" si="32"/>
        <v>6113.2889999999998</v>
      </c>
      <c r="H566" s="58">
        <v>270928</v>
      </c>
      <c r="I566" s="13">
        <v>270928</v>
      </c>
      <c r="J566" s="11">
        <v>0</v>
      </c>
      <c r="K566" s="15">
        <v>823298.43</v>
      </c>
      <c r="L566" s="15">
        <v>985797.46999999986</v>
      </c>
      <c r="M566" s="20">
        <f t="shared" si="33"/>
        <v>-270928</v>
      </c>
      <c r="N566" s="19">
        <f t="shared" si="34"/>
        <v>552370.43000000005</v>
      </c>
      <c r="O566" s="19">
        <f t="shared" si="35"/>
        <v>714869.46999999986</v>
      </c>
    </row>
    <row r="567" spans="1:15" x14ac:dyDescent="0.25">
      <c r="A567" s="12">
        <v>314840</v>
      </c>
      <c r="B567" s="12" t="s">
        <v>561</v>
      </c>
      <c r="C567" s="24" t="s">
        <v>1742</v>
      </c>
      <c r="D567" s="44">
        <v>0.625</v>
      </c>
      <c r="E567" s="24" t="s">
        <v>1724</v>
      </c>
      <c r="F567" s="56">
        <v>4794</v>
      </c>
      <c r="G567" s="23">
        <f t="shared" si="32"/>
        <v>2996.25</v>
      </c>
      <c r="H567" s="58">
        <v>139720</v>
      </c>
      <c r="I567" s="13">
        <v>139720</v>
      </c>
      <c r="J567" s="11">
        <v>235080.41999999995</v>
      </c>
      <c r="K567" s="15">
        <v>365892.82999999996</v>
      </c>
      <c r="L567" s="15">
        <v>428929.35000000003</v>
      </c>
      <c r="M567" s="20">
        <f t="shared" si="33"/>
        <v>95360.419999999955</v>
      </c>
      <c r="N567" s="19">
        <f t="shared" si="34"/>
        <v>226172.82999999996</v>
      </c>
      <c r="O567" s="19">
        <f t="shared" si="35"/>
        <v>289209.35000000003</v>
      </c>
    </row>
    <row r="568" spans="1:15" x14ac:dyDescent="0.25">
      <c r="A568" s="12">
        <v>314850</v>
      </c>
      <c r="B568" s="12" t="s">
        <v>562</v>
      </c>
      <c r="C568" s="24" t="s">
        <v>1745</v>
      </c>
      <c r="D568" s="42">
        <v>0.627</v>
      </c>
      <c r="E568" s="24" t="s">
        <v>1724</v>
      </c>
      <c r="F568" s="55">
        <v>8390</v>
      </c>
      <c r="G568" s="23">
        <f t="shared" si="32"/>
        <v>5260.53</v>
      </c>
      <c r="H568" s="58">
        <v>244272</v>
      </c>
      <c r="I568" s="13">
        <v>244272</v>
      </c>
      <c r="J568" s="11">
        <v>696479.63999999978</v>
      </c>
      <c r="K568" s="15">
        <v>694546.54999999981</v>
      </c>
      <c r="L568" s="15">
        <v>770065.73</v>
      </c>
      <c r="M568" s="20">
        <f t="shared" si="33"/>
        <v>452207.63999999978</v>
      </c>
      <c r="N568" s="19">
        <f t="shared" si="34"/>
        <v>450274.54999999981</v>
      </c>
      <c r="O568" s="19">
        <f t="shared" si="35"/>
        <v>525793.73</v>
      </c>
    </row>
    <row r="569" spans="1:15" x14ac:dyDescent="0.25">
      <c r="A569" s="12">
        <v>314860</v>
      </c>
      <c r="B569" s="12" t="s">
        <v>580</v>
      </c>
      <c r="C569" s="24" t="s">
        <v>1742</v>
      </c>
      <c r="D569" s="42">
        <v>0.627</v>
      </c>
      <c r="E569" s="24" t="s">
        <v>1724</v>
      </c>
      <c r="F569" s="55">
        <v>17534</v>
      </c>
      <c r="G569" s="23">
        <f t="shared" si="32"/>
        <v>10993.817999999999</v>
      </c>
      <c r="H569" s="58">
        <v>499912</v>
      </c>
      <c r="I569" s="13">
        <v>499912</v>
      </c>
      <c r="J569" s="11">
        <v>1365941.5900000003</v>
      </c>
      <c r="K569" s="15">
        <v>1374254.72</v>
      </c>
      <c r="L569" s="15">
        <v>1297770.3799999999</v>
      </c>
      <c r="M569" s="20">
        <f t="shared" si="33"/>
        <v>866029.59000000032</v>
      </c>
      <c r="N569" s="19">
        <f t="shared" si="34"/>
        <v>874342.72</v>
      </c>
      <c r="O569" s="19">
        <f t="shared" si="35"/>
        <v>797858.37999999989</v>
      </c>
    </row>
    <row r="570" spans="1:15" x14ac:dyDescent="0.25">
      <c r="A570" s="12">
        <v>314870</v>
      </c>
      <c r="B570" s="12" t="s">
        <v>563</v>
      </c>
      <c r="C570" s="24" t="s">
        <v>1745</v>
      </c>
      <c r="D570" s="42">
        <v>0.627</v>
      </c>
      <c r="E570" s="24" t="s">
        <v>1724</v>
      </c>
      <c r="F570" s="55">
        <v>24333</v>
      </c>
      <c r="G570" s="23">
        <f t="shared" si="32"/>
        <v>15256.790999999999</v>
      </c>
      <c r="H570" s="58">
        <v>692076</v>
      </c>
      <c r="I570" s="13">
        <v>692076</v>
      </c>
      <c r="J570" s="11">
        <v>0</v>
      </c>
      <c r="K570" s="15">
        <v>1431791.04</v>
      </c>
      <c r="L570" s="15">
        <v>1669551.4200000002</v>
      </c>
      <c r="M570" s="20">
        <f t="shared" si="33"/>
        <v>-692076</v>
      </c>
      <c r="N570" s="19">
        <f t="shared" si="34"/>
        <v>739715.04</v>
      </c>
      <c r="O570" s="19">
        <f t="shared" si="35"/>
        <v>977475.42000000016</v>
      </c>
    </row>
    <row r="571" spans="1:15" x14ac:dyDescent="0.25">
      <c r="A571" s="12">
        <v>314875</v>
      </c>
      <c r="B571" s="12" t="s">
        <v>564</v>
      </c>
      <c r="C571" s="24" t="s">
        <v>1747</v>
      </c>
      <c r="D571" s="42">
        <v>0.57299999999999995</v>
      </c>
      <c r="E571" s="24" t="s">
        <v>1727</v>
      </c>
      <c r="F571" s="55">
        <v>7157</v>
      </c>
      <c r="G571" s="23">
        <f t="shared" si="32"/>
        <v>4100.9609999999993</v>
      </c>
      <c r="H571" s="58">
        <v>198380</v>
      </c>
      <c r="I571" s="13">
        <v>198380</v>
      </c>
      <c r="J571" s="11">
        <v>581560.31999999995</v>
      </c>
      <c r="K571" s="15">
        <v>607872.84</v>
      </c>
      <c r="L571" s="15">
        <v>660245.80000000005</v>
      </c>
      <c r="M571" s="20">
        <f t="shared" si="33"/>
        <v>383180.31999999995</v>
      </c>
      <c r="N571" s="19">
        <f t="shared" si="34"/>
        <v>409492.83999999997</v>
      </c>
      <c r="O571" s="19">
        <f t="shared" si="35"/>
        <v>461865.80000000005</v>
      </c>
    </row>
    <row r="572" spans="1:15" x14ac:dyDescent="0.25">
      <c r="A572" s="12">
        <v>314880</v>
      </c>
      <c r="B572" s="12" t="s">
        <v>565</v>
      </c>
      <c r="C572" s="24" t="s">
        <v>1740</v>
      </c>
      <c r="D572" s="42">
        <v>0.624</v>
      </c>
      <c r="E572" s="24" t="s">
        <v>1724</v>
      </c>
      <c r="F572" s="55">
        <v>2960</v>
      </c>
      <c r="G572" s="23">
        <f t="shared" si="32"/>
        <v>1847.04</v>
      </c>
      <c r="H572" s="58">
        <v>92512</v>
      </c>
      <c r="I572" s="13">
        <v>92512</v>
      </c>
      <c r="J572" s="11">
        <v>0</v>
      </c>
      <c r="K572" s="15">
        <v>341128.36</v>
      </c>
      <c r="L572" s="15">
        <v>399407.30000000005</v>
      </c>
      <c r="M572" s="20">
        <f t="shared" si="33"/>
        <v>-92512</v>
      </c>
      <c r="N572" s="19">
        <f t="shared" si="34"/>
        <v>248616.36</v>
      </c>
      <c r="O572" s="19">
        <f t="shared" si="35"/>
        <v>306895.30000000005</v>
      </c>
    </row>
    <row r="573" spans="1:15" x14ac:dyDescent="0.25">
      <c r="A573" s="12">
        <v>314890</v>
      </c>
      <c r="B573" s="12" t="s">
        <v>566</v>
      </c>
      <c r="C573" s="24" t="s">
        <v>1744</v>
      </c>
      <c r="D573" s="42">
        <v>0.70799999999999996</v>
      </c>
      <c r="E573" s="24" t="s">
        <v>1728</v>
      </c>
      <c r="F573" s="55">
        <v>3977</v>
      </c>
      <c r="G573" s="23">
        <f t="shared" si="32"/>
        <v>2815.7159999999999</v>
      </c>
      <c r="H573" s="58">
        <v>112784</v>
      </c>
      <c r="I573" s="13">
        <v>112784</v>
      </c>
      <c r="J573" s="11">
        <v>316793.27999999997</v>
      </c>
      <c r="K573" s="15">
        <v>359575.07999999996</v>
      </c>
      <c r="L573" s="15">
        <v>385667.08</v>
      </c>
      <c r="M573" s="20">
        <f t="shared" si="33"/>
        <v>204009.27999999997</v>
      </c>
      <c r="N573" s="19">
        <f t="shared" si="34"/>
        <v>246791.07999999996</v>
      </c>
      <c r="O573" s="19">
        <f t="shared" si="35"/>
        <v>272883.08</v>
      </c>
    </row>
    <row r="574" spans="1:15" x14ac:dyDescent="0.25">
      <c r="A574" s="12">
        <v>314900</v>
      </c>
      <c r="B574" s="12" t="s">
        <v>567</v>
      </c>
      <c r="C574" s="24" t="s">
        <v>1747</v>
      </c>
      <c r="D574" s="42">
        <v>0.65500000000000003</v>
      </c>
      <c r="E574" s="24" t="s">
        <v>1724</v>
      </c>
      <c r="F574" s="55">
        <v>2559</v>
      </c>
      <c r="G574" s="23">
        <f t="shared" si="32"/>
        <v>1676.145</v>
      </c>
      <c r="H574" s="58">
        <v>67956</v>
      </c>
      <c r="I574" s="13">
        <v>67956</v>
      </c>
      <c r="J574" s="11">
        <v>220678.20000000004</v>
      </c>
      <c r="K574" s="15">
        <v>236340.87999999992</v>
      </c>
      <c r="L574" s="15">
        <v>231953.63999999996</v>
      </c>
      <c r="M574" s="20">
        <f t="shared" si="33"/>
        <v>152722.20000000004</v>
      </c>
      <c r="N574" s="19">
        <f t="shared" si="34"/>
        <v>168384.87999999992</v>
      </c>
      <c r="O574" s="19">
        <f t="shared" si="35"/>
        <v>163997.63999999996</v>
      </c>
    </row>
    <row r="575" spans="1:15" x14ac:dyDescent="0.25">
      <c r="A575" s="12">
        <v>314910</v>
      </c>
      <c r="B575" s="12" t="s">
        <v>568</v>
      </c>
      <c r="C575" s="24" t="s">
        <v>1746</v>
      </c>
      <c r="D575" s="42">
        <v>0.67500000000000004</v>
      </c>
      <c r="E575" s="24" t="s">
        <v>1724</v>
      </c>
      <c r="F575" s="55">
        <v>11098</v>
      </c>
      <c r="G575" s="23">
        <f t="shared" si="32"/>
        <v>7491.1500000000005</v>
      </c>
      <c r="H575" s="58">
        <v>324688</v>
      </c>
      <c r="I575" s="13">
        <v>324688</v>
      </c>
      <c r="J575" s="11">
        <v>896640.12</v>
      </c>
      <c r="K575" s="15">
        <v>928639.30999999994</v>
      </c>
      <c r="L575" s="15">
        <v>1227905.9300000002</v>
      </c>
      <c r="M575" s="20">
        <f t="shared" si="33"/>
        <v>571952.12</v>
      </c>
      <c r="N575" s="19">
        <f t="shared" si="34"/>
        <v>603951.30999999994</v>
      </c>
      <c r="O575" s="19">
        <f t="shared" si="35"/>
        <v>903217.93000000017</v>
      </c>
    </row>
    <row r="576" spans="1:15" x14ac:dyDescent="0.25">
      <c r="A576" s="12">
        <v>314915</v>
      </c>
      <c r="B576" s="12" t="s">
        <v>569</v>
      </c>
      <c r="C576" s="24" t="s">
        <v>1750</v>
      </c>
      <c r="D576" s="42">
        <v>0.61399999999999999</v>
      </c>
      <c r="E576" s="24" t="s">
        <v>1724</v>
      </c>
      <c r="F576" s="55">
        <v>12313</v>
      </c>
      <c r="G576" s="23">
        <f t="shared" si="32"/>
        <v>7560.1819999999998</v>
      </c>
      <c r="H576" s="58">
        <v>316316</v>
      </c>
      <c r="I576" s="13">
        <v>316316</v>
      </c>
      <c r="J576" s="11">
        <v>997910.2799999998</v>
      </c>
      <c r="K576" s="15">
        <v>989172.39999999991</v>
      </c>
      <c r="L576" s="15">
        <v>977583.33</v>
      </c>
      <c r="M576" s="20">
        <f t="shared" si="33"/>
        <v>681594.2799999998</v>
      </c>
      <c r="N576" s="19">
        <f t="shared" si="34"/>
        <v>672856.39999999991</v>
      </c>
      <c r="O576" s="19">
        <f t="shared" si="35"/>
        <v>661267.32999999996</v>
      </c>
    </row>
    <row r="577" spans="1:15" x14ac:dyDescent="0.25">
      <c r="A577" s="12">
        <v>314920</v>
      </c>
      <c r="B577" s="12" t="s">
        <v>570</v>
      </c>
      <c r="C577" s="24" t="s">
        <v>1743</v>
      </c>
      <c r="D577" s="42">
        <v>0.72899999999999998</v>
      </c>
      <c r="E577" s="24" t="s">
        <v>1728</v>
      </c>
      <c r="F577" s="55">
        <v>3651</v>
      </c>
      <c r="G577" s="23">
        <f t="shared" si="32"/>
        <v>2661.5789999999997</v>
      </c>
      <c r="H577" s="58">
        <v>102508</v>
      </c>
      <c r="I577" s="13">
        <v>102508</v>
      </c>
      <c r="J577" s="11">
        <v>0</v>
      </c>
      <c r="K577" s="15">
        <v>224793.24000000002</v>
      </c>
      <c r="L577" s="15">
        <v>293008.02999999997</v>
      </c>
      <c r="M577" s="20">
        <f t="shared" si="33"/>
        <v>-102508</v>
      </c>
      <c r="N577" s="19">
        <f t="shared" si="34"/>
        <v>122285.24000000002</v>
      </c>
      <c r="O577" s="19">
        <f t="shared" si="35"/>
        <v>190500.02999999997</v>
      </c>
    </row>
    <row r="578" spans="1:15" x14ac:dyDescent="0.25">
      <c r="A578" s="12">
        <v>314930</v>
      </c>
      <c r="B578" s="12" t="s">
        <v>571</v>
      </c>
      <c r="C578" s="24" t="s">
        <v>1739</v>
      </c>
      <c r="D578" s="42">
        <v>0.75700000000000001</v>
      </c>
      <c r="E578" s="24" t="s">
        <v>1728</v>
      </c>
      <c r="F578" s="55">
        <v>65149</v>
      </c>
      <c r="G578" s="23">
        <f t="shared" ref="G578:G641" si="36">D578*F578</f>
        <v>49317.792999999998</v>
      </c>
      <c r="H578" s="58">
        <v>1648556</v>
      </c>
      <c r="I578" s="13">
        <v>1648556</v>
      </c>
      <c r="J578" s="11">
        <v>3114971.28</v>
      </c>
      <c r="K578" s="15">
        <v>3000799.69</v>
      </c>
      <c r="L578" s="15">
        <v>3004497.4</v>
      </c>
      <c r="M578" s="20">
        <f t="shared" ref="M578:M641" si="37">J578-I578</f>
        <v>1466415.2799999998</v>
      </c>
      <c r="N578" s="19">
        <f t="shared" ref="N578:N641" si="38">K578-I578</f>
        <v>1352243.69</v>
      </c>
      <c r="O578" s="19">
        <f t="shared" ref="O578:O641" si="39">L578-I578</f>
        <v>1355941.4</v>
      </c>
    </row>
    <row r="579" spans="1:15" x14ac:dyDescent="0.25">
      <c r="A579" s="12">
        <v>314940</v>
      </c>
      <c r="B579" s="12" t="s">
        <v>572</v>
      </c>
      <c r="C579" s="24" t="s">
        <v>1747</v>
      </c>
      <c r="D579" s="42">
        <v>0.63700000000000001</v>
      </c>
      <c r="E579" s="24" t="s">
        <v>1724</v>
      </c>
      <c r="F579" s="55">
        <v>1804</v>
      </c>
      <c r="G579" s="23">
        <f t="shared" si="36"/>
        <v>1149.1479999999999</v>
      </c>
      <c r="H579" s="58">
        <v>51576</v>
      </c>
      <c r="I579" s="13">
        <v>51576</v>
      </c>
      <c r="J579" s="11">
        <v>0</v>
      </c>
      <c r="K579" s="15">
        <v>264358.19999999995</v>
      </c>
      <c r="L579" s="15">
        <v>221556.10999999996</v>
      </c>
      <c r="M579" s="20">
        <f t="shared" si="37"/>
        <v>-51576</v>
      </c>
      <c r="N579" s="19">
        <f t="shared" si="38"/>
        <v>212782.19999999995</v>
      </c>
      <c r="O579" s="19">
        <f t="shared" si="39"/>
        <v>169980.10999999996</v>
      </c>
    </row>
    <row r="580" spans="1:15" x14ac:dyDescent="0.25">
      <c r="A580" s="12">
        <v>314950</v>
      </c>
      <c r="B580" s="12" t="s">
        <v>573</v>
      </c>
      <c r="C580" s="24" t="s">
        <v>1747</v>
      </c>
      <c r="D580" s="42">
        <v>0.69399999999999995</v>
      </c>
      <c r="E580" s="24" t="s">
        <v>1724</v>
      </c>
      <c r="F580" s="55">
        <v>3340</v>
      </c>
      <c r="G580" s="23">
        <f t="shared" si="36"/>
        <v>2317.96</v>
      </c>
      <c r="H580" s="58">
        <v>93380</v>
      </c>
      <c r="I580" s="13">
        <v>93380</v>
      </c>
      <c r="J580" s="11">
        <v>228234.96000000008</v>
      </c>
      <c r="K580" s="15">
        <v>204899.83000000002</v>
      </c>
      <c r="L580" s="15">
        <v>439515.22000000003</v>
      </c>
      <c r="M580" s="20">
        <f t="shared" si="37"/>
        <v>134854.96000000008</v>
      </c>
      <c r="N580" s="19">
        <f t="shared" si="38"/>
        <v>111519.83000000002</v>
      </c>
      <c r="O580" s="19">
        <f t="shared" si="39"/>
        <v>346135.22000000003</v>
      </c>
    </row>
    <row r="581" spans="1:15" x14ac:dyDescent="0.25">
      <c r="A581" s="12">
        <v>314960</v>
      </c>
      <c r="B581" s="12" t="s">
        <v>574</v>
      </c>
      <c r="C581" s="24" t="s">
        <v>1739</v>
      </c>
      <c r="D581" s="42">
        <v>0.67400000000000004</v>
      </c>
      <c r="E581" s="24" t="s">
        <v>1724</v>
      </c>
      <c r="F581" s="55">
        <v>4457</v>
      </c>
      <c r="G581" s="23">
        <f t="shared" si="36"/>
        <v>3004.018</v>
      </c>
      <c r="H581" s="58">
        <v>122332</v>
      </c>
      <c r="I581" s="13">
        <v>122332</v>
      </c>
      <c r="J581" s="11">
        <v>357557.63999999996</v>
      </c>
      <c r="K581" s="15">
        <v>366045.16000000003</v>
      </c>
      <c r="L581" s="15">
        <v>409847.66999999993</v>
      </c>
      <c r="M581" s="20">
        <f t="shared" si="37"/>
        <v>235225.63999999996</v>
      </c>
      <c r="N581" s="19">
        <f t="shared" si="38"/>
        <v>243713.16000000003</v>
      </c>
      <c r="O581" s="19">
        <f t="shared" si="39"/>
        <v>287515.66999999993</v>
      </c>
    </row>
    <row r="582" spans="1:15" x14ac:dyDescent="0.25">
      <c r="A582" s="12">
        <v>314970</v>
      </c>
      <c r="B582" s="12" t="s">
        <v>575</v>
      </c>
      <c r="C582" s="24" t="s">
        <v>1744</v>
      </c>
      <c r="D582" s="42">
        <v>0.70299999999999996</v>
      </c>
      <c r="E582" s="24" t="s">
        <v>1728</v>
      </c>
      <c r="F582" s="55">
        <v>11994</v>
      </c>
      <c r="G582" s="23">
        <f t="shared" si="36"/>
        <v>8431.7819999999992</v>
      </c>
      <c r="H582" s="58">
        <v>276562</v>
      </c>
      <c r="I582" s="13">
        <v>276562</v>
      </c>
      <c r="J582" s="11">
        <v>867071.88</v>
      </c>
      <c r="K582" s="15">
        <v>891627.27999999991</v>
      </c>
      <c r="L582" s="15">
        <v>926573.16</v>
      </c>
      <c r="M582" s="20">
        <f t="shared" si="37"/>
        <v>590509.88</v>
      </c>
      <c r="N582" s="19">
        <f t="shared" si="38"/>
        <v>615065.27999999991</v>
      </c>
      <c r="O582" s="19">
        <f t="shared" si="39"/>
        <v>650011.16</v>
      </c>
    </row>
    <row r="583" spans="1:15" x14ac:dyDescent="0.25">
      <c r="A583" s="12">
        <v>314980</v>
      </c>
      <c r="B583" s="12" t="s">
        <v>576</v>
      </c>
      <c r="C583" s="24" t="s">
        <v>1743</v>
      </c>
      <c r="D583" s="42">
        <v>0.72299999999999998</v>
      </c>
      <c r="E583" s="24" t="s">
        <v>1728</v>
      </c>
      <c r="F583" s="55">
        <v>16469</v>
      </c>
      <c r="G583" s="23">
        <f t="shared" si="36"/>
        <v>11907.087</v>
      </c>
      <c r="H583" s="58">
        <v>441980</v>
      </c>
      <c r="I583" s="13">
        <v>441980</v>
      </c>
      <c r="J583" s="11">
        <v>1220675.4000000001</v>
      </c>
      <c r="K583" s="15">
        <v>1288879.4400000002</v>
      </c>
      <c r="L583" s="15">
        <v>1336630.8599999999</v>
      </c>
      <c r="M583" s="20">
        <f t="shared" si="37"/>
        <v>778695.40000000014</v>
      </c>
      <c r="N583" s="19">
        <f t="shared" si="38"/>
        <v>846899.44000000018</v>
      </c>
      <c r="O583" s="19">
        <f t="shared" si="39"/>
        <v>894650.85999999987</v>
      </c>
    </row>
    <row r="584" spans="1:15" x14ac:dyDescent="0.25">
      <c r="A584" s="12">
        <v>314990</v>
      </c>
      <c r="B584" s="12" t="s">
        <v>577</v>
      </c>
      <c r="C584" s="24" t="s">
        <v>1746</v>
      </c>
      <c r="D584" s="42">
        <v>0.74399999999999999</v>
      </c>
      <c r="E584" s="24" t="s">
        <v>1728</v>
      </c>
      <c r="F584" s="55">
        <v>21577</v>
      </c>
      <c r="G584" s="23">
        <f t="shared" si="36"/>
        <v>16053.288</v>
      </c>
      <c r="H584" s="58">
        <v>554944</v>
      </c>
      <c r="I584" s="13">
        <v>554944</v>
      </c>
      <c r="J584" s="11">
        <v>1162701.9599999997</v>
      </c>
      <c r="K584" s="15">
        <v>1204567.93</v>
      </c>
      <c r="L584" s="15">
        <v>1273505.0999999999</v>
      </c>
      <c r="M584" s="20">
        <f t="shared" si="37"/>
        <v>607757.95999999973</v>
      </c>
      <c r="N584" s="19">
        <f t="shared" si="38"/>
        <v>649623.92999999993</v>
      </c>
      <c r="O584" s="19">
        <f t="shared" si="39"/>
        <v>718561.09999999986</v>
      </c>
    </row>
    <row r="585" spans="1:15" x14ac:dyDescent="0.25">
      <c r="A585" s="12">
        <v>314995</v>
      </c>
      <c r="B585" s="12" t="s">
        <v>578</v>
      </c>
      <c r="C585" s="24" t="s">
        <v>1741</v>
      </c>
      <c r="D585" s="42">
        <v>0.65100000000000002</v>
      </c>
      <c r="E585" s="24" t="s">
        <v>1724</v>
      </c>
      <c r="F585" s="55">
        <v>6738</v>
      </c>
      <c r="G585" s="23">
        <f t="shared" si="36"/>
        <v>4386.4380000000001</v>
      </c>
      <c r="H585" s="58">
        <v>198268</v>
      </c>
      <c r="I585" s="13">
        <v>198268</v>
      </c>
      <c r="J585" s="11">
        <v>0</v>
      </c>
      <c r="K585" s="15">
        <v>594640.67999999993</v>
      </c>
      <c r="L585" s="15">
        <v>662866.82000000007</v>
      </c>
      <c r="M585" s="20">
        <f t="shared" si="37"/>
        <v>-198268</v>
      </c>
      <c r="N585" s="19">
        <f t="shared" si="38"/>
        <v>396372.67999999993</v>
      </c>
      <c r="O585" s="19">
        <f t="shared" si="39"/>
        <v>464598.82000000007</v>
      </c>
    </row>
    <row r="586" spans="1:15" x14ac:dyDescent="0.25">
      <c r="A586" s="12">
        <v>315000</v>
      </c>
      <c r="B586" s="12" t="s">
        <v>579</v>
      </c>
      <c r="C586" s="24" t="s">
        <v>1745</v>
      </c>
      <c r="D586" s="42">
        <v>0.65600000000000003</v>
      </c>
      <c r="E586" s="24" t="s">
        <v>1724</v>
      </c>
      <c r="F586" s="55">
        <v>4261</v>
      </c>
      <c r="G586" s="23">
        <f t="shared" si="36"/>
        <v>2795.2159999999999</v>
      </c>
      <c r="H586" s="58">
        <v>120456</v>
      </c>
      <c r="I586" s="13">
        <v>120456</v>
      </c>
      <c r="J586" s="11">
        <v>0</v>
      </c>
      <c r="K586" s="15">
        <v>365869.08</v>
      </c>
      <c r="L586" s="15">
        <v>401985.54</v>
      </c>
      <c r="M586" s="20">
        <f t="shared" si="37"/>
        <v>-120456</v>
      </c>
      <c r="N586" s="19">
        <f t="shared" si="38"/>
        <v>245413.08000000002</v>
      </c>
      <c r="O586" s="19">
        <f t="shared" si="39"/>
        <v>281529.53999999998</v>
      </c>
    </row>
    <row r="587" spans="1:15" x14ac:dyDescent="0.25">
      <c r="A587" s="12">
        <v>315010</v>
      </c>
      <c r="B587" s="12" t="s">
        <v>581</v>
      </c>
      <c r="C587" s="24" t="s">
        <v>1747</v>
      </c>
      <c r="D587" s="42">
        <v>0.629</v>
      </c>
      <c r="E587" s="24" t="s">
        <v>1724</v>
      </c>
      <c r="F587" s="55">
        <v>2719</v>
      </c>
      <c r="G587" s="23">
        <f t="shared" si="36"/>
        <v>1710.251</v>
      </c>
      <c r="H587" s="58">
        <v>80052</v>
      </c>
      <c r="I587" s="13">
        <v>80052</v>
      </c>
      <c r="J587" s="11">
        <v>0</v>
      </c>
      <c r="K587" s="15">
        <v>206802.38999999996</v>
      </c>
      <c r="L587" s="15">
        <v>231983.04</v>
      </c>
      <c r="M587" s="20">
        <f t="shared" si="37"/>
        <v>-80052</v>
      </c>
      <c r="N587" s="19">
        <f t="shared" si="38"/>
        <v>126750.38999999996</v>
      </c>
      <c r="O587" s="19">
        <f t="shared" si="39"/>
        <v>151931.04</v>
      </c>
    </row>
    <row r="588" spans="1:15" x14ac:dyDescent="0.25">
      <c r="A588" s="12">
        <v>315015</v>
      </c>
      <c r="B588" s="12" t="s">
        <v>582</v>
      </c>
      <c r="C588" s="24" t="s">
        <v>1741</v>
      </c>
      <c r="D588" s="42">
        <v>0.61199999999999999</v>
      </c>
      <c r="E588" s="24" t="s">
        <v>1724</v>
      </c>
      <c r="F588" s="55">
        <v>8832</v>
      </c>
      <c r="G588" s="23">
        <f t="shared" si="36"/>
        <v>5405.1840000000002</v>
      </c>
      <c r="H588" s="58">
        <v>227640</v>
      </c>
      <c r="I588" s="13">
        <v>227640</v>
      </c>
      <c r="J588" s="11">
        <v>0</v>
      </c>
      <c r="K588" s="15">
        <v>860043.42999999993</v>
      </c>
      <c r="L588" s="15">
        <v>922379.00000000023</v>
      </c>
      <c r="M588" s="20">
        <f t="shared" si="37"/>
        <v>-227640</v>
      </c>
      <c r="N588" s="19">
        <f t="shared" si="38"/>
        <v>632403.42999999993</v>
      </c>
      <c r="O588" s="19">
        <f t="shared" si="39"/>
        <v>694739.00000000023</v>
      </c>
    </row>
    <row r="589" spans="1:15" x14ac:dyDescent="0.25">
      <c r="A589" s="12">
        <v>315020</v>
      </c>
      <c r="B589" s="12" t="s">
        <v>583</v>
      </c>
      <c r="C589" s="24" t="s">
        <v>1740</v>
      </c>
      <c r="D589" s="42">
        <v>0.63900000000000001</v>
      </c>
      <c r="E589" s="24" t="s">
        <v>1724</v>
      </c>
      <c r="F589" s="55">
        <v>4141</v>
      </c>
      <c r="G589" s="23">
        <f t="shared" si="36"/>
        <v>2646.0990000000002</v>
      </c>
      <c r="H589" s="58">
        <v>117824</v>
      </c>
      <c r="I589" s="13">
        <v>117824</v>
      </c>
      <c r="J589" s="11">
        <v>334521.12</v>
      </c>
      <c r="K589" s="15">
        <v>357625.00000000006</v>
      </c>
      <c r="L589" s="15">
        <v>393933.14</v>
      </c>
      <c r="M589" s="20">
        <f t="shared" si="37"/>
        <v>216697.12</v>
      </c>
      <c r="N589" s="19">
        <f t="shared" si="38"/>
        <v>239801.00000000006</v>
      </c>
      <c r="O589" s="19">
        <f t="shared" si="39"/>
        <v>276109.14</v>
      </c>
    </row>
    <row r="590" spans="1:15" x14ac:dyDescent="0.25">
      <c r="A590" s="12">
        <v>315030</v>
      </c>
      <c r="B590" s="12" t="s">
        <v>584</v>
      </c>
      <c r="C590" s="24" t="s">
        <v>1748</v>
      </c>
      <c r="D590" s="42">
        <v>0.67800000000000005</v>
      </c>
      <c r="E590" s="24" t="s">
        <v>1724</v>
      </c>
      <c r="F590" s="55">
        <v>4436</v>
      </c>
      <c r="G590" s="23">
        <f t="shared" si="36"/>
        <v>3007.6080000000002</v>
      </c>
      <c r="H590" s="58">
        <v>131684</v>
      </c>
      <c r="I590" s="13">
        <v>131684</v>
      </c>
      <c r="J590" s="11">
        <v>363540.12000000005</v>
      </c>
      <c r="K590" s="15">
        <v>410689.23999999993</v>
      </c>
      <c r="L590" s="15">
        <v>419004.08999999997</v>
      </c>
      <c r="M590" s="20">
        <f t="shared" si="37"/>
        <v>231856.12000000005</v>
      </c>
      <c r="N590" s="19">
        <f t="shared" si="38"/>
        <v>279005.23999999993</v>
      </c>
      <c r="O590" s="19">
        <f t="shared" si="39"/>
        <v>287320.08999999997</v>
      </c>
    </row>
    <row r="591" spans="1:15" x14ac:dyDescent="0.25">
      <c r="A591" s="12">
        <v>315040</v>
      </c>
      <c r="B591" s="12" t="s">
        <v>585</v>
      </c>
      <c r="C591" s="24" t="s">
        <v>1739</v>
      </c>
      <c r="D591" s="42">
        <v>0.626</v>
      </c>
      <c r="E591" s="24" t="s">
        <v>1724</v>
      </c>
      <c r="F591" s="55">
        <v>5034</v>
      </c>
      <c r="G591" s="23">
        <f t="shared" si="36"/>
        <v>3151.2840000000001</v>
      </c>
      <c r="H591" s="58">
        <v>138712</v>
      </c>
      <c r="I591" s="13">
        <v>138712</v>
      </c>
      <c r="J591" s="11">
        <v>402591.00000000006</v>
      </c>
      <c r="K591" s="15">
        <v>416145.80000000005</v>
      </c>
      <c r="L591" s="15">
        <v>449003.92</v>
      </c>
      <c r="M591" s="20">
        <f t="shared" si="37"/>
        <v>263879.00000000006</v>
      </c>
      <c r="N591" s="19">
        <f t="shared" si="38"/>
        <v>277433.80000000005</v>
      </c>
      <c r="O591" s="19">
        <f t="shared" si="39"/>
        <v>310291.92</v>
      </c>
    </row>
    <row r="592" spans="1:15" x14ac:dyDescent="0.25">
      <c r="A592" s="12">
        <v>315050</v>
      </c>
      <c r="B592" s="12" t="s">
        <v>586</v>
      </c>
      <c r="C592" s="24" t="s">
        <v>1746</v>
      </c>
      <c r="D592" s="42">
        <v>0.68600000000000005</v>
      </c>
      <c r="E592" s="24" t="s">
        <v>1724</v>
      </c>
      <c r="F592" s="55">
        <v>8715</v>
      </c>
      <c r="G592" s="23">
        <f t="shared" si="36"/>
        <v>5978.4900000000007</v>
      </c>
      <c r="H592" s="58">
        <v>243264</v>
      </c>
      <c r="I592" s="13">
        <v>243264</v>
      </c>
      <c r="J592" s="11">
        <v>642727.51000000013</v>
      </c>
      <c r="K592" s="15">
        <v>605970.04</v>
      </c>
      <c r="L592" s="15">
        <v>678881.91</v>
      </c>
      <c r="M592" s="20">
        <f t="shared" si="37"/>
        <v>399463.51000000013</v>
      </c>
      <c r="N592" s="19">
        <f t="shared" si="38"/>
        <v>362706.04000000004</v>
      </c>
      <c r="O592" s="19">
        <f t="shared" si="39"/>
        <v>435617.91000000003</v>
      </c>
    </row>
    <row r="593" spans="1:15" x14ac:dyDescent="0.25">
      <c r="A593" s="12">
        <v>315053</v>
      </c>
      <c r="B593" s="12" t="s">
        <v>587</v>
      </c>
      <c r="C593" s="24" t="s">
        <v>1741</v>
      </c>
      <c r="D593" s="42">
        <v>0.61899999999999999</v>
      </c>
      <c r="E593" s="24" t="s">
        <v>1724</v>
      </c>
      <c r="F593" s="55">
        <v>5029</v>
      </c>
      <c r="G593" s="23">
        <f t="shared" si="36"/>
        <v>3112.951</v>
      </c>
      <c r="H593" s="58">
        <v>135296</v>
      </c>
      <c r="I593" s="13">
        <v>135296</v>
      </c>
      <c r="J593" s="11">
        <v>0</v>
      </c>
      <c r="K593" s="15">
        <v>425728.32000000007</v>
      </c>
      <c r="L593" s="15">
        <v>456197.6</v>
      </c>
      <c r="M593" s="20">
        <f t="shared" si="37"/>
        <v>-135296</v>
      </c>
      <c r="N593" s="19">
        <f t="shared" si="38"/>
        <v>290432.32000000007</v>
      </c>
      <c r="O593" s="19">
        <f t="shared" si="39"/>
        <v>320901.59999999998</v>
      </c>
    </row>
    <row r="594" spans="1:15" x14ac:dyDescent="0.25">
      <c r="A594" s="12">
        <v>315057</v>
      </c>
      <c r="B594" s="12" t="s">
        <v>588</v>
      </c>
      <c r="C594" s="24" t="s">
        <v>1750</v>
      </c>
      <c r="D594" s="42">
        <v>0.59399999999999997</v>
      </c>
      <c r="E594" s="24" t="s">
        <v>1727</v>
      </c>
      <c r="F594" s="55">
        <v>7540</v>
      </c>
      <c r="G594" s="23">
        <f t="shared" si="36"/>
        <v>4478.76</v>
      </c>
      <c r="H594" s="58">
        <v>211764</v>
      </c>
      <c r="I594" s="13">
        <v>211764</v>
      </c>
      <c r="J594" s="11">
        <v>637174.68000000005</v>
      </c>
      <c r="K594" s="15">
        <v>643054.01000000013</v>
      </c>
      <c r="L594" s="15">
        <v>708370.50000000012</v>
      </c>
      <c r="M594" s="20">
        <f t="shared" si="37"/>
        <v>425410.68000000005</v>
      </c>
      <c r="N594" s="19">
        <f t="shared" si="38"/>
        <v>431290.01000000013</v>
      </c>
      <c r="O594" s="19">
        <f t="shared" si="39"/>
        <v>496606.50000000012</v>
      </c>
    </row>
    <row r="595" spans="1:15" x14ac:dyDescent="0.25">
      <c r="A595" s="12">
        <v>315060</v>
      </c>
      <c r="B595" s="12" t="s">
        <v>589</v>
      </c>
      <c r="C595" s="24" t="s">
        <v>1744</v>
      </c>
      <c r="D595" s="42">
        <v>0.64600000000000002</v>
      </c>
      <c r="E595" s="24" t="s">
        <v>1724</v>
      </c>
      <c r="F595" s="55">
        <v>6386</v>
      </c>
      <c r="G595" s="23">
        <f t="shared" si="36"/>
        <v>4125.3559999999998</v>
      </c>
      <c r="H595" s="58">
        <v>183904</v>
      </c>
      <c r="I595" s="13">
        <v>183904</v>
      </c>
      <c r="J595" s="11">
        <v>511608.48</v>
      </c>
      <c r="K595" s="15">
        <v>570567.91999999993</v>
      </c>
      <c r="L595" s="15">
        <v>627123.93000000005</v>
      </c>
      <c r="M595" s="20">
        <f t="shared" si="37"/>
        <v>327704.48</v>
      </c>
      <c r="N595" s="19">
        <f t="shared" si="38"/>
        <v>386663.91999999993</v>
      </c>
      <c r="O595" s="19">
        <f t="shared" si="39"/>
        <v>443219.93000000005</v>
      </c>
    </row>
    <row r="596" spans="1:15" x14ac:dyDescent="0.25">
      <c r="A596" s="12">
        <v>315070</v>
      </c>
      <c r="B596" s="12" t="s">
        <v>590</v>
      </c>
      <c r="C596" s="24" t="s">
        <v>1743</v>
      </c>
      <c r="D596" s="42">
        <v>0.72299999999999998</v>
      </c>
      <c r="E596" s="24" t="s">
        <v>1728</v>
      </c>
      <c r="F596" s="55">
        <v>6491</v>
      </c>
      <c r="G596" s="23">
        <f t="shared" si="36"/>
        <v>4692.9929999999995</v>
      </c>
      <c r="H596" s="58">
        <v>147290</v>
      </c>
      <c r="I596" s="13">
        <v>147290</v>
      </c>
      <c r="J596" s="11">
        <v>0</v>
      </c>
      <c r="K596" s="15">
        <v>318517.12</v>
      </c>
      <c r="L596" s="15">
        <v>406041.81000000006</v>
      </c>
      <c r="M596" s="20">
        <f t="shared" si="37"/>
        <v>-147290</v>
      </c>
      <c r="N596" s="19">
        <f t="shared" si="38"/>
        <v>171227.12</v>
      </c>
      <c r="O596" s="19">
        <f t="shared" si="39"/>
        <v>258751.81000000006</v>
      </c>
    </row>
    <row r="597" spans="1:15" x14ac:dyDescent="0.25">
      <c r="A597" s="12">
        <v>315080</v>
      </c>
      <c r="B597" s="12" t="s">
        <v>591</v>
      </c>
      <c r="C597" s="24" t="s">
        <v>1748</v>
      </c>
      <c r="D597" s="42">
        <v>0.6</v>
      </c>
      <c r="E597" s="24" t="s">
        <v>1724</v>
      </c>
      <c r="F597" s="55">
        <v>17641</v>
      </c>
      <c r="G597" s="23">
        <f t="shared" si="36"/>
        <v>10584.6</v>
      </c>
      <c r="H597" s="58">
        <v>500976</v>
      </c>
      <c r="I597" s="13">
        <v>500976</v>
      </c>
      <c r="J597" s="11">
        <v>0</v>
      </c>
      <c r="K597" s="15">
        <v>1462749.5899999996</v>
      </c>
      <c r="L597" s="15">
        <v>1691211.9100000001</v>
      </c>
      <c r="M597" s="20">
        <f t="shared" si="37"/>
        <v>-500976</v>
      </c>
      <c r="N597" s="19">
        <f t="shared" si="38"/>
        <v>961773.58999999962</v>
      </c>
      <c r="O597" s="19">
        <f t="shared" si="39"/>
        <v>1190235.9100000001</v>
      </c>
    </row>
    <row r="598" spans="1:15" x14ac:dyDescent="0.25">
      <c r="A598" s="12">
        <v>315090</v>
      </c>
      <c r="B598" s="12" t="s">
        <v>593</v>
      </c>
      <c r="C598" s="24" t="s">
        <v>1746</v>
      </c>
      <c r="D598" s="42">
        <v>0.68500000000000005</v>
      </c>
      <c r="E598" s="24" t="s">
        <v>1724</v>
      </c>
      <c r="F598" s="55">
        <v>5504</v>
      </c>
      <c r="G598" s="23">
        <f t="shared" si="36"/>
        <v>3770.2400000000002</v>
      </c>
      <c r="H598" s="58">
        <v>153860</v>
      </c>
      <c r="I598" s="13">
        <v>153860</v>
      </c>
      <c r="J598" s="11">
        <v>229588.20000000004</v>
      </c>
      <c r="K598" s="15">
        <v>229906.32000000004</v>
      </c>
      <c r="L598" s="15">
        <v>233571.33999999997</v>
      </c>
      <c r="M598" s="20">
        <f t="shared" si="37"/>
        <v>75728.200000000041</v>
      </c>
      <c r="N598" s="19">
        <f t="shared" si="38"/>
        <v>76046.320000000036</v>
      </c>
      <c r="O598" s="19">
        <f t="shared" si="39"/>
        <v>79711.339999999967</v>
      </c>
    </row>
    <row r="599" spans="1:15" x14ac:dyDescent="0.25">
      <c r="A599" s="12">
        <v>315100</v>
      </c>
      <c r="B599" s="12" t="s">
        <v>592</v>
      </c>
      <c r="C599" s="24" t="s">
        <v>1746</v>
      </c>
      <c r="D599" s="42">
        <v>0.71699999999999997</v>
      </c>
      <c r="E599" s="24" t="s">
        <v>1728</v>
      </c>
      <c r="F599" s="55">
        <v>8683</v>
      </c>
      <c r="G599" s="23">
        <f t="shared" si="36"/>
        <v>6225.7109999999993</v>
      </c>
      <c r="H599" s="58">
        <v>239484</v>
      </c>
      <c r="I599" s="13">
        <v>239484</v>
      </c>
      <c r="J599" s="11">
        <v>473139.59999999992</v>
      </c>
      <c r="K599" s="15">
        <v>570867.51</v>
      </c>
      <c r="L599" s="15">
        <v>641297.28</v>
      </c>
      <c r="M599" s="20">
        <f t="shared" si="37"/>
        <v>233655.59999999992</v>
      </c>
      <c r="N599" s="19">
        <f t="shared" si="38"/>
        <v>331383.51</v>
      </c>
      <c r="O599" s="19">
        <f t="shared" si="39"/>
        <v>401813.28</v>
      </c>
    </row>
    <row r="600" spans="1:15" x14ac:dyDescent="0.25">
      <c r="A600" s="12">
        <v>315110</v>
      </c>
      <c r="B600" s="12" t="s">
        <v>594</v>
      </c>
      <c r="C600" s="24" t="s">
        <v>1747</v>
      </c>
      <c r="D600" s="42">
        <v>0.70899999999999996</v>
      </c>
      <c r="E600" s="24" t="s">
        <v>1728</v>
      </c>
      <c r="F600" s="55">
        <v>10791</v>
      </c>
      <c r="G600" s="23">
        <f t="shared" si="36"/>
        <v>7650.8189999999995</v>
      </c>
      <c r="H600" s="58">
        <v>282048</v>
      </c>
      <c r="I600" s="13">
        <v>282048</v>
      </c>
      <c r="J600" s="11">
        <v>875514.72000000009</v>
      </c>
      <c r="K600" s="15">
        <v>849290.74000000011</v>
      </c>
      <c r="L600" s="15">
        <v>815608.36</v>
      </c>
      <c r="M600" s="20">
        <f t="shared" si="37"/>
        <v>593466.72000000009</v>
      </c>
      <c r="N600" s="19">
        <f t="shared" si="38"/>
        <v>567242.74000000011</v>
      </c>
      <c r="O600" s="19">
        <f t="shared" si="39"/>
        <v>533560.36</v>
      </c>
    </row>
    <row r="601" spans="1:15" x14ac:dyDescent="0.25">
      <c r="A601" s="12">
        <v>315120</v>
      </c>
      <c r="B601" s="12" t="s">
        <v>595</v>
      </c>
      <c r="C601" s="24" t="s">
        <v>1750</v>
      </c>
      <c r="D601" s="42">
        <v>0.73099999999999998</v>
      </c>
      <c r="E601" s="24" t="s">
        <v>1728</v>
      </c>
      <c r="F601" s="55">
        <v>56845</v>
      </c>
      <c r="G601" s="23">
        <f t="shared" si="36"/>
        <v>41553.695</v>
      </c>
      <c r="H601" s="58">
        <v>1468324</v>
      </c>
      <c r="I601" s="13">
        <v>1468324</v>
      </c>
      <c r="J601" s="11">
        <v>3095695.4400000009</v>
      </c>
      <c r="K601" s="15">
        <v>3072747.6199999992</v>
      </c>
      <c r="L601" s="15">
        <v>3190181.45</v>
      </c>
      <c r="M601" s="20">
        <f t="shared" si="37"/>
        <v>1627371.4400000009</v>
      </c>
      <c r="N601" s="19">
        <f t="shared" si="38"/>
        <v>1604423.6199999992</v>
      </c>
      <c r="O601" s="19">
        <f t="shared" si="39"/>
        <v>1721857.4500000002</v>
      </c>
    </row>
    <row r="602" spans="1:15" x14ac:dyDescent="0.25">
      <c r="A602" s="12">
        <v>315130</v>
      </c>
      <c r="B602" s="12" t="s">
        <v>596</v>
      </c>
      <c r="C602" s="24" t="s">
        <v>1747</v>
      </c>
      <c r="D602" s="42">
        <v>0.68400000000000005</v>
      </c>
      <c r="E602" s="24" t="s">
        <v>1724</v>
      </c>
      <c r="F602" s="55">
        <v>10732</v>
      </c>
      <c r="G602" s="23">
        <f t="shared" si="36"/>
        <v>7340.688000000001</v>
      </c>
      <c r="H602" s="58">
        <v>310520</v>
      </c>
      <c r="I602" s="13">
        <v>310520</v>
      </c>
      <c r="J602" s="11">
        <v>881350.8</v>
      </c>
      <c r="K602" s="15">
        <v>954154.88</v>
      </c>
      <c r="L602" s="15">
        <v>1026573.8399999999</v>
      </c>
      <c r="M602" s="20">
        <f t="shared" si="37"/>
        <v>570830.80000000005</v>
      </c>
      <c r="N602" s="19">
        <f t="shared" si="38"/>
        <v>643634.88</v>
      </c>
      <c r="O602" s="19">
        <f t="shared" si="39"/>
        <v>716053.83999999985</v>
      </c>
    </row>
    <row r="603" spans="1:15" x14ac:dyDescent="0.25">
      <c r="A603" s="12">
        <v>315140</v>
      </c>
      <c r="B603" s="12" t="s">
        <v>597</v>
      </c>
      <c r="C603" s="24" t="s">
        <v>1744</v>
      </c>
      <c r="D603" s="42">
        <v>0.72499999999999998</v>
      </c>
      <c r="E603" s="24" t="s">
        <v>1728</v>
      </c>
      <c r="F603" s="55">
        <v>28433</v>
      </c>
      <c r="G603" s="23">
        <f t="shared" si="36"/>
        <v>20613.924999999999</v>
      </c>
      <c r="H603" s="58">
        <v>714870</v>
      </c>
      <c r="I603" s="13">
        <v>714870</v>
      </c>
      <c r="J603" s="11">
        <v>1530675.24</v>
      </c>
      <c r="K603" s="15">
        <v>1535476.8199999998</v>
      </c>
      <c r="L603" s="15">
        <v>1600096.57</v>
      </c>
      <c r="M603" s="20">
        <f t="shared" si="37"/>
        <v>815805.24</v>
      </c>
      <c r="N603" s="19">
        <f t="shared" si="38"/>
        <v>820606.81999999983</v>
      </c>
      <c r="O603" s="19">
        <f t="shared" si="39"/>
        <v>885226.57000000007</v>
      </c>
    </row>
    <row r="604" spans="1:15" x14ac:dyDescent="0.25">
      <c r="A604" s="12">
        <v>315150</v>
      </c>
      <c r="B604" s="12" t="s">
        <v>598</v>
      </c>
      <c r="C604" s="24" t="s">
        <v>1746</v>
      </c>
      <c r="D604" s="42">
        <v>0.73699999999999999</v>
      </c>
      <c r="E604" s="24" t="s">
        <v>1728</v>
      </c>
      <c r="F604" s="55">
        <v>35137</v>
      </c>
      <c r="G604" s="23">
        <f t="shared" si="36"/>
        <v>25895.969000000001</v>
      </c>
      <c r="H604" s="58">
        <v>891956</v>
      </c>
      <c r="I604" s="13">
        <v>891956</v>
      </c>
      <c r="J604" s="11">
        <v>1906122.4800000004</v>
      </c>
      <c r="K604" s="15">
        <v>2016585.52</v>
      </c>
      <c r="L604" s="15">
        <v>2329340.17</v>
      </c>
      <c r="M604" s="20">
        <f t="shared" si="37"/>
        <v>1014166.4800000004</v>
      </c>
      <c r="N604" s="19">
        <f t="shared" si="38"/>
        <v>1124629.52</v>
      </c>
      <c r="O604" s="19">
        <f t="shared" si="39"/>
        <v>1437384.17</v>
      </c>
    </row>
    <row r="605" spans="1:15" x14ac:dyDescent="0.25">
      <c r="A605" s="12">
        <v>315160</v>
      </c>
      <c r="B605" s="12" t="s">
        <v>599</v>
      </c>
      <c r="C605" s="24" t="s">
        <v>1743</v>
      </c>
      <c r="D605" s="44">
        <v>0.71199999999999997</v>
      </c>
      <c r="E605" s="24" t="s">
        <v>1728</v>
      </c>
      <c r="F605" s="56">
        <v>12445</v>
      </c>
      <c r="G605" s="23">
        <f t="shared" si="36"/>
        <v>8860.84</v>
      </c>
      <c r="H605" s="58">
        <v>303056</v>
      </c>
      <c r="I605" s="13">
        <v>303056</v>
      </c>
      <c r="J605" s="11">
        <v>439440.87999999995</v>
      </c>
      <c r="K605" s="15">
        <v>553212.97</v>
      </c>
      <c r="L605" s="15">
        <v>582923.26</v>
      </c>
      <c r="M605" s="20">
        <f t="shared" si="37"/>
        <v>136384.87999999995</v>
      </c>
      <c r="N605" s="19">
        <f t="shared" si="38"/>
        <v>250156.96999999997</v>
      </c>
      <c r="O605" s="19">
        <f t="shared" si="39"/>
        <v>279867.26</v>
      </c>
    </row>
    <row r="606" spans="1:15" x14ac:dyDescent="0.25">
      <c r="A606" s="12">
        <v>315170</v>
      </c>
      <c r="B606" s="12" t="s">
        <v>610</v>
      </c>
      <c r="C606" s="24" t="s">
        <v>1746</v>
      </c>
      <c r="D606" s="42">
        <v>0.69099999999999995</v>
      </c>
      <c r="E606" s="24" t="s">
        <v>1724</v>
      </c>
      <c r="F606" s="55">
        <v>16900</v>
      </c>
      <c r="G606" s="23">
        <f t="shared" si="36"/>
        <v>11677.9</v>
      </c>
      <c r="H606" s="58">
        <v>471548</v>
      </c>
      <c r="I606" s="13">
        <v>471548</v>
      </c>
      <c r="J606" s="11">
        <v>1324654.8800000004</v>
      </c>
      <c r="K606" s="15">
        <v>1308886.3800000001</v>
      </c>
      <c r="L606" s="15">
        <v>1403934.2600000002</v>
      </c>
      <c r="M606" s="20">
        <f t="shared" si="37"/>
        <v>853106.88000000035</v>
      </c>
      <c r="N606" s="19">
        <f t="shared" si="38"/>
        <v>837338.38000000012</v>
      </c>
      <c r="O606" s="19">
        <f t="shared" si="39"/>
        <v>932386.26000000024</v>
      </c>
    </row>
    <row r="607" spans="1:15" x14ac:dyDescent="0.25">
      <c r="A607" s="12">
        <v>315180</v>
      </c>
      <c r="B607" s="12" t="s">
        <v>611</v>
      </c>
      <c r="C607" s="24" t="s">
        <v>1746</v>
      </c>
      <c r="D607" s="42">
        <v>0.77900000000000003</v>
      </c>
      <c r="E607" s="24" t="s">
        <v>1728</v>
      </c>
      <c r="F607" s="55">
        <v>169838</v>
      </c>
      <c r="G607" s="23">
        <f t="shared" si="36"/>
        <v>132303.802</v>
      </c>
      <c r="H607" s="58">
        <v>3957888</v>
      </c>
      <c r="I607" s="13">
        <v>3957888</v>
      </c>
      <c r="J607" s="11">
        <v>8390076.7699999996</v>
      </c>
      <c r="K607" s="15">
        <v>7869205.96</v>
      </c>
      <c r="L607" s="15">
        <v>7405006.4199999999</v>
      </c>
      <c r="M607" s="20">
        <f t="shared" si="37"/>
        <v>4432188.7699999996</v>
      </c>
      <c r="N607" s="19">
        <f t="shared" si="38"/>
        <v>3911317.96</v>
      </c>
      <c r="O607" s="19">
        <f t="shared" si="39"/>
        <v>3447118.42</v>
      </c>
    </row>
    <row r="608" spans="1:15" x14ac:dyDescent="0.25">
      <c r="A608" s="12">
        <v>315190</v>
      </c>
      <c r="B608" s="12" t="s">
        <v>600</v>
      </c>
      <c r="C608" s="24" t="s">
        <v>1740</v>
      </c>
      <c r="D608" s="42">
        <v>0.626</v>
      </c>
      <c r="E608" s="24" t="s">
        <v>1724</v>
      </c>
      <c r="F608" s="55">
        <v>8288</v>
      </c>
      <c r="G608" s="23">
        <f t="shared" si="36"/>
        <v>5188.2879999999996</v>
      </c>
      <c r="H608" s="58">
        <v>248892</v>
      </c>
      <c r="I608" s="13">
        <v>248892</v>
      </c>
      <c r="J608" s="11">
        <v>681344.04</v>
      </c>
      <c r="K608" s="15">
        <v>691069.63999999978</v>
      </c>
      <c r="L608" s="15">
        <v>701708.30000000016</v>
      </c>
      <c r="M608" s="20">
        <f t="shared" si="37"/>
        <v>432452.04000000004</v>
      </c>
      <c r="N608" s="19">
        <f t="shared" si="38"/>
        <v>442177.63999999978</v>
      </c>
      <c r="O608" s="19">
        <f t="shared" si="39"/>
        <v>452816.30000000016</v>
      </c>
    </row>
    <row r="609" spans="1:15" x14ac:dyDescent="0.25">
      <c r="A609" s="12">
        <v>315200</v>
      </c>
      <c r="B609" s="12" t="s">
        <v>601</v>
      </c>
      <c r="C609" s="24" t="s">
        <v>1739</v>
      </c>
      <c r="D609" s="42">
        <v>0.68899999999999995</v>
      </c>
      <c r="E609" s="24" t="s">
        <v>1724</v>
      </c>
      <c r="F609" s="55">
        <v>32248</v>
      </c>
      <c r="G609" s="23">
        <f t="shared" si="36"/>
        <v>22218.871999999999</v>
      </c>
      <c r="H609" s="58">
        <v>879228</v>
      </c>
      <c r="I609" s="13">
        <v>879228</v>
      </c>
      <c r="J609" s="11">
        <v>1743416.5199999996</v>
      </c>
      <c r="K609" s="15">
        <v>1698743.4599999995</v>
      </c>
      <c r="L609" s="15">
        <v>1881222.08</v>
      </c>
      <c r="M609" s="20">
        <f t="shared" si="37"/>
        <v>864188.51999999955</v>
      </c>
      <c r="N609" s="19">
        <f t="shared" si="38"/>
        <v>819515.4599999995</v>
      </c>
      <c r="O609" s="19">
        <f t="shared" si="39"/>
        <v>1001994.0800000001</v>
      </c>
    </row>
    <row r="610" spans="1:15" x14ac:dyDescent="0.25">
      <c r="A610" s="12">
        <v>315210</v>
      </c>
      <c r="B610" s="12" t="s">
        <v>602</v>
      </c>
      <c r="C610" s="24" t="s">
        <v>1740</v>
      </c>
      <c r="D610" s="42">
        <v>0.71699999999999997</v>
      </c>
      <c r="E610" s="24" t="s">
        <v>1728</v>
      </c>
      <c r="F610" s="55">
        <v>60003</v>
      </c>
      <c r="G610" s="23">
        <f t="shared" si="36"/>
        <v>43022.150999999998</v>
      </c>
      <c r="H610" s="58">
        <v>1564888</v>
      </c>
      <c r="I610" s="13">
        <v>1564888</v>
      </c>
      <c r="J610" s="11">
        <v>3144291.5900000003</v>
      </c>
      <c r="K610" s="15">
        <v>2922053.9900000007</v>
      </c>
      <c r="L610" s="15">
        <v>2732351.54</v>
      </c>
      <c r="M610" s="20">
        <f t="shared" si="37"/>
        <v>1579403.5900000003</v>
      </c>
      <c r="N610" s="19">
        <f t="shared" si="38"/>
        <v>1357165.9900000007</v>
      </c>
      <c r="O610" s="19">
        <f t="shared" si="39"/>
        <v>1167463.54</v>
      </c>
    </row>
    <row r="611" spans="1:15" x14ac:dyDescent="0.25">
      <c r="A611" s="12">
        <v>315213</v>
      </c>
      <c r="B611" s="12" t="s">
        <v>603</v>
      </c>
      <c r="C611" s="24" t="s">
        <v>1750</v>
      </c>
      <c r="D611" s="42">
        <v>0.60599999999999998</v>
      </c>
      <c r="E611" s="24" t="s">
        <v>1724</v>
      </c>
      <c r="F611" s="55">
        <v>4305</v>
      </c>
      <c r="G611" s="23">
        <f t="shared" si="36"/>
        <v>2608.83</v>
      </c>
      <c r="H611" s="58">
        <v>118608</v>
      </c>
      <c r="I611" s="13">
        <v>118608</v>
      </c>
      <c r="J611" s="11">
        <v>0</v>
      </c>
      <c r="K611" s="15">
        <v>365010.59999999992</v>
      </c>
      <c r="L611" s="15">
        <v>378990.68000000005</v>
      </c>
      <c r="M611" s="20">
        <f t="shared" si="37"/>
        <v>-118608</v>
      </c>
      <c r="N611" s="19">
        <f t="shared" si="38"/>
        <v>246402.59999999992</v>
      </c>
      <c r="O611" s="19">
        <f t="shared" si="39"/>
        <v>260382.68000000005</v>
      </c>
    </row>
    <row r="612" spans="1:15" x14ac:dyDescent="0.25">
      <c r="A612" s="12">
        <v>315217</v>
      </c>
      <c r="B612" s="12" t="s">
        <v>604</v>
      </c>
      <c r="C612" s="24" t="s">
        <v>1745</v>
      </c>
      <c r="D612" s="42">
        <v>0.59499999999999997</v>
      </c>
      <c r="E612" s="24" t="s">
        <v>1727</v>
      </c>
      <c r="F612" s="55">
        <v>12235</v>
      </c>
      <c r="G612" s="23">
        <f t="shared" si="36"/>
        <v>7279.8249999999998</v>
      </c>
      <c r="H612" s="58">
        <v>338184</v>
      </c>
      <c r="I612" s="13">
        <v>338184</v>
      </c>
      <c r="J612" s="11">
        <v>999067.19999999984</v>
      </c>
      <c r="K612" s="15">
        <v>1042593.5599999998</v>
      </c>
      <c r="L612" s="15">
        <v>1152814.96</v>
      </c>
      <c r="M612" s="20">
        <f t="shared" si="37"/>
        <v>660883.19999999984</v>
      </c>
      <c r="N612" s="19">
        <f t="shared" si="38"/>
        <v>704409.55999999982</v>
      </c>
      <c r="O612" s="19">
        <f t="shared" si="39"/>
        <v>814630.96</v>
      </c>
    </row>
    <row r="613" spans="1:15" x14ac:dyDescent="0.25">
      <c r="A613" s="12">
        <v>315220</v>
      </c>
      <c r="B613" s="12" t="s">
        <v>605</v>
      </c>
      <c r="C613" s="24" t="s">
        <v>1750</v>
      </c>
      <c r="D613" s="42">
        <v>0.65100000000000002</v>
      </c>
      <c r="E613" s="24" t="s">
        <v>1724</v>
      </c>
      <c r="F613" s="55">
        <v>37823</v>
      </c>
      <c r="G613" s="23">
        <f t="shared" si="36"/>
        <v>24622.773000000001</v>
      </c>
      <c r="H613" s="58">
        <v>1084440</v>
      </c>
      <c r="I613" s="13">
        <v>1084440</v>
      </c>
      <c r="J613" s="11">
        <v>3142721.76</v>
      </c>
      <c r="K613" s="15">
        <v>3286750.3500000006</v>
      </c>
      <c r="L613" s="15">
        <v>3579328.61</v>
      </c>
      <c r="M613" s="20">
        <f t="shared" si="37"/>
        <v>2058281.7599999998</v>
      </c>
      <c r="N613" s="19">
        <f t="shared" si="38"/>
        <v>2202310.3500000006</v>
      </c>
      <c r="O613" s="19">
        <f t="shared" si="39"/>
        <v>2494888.61</v>
      </c>
    </row>
    <row r="614" spans="1:15" x14ac:dyDescent="0.25">
      <c r="A614" s="12">
        <v>315230</v>
      </c>
      <c r="B614" s="12" t="s">
        <v>606</v>
      </c>
      <c r="C614" s="24" t="s">
        <v>1740</v>
      </c>
      <c r="D614" s="42">
        <v>0.63400000000000001</v>
      </c>
      <c r="E614" s="24" t="s">
        <v>1724</v>
      </c>
      <c r="F614" s="55">
        <v>11414</v>
      </c>
      <c r="G614" s="23">
        <f t="shared" si="36"/>
        <v>7236.4759999999997</v>
      </c>
      <c r="H614" s="58">
        <v>312984</v>
      </c>
      <c r="I614" s="13">
        <v>312984</v>
      </c>
      <c r="J614" s="11">
        <v>0</v>
      </c>
      <c r="K614" s="15">
        <v>980782.4</v>
      </c>
      <c r="L614" s="15">
        <v>1124895.08</v>
      </c>
      <c r="M614" s="20">
        <f t="shared" si="37"/>
        <v>-312984</v>
      </c>
      <c r="N614" s="19">
        <f t="shared" si="38"/>
        <v>667798.4</v>
      </c>
      <c r="O614" s="19">
        <f t="shared" si="39"/>
        <v>811911.08000000007</v>
      </c>
    </row>
    <row r="615" spans="1:15" x14ac:dyDescent="0.25">
      <c r="A615" s="12">
        <v>315240</v>
      </c>
      <c r="B615" s="12" t="s">
        <v>607</v>
      </c>
      <c r="C615" s="24" t="s">
        <v>1745</v>
      </c>
      <c r="D615" s="42">
        <v>0.624</v>
      </c>
      <c r="E615" s="24" t="s">
        <v>1724</v>
      </c>
      <c r="F615" s="55">
        <v>16675</v>
      </c>
      <c r="G615" s="23">
        <f t="shared" si="36"/>
        <v>10405.200000000001</v>
      </c>
      <c r="H615" s="58">
        <v>464044</v>
      </c>
      <c r="I615" s="13">
        <v>464044</v>
      </c>
      <c r="J615" s="11">
        <v>1382173.08</v>
      </c>
      <c r="K615" s="15">
        <v>1371067.92</v>
      </c>
      <c r="L615" s="15">
        <v>1344454.19</v>
      </c>
      <c r="M615" s="20">
        <f t="shared" si="37"/>
        <v>918129.08000000007</v>
      </c>
      <c r="N615" s="19">
        <f t="shared" si="38"/>
        <v>907023.91999999993</v>
      </c>
      <c r="O615" s="19">
        <f t="shared" si="39"/>
        <v>880410.19</v>
      </c>
    </row>
    <row r="616" spans="1:15" x14ac:dyDescent="0.25">
      <c r="A616" s="12">
        <v>315250</v>
      </c>
      <c r="B616" s="12" t="s">
        <v>608</v>
      </c>
      <c r="C616" s="24" t="s">
        <v>1746</v>
      </c>
      <c r="D616" s="42">
        <v>0.77400000000000002</v>
      </c>
      <c r="E616" s="24" t="s">
        <v>1728</v>
      </c>
      <c r="F616" s="55">
        <v>154293</v>
      </c>
      <c r="G616" s="23">
        <f t="shared" si="36"/>
        <v>119422.78200000001</v>
      </c>
      <c r="H616" s="58">
        <v>3492840</v>
      </c>
      <c r="I616" s="13">
        <v>3492840</v>
      </c>
      <c r="J616" s="11">
        <v>6361724.0399999991</v>
      </c>
      <c r="K616" s="15">
        <v>6445755.6300000008</v>
      </c>
      <c r="L616" s="15">
        <v>6446416.3899999997</v>
      </c>
      <c r="M616" s="20">
        <f t="shared" si="37"/>
        <v>2868884.0399999991</v>
      </c>
      <c r="N616" s="19">
        <f t="shared" si="38"/>
        <v>2952915.6300000008</v>
      </c>
      <c r="O616" s="19">
        <f t="shared" si="39"/>
        <v>2953576.3899999997</v>
      </c>
    </row>
    <row r="617" spans="1:15" x14ac:dyDescent="0.25">
      <c r="A617" s="12">
        <v>315260</v>
      </c>
      <c r="B617" s="12" t="s">
        <v>609</v>
      </c>
      <c r="C617" s="24" t="s">
        <v>1746</v>
      </c>
      <c r="D617" s="42">
        <v>0.71</v>
      </c>
      <c r="E617" s="24" t="s">
        <v>1728</v>
      </c>
      <c r="F617" s="55">
        <v>5862</v>
      </c>
      <c r="G617" s="23">
        <f t="shared" si="36"/>
        <v>4162.0199999999995</v>
      </c>
      <c r="H617" s="58">
        <v>161460</v>
      </c>
      <c r="I617" s="13">
        <v>161460</v>
      </c>
      <c r="J617" s="11">
        <v>439906.56</v>
      </c>
      <c r="K617" s="15">
        <v>443987.99999999994</v>
      </c>
      <c r="L617" s="15">
        <v>522699.94</v>
      </c>
      <c r="M617" s="20">
        <f t="shared" si="37"/>
        <v>278446.56</v>
      </c>
      <c r="N617" s="19">
        <f t="shared" si="38"/>
        <v>282527.99999999994</v>
      </c>
      <c r="O617" s="19">
        <f t="shared" si="39"/>
        <v>361239.94</v>
      </c>
    </row>
    <row r="618" spans="1:15" x14ac:dyDescent="0.25">
      <c r="A618" s="12">
        <v>315270</v>
      </c>
      <c r="B618" s="12" t="s">
        <v>612</v>
      </c>
      <c r="C618" s="24" t="s">
        <v>1748</v>
      </c>
      <c r="D618" s="42">
        <v>0.68899999999999995</v>
      </c>
      <c r="E618" s="24" t="s">
        <v>1724</v>
      </c>
      <c r="F618" s="55">
        <v>9128</v>
      </c>
      <c r="G618" s="23">
        <f t="shared" si="36"/>
        <v>6289.1919999999991</v>
      </c>
      <c r="H618" s="58">
        <v>237860</v>
      </c>
      <c r="I618" s="13">
        <v>237860</v>
      </c>
      <c r="J618" s="11">
        <v>619993.59</v>
      </c>
      <c r="K618" s="15">
        <v>631003.15000000014</v>
      </c>
      <c r="L618" s="15">
        <v>989779.71</v>
      </c>
      <c r="M618" s="20">
        <f t="shared" si="37"/>
        <v>382133.58999999997</v>
      </c>
      <c r="N618" s="19">
        <f t="shared" si="38"/>
        <v>393143.15000000014</v>
      </c>
      <c r="O618" s="19">
        <f t="shared" si="39"/>
        <v>751919.71</v>
      </c>
    </row>
    <row r="619" spans="1:15" x14ac:dyDescent="0.25">
      <c r="A619" s="12">
        <v>315280</v>
      </c>
      <c r="B619" s="12" t="s">
        <v>613</v>
      </c>
      <c r="C619" s="24" t="s">
        <v>1738</v>
      </c>
      <c r="D619" s="42">
        <v>0.69499999999999995</v>
      </c>
      <c r="E619" s="24" t="s">
        <v>1724</v>
      </c>
      <c r="F619" s="55">
        <v>28173</v>
      </c>
      <c r="G619" s="23">
        <f t="shared" si="36"/>
        <v>19580.234999999997</v>
      </c>
      <c r="H619" s="58">
        <v>773836</v>
      </c>
      <c r="I619" s="13">
        <v>773836</v>
      </c>
      <c r="J619" s="11">
        <v>1573412.4500000004</v>
      </c>
      <c r="K619" s="15">
        <v>1760980.28</v>
      </c>
      <c r="L619" s="15">
        <v>1958776.39</v>
      </c>
      <c r="M619" s="20">
        <f t="shared" si="37"/>
        <v>799576.45000000042</v>
      </c>
      <c r="N619" s="19">
        <f t="shared" si="38"/>
        <v>987144.28</v>
      </c>
      <c r="O619" s="19">
        <f t="shared" si="39"/>
        <v>1184940.3899999999</v>
      </c>
    </row>
    <row r="620" spans="1:15" x14ac:dyDescent="0.25">
      <c r="A620" s="12">
        <v>315290</v>
      </c>
      <c r="B620" s="12" t="s">
        <v>615</v>
      </c>
      <c r="C620" s="24" t="s">
        <v>1746</v>
      </c>
      <c r="D620" s="42">
        <v>0.72899999999999998</v>
      </c>
      <c r="E620" s="24" t="s">
        <v>1728</v>
      </c>
      <c r="F620" s="55">
        <v>8530</v>
      </c>
      <c r="G620" s="23">
        <f t="shared" si="36"/>
        <v>6218.37</v>
      </c>
      <c r="H620" s="58">
        <v>249480</v>
      </c>
      <c r="I620" s="13">
        <v>249480</v>
      </c>
      <c r="J620" s="11">
        <v>690694.8</v>
      </c>
      <c r="K620" s="15">
        <v>711982.19000000006</v>
      </c>
      <c r="L620" s="15">
        <v>806488.03999999992</v>
      </c>
      <c r="M620" s="20">
        <f t="shared" si="37"/>
        <v>441214.80000000005</v>
      </c>
      <c r="N620" s="19">
        <f t="shared" si="38"/>
        <v>462502.19000000006</v>
      </c>
      <c r="O620" s="19">
        <f t="shared" si="39"/>
        <v>557008.03999999992</v>
      </c>
    </row>
    <row r="621" spans="1:15" x14ac:dyDescent="0.25">
      <c r="A621" s="12">
        <v>315300</v>
      </c>
      <c r="B621" s="12" t="s">
        <v>614</v>
      </c>
      <c r="C621" s="24" t="s">
        <v>1743</v>
      </c>
      <c r="D621" s="42">
        <v>0.72099999999999997</v>
      </c>
      <c r="E621" s="24" t="s">
        <v>1728</v>
      </c>
      <c r="F621" s="55">
        <v>3658</v>
      </c>
      <c r="G621" s="23">
        <f t="shared" si="36"/>
        <v>2637.4180000000001</v>
      </c>
      <c r="H621" s="58">
        <v>99204</v>
      </c>
      <c r="I621" s="13">
        <v>99204</v>
      </c>
      <c r="J621" s="11">
        <v>230102.28</v>
      </c>
      <c r="K621" s="15">
        <v>257844.4</v>
      </c>
      <c r="L621" s="15">
        <v>285723.76</v>
      </c>
      <c r="M621" s="20">
        <f t="shared" si="37"/>
        <v>130898.28</v>
      </c>
      <c r="N621" s="19">
        <f t="shared" si="38"/>
        <v>158640.4</v>
      </c>
      <c r="O621" s="19">
        <f t="shared" si="39"/>
        <v>186519.76</v>
      </c>
    </row>
    <row r="622" spans="1:15" x14ac:dyDescent="0.25">
      <c r="A622" s="12">
        <v>315310</v>
      </c>
      <c r="B622" s="12" t="s">
        <v>616</v>
      </c>
      <c r="C622" s="24" t="s">
        <v>1747</v>
      </c>
      <c r="D622" s="42">
        <v>0.63200000000000001</v>
      </c>
      <c r="E622" s="24" t="s">
        <v>1724</v>
      </c>
      <c r="F622" s="55">
        <v>5315</v>
      </c>
      <c r="G622" s="23">
        <f t="shared" si="36"/>
        <v>3359.08</v>
      </c>
      <c r="H622" s="58">
        <v>156184</v>
      </c>
      <c r="I622" s="13">
        <v>156184</v>
      </c>
      <c r="J622" s="11">
        <v>0</v>
      </c>
      <c r="K622" s="15">
        <v>510031.91999999993</v>
      </c>
      <c r="L622" s="15">
        <v>579541.06000000017</v>
      </c>
      <c r="M622" s="20">
        <f t="shared" si="37"/>
        <v>-156184</v>
      </c>
      <c r="N622" s="19">
        <f t="shared" si="38"/>
        <v>353847.91999999993</v>
      </c>
      <c r="O622" s="19">
        <f t="shared" si="39"/>
        <v>423357.06000000017</v>
      </c>
    </row>
    <row r="623" spans="1:15" x14ac:dyDescent="0.25">
      <c r="A623" s="12">
        <v>315320</v>
      </c>
      <c r="B623" s="12" t="s">
        <v>617</v>
      </c>
      <c r="C623" s="24" t="s">
        <v>1739</v>
      </c>
      <c r="D623" s="42">
        <v>0.61399999999999999</v>
      </c>
      <c r="E623" s="24" t="s">
        <v>1724</v>
      </c>
      <c r="F623" s="55">
        <v>3572</v>
      </c>
      <c r="G623" s="23">
        <f t="shared" si="36"/>
        <v>2193.2080000000001</v>
      </c>
      <c r="H623" s="58">
        <v>107828</v>
      </c>
      <c r="I623" s="13">
        <v>107828</v>
      </c>
      <c r="J623" s="11">
        <v>0</v>
      </c>
      <c r="K623" s="15">
        <v>295759.68</v>
      </c>
      <c r="L623" s="15">
        <v>347388.78</v>
      </c>
      <c r="M623" s="20">
        <f t="shared" si="37"/>
        <v>-107828</v>
      </c>
      <c r="N623" s="19">
        <f t="shared" si="38"/>
        <v>187931.68</v>
      </c>
      <c r="O623" s="19">
        <f t="shared" si="39"/>
        <v>239560.78000000003</v>
      </c>
    </row>
    <row r="624" spans="1:15" x14ac:dyDescent="0.25">
      <c r="A624" s="12">
        <v>315330</v>
      </c>
      <c r="B624" s="12" t="s">
        <v>618</v>
      </c>
      <c r="C624" s="24" t="s">
        <v>1260</v>
      </c>
      <c r="D624" s="42">
        <v>0.59499999999999997</v>
      </c>
      <c r="E624" s="24" t="s">
        <v>1727</v>
      </c>
      <c r="F624" s="55">
        <v>3000</v>
      </c>
      <c r="G624" s="23">
        <f t="shared" si="36"/>
        <v>1785</v>
      </c>
      <c r="H624" s="58">
        <v>85652</v>
      </c>
      <c r="I624" s="13">
        <v>85652</v>
      </c>
      <c r="J624" s="11">
        <v>242162.36</v>
      </c>
      <c r="K624" s="15">
        <v>297449.58999999997</v>
      </c>
      <c r="L624" s="15">
        <v>345464.68000000005</v>
      </c>
      <c r="M624" s="20">
        <f t="shared" si="37"/>
        <v>156510.35999999999</v>
      </c>
      <c r="N624" s="19">
        <f t="shared" si="38"/>
        <v>211797.58999999997</v>
      </c>
      <c r="O624" s="19">
        <f t="shared" si="39"/>
        <v>259812.68000000005</v>
      </c>
    </row>
    <row r="625" spans="1:15" x14ac:dyDescent="0.25">
      <c r="A625" s="12">
        <v>315340</v>
      </c>
      <c r="B625" s="12" t="s">
        <v>619</v>
      </c>
      <c r="C625" s="24" t="s">
        <v>1749</v>
      </c>
      <c r="D625" s="42">
        <v>0.70099999999999996</v>
      </c>
      <c r="E625" s="24" t="s">
        <v>1728</v>
      </c>
      <c r="F625" s="55">
        <v>19680</v>
      </c>
      <c r="G625" s="23">
        <f t="shared" si="36"/>
        <v>13795.679999999998</v>
      </c>
      <c r="H625" s="58">
        <v>547008</v>
      </c>
      <c r="I625" s="13">
        <v>547008</v>
      </c>
      <c r="J625" s="11">
        <v>1308018.2099999997</v>
      </c>
      <c r="K625" s="15">
        <v>1089103.8299999998</v>
      </c>
      <c r="L625" s="15">
        <v>1193730.72</v>
      </c>
      <c r="M625" s="20">
        <f t="shared" si="37"/>
        <v>761010.20999999973</v>
      </c>
      <c r="N625" s="19">
        <f t="shared" si="38"/>
        <v>542095.82999999984</v>
      </c>
      <c r="O625" s="19">
        <f t="shared" si="39"/>
        <v>646722.72</v>
      </c>
    </row>
    <row r="626" spans="1:15" x14ac:dyDescent="0.25">
      <c r="A626" s="12">
        <v>315360</v>
      </c>
      <c r="B626" s="12" t="s">
        <v>620</v>
      </c>
      <c r="C626" s="24" t="s">
        <v>1739</v>
      </c>
      <c r="D626" s="42">
        <v>0.69</v>
      </c>
      <c r="E626" s="24" t="s">
        <v>1724</v>
      </c>
      <c r="F626" s="55">
        <v>10931</v>
      </c>
      <c r="G626" s="23">
        <f t="shared" si="36"/>
        <v>7542.3899999999994</v>
      </c>
      <c r="H626" s="58">
        <v>293580</v>
      </c>
      <c r="I626" s="13">
        <v>293580</v>
      </c>
      <c r="J626" s="11">
        <v>0</v>
      </c>
      <c r="K626" s="15">
        <v>663368.04</v>
      </c>
      <c r="L626" s="15">
        <v>767356.6399999999</v>
      </c>
      <c r="M626" s="20">
        <f t="shared" si="37"/>
        <v>-293580</v>
      </c>
      <c r="N626" s="19">
        <f t="shared" si="38"/>
        <v>369788.04000000004</v>
      </c>
      <c r="O626" s="19">
        <f t="shared" si="39"/>
        <v>473776.6399999999</v>
      </c>
    </row>
    <row r="627" spans="1:15" x14ac:dyDescent="0.25">
      <c r="A627" s="12">
        <v>315370</v>
      </c>
      <c r="B627" s="12" t="s">
        <v>621</v>
      </c>
      <c r="C627" s="24" t="s">
        <v>1739</v>
      </c>
      <c r="D627" s="42">
        <v>0.68300000000000005</v>
      </c>
      <c r="E627" s="24" t="s">
        <v>1724</v>
      </c>
      <c r="F627" s="55">
        <v>3603</v>
      </c>
      <c r="G627" s="23">
        <f t="shared" si="36"/>
        <v>2460.8490000000002</v>
      </c>
      <c r="H627" s="58">
        <v>99036</v>
      </c>
      <c r="I627" s="13">
        <v>99036</v>
      </c>
      <c r="J627" s="11">
        <v>209779.24</v>
      </c>
      <c r="K627" s="15">
        <v>242786.31999999998</v>
      </c>
      <c r="L627" s="15">
        <v>251261.86000000002</v>
      </c>
      <c r="M627" s="20">
        <f t="shared" si="37"/>
        <v>110743.23999999999</v>
      </c>
      <c r="N627" s="19">
        <f t="shared" si="38"/>
        <v>143750.31999999998</v>
      </c>
      <c r="O627" s="19">
        <f t="shared" si="39"/>
        <v>152225.86000000002</v>
      </c>
    </row>
    <row r="628" spans="1:15" x14ac:dyDescent="0.25">
      <c r="A628" s="12">
        <v>315380</v>
      </c>
      <c r="B628" s="12" t="s">
        <v>622</v>
      </c>
      <c r="C628" s="24" t="s">
        <v>1748</v>
      </c>
      <c r="D628" s="42">
        <v>0.68200000000000005</v>
      </c>
      <c r="E628" s="24" t="s">
        <v>1724</v>
      </c>
      <c r="F628" s="55">
        <v>1948</v>
      </c>
      <c r="G628" s="23">
        <f t="shared" si="36"/>
        <v>1328.5360000000001</v>
      </c>
      <c r="H628" s="58">
        <v>54684</v>
      </c>
      <c r="I628" s="13">
        <v>54684</v>
      </c>
      <c r="J628" s="11">
        <v>211377.84000000005</v>
      </c>
      <c r="K628" s="15">
        <v>224130.59</v>
      </c>
      <c r="L628" s="15">
        <v>195459.77</v>
      </c>
      <c r="M628" s="20">
        <f t="shared" si="37"/>
        <v>156693.84000000005</v>
      </c>
      <c r="N628" s="19">
        <f t="shared" si="38"/>
        <v>169446.59</v>
      </c>
      <c r="O628" s="19">
        <f t="shared" si="39"/>
        <v>140775.76999999999</v>
      </c>
    </row>
    <row r="629" spans="1:15" x14ac:dyDescent="0.25">
      <c r="A629" s="12">
        <v>315390</v>
      </c>
      <c r="B629" s="12" t="s">
        <v>623</v>
      </c>
      <c r="C629" s="24" t="s">
        <v>1739</v>
      </c>
      <c r="D629" s="42">
        <v>0.73</v>
      </c>
      <c r="E629" s="24" t="s">
        <v>1728</v>
      </c>
      <c r="F629" s="55">
        <v>16501</v>
      </c>
      <c r="G629" s="23">
        <f t="shared" si="36"/>
        <v>12045.73</v>
      </c>
      <c r="H629" s="58">
        <v>456736</v>
      </c>
      <c r="I629" s="13">
        <v>456736</v>
      </c>
      <c r="J629" s="11">
        <v>667645.31999999995</v>
      </c>
      <c r="K629" s="15">
        <v>742701.81</v>
      </c>
      <c r="L629" s="15">
        <v>853815.35</v>
      </c>
      <c r="M629" s="20">
        <f t="shared" si="37"/>
        <v>210909.31999999995</v>
      </c>
      <c r="N629" s="19">
        <f t="shared" si="38"/>
        <v>285965.81000000006</v>
      </c>
      <c r="O629" s="19">
        <f t="shared" si="39"/>
        <v>397079.35</v>
      </c>
    </row>
    <row r="630" spans="1:15" x14ac:dyDescent="0.25">
      <c r="A630" s="12">
        <v>315400</v>
      </c>
      <c r="B630" s="12" t="s">
        <v>624</v>
      </c>
      <c r="C630" s="24" t="s">
        <v>1740</v>
      </c>
      <c r="D630" s="42">
        <v>0.65500000000000003</v>
      </c>
      <c r="E630" s="24" t="s">
        <v>1724</v>
      </c>
      <c r="F630" s="55">
        <v>23663</v>
      </c>
      <c r="G630" s="23">
        <f t="shared" si="36"/>
        <v>15499.265000000001</v>
      </c>
      <c r="H630" s="58">
        <v>682668</v>
      </c>
      <c r="I630" s="13">
        <v>682668</v>
      </c>
      <c r="J630" s="11">
        <v>1888004.0700000008</v>
      </c>
      <c r="K630" s="15">
        <v>1916296.75</v>
      </c>
      <c r="L630" s="15">
        <v>2057998.81</v>
      </c>
      <c r="M630" s="20">
        <f t="shared" si="37"/>
        <v>1205336.0700000008</v>
      </c>
      <c r="N630" s="19">
        <f t="shared" si="38"/>
        <v>1233628.75</v>
      </c>
      <c r="O630" s="19">
        <f t="shared" si="39"/>
        <v>1375330.81</v>
      </c>
    </row>
    <row r="631" spans="1:15" x14ac:dyDescent="0.25">
      <c r="A631" s="12">
        <v>315410</v>
      </c>
      <c r="B631" s="12" t="s">
        <v>625</v>
      </c>
      <c r="C631" s="24" t="s">
        <v>1747</v>
      </c>
      <c r="D631" s="42">
        <v>0.69199999999999995</v>
      </c>
      <c r="E631" s="24" t="s">
        <v>1724</v>
      </c>
      <c r="F631" s="55">
        <v>10522</v>
      </c>
      <c r="G631" s="23">
        <f t="shared" si="36"/>
        <v>7281.2239999999993</v>
      </c>
      <c r="H631" s="58">
        <v>299096</v>
      </c>
      <c r="I631" s="13">
        <v>299096</v>
      </c>
      <c r="J631" s="11">
        <v>692217.83999999985</v>
      </c>
      <c r="K631" s="15">
        <v>672508.93</v>
      </c>
      <c r="L631" s="15">
        <v>711633.48</v>
      </c>
      <c r="M631" s="20">
        <f t="shared" si="37"/>
        <v>393121.83999999985</v>
      </c>
      <c r="N631" s="19">
        <f t="shared" si="38"/>
        <v>373412.93000000005</v>
      </c>
      <c r="O631" s="19">
        <f t="shared" si="39"/>
        <v>412537.48</v>
      </c>
    </row>
    <row r="632" spans="1:15" x14ac:dyDescent="0.25">
      <c r="A632" s="12">
        <v>315415</v>
      </c>
      <c r="B632" s="12" t="s">
        <v>626</v>
      </c>
      <c r="C632" s="24" t="s">
        <v>1740</v>
      </c>
      <c r="D632" s="42">
        <v>0.629</v>
      </c>
      <c r="E632" s="24" t="s">
        <v>1724</v>
      </c>
      <c r="F632" s="55">
        <v>7247</v>
      </c>
      <c r="G632" s="23">
        <f t="shared" si="36"/>
        <v>4558.3630000000003</v>
      </c>
      <c r="H632" s="58">
        <v>197988</v>
      </c>
      <c r="I632" s="13">
        <v>197988</v>
      </c>
      <c r="J632" s="11">
        <v>573498.24</v>
      </c>
      <c r="K632" s="15">
        <v>616743.75</v>
      </c>
      <c r="L632" s="15">
        <v>743698.48</v>
      </c>
      <c r="M632" s="20">
        <f t="shared" si="37"/>
        <v>375510.24</v>
      </c>
      <c r="N632" s="19">
        <f t="shared" si="38"/>
        <v>418755.75</v>
      </c>
      <c r="O632" s="19">
        <f t="shared" si="39"/>
        <v>545710.48</v>
      </c>
    </row>
    <row r="633" spans="1:15" x14ac:dyDescent="0.25">
      <c r="A633" s="12">
        <v>315420</v>
      </c>
      <c r="B633" s="12" t="s">
        <v>627</v>
      </c>
      <c r="C633" s="24" t="s">
        <v>1748</v>
      </c>
      <c r="D633" s="42">
        <v>0.68500000000000005</v>
      </c>
      <c r="E633" s="24" t="s">
        <v>1724</v>
      </c>
      <c r="F633" s="55">
        <v>11578</v>
      </c>
      <c r="G633" s="23">
        <f t="shared" si="36"/>
        <v>7930.93</v>
      </c>
      <c r="H633" s="58">
        <v>322700</v>
      </c>
      <c r="I633" s="13">
        <v>322700</v>
      </c>
      <c r="J633" s="11">
        <v>636710.90000000014</v>
      </c>
      <c r="K633" s="15">
        <v>672655.6</v>
      </c>
      <c r="L633" s="15">
        <v>680749.40999999992</v>
      </c>
      <c r="M633" s="20">
        <f t="shared" si="37"/>
        <v>314010.90000000014</v>
      </c>
      <c r="N633" s="19">
        <f t="shared" si="38"/>
        <v>349955.6</v>
      </c>
      <c r="O633" s="19">
        <f t="shared" si="39"/>
        <v>358049.40999999992</v>
      </c>
    </row>
    <row r="634" spans="1:15" x14ac:dyDescent="0.25">
      <c r="A634" s="12">
        <v>315430</v>
      </c>
      <c r="B634" s="12" t="s">
        <v>628</v>
      </c>
      <c r="C634" s="24" t="s">
        <v>1742</v>
      </c>
      <c r="D634" s="42">
        <v>0.67</v>
      </c>
      <c r="E634" s="24" t="s">
        <v>1724</v>
      </c>
      <c r="F634" s="55">
        <v>17396</v>
      </c>
      <c r="G634" s="23">
        <f t="shared" si="36"/>
        <v>11655.320000000002</v>
      </c>
      <c r="H634" s="58">
        <v>495460</v>
      </c>
      <c r="I634" s="13">
        <v>495460</v>
      </c>
      <c r="J634" s="11">
        <v>753239.90999999992</v>
      </c>
      <c r="K634" s="15">
        <v>1083196.3600000001</v>
      </c>
      <c r="L634" s="15">
        <v>1371766.75</v>
      </c>
      <c r="M634" s="20">
        <f t="shared" si="37"/>
        <v>257779.90999999992</v>
      </c>
      <c r="N634" s="19">
        <f t="shared" si="38"/>
        <v>587736.3600000001</v>
      </c>
      <c r="O634" s="19">
        <f t="shared" si="39"/>
        <v>876306.75</v>
      </c>
    </row>
    <row r="635" spans="1:15" x14ac:dyDescent="0.25">
      <c r="A635" s="12">
        <v>315440</v>
      </c>
      <c r="B635" s="12" t="s">
        <v>629</v>
      </c>
      <c r="C635" s="24" t="s">
        <v>1748</v>
      </c>
      <c r="D635" s="42">
        <v>0.68300000000000005</v>
      </c>
      <c r="E635" s="24" t="s">
        <v>1724</v>
      </c>
      <c r="F635" s="55">
        <v>4826</v>
      </c>
      <c r="G635" s="23">
        <f t="shared" si="36"/>
        <v>3296.1580000000004</v>
      </c>
      <c r="H635" s="58">
        <v>135744</v>
      </c>
      <c r="I635" s="13">
        <v>135744</v>
      </c>
      <c r="J635" s="11">
        <v>380938.47000000003</v>
      </c>
      <c r="K635" s="15">
        <v>415559.16</v>
      </c>
      <c r="L635" s="15">
        <v>444837.19999999995</v>
      </c>
      <c r="M635" s="20">
        <f t="shared" si="37"/>
        <v>245194.47000000003</v>
      </c>
      <c r="N635" s="19">
        <f t="shared" si="38"/>
        <v>279815.15999999997</v>
      </c>
      <c r="O635" s="19">
        <f t="shared" si="39"/>
        <v>309093.19999999995</v>
      </c>
    </row>
    <row r="636" spans="1:15" x14ac:dyDescent="0.25">
      <c r="A636" s="12">
        <v>315445</v>
      </c>
      <c r="B636" s="12" t="s">
        <v>630</v>
      </c>
      <c r="C636" s="24" t="s">
        <v>1749</v>
      </c>
      <c r="D636" s="42">
        <v>0.63200000000000001</v>
      </c>
      <c r="E636" s="24" t="s">
        <v>1724</v>
      </c>
      <c r="F636" s="55">
        <v>8132</v>
      </c>
      <c r="G636" s="23">
        <f t="shared" si="36"/>
        <v>5139.424</v>
      </c>
      <c r="H636" s="58">
        <v>231924</v>
      </c>
      <c r="I636" s="13">
        <v>231924</v>
      </c>
      <c r="J636" s="11">
        <v>0</v>
      </c>
      <c r="K636" s="15">
        <v>689051.72000000009</v>
      </c>
      <c r="L636" s="15">
        <v>756937.97000000009</v>
      </c>
      <c r="M636" s="20">
        <f t="shared" si="37"/>
        <v>-231924</v>
      </c>
      <c r="N636" s="19">
        <f t="shared" si="38"/>
        <v>457127.72000000009</v>
      </c>
      <c r="O636" s="19">
        <f t="shared" si="39"/>
        <v>525013.97000000009</v>
      </c>
    </row>
    <row r="637" spans="1:15" x14ac:dyDescent="0.25">
      <c r="A637" s="12">
        <v>315450</v>
      </c>
      <c r="B637" s="12" t="s">
        <v>631</v>
      </c>
      <c r="C637" s="24" t="s">
        <v>1750</v>
      </c>
      <c r="D637" s="42">
        <v>0.627</v>
      </c>
      <c r="E637" s="24" t="s">
        <v>1724</v>
      </c>
      <c r="F637" s="55">
        <v>9471</v>
      </c>
      <c r="G637" s="23">
        <f t="shared" si="36"/>
        <v>5938.317</v>
      </c>
      <c r="H637" s="58">
        <v>270620</v>
      </c>
      <c r="I637" s="13">
        <v>270620</v>
      </c>
      <c r="J637" s="11">
        <v>683167.32</v>
      </c>
      <c r="K637" s="15">
        <v>787930.23</v>
      </c>
      <c r="L637" s="15">
        <v>957867.47999999986</v>
      </c>
      <c r="M637" s="20">
        <f t="shared" si="37"/>
        <v>412547.31999999995</v>
      </c>
      <c r="N637" s="19">
        <f t="shared" si="38"/>
        <v>517310.23</v>
      </c>
      <c r="O637" s="19">
        <f t="shared" si="39"/>
        <v>687247.47999999986</v>
      </c>
    </row>
    <row r="638" spans="1:15" x14ac:dyDescent="0.25">
      <c r="A638" s="12">
        <v>315460</v>
      </c>
      <c r="B638" s="12" t="s">
        <v>632</v>
      </c>
      <c r="C638" s="24" t="s">
        <v>1739</v>
      </c>
      <c r="D638" s="42">
        <v>0.68400000000000005</v>
      </c>
      <c r="E638" s="24" t="s">
        <v>1724</v>
      </c>
      <c r="F638" s="55">
        <v>341415</v>
      </c>
      <c r="G638" s="23">
        <f t="shared" si="36"/>
        <v>233527.86000000002</v>
      </c>
      <c r="H638" s="58">
        <v>7820304</v>
      </c>
      <c r="I638" s="13">
        <v>7820304</v>
      </c>
      <c r="J638" s="11">
        <v>12414931.779999997</v>
      </c>
      <c r="K638" s="15">
        <v>10868667.549999999</v>
      </c>
      <c r="L638" s="15">
        <v>9774158.879999999</v>
      </c>
      <c r="M638" s="20">
        <f t="shared" si="37"/>
        <v>4594627.7799999975</v>
      </c>
      <c r="N638" s="19">
        <f t="shared" si="38"/>
        <v>3048363.5499999989</v>
      </c>
      <c r="O638" s="19">
        <f t="shared" si="39"/>
        <v>1953854.879999999</v>
      </c>
    </row>
    <row r="639" spans="1:15" x14ac:dyDescent="0.25">
      <c r="A639" s="12">
        <v>315470</v>
      </c>
      <c r="B639" s="12" t="s">
        <v>633</v>
      </c>
      <c r="C639" s="24" t="s">
        <v>1746</v>
      </c>
      <c r="D639" s="42">
        <v>0.73699999999999999</v>
      </c>
      <c r="E639" s="24" t="s">
        <v>1728</v>
      </c>
      <c r="F639" s="55">
        <v>4061</v>
      </c>
      <c r="G639" s="23">
        <f t="shared" si="36"/>
        <v>2992.9569999999999</v>
      </c>
      <c r="H639" s="58">
        <v>105092</v>
      </c>
      <c r="I639" s="13">
        <v>105092</v>
      </c>
      <c r="J639" s="11">
        <v>220467.84000000005</v>
      </c>
      <c r="K639" s="15">
        <v>180436.80000000002</v>
      </c>
      <c r="L639" s="15">
        <v>366279.06</v>
      </c>
      <c r="M639" s="20">
        <f t="shared" si="37"/>
        <v>115375.84000000005</v>
      </c>
      <c r="N639" s="19">
        <f t="shared" si="38"/>
        <v>75344.800000000017</v>
      </c>
      <c r="O639" s="19">
        <f t="shared" si="39"/>
        <v>261187.06</v>
      </c>
    </row>
    <row r="640" spans="1:15" x14ac:dyDescent="0.25">
      <c r="A640" s="12">
        <v>315480</v>
      </c>
      <c r="B640" s="12" t="s">
        <v>634</v>
      </c>
      <c r="C640" s="24" t="s">
        <v>1739</v>
      </c>
      <c r="D640" s="42">
        <v>0.67300000000000004</v>
      </c>
      <c r="E640" s="24" t="s">
        <v>1724</v>
      </c>
      <c r="F640" s="55">
        <v>10524</v>
      </c>
      <c r="G640" s="23">
        <f t="shared" si="36"/>
        <v>7082.652</v>
      </c>
      <c r="H640" s="58">
        <v>260676</v>
      </c>
      <c r="I640" s="13">
        <v>260676</v>
      </c>
      <c r="J640" s="11">
        <v>559236.9600000002</v>
      </c>
      <c r="K640" s="15">
        <v>551502.78</v>
      </c>
      <c r="L640" s="15">
        <v>573726.64999999991</v>
      </c>
      <c r="M640" s="20">
        <f t="shared" si="37"/>
        <v>298560.9600000002</v>
      </c>
      <c r="N640" s="19">
        <f t="shared" si="38"/>
        <v>290826.78000000003</v>
      </c>
      <c r="O640" s="19">
        <f t="shared" si="39"/>
        <v>313050.64999999991</v>
      </c>
    </row>
    <row r="641" spans="1:15" x14ac:dyDescent="0.25">
      <c r="A641" s="12">
        <v>315490</v>
      </c>
      <c r="B641" s="12" t="s">
        <v>635</v>
      </c>
      <c r="C641" s="24" t="s">
        <v>1740</v>
      </c>
      <c r="D641" s="42">
        <v>0.65</v>
      </c>
      <c r="E641" s="24" t="s">
        <v>1724</v>
      </c>
      <c r="F641" s="55">
        <v>13384</v>
      </c>
      <c r="G641" s="23">
        <f t="shared" si="36"/>
        <v>8699.6</v>
      </c>
      <c r="H641" s="58">
        <v>397236</v>
      </c>
      <c r="I641" s="13">
        <v>397236</v>
      </c>
      <c r="J641" s="11">
        <v>1091374.6800000002</v>
      </c>
      <c r="K641" s="15">
        <v>1099641.3600000001</v>
      </c>
      <c r="L641" s="15">
        <v>1150809.21</v>
      </c>
      <c r="M641" s="20">
        <f t="shared" si="37"/>
        <v>694138.68000000017</v>
      </c>
      <c r="N641" s="19">
        <f t="shared" si="38"/>
        <v>702405.3600000001</v>
      </c>
      <c r="O641" s="19">
        <f t="shared" si="39"/>
        <v>753573.21</v>
      </c>
    </row>
    <row r="642" spans="1:15" x14ac:dyDescent="0.25">
      <c r="A642" s="12">
        <v>315510</v>
      </c>
      <c r="B642" s="12" t="s">
        <v>636</v>
      </c>
      <c r="C642" s="24" t="s">
        <v>1745</v>
      </c>
      <c r="D642" s="42">
        <v>0.60499999999999998</v>
      </c>
      <c r="E642" s="24" t="s">
        <v>1724</v>
      </c>
      <c r="F642" s="55">
        <v>5117</v>
      </c>
      <c r="G642" s="23">
        <f t="shared" ref="G642:G705" si="40">D642*F642</f>
        <v>3095.7849999999999</v>
      </c>
      <c r="H642" s="58">
        <v>148652</v>
      </c>
      <c r="I642" s="13">
        <v>148652</v>
      </c>
      <c r="J642" s="11">
        <v>581494</v>
      </c>
      <c r="K642" s="15">
        <v>594337.88</v>
      </c>
      <c r="L642" s="15">
        <v>587652.51</v>
      </c>
      <c r="M642" s="20">
        <f t="shared" ref="M642:M705" si="41">J642-I642</f>
        <v>432842</v>
      </c>
      <c r="N642" s="19">
        <f t="shared" ref="N642:N705" si="42">K642-I642</f>
        <v>445685.88</v>
      </c>
      <c r="O642" s="19">
        <f t="shared" ref="O642:O705" si="43">L642-I642</f>
        <v>439000.51</v>
      </c>
    </row>
    <row r="643" spans="1:15" x14ac:dyDescent="0.25">
      <c r="A643" s="12">
        <v>315500</v>
      </c>
      <c r="B643" s="12" t="s">
        <v>637</v>
      </c>
      <c r="C643" s="24" t="s">
        <v>1740</v>
      </c>
      <c r="D643" s="42">
        <v>0.66400000000000003</v>
      </c>
      <c r="E643" s="24" t="s">
        <v>1724</v>
      </c>
      <c r="F643" s="55">
        <v>2630</v>
      </c>
      <c r="G643" s="23">
        <f t="shared" si="40"/>
        <v>1746.3200000000002</v>
      </c>
      <c r="H643" s="58">
        <v>73108</v>
      </c>
      <c r="I643" s="13">
        <v>73108</v>
      </c>
      <c r="J643" s="11">
        <v>222962.76000000004</v>
      </c>
      <c r="K643" s="15">
        <v>232006.31999999995</v>
      </c>
      <c r="L643" s="15">
        <v>174133.43</v>
      </c>
      <c r="M643" s="20">
        <f t="shared" si="41"/>
        <v>149854.76000000004</v>
      </c>
      <c r="N643" s="19">
        <f t="shared" si="42"/>
        <v>158898.31999999995</v>
      </c>
      <c r="O643" s="19">
        <f t="shared" si="43"/>
        <v>101025.43</v>
      </c>
    </row>
    <row r="644" spans="1:15" x14ac:dyDescent="0.25">
      <c r="A644" s="12">
        <v>315520</v>
      </c>
      <c r="B644" s="12" t="s">
        <v>638</v>
      </c>
      <c r="C644" s="24" t="s">
        <v>1748</v>
      </c>
      <c r="D644" s="42">
        <v>0.60199999999999998</v>
      </c>
      <c r="E644" s="24" t="s">
        <v>1724</v>
      </c>
      <c r="F644" s="55">
        <v>5332</v>
      </c>
      <c r="G644" s="23">
        <f t="shared" si="40"/>
        <v>3209.864</v>
      </c>
      <c r="H644" s="58">
        <v>164528</v>
      </c>
      <c r="I644" s="13">
        <v>164528</v>
      </c>
      <c r="J644" s="11">
        <v>445427.64</v>
      </c>
      <c r="K644" s="15">
        <v>468488.77</v>
      </c>
      <c r="L644" s="15">
        <v>601738.43000000005</v>
      </c>
      <c r="M644" s="20">
        <f t="shared" si="41"/>
        <v>280899.64</v>
      </c>
      <c r="N644" s="19">
        <f t="shared" si="42"/>
        <v>303960.77</v>
      </c>
      <c r="O644" s="19">
        <f t="shared" si="43"/>
        <v>437210.43000000005</v>
      </c>
    </row>
    <row r="645" spans="1:15" x14ac:dyDescent="0.25">
      <c r="A645" s="12">
        <v>315530</v>
      </c>
      <c r="B645" s="12" t="s">
        <v>639</v>
      </c>
      <c r="C645" s="24" t="s">
        <v>1739</v>
      </c>
      <c r="D645" s="42">
        <v>0.64800000000000002</v>
      </c>
      <c r="E645" s="24" t="s">
        <v>1724</v>
      </c>
      <c r="F645" s="55">
        <v>5924</v>
      </c>
      <c r="G645" s="23">
        <f t="shared" si="40"/>
        <v>3838.752</v>
      </c>
      <c r="H645" s="58">
        <v>160440</v>
      </c>
      <c r="I645" s="13">
        <v>160440</v>
      </c>
      <c r="J645" s="11">
        <v>443245.56</v>
      </c>
      <c r="K645" s="15">
        <v>473943.21</v>
      </c>
      <c r="L645" s="15">
        <v>589775.10000000009</v>
      </c>
      <c r="M645" s="20">
        <f t="shared" si="41"/>
        <v>282805.56</v>
      </c>
      <c r="N645" s="19">
        <f t="shared" si="42"/>
        <v>313503.21000000002</v>
      </c>
      <c r="O645" s="19">
        <f t="shared" si="43"/>
        <v>429335.10000000009</v>
      </c>
    </row>
    <row r="646" spans="1:15" x14ac:dyDescent="0.25">
      <c r="A646" s="12">
        <v>315540</v>
      </c>
      <c r="B646" s="12" t="s">
        <v>640</v>
      </c>
      <c r="C646" s="24" t="s">
        <v>1747</v>
      </c>
      <c r="D646" s="42">
        <v>0.70699999999999996</v>
      </c>
      <c r="E646" s="24" t="s">
        <v>1728</v>
      </c>
      <c r="F646" s="55">
        <v>8964</v>
      </c>
      <c r="G646" s="23">
        <f t="shared" si="40"/>
        <v>6337.5479999999998</v>
      </c>
      <c r="H646" s="58">
        <v>253876</v>
      </c>
      <c r="I646" s="13">
        <v>253876</v>
      </c>
      <c r="J646" s="11">
        <v>693162.48</v>
      </c>
      <c r="K646" s="15">
        <v>682541.19999999984</v>
      </c>
      <c r="L646" s="15">
        <v>634957.56999999983</v>
      </c>
      <c r="M646" s="20">
        <f t="shared" si="41"/>
        <v>439286.48</v>
      </c>
      <c r="N646" s="19">
        <f t="shared" si="42"/>
        <v>428665.19999999984</v>
      </c>
      <c r="O646" s="19">
        <f t="shared" si="43"/>
        <v>381081.56999999983</v>
      </c>
    </row>
    <row r="647" spans="1:15" x14ac:dyDescent="0.25">
      <c r="A647" s="12">
        <v>315550</v>
      </c>
      <c r="B647" s="12" t="s">
        <v>641</v>
      </c>
      <c r="C647" s="24" t="s">
        <v>1749</v>
      </c>
      <c r="D647" s="42">
        <v>0.70899999999999996</v>
      </c>
      <c r="E647" s="24" t="s">
        <v>1728</v>
      </c>
      <c r="F647" s="55">
        <v>12356</v>
      </c>
      <c r="G647" s="23">
        <f t="shared" si="40"/>
        <v>8760.4040000000005</v>
      </c>
      <c r="H647" s="58">
        <v>348068</v>
      </c>
      <c r="I647" s="13">
        <v>348068</v>
      </c>
      <c r="J647" s="11">
        <v>966297.84</v>
      </c>
      <c r="K647" s="15">
        <v>908401.3200000003</v>
      </c>
      <c r="L647" s="15">
        <v>1027851.2999999998</v>
      </c>
      <c r="M647" s="20">
        <f t="shared" si="41"/>
        <v>618229.84</v>
      </c>
      <c r="N647" s="19">
        <f t="shared" si="42"/>
        <v>560333.3200000003</v>
      </c>
      <c r="O647" s="19">
        <f t="shared" si="43"/>
        <v>679783.29999999981</v>
      </c>
    </row>
    <row r="648" spans="1:15" x14ac:dyDescent="0.25">
      <c r="A648" s="12">
        <v>315560</v>
      </c>
      <c r="B648" s="12" t="s">
        <v>642</v>
      </c>
      <c r="C648" s="24" t="s">
        <v>1750</v>
      </c>
      <c r="D648" s="42">
        <v>0.624</v>
      </c>
      <c r="E648" s="24" t="s">
        <v>1724</v>
      </c>
      <c r="F648" s="55">
        <v>31171</v>
      </c>
      <c r="G648" s="23">
        <f t="shared" si="40"/>
        <v>19450.704000000002</v>
      </c>
      <c r="H648" s="58">
        <v>864584</v>
      </c>
      <c r="I648" s="13">
        <v>864584</v>
      </c>
      <c r="J648" s="11">
        <v>2381297.1599999997</v>
      </c>
      <c r="K648" s="15">
        <v>2676833.2400000002</v>
      </c>
      <c r="L648" s="15">
        <v>3296519.6500000004</v>
      </c>
      <c r="M648" s="20">
        <f t="shared" si="41"/>
        <v>1516713.1599999997</v>
      </c>
      <c r="N648" s="19">
        <f t="shared" si="42"/>
        <v>1812249.2400000002</v>
      </c>
      <c r="O648" s="19">
        <f t="shared" si="43"/>
        <v>2431935.6500000004</v>
      </c>
    </row>
    <row r="649" spans="1:15" x14ac:dyDescent="0.25">
      <c r="A649" s="12">
        <v>315570</v>
      </c>
      <c r="B649" s="12" t="s">
        <v>643</v>
      </c>
      <c r="C649" s="24" t="s">
        <v>1739</v>
      </c>
      <c r="D649" s="42">
        <v>0.68500000000000005</v>
      </c>
      <c r="E649" s="24" t="s">
        <v>1724</v>
      </c>
      <c r="F649" s="55">
        <v>14325</v>
      </c>
      <c r="G649" s="23">
        <f t="shared" si="40"/>
        <v>9812.625</v>
      </c>
      <c r="H649" s="58">
        <v>379938</v>
      </c>
      <c r="I649" s="13">
        <v>379938</v>
      </c>
      <c r="J649" s="11">
        <v>892556.59</v>
      </c>
      <c r="K649" s="15">
        <v>899090.05999999994</v>
      </c>
      <c r="L649" s="15">
        <v>998393.68</v>
      </c>
      <c r="M649" s="20">
        <f t="shared" si="41"/>
        <v>512618.58999999997</v>
      </c>
      <c r="N649" s="19">
        <f t="shared" si="42"/>
        <v>519152.05999999994</v>
      </c>
      <c r="O649" s="19">
        <f t="shared" si="43"/>
        <v>618455.68000000005</v>
      </c>
    </row>
    <row r="650" spans="1:15" x14ac:dyDescent="0.25">
      <c r="A650" s="12">
        <v>315580</v>
      </c>
      <c r="B650" s="12" t="s">
        <v>644</v>
      </c>
      <c r="C650" s="24" t="s">
        <v>1747</v>
      </c>
      <c r="D650" s="42">
        <v>0.71399999999999997</v>
      </c>
      <c r="E650" s="24" t="s">
        <v>1728</v>
      </c>
      <c r="F650" s="55">
        <v>18007</v>
      </c>
      <c r="G650" s="23">
        <f t="shared" si="40"/>
        <v>12856.998</v>
      </c>
      <c r="H650" s="58">
        <v>482272</v>
      </c>
      <c r="I650" s="13">
        <v>482272</v>
      </c>
      <c r="J650" s="11">
        <v>1012489.68</v>
      </c>
      <c r="K650" s="15">
        <v>1010480.4799999999</v>
      </c>
      <c r="L650" s="15">
        <v>1095861.73</v>
      </c>
      <c r="M650" s="20">
        <f t="shared" si="41"/>
        <v>530217.68000000005</v>
      </c>
      <c r="N650" s="19">
        <f t="shared" si="42"/>
        <v>528208.47999999986</v>
      </c>
      <c r="O650" s="19">
        <f t="shared" si="43"/>
        <v>613589.73</v>
      </c>
    </row>
    <row r="651" spans="1:15" x14ac:dyDescent="0.25">
      <c r="A651" s="12">
        <v>315590</v>
      </c>
      <c r="B651" s="12" t="s">
        <v>645</v>
      </c>
      <c r="C651" s="24" t="s">
        <v>1747</v>
      </c>
      <c r="D651" s="42">
        <v>0.67900000000000005</v>
      </c>
      <c r="E651" s="24" t="s">
        <v>1724</v>
      </c>
      <c r="F651" s="55">
        <v>5493</v>
      </c>
      <c r="G651" s="23">
        <f t="shared" si="40"/>
        <v>3729.7470000000003</v>
      </c>
      <c r="H651" s="58">
        <v>154868</v>
      </c>
      <c r="I651" s="13">
        <v>154868</v>
      </c>
      <c r="J651" s="11">
        <v>448825.31999999989</v>
      </c>
      <c r="K651" s="15">
        <v>422077.54999999993</v>
      </c>
      <c r="L651" s="15">
        <v>418760.13</v>
      </c>
      <c r="M651" s="20">
        <f t="shared" si="41"/>
        <v>293957.31999999989</v>
      </c>
      <c r="N651" s="19">
        <f t="shared" si="42"/>
        <v>267209.54999999993</v>
      </c>
      <c r="O651" s="19">
        <f t="shared" si="43"/>
        <v>263892.13</v>
      </c>
    </row>
    <row r="652" spans="1:15" x14ac:dyDescent="0.25">
      <c r="A652" s="12">
        <v>315600</v>
      </c>
      <c r="B652" s="12" t="s">
        <v>646</v>
      </c>
      <c r="C652" s="24" t="s">
        <v>1739</v>
      </c>
      <c r="D652" s="42">
        <v>0.55800000000000005</v>
      </c>
      <c r="E652" s="24" t="s">
        <v>1727</v>
      </c>
      <c r="F652" s="55">
        <v>12635</v>
      </c>
      <c r="G652" s="23">
        <f t="shared" si="40"/>
        <v>7050.3300000000008</v>
      </c>
      <c r="H652" s="58">
        <v>378644</v>
      </c>
      <c r="I652" s="13">
        <v>378644</v>
      </c>
      <c r="J652" s="11">
        <v>751319.64000000013</v>
      </c>
      <c r="K652" s="15">
        <v>943932.56000000029</v>
      </c>
      <c r="L652" s="15">
        <v>1138029.3400000003</v>
      </c>
      <c r="M652" s="20">
        <f t="shared" si="41"/>
        <v>372675.64000000013</v>
      </c>
      <c r="N652" s="19">
        <f t="shared" si="42"/>
        <v>565288.56000000029</v>
      </c>
      <c r="O652" s="19">
        <f t="shared" si="43"/>
        <v>759385.34000000032</v>
      </c>
    </row>
    <row r="653" spans="1:15" x14ac:dyDescent="0.25">
      <c r="A653" s="12">
        <v>315610</v>
      </c>
      <c r="B653" s="12" t="s">
        <v>647</v>
      </c>
      <c r="C653" s="24" t="s">
        <v>1748</v>
      </c>
      <c r="D653" s="42">
        <v>0.65300000000000002</v>
      </c>
      <c r="E653" s="24" t="s">
        <v>1724</v>
      </c>
      <c r="F653" s="55">
        <v>4521</v>
      </c>
      <c r="G653" s="23">
        <f t="shared" si="40"/>
        <v>2952.2130000000002</v>
      </c>
      <c r="H653" s="58">
        <v>136136</v>
      </c>
      <c r="I653" s="13">
        <v>136136</v>
      </c>
      <c r="J653" s="11">
        <v>373681.80000000005</v>
      </c>
      <c r="K653" s="15">
        <v>367310.45</v>
      </c>
      <c r="L653" s="15">
        <v>444885.54000000004</v>
      </c>
      <c r="M653" s="20">
        <f t="shared" si="41"/>
        <v>237545.80000000005</v>
      </c>
      <c r="N653" s="19">
        <f t="shared" si="42"/>
        <v>231174.45</v>
      </c>
      <c r="O653" s="19">
        <f t="shared" si="43"/>
        <v>308749.54000000004</v>
      </c>
    </row>
    <row r="654" spans="1:15" x14ac:dyDescent="0.25">
      <c r="A654" s="12">
        <v>315620</v>
      </c>
      <c r="B654" s="12" t="s">
        <v>648</v>
      </c>
      <c r="C654" s="24" t="s">
        <v>1747</v>
      </c>
      <c r="D654" s="42">
        <v>0.68400000000000005</v>
      </c>
      <c r="E654" s="24" t="s">
        <v>1724</v>
      </c>
      <c r="F654" s="55">
        <v>2335</v>
      </c>
      <c r="G654" s="23">
        <f t="shared" si="40"/>
        <v>1597.14</v>
      </c>
      <c r="H654" s="58">
        <v>63784</v>
      </c>
      <c r="I654" s="13">
        <v>63784</v>
      </c>
      <c r="J654" s="11">
        <v>217273.20000000004</v>
      </c>
      <c r="K654" s="15">
        <v>175204.24999999994</v>
      </c>
      <c r="L654" s="15">
        <v>199869.84000000003</v>
      </c>
      <c r="M654" s="20">
        <f t="shared" si="41"/>
        <v>153489.20000000004</v>
      </c>
      <c r="N654" s="19">
        <f t="shared" si="42"/>
        <v>111420.24999999994</v>
      </c>
      <c r="O654" s="19">
        <f t="shared" si="43"/>
        <v>136085.84000000003</v>
      </c>
    </row>
    <row r="655" spans="1:15" x14ac:dyDescent="0.25">
      <c r="A655" s="12">
        <v>315630</v>
      </c>
      <c r="B655" s="12" t="s">
        <v>649</v>
      </c>
      <c r="C655" s="24" t="s">
        <v>1747</v>
      </c>
      <c r="D655" s="42">
        <v>0.66800000000000004</v>
      </c>
      <c r="E655" s="24" t="s">
        <v>1724</v>
      </c>
      <c r="F655" s="55">
        <v>8333</v>
      </c>
      <c r="G655" s="23">
        <f t="shared" si="40"/>
        <v>5566.4440000000004</v>
      </c>
      <c r="H655" s="58">
        <v>186192</v>
      </c>
      <c r="I655" s="13">
        <v>186192</v>
      </c>
      <c r="J655" s="11">
        <v>0</v>
      </c>
      <c r="K655" s="15">
        <v>539063.96</v>
      </c>
      <c r="L655" s="15">
        <v>606150.70000000007</v>
      </c>
      <c r="M655" s="20">
        <f t="shared" si="41"/>
        <v>-186192</v>
      </c>
      <c r="N655" s="19">
        <f t="shared" si="42"/>
        <v>352871.95999999996</v>
      </c>
      <c r="O655" s="19">
        <f t="shared" si="43"/>
        <v>419958.70000000007</v>
      </c>
    </row>
    <row r="656" spans="1:15" x14ac:dyDescent="0.25">
      <c r="A656" s="12">
        <v>315640</v>
      </c>
      <c r="B656" s="12" t="s">
        <v>650</v>
      </c>
      <c r="C656" s="24" t="s">
        <v>1738</v>
      </c>
      <c r="D656" s="42">
        <v>0.70799999999999996</v>
      </c>
      <c r="E656" s="24" t="s">
        <v>1728</v>
      </c>
      <c r="F656" s="55">
        <v>3507</v>
      </c>
      <c r="G656" s="23">
        <f t="shared" si="40"/>
        <v>2482.9559999999997</v>
      </c>
      <c r="H656" s="58">
        <v>102200</v>
      </c>
      <c r="I656" s="13">
        <v>102200</v>
      </c>
      <c r="J656" s="11">
        <v>224017.20000000004</v>
      </c>
      <c r="K656" s="15">
        <v>224699.60000000006</v>
      </c>
      <c r="L656" s="15">
        <v>249697.88000000003</v>
      </c>
      <c r="M656" s="20">
        <f t="shared" si="41"/>
        <v>121817.20000000004</v>
      </c>
      <c r="N656" s="19">
        <f t="shared" si="42"/>
        <v>122499.60000000006</v>
      </c>
      <c r="O656" s="19">
        <f t="shared" si="43"/>
        <v>147497.88000000003</v>
      </c>
    </row>
    <row r="657" spans="1:15" x14ac:dyDescent="0.25">
      <c r="A657" s="12">
        <v>315645</v>
      </c>
      <c r="B657" s="12" t="s">
        <v>651</v>
      </c>
      <c r="C657" s="24" t="s">
        <v>1747</v>
      </c>
      <c r="D657" s="42">
        <v>0.66200000000000003</v>
      </c>
      <c r="E657" s="24" t="s">
        <v>1724</v>
      </c>
      <c r="F657" s="55">
        <v>4648</v>
      </c>
      <c r="G657" s="23">
        <f t="shared" si="40"/>
        <v>3076.9760000000001</v>
      </c>
      <c r="H657" s="58">
        <v>127484</v>
      </c>
      <c r="I657" s="13">
        <v>127484</v>
      </c>
      <c r="J657" s="11">
        <v>372488.28</v>
      </c>
      <c r="K657" s="15">
        <v>388846.52000000008</v>
      </c>
      <c r="L657" s="15">
        <v>452521.76</v>
      </c>
      <c r="M657" s="20">
        <f t="shared" si="41"/>
        <v>245004.28000000003</v>
      </c>
      <c r="N657" s="19">
        <f t="shared" si="42"/>
        <v>261362.52000000008</v>
      </c>
      <c r="O657" s="19">
        <f t="shared" si="43"/>
        <v>325037.76</v>
      </c>
    </row>
    <row r="658" spans="1:15" x14ac:dyDescent="0.25">
      <c r="A658" s="12">
        <v>315650</v>
      </c>
      <c r="B658" s="12" t="s">
        <v>652</v>
      </c>
      <c r="C658" s="24" t="s">
        <v>1750</v>
      </c>
      <c r="D658" s="42">
        <v>0.58199999999999996</v>
      </c>
      <c r="E658" s="24" t="s">
        <v>1727</v>
      </c>
      <c r="F658" s="55">
        <v>5609</v>
      </c>
      <c r="G658" s="23">
        <f t="shared" si="40"/>
        <v>3264.4379999999996</v>
      </c>
      <c r="H658" s="58">
        <v>194236</v>
      </c>
      <c r="I658" s="13">
        <v>194236</v>
      </c>
      <c r="J658" s="11">
        <v>0</v>
      </c>
      <c r="K658" s="15">
        <v>750675.72000000009</v>
      </c>
      <c r="L658" s="15">
        <v>831837.57000000007</v>
      </c>
      <c r="M658" s="20">
        <f t="shared" si="41"/>
        <v>-194236</v>
      </c>
      <c r="N658" s="19">
        <f t="shared" si="42"/>
        <v>556439.72000000009</v>
      </c>
      <c r="O658" s="19">
        <f t="shared" si="43"/>
        <v>637601.57000000007</v>
      </c>
    </row>
    <row r="659" spans="1:15" x14ac:dyDescent="0.25">
      <c r="A659" s="12">
        <v>315660</v>
      </c>
      <c r="B659" s="12" t="s">
        <v>653</v>
      </c>
      <c r="C659" s="24" t="s">
        <v>1745</v>
      </c>
      <c r="D659" s="42">
        <v>0.60899999999999999</v>
      </c>
      <c r="E659" s="24" t="s">
        <v>1724</v>
      </c>
      <c r="F659" s="55">
        <v>10269</v>
      </c>
      <c r="G659" s="23">
        <f t="shared" si="40"/>
        <v>6253.8209999999999</v>
      </c>
      <c r="H659" s="58">
        <v>289912</v>
      </c>
      <c r="I659" s="13">
        <v>289912</v>
      </c>
      <c r="J659" s="11">
        <v>952924.92000000027</v>
      </c>
      <c r="K659" s="15">
        <v>976717.06000000017</v>
      </c>
      <c r="L659" s="15">
        <v>989851.07</v>
      </c>
      <c r="M659" s="20">
        <f t="shared" si="41"/>
        <v>663012.92000000027</v>
      </c>
      <c r="N659" s="19">
        <f t="shared" si="42"/>
        <v>686805.06000000017</v>
      </c>
      <c r="O659" s="19">
        <f t="shared" si="43"/>
        <v>699939.07</v>
      </c>
    </row>
    <row r="660" spans="1:15" x14ac:dyDescent="0.25">
      <c r="A660" s="12">
        <v>315670</v>
      </c>
      <c r="B660" s="12" t="s">
        <v>654</v>
      </c>
      <c r="C660" s="24" t="s">
        <v>1739</v>
      </c>
      <c r="D660" s="42">
        <v>0.73099999999999998</v>
      </c>
      <c r="E660" s="24" t="s">
        <v>1728</v>
      </c>
      <c r="F660" s="55">
        <v>137877</v>
      </c>
      <c r="G660" s="23">
        <f t="shared" si="40"/>
        <v>100788.087</v>
      </c>
      <c r="H660" s="58">
        <v>3244704</v>
      </c>
      <c r="I660" s="13">
        <v>3244704</v>
      </c>
      <c r="J660" s="11">
        <v>4470744.8199999994</v>
      </c>
      <c r="K660" s="15">
        <v>4592907.7299999995</v>
      </c>
      <c r="L660" s="15">
        <v>5309601.38</v>
      </c>
      <c r="M660" s="20">
        <f t="shared" si="41"/>
        <v>1226040.8199999994</v>
      </c>
      <c r="N660" s="19">
        <f t="shared" si="42"/>
        <v>1348203.7299999995</v>
      </c>
      <c r="O660" s="19">
        <f t="shared" si="43"/>
        <v>2064897.38</v>
      </c>
    </row>
    <row r="661" spans="1:15" x14ac:dyDescent="0.25">
      <c r="A661" s="12">
        <v>315680</v>
      </c>
      <c r="B661" s="12" t="s">
        <v>655</v>
      </c>
      <c r="C661" s="24" t="s">
        <v>1739</v>
      </c>
      <c r="D661" s="42">
        <v>0.63800000000000001</v>
      </c>
      <c r="E661" s="24" t="s">
        <v>1724</v>
      </c>
      <c r="F661" s="55">
        <v>15364</v>
      </c>
      <c r="G661" s="23">
        <f t="shared" si="40"/>
        <v>9802.232</v>
      </c>
      <c r="H661" s="58">
        <v>446908</v>
      </c>
      <c r="I661" s="13">
        <v>446908</v>
      </c>
      <c r="J661" s="11">
        <v>0</v>
      </c>
      <c r="K661" s="15">
        <v>1240767.8199999998</v>
      </c>
      <c r="L661" s="15">
        <v>1268130.83</v>
      </c>
      <c r="M661" s="20">
        <f t="shared" si="41"/>
        <v>-446908</v>
      </c>
      <c r="N661" s="19">
        <f t="shared" si="42"/>
        <v>793859.81999999983</v>
      </c>
      <c r="O661" s="19">
        <f t="shared" si="43"/>
        <v>821222.83000000007</v>
      </c>
    </row>
    <row r="662" spans="1:15" x14ac:dyDescent="0.25">
      <c r="A662" s="12">
        <v>315690</v>
      </c>
      <c r="B662" s="12" t="s">
        <v>656</v>
      </c>
      <c r="C662" s="24" t="s">
        <v>1743</v>
      </c>
      <c r="D662" s="42">
        <v>0.73199999999999998</v>
      </c>
      <c r="E662" s="24" t="s">
        <v>1728</v>
      </c>
      <c r="F662" s="55">
        <v>26556</v>
      </c>
      <c r="G662" s="23">
        <f t="shared" si="40"/>
        <v>19438.991999999998</v>
      </c>
      <c r="H662" s="58">
        <v>722932</v>
      </c>
      <c r="I662" s="13">
        <v>722932</v>
      </c>
      <c r="J662" s="11">
        <v>1432028.5199999998</v>
      </c>
      <c r="K662" s="15">
        <v>1572139.24</v>
      </c>
      <c r="L662" s="15">
        <v>1838834.7799999998</v>
      </c>
      <c r="M662" s="20">
        <f t="shared" si="41"/>
        <v>709096.51999999979</v>
      </c>
      <c r="N662" s="19">
        <f t="shared" si="42"/>
        <v>849207.24</v>
      </c>
      <c r="O662" s="19">
        <f t="shared" si="43"/>
        <v>1115902.7799999998</v>
      </c>
    </row>
    <row r="663" spans="1:15" x14ac:dyDescent="0.25">
      <c r="A663" s="12">
        <v>315700</v>
      </c>
      <c r="B663" s="12" t="s">
        <v>657</v>
      </c>
      <c r="C663" s="24" t="s">
        <v>1750</v>
      </c>
      <c r="D663" s="42">
        <v>0.67900000000000005</v>
      </c>
      <c r="E663" s="24" t="s">
        <v>1724</v>
      </c>
      <c r="F663" s="55">
        <v>41864</v>
      </c>
      <c r="G663" s="23">
        <f t="shared" si="40"/>
        <v>28425.656000000003</v>
      </c>
      <c r="H663" s="58">
        <v>1161832</v>
      </c>
      <c r="I663" s="13">
        <v>1161832</v>
      </c>
      <c r="J663" s="11">
        <v>2321833.4400000004</v>
      </c>
      <c r="K663" s="15">
        <v>2503466.04</v>
      </c>
      <c r="L663" s="15">
        <v>3021024.8</v>
      </c>
      <c r="M663" s="20">
        <f t="shared" si="41"/>
        <v>1160001.4400000004</v>
      </c>
      <c r="N663" s="19">
        <f t="shared" si="42"/>
        <v>1341634.04</v>
      </c>
      <c r="O663" s="19">
        <f t="shared" si="43"/>
        <v>1859192.7999999998</v>
      </c>
    </row>
    <row r="664" spans="1:15" x14ac:dyDescent="0.25">
      <c r="A664" s="12">
        <v>315710</v>
      </c>
      <c r="B664" s="12" t="s">
        <v>658</v>
      </c>
      <c r="C664" s="24" t="s">
        <v>1745</v>
      </c>
      <c r="D664" s="42">
        <v>0.60799999999999998</v>
      </c>
      <c r="E664" s="24" t="s">
        <v>1724</v>
      </c>
      <c r="F664" s="55">
        <v>7014</v>
      </c>
      <c r="G664" s="23">
        <f t="shared" si="40"/>
        <v>4264.5119999999997</v>
      </c>
      <c r="H664" s="58">
        <v>199276</v>
      </c>
      <c r="I664" s="13">
        <v>199276</v>
      </c>
      <c r="J664" s="11">
        <v>556942.04</v>
      </c>
      <c r="K664" s="15">
        <v>577491.87</v>
      </c>
      <c r="L664" s="15">
        <v>561607.58000000007</v>
      </c>
      <c r="M664" s="20">
        <f t="shared" si="41"/>
        <v>357666.04000000004</v>
      </c>
      <c r="N664" s="19">
        <f t="shared" si="42"/>
        <v>378215.87</v>
      </c>
      <c r="O664" s="19">
        <f t="shared" si="43"/>
        <v>362331.58000000007</v>
      </c>
    </row>
    <row r="665" spans="1:15" x14ac:dyDescent="0.25">
      <c r="A665" s="12">
        <v>315720</v>
      </c>
      <c r="B665" s="12" t="s">
        <v>659</v>
      </c>
      <c r="C665" s="24" t="s">
        <v>1739</v>
      </c>
      <c r="D665" s="42">
        <v>0.70699999999999996</v>
      </c>
      <c r="E665" s="24" t="s">
        <v>1728</v>
      </c>
      <c r="F665" s="55">
        <v>31873</v>
      </c>
      <c r="G665" s="23">
        <f t="shared" si="40"/>
        <v>22534.210999999999</v>
      </c>
      <c r="H665" s="58">
        <v>791336</v>
      </c>
      <c r="I665" s="13">
        <v>791336</v>
      </c>
      <c r="J665" s="11">
        <v>1725877.92</v>
      </c>
      <c r="K665" s="15">
        <v>1880781.6400000004</v>
      </c>
      <c r="L665" s="15">
        <v>2133229.25</v>
      </c>
      <c r="M665" s="20">
        <f t="shared" si="41"/>
        <v>934541.91999999993</v>
      </c>
      <c r="N665" s="19">
        <f t="shared" si="42"/>
        <v>1089445.6400000004</v>
      </c>
      <c r="O665" s="19">
        <f t="shared" si="43"/>
        <v>1341893.25</v>
      </c>
    </row>
    <row r="666" spans="1:15" x14ac:dyDescent="0.25">
      <c r="A666" s="12">
        <v>315725</v>
      </c>
      <c r="B666" s="12" t="s">
        <v>660</v>
      </c>
      <c r="C666" s="24" t="s">
        <v>1741</v>
      </c>
      <c r="D666" s="42">
        <v>0.61299999999999999</v>
      </c>
      <c r="E666" s="24" t="s">
        <v>1724</v>
      </c>
      <c r="F666" s="55">
        <v>8212</v>
      </c>
      <c r="G666" s="23">
        <f t="shared" si="40"/>
        <v>5033.9560000000001</v>
      </c>
      <c r="H666" s="58">
        <v>228032</v>
      </c>
      <c r="I666" s="13">
        <v>228032</v>
      </c>
      <c r="J666" s="11">
        <v>667079.75999999989</v>
      </c>
      <c r="K666" s="15">
        <v>712940.3899999999</v>
      </c>
      <c r="L666" s="15">
        <v>801184.28</v>
      </c>
      <c r="M666" s="20">
        <f t="shared" si="41"/>
        <v>439047.75999999989</v>
      </c>
      <c r="N666" s="19">
        <f t="shared" si="42"/>
        <v>484908.3899999999</v>
      </c>
      <c r="O666" s="19">
        <f t="shared" si="43"/>
        <v>573152.28</v>
      </c>
    </row>
    <row r="667" spans="1:15" x14ac:dyDescent="0.25">
      <c r="A667" s="12">
        <v>315727</v>
      </c>
      <c r="B667" s="12" t="s">
        <v>661</v>
      </c>
      <c r="C667" s="24" t="s">
        <v>1747</v>
      </c>
      <c r="D667" s="42">
        <v>0.60599999999999998</v>
      </c>
      <c r="E667" s="24" t="s">
        <v>1724</v>
      </c>
      <c r="F667" s="55">
        <v>3212</v>
      </c>
      <c r="G667" s="23">
        <f t="shared" si="40"/>
        <v>1946.472</v>
      </c>
      <c r="H667" s="58">
        <v>85876</v>
      </c>
      <c r="I667" s="13">
        <v>85876</v>
      </c>
      <c r="J667" s="11">
        <v>226763.15999999995</v>
      </c>
      <c r="K667" s="15">
        <v>227801</v>
      </c>
      <c r="L667" s="15">
        <v>231402.71999999997</v>
      </c>
      <c r="M667" s="20">
        <f t="shared" si="41"/>
        <v>140887.15999999995</v>
      </c>
      <c r="N667" s="19">
        <f t="shared" si="42"/>
        <v>141925</v>
      </c>
      <c r="O667" s="19">
        <f t="shared" si="43"/>
        <v>145526.71999999997</v>
      </c>
    </row>
    <row r="668" spans="1:15" x14ac:dyDescent="0.25">
      <c r="A668" s="12">
        <v>315730</v>
      </c>
      <c r="B668" s="12" t="s">
        <v>662</v>
      </c>
      <c r="C668" s="24" t="s">
        <v>1748</v>
      </c>
      <c r="D668" s="42">
        <v>0.63700000000000001</v>
      </c>
      <c r="E668" s="24" t="s">
        <v>1724</v>
      </c>
      <c r="F668" s="55">
        <v>4385</v>
      </c>
      <c r="G668" s="23">
        <f t="shared" si="40"/>
        <v>2793.2449999999999</v>
      </c>
      <c r="H668" s="58">
        <v>128884</v>
      </c>
      <c r="I668" s="13">
        <v>128884</v>
      </c>
      <c r="J668" s="11">
        <v>358216.68000000005</v>
      </c>
      <c r="K668" s="15">
        <v>389580.79999999993</v>
      </c>
      <c r="L668" s="15">
        <v>409439.7699999999</v>
      </c>
      <c r="M668" s="20">
        <f t="shared" si="41"/>
        <v>229332.68000000005</v>
      </c>
      <c r="N668" s="19">
        <f t="shared" si="42"/>
        <v>260696.79999999993</v>
      </c>
      <c r="O668" s="19">
        <f t="shared" si="43"/>
        <v>280555.7699999999</v>
      </c>
    </row>
    <row r="669" spans="1:15" x14ac:dyDescent="0.25">
      <c r="A669" s="12">
        <v>315733</v>
      </c>
      <c r="B669" s="12" t="s">
        <v>663</v>
      </c>
      <c r="C669" s="24" t="s">
        <v>1748</v>
      </c>
      <c r="D669" s="42">
        <v>0.70599999999999996</v>
      </c>
      <c r="E669" s="24" t="s">
        <v>1728</v>
      </c>
      <c r="F669" s="55">
        <v>8723</v>
      </c>
      <c r="G669" s="23">
        <f t="shared" si="40"/>
        <v>6158.4380000000001</v>
      </c>
      <c r="H669" s="58">
        <v>237692</v>
      </c>
      <c r="I669" s="13">
        <v>237692</v>
      </c>
      <c r="J669" s="11">
        <v>472710.36000000004</v>
      </c>
      <c r="K669" s="15">
        <v>486780.04000000004</v>
      </c>
      <c r="L669" s="15">
        <v>520773.72</v>
      </c>
      <c r="M669" s="20">
        <f t="shared" si="41"/>
        <v>235018.36000000004</v>
      </c>
      <c r="N669" s="19">
        <f t="shared" si="42"/>
        <v>249088.04000000004</v>
      </c>
      <c r="O669" s="19">
        <f t="shared" si="43"/>
        <v>283081.71999999997</v>
      </c>
    </row>
    <row r="670" spans="1:15" x14ac:dyDescent="0.25">
      <c r="A670" s="12">
        <v>315737</v>
      </c>
      <c r="B670" s="12" t="s">
        <v>664</v>
      </c>
      <c r="C670" s="24" t="s">
        <v>1750</v>
      </c>
      <c r="D670" s="42">
        <v>0.57699999999999996</v>
      </c>
      <c r="E670" s="24" t="s">
        <v>1727</v>
      </c>
      <c r="F670" s="55">
        <v>4074</v>
      </c>
      <c r="G670" s="23">
        <f t="shared" si="40"/>
        <v>2350.6979999999999</v>
      </c>
      <c r="H670" s="58">
        <v>122052</v>
      </c>
      <c r="I670" s="13">
        <v>122052</v>
      </c>
      <c r="J670" s="11">
        <v>348770.63999999996</v>
      </c>
      <c r="K670" s="15">
        <v>345973.94999999995</v>
      </c>
      <c r="L670" s="15">
        <v>411670.89999999997</v>
      </c>
      <c r="M670" s="20">
        <f t="shared" si="41"/>
        <v>226718.63999999996</v>
      </c>
      <c r="N670" s="19">
        <f t="shared" si="42"/>
        <v>223921.94999999995</v>
      </c>
      <c r="O670" s="19">
        <f t="shared" si="43"/>
        <v>289618.89999999997</v>
      </c>
    </row>
    <row r="671" spans="1:15" x14ac:dyDescent="0.25">
      <c r="A671" s="12">
        <v>315740</v>
      </c>
      <c r="B671" s="12" t="s">
        <v>665</v>
      </c>
      <c r="C671" s="24" t="s">
        <v>1740</v>
      </c>
      <c r="D671" s="42">
        <v>0.625</v>
      </c>
      <c r="E671" s="24" t="s">
        <v>1724</v>
      </c>
      <c r="F671" s="55">
        <v>4693</v>
      </c>
      <c r="G671" s="23">
        <f t="shared" si="40"/>
        <v>2933.125</v>
      </c>
      <c r="H671" s="58">
        <v>139468</v>
      </c>
      <c r="I671" s="13">
        <v>139468</v>
      </c>
      <c r="J671" s="11">
        <v>0</v>
      </c>
      <c r="K671" s="15">
        <v>403841.2</v>
      </c>
      <c r="L671" s="15">
        <v>425009.99000000005</v>
      </c>
      <c r="M671" s="20">
        <f t="shared" si="41"/>
        <v>-139468</v>
      </c>
      <c r="N671" s="19">
        <f t="shared" si="42"/>
        <v>264373.2</v>
      </c>
      <c r="O671" s="19">
        <f t="shared" si="43"/>
        <v>285541.99000000005</v>
      </c>
    </row>
    <row r="672" spans="1:15" x14ac:dyDescent="0.25">
      <c r="A672" s="12">
        <v>315750</v>
      </c>
      <c r="B672" s="12" t="s">
        <v>666</v>
      </c>
      <c r="C672" s="24" t="s">
        <v>1742</v>
      </c>
      <c r="D672" s="42">
        <v>0.60699999999999998</v>
      </c>
      <c r="E672" s="24" t="s">
        <v>1724</v>
      </c>
      <c r="F672" s="55">
        <v>4354</v>
      </c>
      <c r="G672" s="23">
        <f t="shared" si="40"/>
        <v>2642.8780000000002</v>
      </c>
      <c r="H672" s="58">
        <v>128912</v>
      </c>
      <c r="I672" s="13">
        <v>128912</v>
      </c>
      <c r="J672" s="11">
        <v>375263.52</v>
      </c>
      <c r="K672" s="15">
        <v>357221.53999999992</v>
      </c>
      <c r="L672" s="15">
        <v>432679.83999999997</v>
      </c>
      <c r="M672" s="20">
        <f t="shared" si="41"/>
        <v>246351.52000000002</v>
      </c>
      <c r="N672" s="19">
        <f t="shared" si="42"/>
        <v>228309.53999999992</v>
      </c>
      <c r="O672" s="19">
        <f t="shared" si="43"/>
        <v>303767.83999999997</v>
      </c>
    </row>
    <row r="673" spans="1:15" x14ac:dyDescent="0.25">
      <c r="A673" s="12">
        <v>315760</v>
      </c>
      <c r="B673" s="12" t="s">
        <v>667</v>
      </c>
      <c r="C673" s="24" t="s">
        <v>1750</v>
      </c>
      <c r="D673" s="42">
        <v>0.61499999999999999</v>
      </c>
      <c r="E673" s="24" t="s">
        <v>1724</v>
      </c>
      <c r="F673" s="55">
        <v>3806</v>
      </c>
      <c r="G673" s="23">
        <f t="shared" si="40"/>
        <v>2340.69</v>
      </c>
      <c r="H673" s="58">
        <v>111916</v>
      </c>
      <c r="I673" s="13">
        <v>111916</v>
      </c>
      <c r="J673" s="11">
        <v>292266.58999999997</v>
      </c>
      <c r="K673" s="15">
        <v>322779.52000000002</v>
      </c>
      <c r="L673" s="15">
        <v>353817.24</v>
      </c>
      <c r="M673" s="20">
        <f t="shared" si="41"/>
        <v>180350.58999999997</v>
      </c>
      <c r="N673" s="19">
        <f t="shared" si="42"/>
        <v>210863.52000000002</v>
      </c>
      <c r="O673" s="19">
        <f t="shared" si="43"/>
        <v>241901.24</v>
      </c>
    </row>
    <row r="674" spans="1:15" x14ac:dyDescent="0.25">
      <c r="A674" s="12">
        <v>315765</v>
      </c>
      <c r="B674" s="12" t="s">
        <v>668</v>
      </c>
      <c r="C674" s="24" t="s">
        <v>1745</v>
      </c>
      <c r="D674" s="42">
        <v>0.56699999999999995</v>
      </c>
      <c r="E674" s="24" t="s">
        <v>1727</v>
      </c>
      <c r="F674" s="55">
        <v>6406</v>
      </c>
      <c r="G674" s="23">
        <f t="shared" si="40"/>
        <v>3632.2019999999998</v>
      </c>
      <c r="H674" s="58">
        <v>178836</v>
      </c>
      <c r="I674" s="13">
        <v>178836</v>
      </c>
      <c r="J674" s="11">
        <v>543344.15999999992</v>
      </c>
      <c r="K674" s="15">
        <v>562917.64</v>
      </c>
      <c r="L674" s="15">
        <v>601891.44999999995</v>
      </c>
      <c r="M674" s="20">
        <f t="shared" si="41"/>
        <v>364508.15999999992</v>
      </c>
      <c r="N674" s="19">
        <f t="shared" si="42"/>
        <v>384081.64</v>
      </c>
      <c r="O674" s="19">
        <f t="shared" si="43"/>
        <v>423055.44999999995</v>
      </c>
    </row>
    <row r="675" spans="1:15" x14ac:dyDescent="0.25">
      <c r="A675" s="12">
        <v>315770</v>
      </c>
      <c r="B675" s="12" t="s">
        <v>669</v>
      </c>
      <c r="C675" s="24" t="s">
        <v>1743</v>
      </c>
      <c r="D675" s="42">
        <v>0.70599999999999996</v>
      </c>
      <c r="E675" s="24" t="s">
        <v>1728</v>
      </c>
      <c r="F675" s="55">
        <v>14497</v>
      </c>
      <c r="G675" s="23">
        <f t="shared" si="40"/>
        <v>10234.882</v>
      </c>
      <c r="H675" s="58">
        <v>368620</v>
      </c>
      <c r="I675" s="13">
        <v>368620</v>
      </c>
      <c r="J675" s="11">
        <v>0</v>
      </c>
      <c r="K675" s="15">
        <v>674042.9</v>
      </c>
      <c r="L675" s="15">
        <v>773713.19000000006</v>
      </c>
      <c r="M675" s="20">
        <f t="shared" si="41"/>
        <v>-368620</v>
      </c>
      <c r="N675" s="19">
        <f t="shared" si="42"/>
        <v>305422.90000000002</v>
      </c>
      <c r="O675" s="19">
        <f t="shared" si="43"/>
        <v>405093.19000000006</v>
      </c>
    </row>
    <row r="676" spans="1:15" x14ac:dyDescent="0.25">
      <c r="A676" s="12">
        <v>315780</v>
      </c>
      <c r="B676" s="12" t="s">
        <v>670</v>
      </c>
      <c r="C676" s="24" t="s">
        <v>1739</v>
      </c>
      <c r="D676" s="42">
        <v>0.71499999999999997</v>
      </c>
      <c r="E676" s="24" t="s">
        <v>1728</v>
      </c>
      <c r="F676" s="55">
        <v>221705</v>
      </c>
      <c r="G676" s="23">
        <f t="shared" si="40"/>
        <v>158519.07499999998</v>
      </c>
      <c r="H676" s="58">
        <v>5222640</v>
      </c>
      <c r="I676" s="13">
        <v>5222640</v>
      </c>
      <c r="J676" s="11">
        <v>11091826.729999999</v>
      </c>
      <c r="K676" s="15">
        <v>11191533.070000002</v>
      </c>
      <c r="L676" s="15">
        <v>11237455.949999999</v>
      </c>
      <c r="M676" s="20">
        <f t="shared" si="41"/>
        <v>5869186.7299999986</v>
      </c>
      <c r="N676" s="19">
        <f t="shared" si="42"/>
        <v>5968893.0700000022</v>
      </c>
      <c r="O676" s="19">
        <f t="shared" si="43"/>
        <v>6014815.9499999993</v>
      </c>
    </row>
    <row r="677" spans="1:15" x14ac:dyDescent="0.25">
      <c r="A677" s="12">
        <v>315790</v>
      </c>
      <c r="B677" s="12" t="s">
        <v>671</v>
      </c>
      <c r="C677" s="24" t="s">
        <v>1740</v>
      </c>
      <c r="D677" s="42">
        <v>0.61</v>
      </c>
      <c r="E677" s="24" t="s">
        <v>1724</v>
      </c>
      <c r="F677" s="55">
        <v>16393</v>
      </c>
      <c r="G677" s="23">
        <f t="shared" si="40"/>
        <v>9999.73</v>
      </c>
      <c r="H677" s="58">
        <v>450240</v>
      </c>
      <c r="I677" s="13">
        <v>450240</v>
      </c>
      <c r="J677" s="11">
        <v>1371555.4800000002</v>
      </c>
      <c r="K677" s="15">
        <v>1334282.4600000002</v>
      </c>
      <c r="L677" s="15">
        <v>1425723.3</v>
      </c>
      <c r="M677" s="20">
        <f t="shared" si="41"/>
        <v>921315.48000000021</v>
      </c>
      <c r="N677" s="19">
        <f t="shared" si="42"/>
        <v>884042.4600000002</v>
      </c>
      <c r="O677" s="19">
        <f t="shared" si="43"/>
        <v>975483.3</v>
      </c>
    </row>
    <row r="678" spans="1:15" x14ac:dyDescent="0.25">
      <c r="A678" s="12">
        <v>315800</v>
      </c>
      <c r="B678" s="12" t="s">
        <v>672</v>
      </c>
      <c r="C678" s="24" t="s">
        <v>1739</v>
      </c>
      <c r="D678" s="42">
        <v>0.64800000000000002</v>
      </c>
      <c r="E678" s="24" t="s">
        <v>1724</v>
      </c>
      <c r="F678" s="55">
        <v>10867</v>
      </c>
      <c r="G678" s="23">
        <f t="shared" si="40"/>
        <v>7041.8159999999998</v>
      </c>
      <c r="H678" s="58">
        <v>307608</v>
      </c>
      <c r="I678" s="13">
        <v>307608</v>
      </c>
      <c r="J678" s="11">
        <v>851905.7699999999</v>
      </c>
      <c r="K678" s="15">
        <v>860472.79999999993</v>
      </c>
      <c r="L678" s="15">
        <v>830630.0199999999</v>
      </c>
      <c r="M678" s="20">
        <f t="shared" si="41"/>
        <v>544297.7699999999</v>
      </c>
      <c r="N678" s="19">
        <f t="shared" si="42"/>
        <v>552864.79999999993</v>
      </c>
      <c r="O678" s="19">
        <f t="shared" si="43"/>
        <v>523022.0199999999</v>
      </c>
    </row>
    <row r="679" spans="1:15" x14ac:dyDescent="0.25">
      <c r="A679" s="12">
        <v>315810</v>
      </c>
      <c r="B679" s="12" t="s">
        <v>673</v>
      </c>
      <c r="C679" s="24" t="s">
        <v>1745</v>
      </c>
      <c r="D679" s="42">
        <v>0.61299999999999999</v>
      </c>
      <c r="E679" s="24" t="s">
        <v>1724</v>
      </c>
      <c r="F679" s="55">
        <v>5203</v>
      </c>
      <c r="G679" s="23">
        <f t="shared" si="40"/>
        <v>3189.4389999999999</v>
      </c>
      <c r="H679" s="58">
        <v>150836</v>
      </c>
      <c r="I679" s="13">
        <v>150836</v>
      </c>
      <c r="J679" s="11">
        <v>0</v>
      </c>
      <c r="K679" s="15">
        <v>441400.28</v>
      </c>
      <c r="L679" s="15">
        <v>456190.82000000007</v>
      </c>
      <c r="M679" s="20">
        <f t="shared" si="41"/>
        <v>-150836</v>
      </c>
      <c r="N679" s="19">
        <f t="shared" si="42"/>
        <v>290564.28000000003</v>
      </c>
      <c r="O679" s="19">
        <f t="shared" si="43"/>
        <v>305354.82000000007</v>
      </c>
    </row>
    <row r="680" spans="1:15" x14ac:dyDescent="0.25">
      <c r="A680" s="12">
        <v>315820</v>
      </c>
      <c r="B680" s="12" t="s">
        <v>674</v>
      </c>
      <c r="C680" s="24" t="s">
        <v>1742</v>
      </c>
      <c r="D680" s="42">
        <v>0.64</v>
      </c>
      <c r="E680" s="24" t="s">
        <v>1724</v>
      </c>
      <c r="F680" s="55">
        <v>14607</v>
      </c>
      <c r="G680" s="23">
        <f t="shared" si="40"/>
        <v>9348.48</v>
      </c>
      <c r="H680" s="58">
        <v>416724</v>
      </c>
      <c r="I680" s="13">
        <v>416724</v>
      </c>
      <c r="J680" s="11">
        <v>892278.37999999989</v>
      </c>
      <c r="K680" s="15">
        <v>1141501.33</v>
      </c>
      <c r="L680" s="15">
        <v>1152016.1399999999</v>
      </c>
      <c r="M680" s="20">
        <f t="shared" si="41"/>
        <v>475554.37999999989</v>
      </c>
      <c r="N680" s="19">
        <f t="shared" si="42"/>
        <v>724777.33000000007</v>
      </c>
      <c r="O680" s="19">
        <f t="shared" si="43"/>
        <v>735292.1399999999</v>
      </c>
    </row>
    <row r="681" spans="1:15" x14ac:dyDescent="0.25">
      <c r="A681" s="12">
        <v>315920</v>
      </c>
      <c r="B681" s="12" t="s">
        <v>675</v>
      </c>
      <c r="C681" s="24" t="s">
        <v>1746</v>
      </c>
      <c r="D681" s="42">
        <v>0.69</v>
      </c>
      <c r="E681" s="24" t="s">
        <v>1724</v>
      </c>
      <c r="F681" s="55">
        <v>8900</v>
      </c>
      <c r="G681" s="23">
        <f t="shared" si="40"/>
        <v>6140.9999999999991</v>
      </c>
      <c r="H681" s="58">
        <v>257824</v>
      </c>
      <c r="I681" s="13">
        <v>257824</v>
      </c>
      <c r="J681" s="11">
        <v>670008.72</v>
      </c>
      <c r="K681" s="15">
        <v>673992.91999999993</v>
      </c>
      <c r="L681" s="15">
        <v>738176.37999999989</v>
      </c>
      <c r="M681" s="20">
        <f t="shared" si="41"/>
        <v>412184.72</v>
      </c>
      <c r="N681" s="19">
        <f t="shared" si="42"/>
        <v>416168.91999999993</v>
      </c>
      <c r="O681" s="19">
        <f t="shared" si="43"/>
        <v>480352.37999999989</v>
      </c>
    </row>
    <row r="682" spans="1:15" x14ac:dyDescent="0.25">
      <c r="A682" s="12">
        <v>315940</v>
      </c>
      <c r="B682" s="12" t="s">
        <v>676</v>
      </c>
      <c r="C682" s="24" t="s">
        <v>1748</v>
      </c>
      <c r="D682" s="42">
        <v>0.63</v>
      </c>
      <c r="E682" s="24" t="s">
        <v>1724</v>
      </c>
      <c r="F682" s="55">
        <v>3380</v>
      </c>
      <c r="G682" s="23">
        <f t="shared" si="40"/>
        <v>2129.4</v>
      </c>
      <c r="H682" s="58">
        <v>100240</v>
      </c>
      <c r="I682" s="13">
        <v>100240</v>
      </c>
      <c r="J682" s="11">
        <v>0</v>
      </c>
      <c r="K682" s="15">
        <v>340707.87999999995</v>
      </c>
      <c r="L682" s="15">
        <v>395609.63999999996</v>
      </c>
      <c r="M682" s="20">
        <f t="shared" si="41"/>
        <v>-100240</v>
      </c>
      <c r="N682" s="19">
        <f t="shared" si="42"/>
        <v>240467.87999999995</v>
      </c>
      <c r="O682" s="19">
        <f t="shared" si="43"/>
        <v>295369.63999999996</v>
      </c>
    </row>
    <row r="683" spans="1:15" x14ac:dyDescent="0.25">
      <c r="A683" s="12">
        <v>315930</v>
      </c>
      <c r="B683" s="12" t="s">
        <v>677</v>
      </c>
      <c r="C683" s="24" t="s">
        <v>1747</v>
      </c>
      <c r="D683" s="42">
        <v>0.68200000000000005</v>
      </c>
      <c r="E683" s="24" t="s">
        <v>1724</v>
      </c>
      <c r="F683" s="55">
        <v>4843</v>
      </c>
      <c r="G683" s="23">
        <f t="shared" si="40"/>
        <v>3302.9260000000004</v>
      </c>
      <c r="H683" s="58">
        <v>141512</v>
      </c>
      <c r="I683" s="13">
        <v>141512</v>
      </c>
      <c r="J683" s="11">
        <v>398556.3600000001</v>
      </c>
      <c r="K683" s="15">
        <v>398194.6399999999</v>
      </c>
      <c r="L683" s="15">
        <v>402208.38999999996</v>
      </c>
      <c r="M683" s="20">
        <f t="shared" si="41"/>
        <v>257044.3600000001</v>
      </c>
      <c r="N683" s="19">
        <f t="shared" si="42"/>
        <v>256682.6399999999</v>
      </c>
      <c r="O683" s="19">
        <f t="shared" si="43"/>
        <v>260696.38999999996</v>
      </c>
    </row>
    <row r="684" spans="1:15" x14ac:dyDescent="0.25">
      <c r="A684" s="12">
        <v>315935</v>
      </c>
      <c r="B684" s="12" t="s">
        <v>678</v>
      </c>
      <c r="C684" s="24" t="s">
        <v>1741</v>
      </c>
      <c r="D684" s="42">
        <v>0.61299999999999999</v>
      </c>
      <c r="E684" s="24" t="s">
        <v>1724</v>
      </c>
      <c r="F684" s="55">
        <v>7322</v>
      </c>
      <c r="G684" s="23">
        <f t="shared" si="40"/>
        <v>4488.3859999999995</v>
      </c>
      <c r="H684" s="58">
        <v>198716</v>
      </c>
      <c r="I684" s="13">
        <v>198716</v>
      </c>
      <c r="J684" s="11">
        <v>578008.92000000016</v>
      </c>
      <c r="K684" s="15">
        <v>593747.6399999999</v>
      </c>
      <c r="L684" s="15">
        <v>629067.87</v>
      </c>
      <c r="M684" s="20">
        <f t="shared" si="41"/>
        <v>379292.92000000016</v>
      </c>
      <c r="N684" s="19">
        <f t="shared" si="42"/>
        <v>395031.6399999999</v>
      </c>
      <c r="O684" s="19">
        <f t="shared" si="43"/>
        <v>430351.87</v>
      </c>
    </row>
    <row r="685" spans="1:15" x14ac:dyDescent="0.25">
      <c r="A685" s="12">
        <v>315950</v>
      </c>
      <c r="B685" s="12" t="s">
        <v>679</v>
      </c>
      <c r="C685" s="24" t="s">
        <v>1742</v>
      </c>
      <c r="D685" s="42">
        <v>0.60699999999999998</v>
      </c>
      <c r="E685" s="24" t="s">
        <v>1724</v>
      </c>
      <c r="F685" s="55">
        <v>5426</v>
      </c>
      <c r="G685" s="23">
        <f t="shared" si="40"/>
        <v>3293.5819999999999</v>
      </c>
      <c r="H685" s="58">
        <v>160132</v>
      </c>
      <c r="I685" s="13">
        <v>160132</v>
      </c>
      <c r="J685" s="11">
        <v>453314.03999999992</v>
      </c>
      <c r="K685" s="15">
        <v>499536.06999999995</v>
      </c>
      <c r="L685" s="15">
        <v>625344.32999999984</v>
      </c>
      <c r="M685" s="20">
        <f t="shared" si="41"/>
        <v>293182.03999999992</v>
      </c>
      <c r="N685" s="19">
        <f t="shared" si="42"/>
        <v>339404.06999999995</v>
      </c>
      <c r="O685" s="19">
        <f t="shared" si="43"/>
        <v>465212.32999999984</v>
      </c>
    </row>
    <row r="686" spans="1:15" x14ac:dyDescent="0.25">
      <c r="A686" s="12">
        <v>315960</v>
      </c>
      <c r="B686" s="12" t="s">
        <v>680</v>
      </c>
      <c r="C686" s="24" t="s">
        <v>1746</v>
      </c>
      <c r="D686" s="42">
        <v>0.72099999999999997</v>
      </c>
      <c r="E686" s="24" t="s">
        <v>1728</v>
      </c>
      <c r="F686" s="55">
        <v>44226</v>
      </c>
      <c r="G686" s="23">
        <f t="shared" si="40"/>
        <v>31886.946</v>
      </c>
      <c r="H686" s="58">
        <v>1089036</v>
      </c>
      <c r="I686" s="13">
        <v>1089036</v>
      </c>
      <c r="J686" s="11">
        <v>1606566.59</v>
      </c>
      <c r="K686" s="15">
        <v>2009662.61</v>
      </c>
      <c r="L686" s="15">
        <v>2087606.6100000003</v>
      </c>
      <c r="M686" s="20">
        <f t="shared" si="41"/>
        <v>517530.59000000008</v>
      </c>
      <c r="N686" s="19">
        <f t="shared" si="42"/>
        <v>920626.6100000001</v>
      </c>
      <c r="O686" s="19">
        <f t="shared" si="43"/>
        <v>998570.61000000034</v>
      </c>
    </row>
    <row r="687" spans="1:15" x14ac:dyDescent="0.25">
      <c r="A687" s="12">
        <v>315970</v>
      </c>
      <c r="B687" s="12" t="s">
        <v>681</v>
      </c>
      <c r="C687" s="24" t="s">
        <v>1749</v>
      </c>
      <c r="D687" s="42">
        <v>0.70499999999999996</v>
      </c>
      <c r="E687" s="24" t="s">
        <v>1728</v>
      </c>
      <c r="F687" s="55">
        <v>3364</v>
      </c>
      <c r="G687" s="23">
        <f t="shared" si="40"/>
        <v>2371.62</v>
      </c>
      <c r="H687" s="58">
        <v>94556</v>
      </c>
      <c r="I687" s="13">
        <v>94556</v>
      </c>
      <c r="J687" s="11">
        <v>205328.96999999997</v>
      </c>
      <c r="K687" s="15">
        <v>226917.99999999997</v>
      </c>
      <c r="L687" s="15">
        <v>204092.27000000002</v>
      </c>
      <c r="M687" s="20">
        <f t="shared" si="41"/>
        <v>110772.96999999997</v>
      </c>
      <c r="N687" s="19">
        <f t="shared" si="42"/>
        <v>132361.99999999997</v>
      </c>
      <c r="O687" s="19">
        <f t="shared" si="43"/>
        <v>109536.27000000002</v>
      </c>
    </row>
    <row r="688" spans="1:15" x14ac:dyDescent="0.25">
      <c r="A688" s="12">
        <v>315980</v>
      </c>
      <c r="B688" s="12" t="s">
        <v>682</v>
      </c>
      <c r="C688" s="24" t="s">
        <v>1738</v>
      </c>
      <c r="D688" s="42">
        <v>0.71</v>
      </c>
      <c r="E688" s="24" t="s">
        <v>1728</v>
      </c>
      <c r="F688" s="55">
        <v>19997</v>
      </c>
      <c r="G688" s="23">
        <f t="shared" si="40"/>
        <v>14197.869999999999</v>
      </c>
      <c r="H688" s="58">
        <v>546560</v>
      </c>
      <c r="I688" s="13">
        <v>546560</v>
      </c>
      <c r="J688" s="11">
        <v>1540881</v>
      </c>
      <c r="K688" s="15">
        <v>1549265.2800000003</v>
      </c>
      <c r="L688" s="15">
        <v>1569065.61</v>
      </c>
      <c r="M688" s="20">
        <f t="shared" si="41"/>
        <v>994321</v>
      </c>
      <c r="N688" s="19">
        <f t="shared" si="42"/>
        <v>1002705.2800000003</v>
      </c>
      <c r="O688" s="19">
        <f t="shared" si="43"/>
        <v>1022505.6100000001</v>
      </c>
    </row>
    <row r="689" spans="1:15" x14ac:dyDescent="0.25">
      <c r="A689" s="12">
        <v>315830</v>
      </c>
      <c r="B689" s="12" t="s">
        <v>683</v>
      </c>
      <c r="C689" s="24" t="s">
        <v>1746</v>
      </c>
      <c r="D689" s="42">
        <v>0.69799999999999995</v>
      </c>
      <c r="E689" s="24" t="s">
        <v>1724</v>
      </c>
      <c r="F689" s="55">
        <v>7047</v>
      </c>
      <c r="G689" s="23">
        <f t="shared" si="40"/>
        <v>4918.8059999999996</v>
      </c>
      <c r="H689" s="58">
        <v>205408</v>
      </c>
      <c r="I689" s="13">
        <v>205408</v>
      </c>
      <c r="J689" s="11">
        <v>564293.75999999989</v>
      </c>
      <c r="K689" s="15">
        <v>546703.30000000005</v>
      </c>
      <c r="L689" s="15">
        <v>587773.77</v>
      </c>
      <c r="M689" s="20">
        <f t="shared" si="41"/>
        <v>358885.75999999989</v>
      </c>
      <c r="N689" s="19">
        <f t="shared" si="42"/>
        <v>341295.30000000005</v>
      </c>
      <c r="O689" s="19">
        <f t="shared" si="43"/>
        <v>382365.77</v>
      </c>
    </row>
    <row r="690" spans="1:15" x14ac:dyDescent="0.25">
      <c r="A690" s="12">
        <v>315840</v>
      </c>
      <c r="B690" s="12" t="s">
        <v>684</v>
      </c>
      <c r="C690" s="24" t="s">
        <v>1747</v>
      </c>
      <c r="D690" s="42">
        <v>0.69399999999999995</v>
      </c>
      <c r="E690" s="24" t="s">
        <v>1724</v>
      </c>
      <c r="F690" s="55">
        <v>3909</v>
      </c>
      <c r="G690" s="23">
        <f t="shared" si="40"/>
        <v>2712.846</v>
      </c>
      <c r="H690" s="58">
        <v>107968</v>
      </c>
      <c r="I690" s="13">
        <v>107968</v>
      </c>
      <c r="J690" s="11">
        <v>314281.68000000005</v>
      </c>
      <c r="K690" s="15">
        <v>337678.24</v>
      </c>
      <c r="L690" s="15">
        <v>383277.84</v>
      </c>
      <c r="M690" s="20">
        <f t="shared" si="41"/>
        <v>206313.68000000005</v>
      </c>
      <c r="N690" s="19">
        <f t="shared" si="42"/>
        <v>229710.24</v>
      </c>
      <c r="O690" s="19">
        <f t="shared" si="43"/>
        <v>275309.84000000003</v>
      </c>
    </row>
    <row r="691" spans="1:15" x14ac:dyDescent="0.25">
      <c r="A691" s="12">
        <v>315850</v>
      </c>
      <c r="B691" s="12" t="s">
        <v>685</v>
      </c>
      <c r="C691" s="24" t="s">
        <v>1739</v>
      </c>
      <c r="D691" s="42">
        <v>0.628</v>
      </c>
      <c r="E691" s="24" t="s">
        <v>1724</v>
      </c>
      <c r="F691" s="55">
        <v>7538</v>
      </c>
      <c r="G691" s="23">
        <f t="shared" si="40"/>
        <v>4733.8639999999996</v>
      </c>
      <c r="H691" s="58">
        <v>223916</v>
      </c>
      <c r="I691" s="13">
        <v>223916</v>
      </c>
      <c r="J691" s="11">
        <v>0</v>
      </c>
      <c r="K691" s="15">
        <v>680084.75999999989</v>
      </c>
      <c r="L691" s="15">
        <v>783034.69000000006</v>
      </c>
      <c r="M691" s="20">
        <f t="shared" si="41"/>
        <v>-223916</v>
      </c>
      <c r="N691" s="19">
        <f t="shared" si="42"/>
        <v>456168.75999999989</v>
      </c>
      <c r="O691" s="19">
        <f t="shared" si="43"/>
        <v>559118.69000000006</v>
      </c>
    </row>
    <row r="692" spans="1:15" x14ac:dyDescent="0.25">
      <c r="A692" s="12">
        <v>315860</v>
      </c>
      <c r="B692" s="12" t="s">
        <v>686</v>
      </c>
      <c r="C692" s="24" t="s">
        <v>1747</v>
      </c>
      <c r="D692" s="42">
        <v>0.65100000000000002</v>
      </c>
      <c r="E692" s="24" t="s">
        <v>1724</v>
      </c>
      <c r="F692" s="55">
        <v>3985</v>
      </c>
      <c r="G692" s="23">
        <f t="shared" si="40"/>
        <v>2594.2350000000001</v>
      </c>
      <c r="H692" s="58">
        <v>112672</v>
      </c>
      <c r="I692" s="13">
        <v>112672</v>
      </c>
      <c r="J692" s="11">
        <v>217210.56000000003</v>
      </c>
      <c r="K692" s="15">
        <v>179555.91999999998</v>
      </c>
      <c r="L692" s="15">
        <v>254673.89999999997</v>
      </c>
      <c r="M692" s="20">
        <f t="shared" si="41"/>
        <v>104538.56000000003</v>
      </c>
      <c r="N692" s="19">
        <f t="shared" si="42"/>
        <v>66883.919999999984</v>
      </c>
      <c r="O692" s="19">
        <f t="shared" si="43"/>
        <v>142001.89999999997</v>
      </c>
    </row>
    <row r="693" spans="1:15" x14ac:dyDescent="0.25">
      <c r="A693" s="12">
        <v>315870</v>
      </c>
      <c r="B693" s="12" t="s">
        <v>687</v>
      </c>
      <c r="C693" s="24" t="s">
        <v>1748</v>
      </c>
      <c r="D693" s="42">
        <v>0.66700000000000004</v>
      </c>
      <c r="E693" s="24" t="s">
        <v>1724</v>
      </c>
      <c r="F693" s="55">
        <v>2494</v>
      </c>
      <c r="G693" s="23">
        <f t="shared" si="40"/>
        <v>1663.498</v>
      </c>
      <c r="H693" s="58">
        <v>67732</v>
      </c>
      <c r="I693" s="13">
        <v>67732</v>
      </c>
      <c r="J693" s="11">
        <v>0</v>
      </c>
      <c r="K693" s="15">
        <v>244906.4</v>
      </c>
      <c r="L693" s="15">
        <v>242809.71</v>
      </c>
      <c r="M693" s="20">
        <f t="shared" si="41"/>
        <v>-67732</v>
      </c>
      <c r="N693" s="19">
        <f t="shared" si="42"/>
        <v>177174.39999999999</v>
      </c>
      <c r="O693" s="19">
        <f t="shared" si="43"/>
        <v>175077.71</v>
      </c>
    </row>
    <row r="694" spans="1:15" x14ac:dyDescent="0.25">
      <c r="A694" s="12">
        <v>315880</v>
      </c>
      <c r="B694" s="12" t="s">
        <v>688</v>
      </c>
      <c r="C694" s="24" t="s">
        <v>1744</v>
      </c>
      <c r="D694" s="42">
        <v>0.64700000000000002</v>
      </c>
      <c r="E694" s="24" t="s">
        <v>1724</v>
      </c>
      <c r="F694" s="55">
        <v>4847</v>
      </c>
      <c r="G694" s="23">
        <f t="shared" si="40"/>
        <v>3136.009</v>
      </c>
      <c r="H694" s="58">
        <v>135660</v>
      </c>
      <c r="I694" s="13">
        <v>135660</v>
      </c>
      <c r="J694" s="11">
        <v>385551.6</v>
      </c>
      <c r="K694" s="15">
        <v>396483.35999999993</v>
      </c>
      <c r="L694" s="15">
        <v>421154.13999999996</v>
      </c>
      <c r="M694" s="20">
        <f t="shared" si="41"/>
        <v>249891.59999999998</v>
      </c>
      <c r="N694" s="19">
        <f t="shared" si="42"/>
        <v>260823.35999999993</v>
      </c>
      <c r="O694" s="19">
        <f t="shared" si="43"/>
        <v>285494.13999999996</v>
      </c>
    </row>
    <row r="695" spans="1:15" x14ac:dyDescent="0.25">
      <c r="A695" s="12">
        <v>315890</v>
      </c>
      <c r="B695" s="12" t="s">
        <v>689</v>
      </c>
      <c r="C695" s="24" t="s">
        <v>1740</v>
      </c>
      <c r="D695" s="42">
        <v>0.621</v>
      </c>
      <c r="E695" s="24" t="s">
        <v>1724</v>
      </c>
      <c r="F695" s="55">
        <v>8660</v>
      </c>
      <c r="G695" s="23">
        <f t="shared" si="40"/>
        <v>5377.86</v>
      </c>
      <c r="H695" s="58">
        <v>247772</v>
      </c>
      <c r="I695" s="13">
        <v>247772</v>
      </c>
      <c r="J695" s="11">
        <v>0</v>
      </c>
      <c r="K695" s="15">
        <v>671758.98</v>
      </c>
      <c r="L695" s="15">
        <v>733546.82</v>
      </c>
      <c r="M695" s="20">
        <f t="shared" si="41"/>
        <v>-247772</v>
      </c>
      <c r="N695" s="19">
        <f t="shared" si="42"/>
        <v>423986.98</v>
      </c>
      <c r="O695" s="19">
        <f t="shared" si="43"/>
        <v>485774.81999999995</v>
      </c>
    </row>
    <row r="696" spans="1:15" x14ac:dyDescent="0.25">
      <c r="A696" s="12">
        <v>315895</v>
      </c>
      <c r="B696" s="12" t="s">
        <v>690</v>
      </c>
      <c r="C696" s="24" t="s">
        <v>1741</v>
      </c>
      <c r="D696" s="42">
        <v>0.68500000000000005</v>
      </c>
      <c r="E696" s="24" t="s">
        <v>1724</v>
      </c>
      <c r="F696" s="55">
        <v>36048</v>
      </c>
      <c r="G696" s="23">
        <f t="shared" si="40"/>
        <v>24692.880000000001</v>
      </c>
      <c r="H696" s="58">
        <v>838032</v>
      </c>
      <c r="I696" s="13">
        <v>838032</v>
      </c>
      <c r="J696" s="11">
        <v>1916434.5599999996</v>
      </c>
      <c r="K696" s="15">
        <v>2077690.6199999996</v>
      </c>
      <c r="L696" s="15">
        <v>2309063.4899999998</v>
      </c>
      <c r="M696" s="20">
        <f t="shared" si="41"/>
        <v>1078402.5599999996</v>
      </c>
      <c r="N696" s="19">
        <f t="shared" si="42"/>
        <v>1239658.6199999996</v>
      </c>
      <c r="O696" s="19">
        <f t="shared" si="43"/>
        <v>1471031.4899999998</v>
      </c>
    </row>
    <row r="697" spans="1:15" x14ac:dyDescent="0.25">
      <c r="A697" s="12">
        <v>315900</v>
      </c>
      <c r="B697" s="12" t="s">
        <v>691</v>
      </c>
      <c r="C697" s="24" t="s">
        <v>1739</v>
      </c>
      <c r="D697" s="42">
        <v>0.66500000000000004</v>
      </c>
      <c r="E697" s="24" t="s">
        <v>1724</v>
      </c>
      <c r="F697" s="55">
        <v>4334</v>
      </c>
      <c r="G697" s="23">
        <f t="shared" si="40"/>
        <v>2882.11</v>
      </c>
      <c r="H697" s="58">
        <v>119840</v>
      </c>
      <c r="I697" s="13">
        <v>119840</v>
      </c>
      <c r="J697" s="11">
        <v>344377.2</v>
      </c>
      <c r="K697" s="15">
        <v>309638.42</v>
      </c>
      <c r="L697" s="15">
        <v>453627.88000000006</v>
      </c>
      <c r="M697" s="20">
        <f t="shared" si="41"/>
        <v>224537.2</v>
      </c>
      <c r="N697" s="19">
        <f t="shared" si="42"/>
        <v>189798.41999999998</v>
      </c>
      <c r="O697" s="19">
        <f t="shared" si="43"/>
        <v>333787.88000000006</v>
      </c>
    </row>
    <row r="698" spans="1:15" x14ac:dyDescent="0.25">
      <c r="A698" s="12">
        <v>315910</v>
      </c>
      <c r="B698" s="12" t="s">
        <v>692</v>
      </c>
      <c r="C698" s="24" t="s">
        <v>1748</v>
      </c>
      <c r="D698" s="42">
        <v>0.64700000000000002</v>
      </c>
      <c r="E698" s="24" t="s">
        <v>1724</v>
      </c>
      <c r="F698" s="55">
        <v>3753</v>
      </c>
      <c r="G698" s="23">
        <f t="shared" si="40"/>
        <v>2428.1910000000003</v>
      </c>
      <c r="H698" s="58">
        <v>108976</v>
      </c>
      <c r="I698" s="13">
        <v>108976</v>
      </c>
      <c r="J698" s="11">
        <v>302624.28000000003</v>
      </c>
      <c r="K698" s="15">
        <v>332281.87999999995</v>
      </c>
      <c r="L698" s="15">
        <v>356331.0799999999</v>
      </c>
      <c r="M698" s="20">
        <f t="shared" si="41"/>
        <v>193648.28000000003</v>
      </c>
      <c r="N698" s="19">
        <f t="shared" si="42"/>
        <v>223305.87999999995</v>
      </c>
      <c r="O698" s="19">
        <f t="shared" si="43"/>
        <v>247355.0799999999</v>
      </c>
    </row>
    <row r="699" spans="1:15" x14ac:dyDescent="0.25">
      <c r="A699" s="12">
        <v>315990</v>
      </c>
      <c r="B699" s="12" t="s">
        <v>693</v>
      </c>
      <c r="C699" s="24" t="s">
        <v>1744</v>
      </c>
      <c r="D699" s="42">
        <v>0.67200000000000004</v>
      </c>
      <c r="E699" s="24" t="s">
        <v>1724</v>
      </c>
      <c r="F699" s="55">
        <v>18697</v>
      </c>
      <c r="G699" s="23">
        <f t="shared" si="40"/>
        <v>12564.384</v>
      </c>
      <c r="H699" s="58">
        <v>516936</v>
      </c>
      <c r="I699" s="13">
        <v>516936</v>
      </c>
      <c r="J699" s="11">
        <v>1039896</v>
      </c>
      <c r="K699" s="15">
        <v>1068666.0799999998</v>
      </c>
      <c r="L699" s="15">
        <v>1149256.5</v>
      </c>
      <c r="M699" s="20">
        <f t="shared" si="41"/>
        <v>522960</v>
      </c>
      <c r="N699" s="19">
        <f t="shared" si="42"/>
        <v>551730.07999999984</v>
      </c>
      <c r="O699" s="19">
        <f t="shared" si="43"/>
        <v>632320.5</v>
      </c>
    </row>
    <row r="700" spans="1:15" x14ac:dyDescent="0.25">
      <c r="A700" s="12">
        <v>316000</v>
      </c>
      <c r="B700" s="12" t="s">
        <v>694</v>
      </c>
      <c r="C700" s="24" t="s">
        <v>1747</v>
      </c>
      <c r="D700" s="42">
        <v>0.67100000000000004</v>
      </c>
      <c r="E700" s="24" t="s">
        <v>1724</v>
      </c>
      <c r="F700" s="55">
        <v>3602</v>
      </c>
      <c r="G700" s="23">
        <f t="shared" si="40"/>
        <v>2416.942</v>
      </c>
      <c r="H700" s="58">
        <v>102592</v>
      </c>
      <c r="I700" s="13">
        <v>102592</v>
      </c>
      <c r="J700" s="11">
        <v>0</v>
      </c>
      <c r="K700" s="15">
        <v>189354.03</v>
      </c>
      <c r="L700" s="15">
        <v>244928.82000000007</v>
      </c>
      <c r="M700" s="20">
        <f t="shared" si="41"/>
        <v>-102592</v>
      </c>
      <c r="N700" s="19">
        <f t="shared" si="42"/>
        <v>86762.03</v>
      </c>
      <c r="O700" s="19">
        <f t="shared" si="43"/>
        <v>142336.82000000007</v>
      </c>
    </row>
    <row r="701" spans="1:15" x14ac:dyDescent="0.25">
      <c r="A701" s="12">
        <v>316010</v>
      </c>
      <c r="B701" s="12" t="s">
        <v>695</v>
      </c>
      <c r="C701" s="24" t="s">
        <v>1740</v>
      </c>
      <c r="D701" s="42">
        <v>0.63300000000000001</v>
      </c>
      <c r="E701" s="24" t="s">
        <v>1724</v>
      </c>
      <c r="F701" s="55">
        <v>3861</v>
      </c>
      <c r="G701" s="23">
        <f t="shared" si="40"/>
        <v>2444.0129999999999</v>
      </c>
      <c r="H701" s="58">
        <v>114436</v>
      </c>
      <c r="I701" s="13">
        <v>114436</v>
      </c>
      <c r="J701" s="11">
        <v>0</v>
      </c>
      <c r="K701" s="15">
        <v>389652.68000000011</v>
      </c>
      <c r="L701" s="15">
        <v>438636.40000000014</v>
      </c>
      <c r="M701" s="20">
        <f t="shared" si="41"/>
        <v>-114436</v>
      </c>
      <c r="N701" s="19">
        <f t="shared" si="42"/>
        <v>275216.68000000011</v>
      </c>
      <c r="O701" s="19">
        <f t="shared" si="43"/>
        <v>324200.40000000014</v>
      </c>
    </row>
    <row r="702" spans="1:15" x14ac:dyDescent="0.25">
      <c r="A702" s="12">
        <v>316020</v>
      </c>
      <c r="B702" s="12" t="s">
        <v>696</v>
      </c>
      <c r="C702" s="24" t="s">
        <v>1260</v>
      </c>
      <c r="D702" s="42">
        <v>0.55800000000000005</v>
      </c>
      <c r="E702" s="24" t="s">
        <v>1727</v>
      </c>
      <c r="F702" s="55">
        <v>3763</v>
      </c>
      <c r="G702" s="23">
        <f t="shared" si="40"/>
        <v>2099.7540000000004</v>
      </c>
      <c r="H702" s="58">
        <v>113848</v>
      </c>
      <c r="I702" s="13">
        <v>113848</v>
      </c>
      <c r="J702" s="11">
        <v>0</v>
      </c>
      <c r="K702" s="15">
        <v>304338.36</v>
      </c>
      <c r="L702" s="15">
        <v>369496.83</v>
      </c>
      <c r="M702" s="20">
        <f t="shared" si="41"/>
        <v>-113848</v>
      </c>
      <c r="N702" s="19">
        <f t="shared" si="42"/>
        <v>190490.36</v>
      </c>
      <c r="O702" s="19">
        <f t="shared" si="43"/>
        <v>255648.83000000002</v>
      </c>
    </row>
    <row r="703" spans="1:15" x14ac:dyDescent="0.25">
      <c r="A703" s="12">
        <v>316030</v>
      </c>
      <c r="B703" s="12" t="s">
        <v>697</v>
      </c>
      <c r="C703" s="24" t="s">
        <v>1745</v>
      </c>
      <c r="D703" s="42">
        <v>0.57399999999999995</v>
      </c>
      <c r="E703" s="24" t="s">
        <v>1727</v>
      </c>
      <c r="F703" s="55">
        <v>11570</v>
      </c>
      <c r="G703" s="23">
        <f t="shared" si="40"/>
        <v>6641.1799999999994</v>
      </c>
      <c r="H703" s="58">
        <v>335776</v>
      </c>
      <c r="I703" s="13">
        <v>335776</v>
      </c>
      <c r="J703" s="11">
        <v>948419.91999999981</v>
      </c>
      <c r="K703" s="15">
        <v>999010.02</v>
      </c>
      <c r="L703" s="15">
        <v>1110904.07</v>
      </c>
      <c r="M703" s="20">
        <f t="shared" si="41"/>
        <v>612643.91999999981</v>
      </c>
      <c r="N703" s="19">
        <f t="shared" si="42"/>
        <v>663234.02</v>
      </c>
      <c r="O703" s="19">
        <f t="shared" si="43"/>
        <v>775128.07000000007</v>
      </c>
    </row>
    <row r="704" spans="1:15" x14ac:dyDescent="0.25">
      <c r="A704" s="12">
        <v>316040</v>
      </c>
      <c r="B704" s="12" t="s">
        <v>698</v>
      </c>
      <c r="C704" s="24" t="s">
        <v>1744</v>
      </c>
      <c r="D704" s="42">
        <v>0.72399999999999998</v>
      </c>
      <c r="E704" s="24" t="s">
        <v>1728</v>
      </c>
      <c r="F704" s="55">
        <v>28603</v>
      </c>
      <c r="G704" s="23">
        <f t="shared" si="40"/>
        <v>20708.572</v>
      </c>
      <c r="H704" s="58">
        <v>726388</v>
      </c>
      <c r="I704" s="13">
        <v>726388</v>
      </c>
      <c r="J704" s="11">
        <v>1528624.92</v>
      </c>
      <c r="K704" s="15">
        <v>1747682.2600000002</v>
      </c>
      <c r="L704" s="15">
        <v>2171916.0199999996</v>
      </c>
      <c r="M704" s="20">
        <f t="shared" si="41"/>
        <v>802236.91999999993</v>
      </c>
      <c r="N704" s="19">
        <f t="shared" si="42"/>
        <v>1021294.2600000002</v>
      </c>
      <c r="O704" s="19">
        <f t="shared" si="43"/>
        <v>1445528.0199999996</v>
      </c>
    </row>
    <row r="705" spans="1:15" x14ac:dyDescent="0.25">
      <c r="A705" s="12">
        <v>316045</v>
      </c>
      <c r="B705" s="12" t="s">
        <v>699</v>
      </c>
      <c r="C705" s="24" t="s">
        <v>1750</v>
      </c>
      <c r="D705" s="42">
        <v>0.56999999999999995</v>
      </c>
      <c r="E705" s="24" t="s">
        <v>1727</v>
      </c>
      <c r="F705" s="55">
        <v>7316</v>
      </c>
      <c r="G705" s="23">
        <f t="shared" si="40"/>
        <v>4170.12</v>
      </c>
      <c r="H705" s="58">
        <v>204820</v>
      </c>
      <c r="I705" s="13">
        <v>204820</v>
      </c>
      <c r="J705" s="11">
        <v>0</v>
      </c>
      <c r="K705" s="15">
        <v>654620.12</v>
      </c>
      <c r="L705" s="15">
        <v>752797.19000000006</v>
      </c>
      <c r="M705" s="20">
        <f t="shared" si="41"/>
        <v>-204820</v>
      </c>
      <c r="N705" s="19">
        <f t="shared" si="42"/>
        <v>449800.12</v>
      </c>
      <c r="O705" s="19">
        <f t="shared" si="43"/>
        <v>547977.19000000006</v>
      </c>
    </row>
    <row r="706" spans="1:15" x14ac:dyDescent="0.25">
      <c r="A706" s="12">
        <v>316050</v>
      </c>
      <c r="B706" s="12" t="s">
        <v>700</v>
      </c>
      <c r="C706" s="24" t="s">
        <v>1739</v>
      </c>
      <c r="D706" s="42">
        <v>0.66900000000000004</v>
      </c>
      <c r="E706" s="24" t="s">
        <v>1724</v>
      </c>
      <c r="F706" s="55">
        <v>1756</v>
      </c>
      <c r="G706" s="23">
        <f t="shared" ref="G706:G769" si="44">D706*F706</f>
        <v>1174.7640000000001</v>
      </c>
      <c r="H706" s="58">
        <v>50820</v>
      </c>
      <c r="I706" s="13">
        <v>50820</v>
      </c>
      <c r="J706" s="11">
        <v>213055.43999999997</v>
      </c>
      <c r="K706" s="15">
        <v>263603.07999999996</v>
      </c>
      <c r="L706" s="15">
        <v>220847.31000000003</v>
      </c>
      <c r="M706" s="20">
        <f t="shared" ref="M706:M769" si="45">J706-I706</f>
        <v>162235.43999999997</v>
      </c>
      <c r="N706" s="19">
        <f t="shared" ref="N706:N769" si="46">K706-I706</f>
        <v>212783.07999999996</v>
      </c>
      <c r="O706" s="19">
        <f t="shared" ref="O706:O769" si="47">L706-I706</f>
        <v>170027.31000000003</v>
      </c>
    </row>
    <row r="707" spans="1:15" x14ac:dyDescent="0.25">
      <c r="A707" s="12">
        <v>316060</v>
      </c>
      <c r="B707" s="12" t="s">
        <v>701</v>
      </c>
      <c r="C707" s="24" t="s">
        <v>1739</v>
      </c>
      <c r="D707" s="42">
        <v>0.65700000000000003</v>
      </c>
      <c r="E707" s="24" t="s">
        <v>1724</v>
      </c>
      <c r="F707" s="55">
        <v>3044</v>
      </c>
      <c r="G707" s="23">
        <f t="shared" si="44"/>
        <v>1999.9080000000001</v>
      </c>
      <c r="H707" s="58">
        <v>90468</v>
      </c>
      <c r="I707" s="13">
        <v>90468</v>
      </c>
      <c r="J707" s="11">
        <v>0</v>
      </c>
      <c r="K707" s="15">
        <v>273446.88</v>
      </c>
      <c r="L707" s="15">
        <v>352248.68999999994</v>
      </c>
      <c r="M707" s="20">
        <f t="shared" si="45"/>
        <v>-90468</v>
      </c>
      <c r="N707" s="19">
        <f t="shared" si="46"/>
        <v>182978.88</v>
      </c>
      <c r="O707" s="19">
        <f t="shared" si="47"/>
        <v>261780.68999999994</v>
      </c>
    </row>
    <row r="708" spans="1:15" x14ac:dyDescent="0.25">
      <c r="A708" s="12">
        <v>316070</v>
      </c>
      <c r="B708" s="12" t="s">
        <v>702</v>
      </c>
      <c r="C708" s="24" t="s">
        <v>1747</v>
      </c>
      <c r="D708" s="42">
        <v>0.74099999999999999</v>
      </c>
      <c r="E708" s="24" t="s">
        <v>1728</v>
      </c>
      <c r="F708" s="55">
        <v>46357</v>
      </c>
      <c r="G708" s="23">
        <f t="shared" si="44"/>
        <v>34350.536999999997</v>
      </c>
      <c r="H708" s="58">
        <v>1236560</v>
      </c>
      <c r="I708" s="13">
        <v>1236560</v>
      </c>
      <c r="J708" s="11">
        <v>2629459.2000000002</v>
      </c>
      <c r="K708" s="15">
        <v>2490168.8500000006</v>
      </c>
      <c r="L708" s="15">
        <v>2489220.19</v>
      </c>
      <c r="M708" s="20">
        <f t="shared" si="45"/>
        <v>1392899.2000000002</v>
      </c>
      <c r="N708" s="19">
        <f t="shared" si="46"/>
        <v>1253608.8500000006</v>
      </c>
      <c r="O708" s="19">
        <f t="shared" si="47"/>
        <v>1252660.19</v>
      </c>
    </row>
    <row r="709" spans="1:15" x14ac:dyDescent="0.25">
      <c r="A709" s="12">
        <v>316080</v>
      </c>
      <c r="B709" s="12" t="s">
        <v>733</v>
      </c>
      <c r="C709" s="24" t="s">
        <v>1746</v>
      </c>
      <c r="D709" s="42">
        <v>0.67200000000000004</v>
      </c>
      <c r="E709" s="24" t="s">
        <v>1724</v>
      </c>
      <c r="F709" s="55">
        <v>5411</v>
      </c>
      <c r="G709" s="23">
        <f t="shared" si="44"/>
        <v>3636.192</v>
      </c>
      <c r="H709" s="58">
        <v>142884</v>
      </c>
      <c r="I709" s="13">
        <v>142884</v>
      </c>
      <c r="J709" s="11">
        <v>421007.15999999992</v>
      </c>
      <c r="K709" s="15">
        <v>397028.9</v>
      </c>
      <c r="L709" s="15">
        <v>546878.22</v>
      </c>
      <c r="M709" s="20">
        <f t="shared" si="45"/>
        <v>278123.15999999992</v>
      </c>
      <c r="N709" s="19">
        <f t="shared" si="46"/>
        <v>254144.90000000002</v>
      </c>
      <c r="O709" s="19">
        <f t="shared" si="47"/>
        <v>403994.22</v>
      </c>
    </row>
    <row r="710" spans="1:15" x14ac:dyDescent="0.25">
      <c r="A710" s="12">
        <v>316090</v>
      </c>
      <c r="B710" s="12" t="s">
        <v>734</v>
      </c>
      <c r="C710" s="24" t="s">
        <v>1748</v>
      </c>
      <c r="D710" s="42">
        <v>0.66400000000000003</v>
      </c>
      <c r="E710" s="24" t="s">
        <v>1724</v>
      </c>
      <c r="F710" s="55">
        <v>3770</v>
      </c>
      <c r="G710" s="23">
        <f t="shared" si="44"/>
        <v>2503.2800000000002</v>
      </c>
      <c r="H710" s="58">
        <v>96980</v>
      </c>
      <c r="I710" s="13">
        <v>96980</v>
      </c>
      <c r="J710" s="11">
        <v>0</v>
      </c>
      <c r="K710" s="15">
        <v>289859.88000000006</v>
      </c>
      <c r="L710" s="15">
        <v>350399.7</v>
      </c>
      <c r="M710" s="20">
        <f t="shared" si="45"/>
        <v>-96980</v>
      </c>
      <c r="N710" s="19">
        <f t="shared" si="46"/>
        <v>192879.88000000006</v>
      </c>
      <c r="O710" s="19">
        <f t="shared" si="47"/>
        <v>253419.7</v>
      </c>
    </row>
    <row r="711" spans="1:15" x14ac:dyDescent="0.25">
      <c r="A711" s="12">
        <v>316095</v>
      </c>
      <c r="B711" s="12" t="s">
        <v>735</v>
      </c>
      <c r="C711" s="24" t="s">
        <v>1741</v>
      </c>
      <c r="D711" s="42">
        <v>0.63800000000000001</v>
      </c>
      <c r="E711" s="24" t="s">
        <v>1724</v>
      </c>
      <c r="F711" s="55">
        <v>5672</v>
      </c>
      <c r="G711" s="23">
        <f t="shared" si="44"/>
        <v>3618.7359999999999</v>
      </c>
      <c r="H711" s="58">
        <v>159040</v>
      </c>
      <c r="I711" s="13">
        <v>159040</v>
      </c>
      <c r="J711" s="11">
        <v>457151.04000000004</v>
      </c>
      <c r="K711" s="15">
        <v>482554.35999999987</v>
      </c>
      <c r="L711" s="15">
        <v>538436.21</v>
      </c>
      <c r="M711" s="20">
        <f t="shared" si="45"/>
        <v>298111.04000000004</v>
      </c>
      <c r="N711" s="19">
        <f t="shared" si="46"/>
        <v>323514.35999999987</v>
      </c>
      <c r="O711" s="19">
        <f t="shared" si="47"/>
        <v>379396.20999999996</v>
      </c>
    </row>
    <row r="712" spans="1:15" x14ac:dyDescent="0.25">
      <c r="A712" s="12">
        <v>316100</v>
      </c>
      <c r="B712" s="12" t="s">
        <v>736</v>
      </c>
      <c r="C712" s="24" t="s">
        <v>1739</v>
      </c>
      <c r="D712" s="42">
        <v>0.69</v>
      </c>
      <c r="E712" s="24" t="s">
        <v>1724</v>
      </c>
      <c r="F712" s="55">
        <v>17296</v>
      </c>
      <c r="G712" s="23">
        <f t="shared" si="44"/>
        <v>11934.24</v>
      </c>
      <c r="H712" s="58">
        <v>498176</v>
      </c>
      <c r="I712" s="13">
        <v>498176</v>
      </c>
      <c r="J712" s="11">
        <v>1341687</v>
      </c>
      <c r="K712" s="15">
        <v>1331845.2999999998</v>
      </c>
      <c r="L712" s="15">
        <v>1534327.69</v>
      </c>
      <c r="M712" s="20">
        <f t="shared" si="45"/>
        <v>843511</v>
      </c>
      <c r="N712" s="19">
        <f t="shared" si="46"/>
        <v>833669.29999999981</v>
      </c>
      <c r="O712" s="19">
        <f t="shared" si="47"/>
        <v>1036151.69</v>
      </c>
    </row>
    <row r="713" spans="1:15" x14ac:dyDescent="0.25">
      <c r="A713" s="12">
        <v>316105</v>
      </c>
      <c r="B713" s="12" t="s">
        <v>741</v>
      </c>
      <c r="C713" s="24" t="s">
        <v>1742</v>
      </c>
      <c r="D713" s="42">
        <v>0.62</v>
      </c>
      <c r="E713" s="24" t="s">
        <v>1724</v>
      </c>
      <c r="F713" s="55">
        <v>3354</v>
      </c>
      <c r="G713" s="23">
        <f t="shared" si="44"/>
        <v>2079.48</v>
      </c>
      <c r="H713" s="58">
        <v>96880</v>
      </c>
      <c r="I713" s="13">
        <v>96880</v>
      </c>
      <c r="J713" s="11">
        <v>0</v>
      </c>
      <c r="K713" s="15">
        <v>326807.44000000006</v>
      </c>
      <c r="L713" s="15">
        <v>393298.96</v>
      </c>
      <c r="M713" s="20">
        <f t="shared" si="45"/>
        <v>-96880</v>
      </c>
      <c r="N713" s="19">
        <f t="shared" si="46"/>
        <v>229927.44000000006</v>
      </c>
      <c r="O713" s="19">
        <f t="shared" si="47"/>
        <v>296418.96000000002</v>
      </c>
    </row>
    <row r="714" spans="1:15" x14ac:dyDescent="0.25">
      <c r="A714" s="12">
        <v>316110</v>
      </c>
      <c r="B714" s="12" t="s">
        <v>737</v>
      </c>
      <c r="C714" s="24" t="s">
        <v>1750</v>
      </c>
      <c r="D714" s="42">
        <v>0.63800000000000001</v>
      </c>
      <c r="E714" s="24" t="s">
        <v>1724</v>
      </c>
      <c r="F714" s="55">
        <v>56625</v>
      </c>
      <c r="G714" s="23">
        <f t="shared" si="44"/>
        <v>36126.75</v>
      </c>
      <c r="H714" s="58">
        <v>1472094</v>
      </c>
      <c r="I714" s="13">
        <v>1472094</v>
      </c>
      <c r="J714" s="11">
        <v>3276344.0399999996</v>
      </c>
      <c r="K714" s="15">
        <v>3160194.24</v>
      </c>
      <c r="L714" s="15">
        <v>3227309.5399999996</v>
      </c>
      <c r="M714" s="20">
        <f t="shared" si="45"/>
        <v>1804250.0399999996</v>
      </c>
      <c r="N714" s="19">
        <f t="shared" si="46"/>
        <v>1688100.2400000002</v>
      </c>
      <c r="O714" s="19">
        <f t="shared" si="47"/>
        <v>1755215.5399999996</v>
      </c>
    </row>
    <row r="715" spans="1:15" x14ac:dyDescent="0.25">
      <c r="A715" s="12">
        <v>316120</v>
      </c>
      <c r="B715" s="12" t="s">
        <v>738</v>
      </c>
      <c r="C715" s="24" t="s">
        <v>1744</v>
      </c>
      <c r="D715" s="42">
        <v>0.66</v>
      </c>
      <c r="E715" s="24" t="s">
        <v>1724</v>
      </c>
      <c r="F715" s="55">
        <v>6512</v>
      </c>
      <c r="G715" s="23">
        <f t="shared" si="44"/>
        <v>4297.92</v>
      </c>
      <c r="H715" s="58">
        <v>186788</v>
      </c>
      <c r="I715" s="13">
        <v>186788</v>
      </c>
      <c r="J715" s="11">
        <v>527344.43999999994</v>
      </c>
      <c r="K715" s="15">
        <v>564525.3600000001</v>
      </c>
      <c r="L715" s="15">
        <v>555422.60000000009</v>
      </c>
      <c r="M715" s="20">
        <f t="shared" si="45"/>
        <v>340556.43999999994</v>
      </c>
      <c r="N715" s="19">
        <f t="shared" si="46"/>
        <v>377737.3600000001</v>
      </c>
      <c r="O715" s="19">
        <f t="shared" si="47"/>
        <v>368634.60000000009</v>
      </c>
    </row>
    <row r="716" spans="1:15" x14ac:dyDescent="0.25">
      <c r="A716" s="12">
        <v>316130</v>
      </c>
      <c r="B716" s="12" t="s">
        <v>739</v>
      </c>
      <c r="C716" s="24" t="s">
        <v>1743</v>
      </c>
      <c r="D716" s="44">
        <v>0.68799999999999994</v>
      </c>
      <c r="E716" s="24" t="s">
        <v>1724</v>
      </c>
      <c r="F716" s="56">
        <v>6309</v>
      </c>
      <c r="G716" s="23">
        <f t="shared" si="44"/>
        <v>4340.5919999999996</v>
      </c>
      <c r="H716" s="58">
        <v>173264</v>
      </c>
      <c r="I716" s="13">
        <v>173264</v>
      </c>
      <c r="J716" s="11">
        <v>0</v>
      </c>
      <c r="K716" s="15">
        <v>0</v>
      </c>
      <c r="L716" s="15">
        <v>16833.39</v>
      </c>
      <c r="M716" s="20">
        <f t="shared" si="45"/>
        <v>-173264</v>
      </c>
      <c r="N716" s="21">
        <f t="shared" si="46"/>
        <v>-173264</v>
      </c>
      <c r="O716" s="19">
        <f t="shared" si="47"/>
        <v>-156430.60999999999</v>
      </c>
    </row>
    <row r="717" spans="1:15" x14ac:dyDescent="0.25">
      <c r="A717" s="12">
        <v>316140</v>
      </c>
      <c r="B717" s="12" t="s">
        <v>740</v>
      </c>
      <c r="C717" s="24" t="s">
        <v>1747</v>
      </c>
      <c r="D717" s="42">
        <v>0.66300000000000003</v>
      </c>
      <c r="E717" s="24" t="s">
        <v>1724</v>
      </c>
      <c r="F717" s="55">
        <v>4758</v>
      </c>
      <c r="G717" s="23">
        <f t="shared" si="44"/>
        <v>3154.5540000000001</v>
      </c>
      <c r="H717" s="58">
        <v>143192</v>
      </c>
      <c r="I717" s="13">
        <v>143192</v>
      </c>
      <c r="J717" s="11">
        <v>395605.44</v>
      </c>
      <c r="K717" s="15">
        <v>467273.72000000003</v>
      </c>
      <c r="L717" s="15">
        <v>551250.65</v>
      </c>
      <c r="M717" s="20">
        <f t="shared" si="45"/>
        <v>252413.44</v>
      </c>
      <c r="N717" s="19">
        <f t="shared" si="46"/>
        <v>324081.72000000003</v>
      </c>
      <c r="O717" s="19">
        <f t="shared" si="47"/>
        <v>408058.65</v>
      </c>
    </row>
    <row r="718" spans="1:15" x14ac:dyDescent="0.25">
      <c r="A718" s="12">
        <v>316150</v>
      </c>
      <c r="B718" s="12" t="s">
        <v>742</v>
      </c>
      <c r="C718" s="24" t="s">
        <v>1747</v>
      </c>
      <c r="D718" s="42">
        <v>0.65100000000000002</v>
      </c>
      <c r="E718" s="24" t="s">
        <v>1724</v>
      </c>
      <c r="F718" s="55">
        <v>12751</v>
      </c>
      <c r="G718" s="23">
        <f t="shared" si="44"/>
        <v>8300.9009999999998</v>
      </c>
      <c r="H718" s="58">
        <v>328608</v>
      </c>
      <c r="I718" s="13">
        <v>328608</v>
      </c>
      <c r="J718" s="11">
        <v>884909.5199999999</v>
      </c>
      <c r="K718" s="15">
        <v>842841.90000000014</v>
      </c>
      <c r="L718" s="15">
        <v>823173.3899999999</v>
      </c>
      <c r="M718" s="20">
        <f t="shared" si="45"/>
        <v>556301.5199999999</v>
      </c>
      <c r="N718" s="19">
        <f t="shared" si="46"/>
        <v>514233.90000000014</v>
      </c>
      <c r="O718" s="19">
        <f t="shared" si="47"/>
        <v>494565.3899999999</v>
      </c>
    </row>
    <row r="719" spans="1:15" x14ac:dyDescent="0.25">
      <c r="A719" s="12">
        <v>316160</v>
      </c>
      <c r="B719" s="12" t="s">
        <v>743</v>
      </c>
      <c r="C719" s="24" t="s">
        <v>1742</v>
      </c>
      <c r="D719" s="42">
        <v>0.6</v>
      </c>
      <c r="E719" s="24" t="s">
        <v>1724</v>
      </c>
      <c r="F719" s="55">
        <v>3860</v>
      </c>
      <c r="G719" s="23">
        <f t="shared" si="44"/>
        <v>2316</v>
      </c>
      <c r="H719" s="58">
        <v>119028</v>
      </c>
      <c r="I719" s="13">
        <v>119028</v>
      </c>
      <c r="J719" s="11">
        <v>0</v>
      </c>
      <c r="K719" s="15">
        <v>339017.4</v>
      </c>
      <c r="L719" s="15">
        <v>283532.53000000003</v>
      </c>
      <c r="M719" s="20">
        <f t="shared" si="45"/>
        <v>-119028</v>
      </c>
      <c r="N719" s="19">
        <f t="shared" si="46"/>
        <v>219989.40000000002</v>
      </c>
      <c r="O719" s="19">
        <f t="shared" si="47"/>
        <v>164504.53000000003</v>
      </c>
    </row>
    <row r="720" spans="1:15" x14ac:dyDescent="0.25">
      <c r="A720" s="12">
        <v>316165</v>
      </c>
      <c r="B720" s="12" t="s">
        <v>744</v>
      </c>
      <c r="C720" s="24" t="s">
        <v>1742</v>
      </c>
      <c r="D720" s="42">
        <v>0.63</v>
      </c>
      <c r="E720" s="24" t="s">
        <v>1724</v>
      </c>
      <c r="F720" s="55">
        <v>4104</v>
      </c>
      <c r="G720" s="23">
        <f t="shared" si="44"/>
        <v>2585.52</v>
      </c>
      <c r="H720" s="58">
        <v>108584</v>
      </c>
      <c r="I720" s="13">
        <v>108584</v>
      </c>
      <c r="J720" s="11">
        <v>0</v>
      </c>
      <c r="K720" s="15">
        <v>347517.64</v>
      </c>
      <c r="L720" s="15">
        <v>397269.73</v>
      </c>
      <c r="M720" s="20">
        <f t="shared" si="45"/>
        <v>-108584</v>
      </c>
      <c r="N720" s="19">
        <f t="shared" si="46"/>
        <v>238933.64</v>
      </c>
      <c r="O720" s="19">
        <f t="shared" si="47"/>
        <v>288685.73</v>
      </c>
    </row>
    <row r="721" spans="1:15" x14ac:dyDescent="0.25">
      <c r="A721" s="12">
        <v>316170</v>
      </c>
      <c r="B721" s="12" t="s">
        <v>745</v>
      </c>
      <c r="C721" s="24" t="s">
        <v>1749</v>
      </c>
      <c r="D721" s="42">
        <v>0.67</v>
      </c>
      <c r="E721" s="24" t="s">
        <v>1724</v>
      </c>
      <c r="F721" s="55">
        <v>8527</v>
      </c>
      <c r="G721" s="23">
        <f t="shared" si="44"/>
        <v>5713.09</v>
      </c>
      <c r="H721" s="58">
        <v>191520</v>
      </c>
      <c r="I721" s="13">
        <v>191520</v>
      </c>
      <c r="J721" s="11">
        <v>643913.82999999996</v>
      </c>
      <c r="K721" s="15">
        <v>587241.06000000006</v>
      </c>
      <c r="L721" s="15">
        <v>716686.1</v>
      </c>
      <c r="M721" s="20">
        <f t="shared" si="45"/>
        <v>452393.82999999996</v>
      </c>
      <c r="N721" s="19">
        <f t="shared" si="46"/>
        <v>395721.06000000006</v>
      </c>
      <c r="O721" s="19">
        <f t="shared" si="47"/>
        <v>525166.1</v>
      </c>
    </row>
    <row r="722" spans="1:15" x14ac:dyDescent="0.25">
      <c r="A722" s="12">
        <v>316180</v>
      </c>
      <c r="B722" s="12" t="s">
        <v>746</v>
      </c>
      <c r="C722" s="24" t="s">
        <v>1744</v>
      </c>
      <c r="D722" s="42">
        <v>0.68899999999999995</v>
      </c>
      <c r="E722" s="24" t="s">
        <v>1724</v>
      </c>
      <c r="F722" s="55">
        <v>12776</v>
      </c>
      <c r="G722" s="23">
        <f t="shared" si="44"/>
        <v>8802.6639999999989</v>
      </c>
      <c r="H722" s="58">
        <v>307398</v>
      </c>
      <c r="I722" s="13">
        <v>307398</v>
      </c>
      <c r="J722" s="11">
        <v>947221.48000000021</v>
      </c>
      <c r="K722" s="15">
        <v>902772.98000000021</v>
      </c>
      <c r="L722" s="15">
        <v>992003.08000000007</v>
      </c>
      <c r="M722" s="20">
        <f t="shared" si="45"/>
        <v>639823.48000000021</v>
      </c>
      <c r="N722" s="19">
        <f t="shared" si="46"/>
        <v>595374.98000000021</v>
      </c>
      <c r="O722" s="19">
        <f t="shared" si="47"/>
        <v>684605.08000000007</v>
      </c>
    </row>
    <row r="723" spans="1:15" x14ac:dyDescent="0.25">
      <c r="A723" s="12">
        <v>316190</v>
      </c>
      <c r="B723" s="12" t="s">
        <v>747</v>
      </c>
      <c r="C723" s="24" t="s">
        <v>1739</v>
      </c>
      <c r="D723" s="42">
        <v>0.66700000000000004</v>
      </c>
      <c r="E723" s="24" t="s">
        <v>1724</v>
      </c>
      <c r="F723" s="55">
        <v>11114</v>
      </c>
      <c r="G723" s="23">
        <f t="shared" si="44"/>
        <v>7413.0380000000005</v>
      </c>
      <c r="H723" s="58">
        <v>245709</v>
      </c>
      <c r="I723" s="13">
        <v>245709</v>
      </c>
      <c r="J723" s="11">
        <v>874372.44</v>
      </c>
      <c r="K723" s="15">
        <v>943102.13</v>
      </c>
      <c r="L723" s="15">
        <v>1126122.3499999999</v>
      </c>
      <c r="M723" s="20">
        <f t="shared" si="45"/>
        <v>628663.43999999994</v>
      </c>
      <c r="N723" s="19">
        <f t="shared" si="46"/>
        <v>697393.13</v>
      </c>
      <c r="O723" s="19">
        <f t="shared" si="47"/>
        <v>880413.34999999986</v>
      </c>
    </row>
    <row r="724" spans="1:15" x14ac:dyDescent="0.25">
      <c r="A724" s="12">
        <v>312550</v>
      </c>
      <c r="B724" s="12" t="s">
        <v>748</v>
      </c>
      <c r="C724" s="24" t="s">
        <v>1260</v>
      </c>
      <c r="D724" s="42">
        <v>0.64</v>
      </c>
      <c r="E724" s="24" t="s">
        <v>1724</v>
      </c>
      <c r="F724" s="55">
        <v>3178</v>
      </c>
      <c r="G724" s="23">
        <f t="shared" si="44"/>
        <v>2033.92</v>
      </c>
      <c r="H724" s="58">
        <v>89516</v>
      </c>
      <c r="I724" s="13">
        <v>89516</v>
      </c>
      <c r="J724" s="11">
        <v>0</v>
      </c>
      <c r="K724" s="15">
        <v>300434.21000000002</v>
      </c>
      <c r="L724" s="15">
        <v>369227.78</v>
      </c>
      <c r="M724" s="20">
        <f t="shared" si="45"/>
        <v>-89516</v>
      </c>
      <c r="N724" s="19">
        <f t="shared" si="46"/>
        <v>210918.21000000002</v>
      </c>
      <c r="O724" s="19">
        <f t="shared" si="47"/>
        <v>279711.78000000003</v>
      </c>
    </row>
    <row r="725" spans="1:15" x14ac:dyDescent="0.25">
      <c r="A725" s="12">
        <v>316200</v>
      </c>
      <c r="B725" s="12" t="s">
        <v>749</v>
      </c>
      <c r="C725" s="24" t="s">
        <v>1746</v>
      </c>
      <c r="D725" s="42">
        <v>0.71499999999999997</v>
      </c>
      <c r="E725" s="24" t="s">
        <v>1728</v>
      </c>
      <c r="F725" s="55">
        <v>25670</v>
      </c>
      <c r="G725" s="23">
        <f t="shared" si="44"/>
        <v>18354.05</v>
      </c>
      <c r="H725" s="58">
        <v>660374</v>
      </c>
      <c r="I725" s="13">
        <v>660374</v>
      </c>
      <c r="J725" s="11">
        <v>916125.60000000021</v>
      </c>
      <c r="K725" s="15">
        <v>876477.96000000008</v>
      </c>
      <c r="L725" s="15">
        <v>1013780.7799999999</v>
      </c>
      <c r="M725" s="20">
        <f t="shared" si="45"/>
        <v>255751.60000000021</v>
      </c>
      <c r="N725" s="19">
        <f t="shared" si="46"/>
        <v>216103.96000000008</v>
      </c>
      <c r="O725" s="19">
        <f t="shared" si="47"/>
        <v>353406.77999999991</v>
      </c>
    </row>
    <row r="726" spans="1:15" x14ac:dyDescent="0.25">
      <c r="A726" s="12">
        <v>316210</v>
      </c>
      <c r="B726" s="12" t="s">
        <v>750</v>
      </c>
      <c r="C726" s="24" t="s">
        <v>1749</v>
      </c>
      <c r="D726" s="42">
        <v>0.73599999999999999</v>
      </c>
      <c r="E726" s="24" t="s">
        <v>1728</v>
      </c>
      <c r="F726" s="55">
        <v>36084</v>
      </c>
      <c r="G726" s="23">
        <f t="shared" si="44"/>
        <v>26557.824000000001</v>
      </c>
      <c r="H726" s="58">
        <v>972384</v>
      </c>
      <c r="I726" s="13">
        <v>972384</v>
      </c>
      <c r="J726" s="11">
        <v>1943487.4800000002</v>
      </c>
      <c r="K726" s="15">
        <v>2474577.0199999996</v>
      </c>
      <c r="L726" s="15">
        <v>2449825.3699999996</v>
      </c>
      <c r="M726" s="20">
        <f t="shared" si="45"/>
        <v>971103.48000000021</v>
      </c>
      <c r="N726" s="19">
        <f t="shared" si="46"/>
        <v>1502193.0199999996</v>
      </c>
      <c r="O726" s="19">
        <f t="shared" si="47"/>
        <v>1477441.3699999996</v>
      </c>
    </row>
    <row r="727" spans="1:15" x14ac:dyDescent="0.25">
      <c r="A727" s="12">
        <v>316220</v>
      </c>
      <c r="B727" s="12" t="s">
        <v>761</v>
      </c>
      <c r="C727" s="24" t="s">
        <v>1746</v>
      </c>
      <c r="D727" s="42">
        <v>0.72399999999999998</v>
      </c>
      <c r="E727" s="24" t="s">
        <v>1728</v>
      </c>
      <c r="F727" s="55">
        <v>7541</v>
      </c>
      <c r="G727" s="23">
        <f t="shared" si="44"/>
        <v>5459.6840000000002</v>
      </c>
      <c r="H727" s="58">
        <v>206836</v>
      </c>
      <c r="I727" s="13">
        <v>206836</v>
      </c>
      <c r="J727" s="11">
        <v>587813.63999999978</v>
      </c>
      <c r="K727" s="15">
        <v>657328.28</v>
      </c>
      <c r="L727" s="15">
        <v>699246.62</v>
      </c>
      <c r="M727" s="20">
        <f t="shared" si="45"/>
        <v>380977.63999999978</v>
      </c>
      <c r="N727" s="19">
        <f t="shared" si="46"/>
        <v>450492.28</v>
      </c>
      <c r="O727" s="19">
        <f t="shared" si="47"/>
        <v>492410.62</v>
      </c>
    </row>
    <row r="728" spans="1:15" x14ac:dyDescent="0.25">
      <c r="A728" s="12">
        <v>316225</v>
      </c>
      <c r="B728" s="12" t="s">
        <v>762</v>
      </c>
      <c r="C728" s="24" t="s">
        <v>1750</v>
      </c>
      <c r="D728" s="42">
        <v>0.63400000000000001</v>
      </c>
      <c r="E728" s="24" t="s">
        <v>1724</v>
      </c>
      <c r="F728" s="55">
        <v>4949</v>
      </c>
      <c r="G728" s="23">
        <f t="shared" si="44"/>
        <v>3137.6660000000002</v>
      </c>
      <c r="H728" s="58">
        <v>137816</v>
      </c>
      <c r="I728" s="13">
        <v>137816</v>
      </c>
      <c r="J728" s="11">
        <v>0</v>
      </c>
      <c r="K728" s="15">
        <v>422892.88000000012</v>
      </c>
      <c r="L728" s="15">
        <v>445103.43999999994</v>
      </c>
      <c r="M728" s="20">
        <f t="shared" si="45"/>
        <v>-137816</v>
      </c>
      <c r="N728" s="19">
        <f t="shared" si="46"/>
        <v>285076.88000000012</v>
      </c>
      <c r="O728" s="19">
        <f t="shared" si="47"/>
        <v>307287.43999999994</v>
      </c>
    </row>
    <row r="729" spans="1:15" x14ac:dyDescent="0.25">
      <c r="A729" s="12">
        <v>316230</v>
      </c>
      <c r="B729" s="12" t="s">
        <v>763</v>
      </c>
      <c r="C729" s="24" t="s">
        <v>1746</v>
      </c>
      <c r="D729" s="42">
        <v>0.65300000000000002</v>
      </c>
      <c r="E729" s="24" t="s">
        <v>1724</v>
      </c>
      <c r="F729" s="55">
        <v>2743</v>
      </c>
      <c r="G729" s="23">
        <f t="shared" si="44"/>
        <v>1791.1790000000001</v>
      </c>
      <c r="H729" s="58">
        <v>78680</v>
      </c>
      <c r="I729" s="13">
        <v>78680</v>
      </c>
      <c r="J729" s="11">
        <v>0</v>
      </c>
      <c r="K729" s="15">
        <v>236538.28000000003</v>
      </c>
      <c r="L729" s="15">
        <v>268168.73000000004</v>
      </c>
      <c r="M729" s="20">
        <f t="shared" si="45"/>
        <v>-78680</v>
      </c>
      <c r="N729" s="19">
        <f t="shared" si="46"/>
        <v>157858.28000000003</v>
      </c>
      <c r="O729" s="19">
        <f t="shared" si="47"/>
        <v>189488.73000000004</v>
      </c>
    </row>
    <row r="730" spans="1:15" x14ac:dyDescent="0.25">
      <c r="A730" s="12">
        <v>316240</v>
      </c>
      <c r="B730" s="12" t="s">
        <v>764</v>
      </c>
      <c r="C730" s="24" t="s">
        <v>1750</v>
      </c>
      <c r="D730" s="42">
        <v>0.56899999999999995</v>
      </c>
      <c r="E730" s="24" t="s">
        <v>1727</v>
      </c>
      <c r="F730" s="55">
        <v>25033</v>
      </c>
      <c r="G730" s="23">
        <f t="shared" si="44"/>
        <v>14243.776999999998</v>
      </c>
      <c r="H730" s="58">
        <v>724640</v>
      </c>
      <c r="I730" s="13">
        <v>724640</v>
      </c>
      <c r="J730" s="11">
        <v>0</v>
      </c>
      <c r="K730" s="15">
        <v>2215348.06</v>
      </c>
      <c r="L730" s="15">
        <v>2424975.88</v>
      </c>
      <c r="M730" s="20">
        <f t="shared" si="45"/>
        <v>-724640</v>
      </c>
      <c r="N730" s="19">
        <f t="shared" si="46"/>
        <v>1490708.06</v>
      </c>
      <c r="O730" s="19">
        <f t="shared" si="47"/>
        <v>1700335.88</v>
      </c>
    </row>
    <row r="731" spans="1:15" x14ac:dyDescent="0.25">
      <c r="A731" s="12">
        <v>316245</v>
      </c>
      <c r="B731" s="12" t="s">
        <v>765</v>
      </c>
      <c r="C731" s="24" t="s">
        <v>1750</v>
      </c>
      <c r="D731" s="42">
        <v>0.52900000000000003</v>
      </c>
      <c r="E731" s="24" t="s">
        <v>1727</v>
      </c>
      <c r="F731" s="55">
        <v>13232</v>
      </c>
      <c r="G731" s="23">
        <f t="shared" si="44"/>
        <v>6999.7280000000001</v>
      </c>
      <c r="H731" s="58">
        <v>357280</v>
      </c>
      <c r="I731" s="13">
        <v>357280</v>
      </c>
      <c r="J731" s="11">
        <v>1380407.3999999997</v>
      </c>
      <c r="K731" s="15">
        <v>1338552.8800000001</v>
      </c>
      <c r="L731" s="15">
        <v>1157710.27</v>
      </c>
      <c r="M731" s="20">
        <f t="shared" si="45"/>
        <v>1023127.3999999997</v>
      </c>
      <c r="N731" s="19">
        <f t="shared" si="46"/>
        <v>981272.88000000012</v>
      </c>
      <c r="O731" s="19">
        <f t="shared" si="47"/>
        <v>800430.27</v>
      </c>
    </row>
    <row r="732" spans="1:15" x14ac:dyDescent="0.25">
      <c r="A732" s="12">
        <v>316250</v>
      </c>
      <c r="B732" s="12" t="s">
        <v>766</v>
      </c>
      <c r="C732" s="24" t="s">
        <v>1748</v>
      </c>
      <c r="D732" s="42">
        <v>0.75800000000000001</v>
      </c>
      <c r="E732" s="24" t="s">
        <v>1728</v>
      </c>
      <c r="F732" s="55">
        <v>90897</v>
      </c>
      <c r="G732" s="23">
        <f t="shared" si="44"/>
        <v>68899.926000000007</v>
      </c>
      <c r="H732" s="58">
        <v>2335632</v>
      </c>
      <c r="I732" s="13">
        <v>2335632</v>
      </c>
      <c r="J732" s="11">
        <v>3967754.76</v>
      </c>
      <c r="K732" s="15">
        <v>3790419.0199999996</v>
      </c>
      <c r="L732" s="15">
        <v>3550878.2399999998</v>
      </c>
      <c r="M732" s="20">
        <f t="shared" si="45"/>
        <v>1632122.7599999998</v>
      </c>
      <c r="N732" s="19">
        <f t="shared" si="46"/>
        <v>1454787.0199999996</v>
      </c>
      <c r="O732" s="19">
        <f t="shared" si="47"/>
        <v>1215246.2399999998</v>
      </c>
    </row>
    <row r="733" spans="1:15" x14ac:dyDescent="0.25">
      <c r="A733" s="12">
        <v>316255</v>
      </c>
      <c r="B733" s="12" t="s">
        <v>767</v>
      </c>
      <c r="C733" s="24" t="s">
        <v>1740</v>
      </c>
      <c r="D733" s="42">
        <v>0.65</v>
      </c>
      <c r="E733" s="24" t="s">
        <v>1724</v>
      </c>
      <c r="F733" s="55">
        <v>11785</v>
      </c>
      <c r="G733" s="23">
        <f t="shared" si="44"/>
        <v>7660.25</v>
      </c>
      <c r="H733" s="58">
        <v>315336</v>
      </c>
      <c r="I733" s="13">
        <v>315336</v>
      </c>
      <c r="J733" s="11">
        <v>933831.12</v>
      </c>
      <c r="K733" s="15">
        <v>882698.35999999987</v>
      </c>
      <c r="L733" s="15">
        <v>883545.89000000013</v>
      </c>
      <c r="M733" s="20">
        <f t="shared" si="45"/>
        <v>618495.12</v>
      </c>
      <c r="N733" s="19">
        <f t="shared" si="46"/>
        <v>567362.35999999987</v>
      </c>
      <c r="O733" s="19">
        <f t="shared" si="47"/>
        <v>568209.89000000013</v>
      </c>
    </row>
    <row r="734" spans="1:15" x14ac:dyDescent="0.25">
      <c r="A734" s="12">
        <v>316257</v>
      </c>
      <c r="B734" s="12" t="s">
        <v>768</v>
      </c>
      <c r="C734" s="24" t="s">
        <v>1742</v>
      </c>
      <c r="D734" s="42">
        <v>0.64</v>
      </c>
      <c r="E734" s="24" t="s">
        <v>1724</v>
      </c>
      <c r="F734" s="55">
        <v>5975</v>
      </c>
      <c r="G734" s="23">
        <f t="shared" si="44"/>
        <v>3824</v>
      </c>
      <c r="H734" s="58">
        <v>159768</v>
      </c>
      <c r="I734" s="13">
        <v>159768</v>
      </c>
      <c r="J734" s="11">
        <v>155697.09</v>
      </c>
      <c r="K734" s="15">
        <v>462163.74</v>
      </c>
      <c r="L734" s="15">
        <v>527518.93000000005</v>
      </c>
      <c r="M734" s="20">
        <f t="shared" si="45"/>
        <v>-4070.9100000000035</v>
      </c>
      <c r="N734" s="19">
        <f t="shared" si="46"/>
        <v>302395.74</v>
      </c>
      <c r="O734" s="19">
        <f t="shared" si="47"/>
        <v>367750.93000000005</v>
      </c>
    </row>
    <row r="735" spans="1:15" x14ac:dyDescent="0.25">
      <c r="A735" s="12">
        <v>316260</v>
      </c>
      <c r="B735" s="12" t="s">
        <v>769</v>
      </c>
      <c r="C735" s="24" t="s">
        <v>1741</v>
      </c>
      <c r="D735" s="42">
        <v>0.64800000000000002</v>
      </c>
      <c r="E735" s="24" t="s">
        <v>1724</v>
      </c>
      <c r="F735" s="55">
        <v>7393</v>
      </c>
      <c r="G735" s="23">
        <f t="shared" si="44"/>
        <v>4790.6639999999998</v>
      </c>
      <c r="H735" s="58">
        <v>219884</v>
      </c>
      <c r="I735" s="13">
        <v>219884</v>
      </c>
      <c r="J735" s="11">
        <v>610462.19999999984</v>
      </c>
      <c r="K735" s="15">
        <v>696353.96</v>
      </c>
      <c r="L735" s="15">
        <v>795602.60000000009</v>
      </c>
      <c r="M735" s="20">
        <f t="shared" si="45"/>
        <v>390578.19999999984</v>
      </c>
      <c r="N735" s="19">
        <f t="shared" si="46"/>
        <v>476469.95999999996</v>
      </c>
      <c r="O735" s="19">
        <f t="shared" si="47"/>
        <v>575718.60000000009</v>
      </c>
    </row>
    <row r="736" spans="1:15" x14ac:dyDescent="0.25">
      <c r="A736" s="12">
        <v>316265</v>
      </c>
      <c r="B736" s="12" t="s">
        <v>770</v>
      </c>
      <c r="C736" s="24" t="s">
        <v>1750</v>
      </c>
      <c r="D736" s="42">
        <v>0.625</v>
      </c>
      <c r="E736" s="24" t="s">
        <v>1724</v>
      </c>
      <c r="F736" s="55">
        <v>4476</v>
      </c>
      <c r="G736" s="23">
        <f t="shared" si="44"/>
        <v>2797.5</v>
      </c>
      <c r="H736" s="58">
        <v>122332</v>
      </c>
      <c r="I736" s="13">
        <v>122332</v>
      </c>
      <c r="J736" s="11">
        <v>364331.03999999992</v>
      </c>
      <c r="K736" s="15">
        <v>356206.22000000003</v>
      </c>
      <c r="L736" s="15">
        <v>391047.47</v>
      </c>
      <c r="M736" s="20">
        <f t="shared" si="45"/>
        <v>241999.03999999992</v>
      </c>
      <c r="N736" s="19">
        <f t="shared" si="46"/>
        <v>233874.22000000003</v>
      </c>
      <c r="O736" s="19">
        <f t="shared" si="47"/>
        <v>268715.46999999997</v>
      </c>
    </row>
    <row r="737" spans="1:15" x14ac:dyDescent="0.25">
      <c r="A737" s="12">
        <v>316270</v>
      </c>
      <c r="B737" s="12" t="s">
        <v>771</v>
      </c>
      <c r="C737" s="24" t="s">
        <v>1750</v>
      </c>
      <c r="D737" s="42">
        <v>0.61499999999999999</v>
      </c>
      <c r="E737" s="24" t="s">
        <v>1724</v>
      </c>
      <c r="F737" s="55">
        <v>23797</v>
      </c>
      <c r="G737" s="23">
        <f t="shared" si="44"/>
        <v>14635.155000000001</v>
      </c>
      <c r="H737" s="58">
        <v>661640</v>
      </c>
      <c r="I737" s="13">
        <v>661640</v>
      </c>
      <c r="J737" s="11">
        <v>1939217.64</v>
      </c>
      <c r="K737" s="15">
        <v>1956554.1200000003</v>
      </c>
      <c r="L737" s="15">
        <v>2053241.5200000005</v>
      </c>
      <c r="M737" s="20">
        <f t="shared" si="45"/>
        <v>1277577.6399999999</v>
      </c>
      <c r="N737" s="19">
        <f t="shared" si="46"/>
        <v>1294914.1200000003</v>
      </c>
      <c r="O737" s="19">
        <f t="shared" si="47"/>
        <v>1391601.5200000005</v>
      </c>
    </row>
    <row r="738" spans="1:15" x14ac:dyDescent="0.25">
      <c r="A738" s="12">
        <v>316280</v>
      </c>
      <c r="B738" s="12" t="s">
        <v>772</v>
      </c>
      <c r="C738" s="24" t="s">
        <v>1742</v>
      </c>
      <c r="D738" s="42">
        <v>0.63800000000000001</v>
      </c>
      <c r="E738" s="24" t="s">
        <v>1724</v>
      </c>
      <c r="F738" s="55">
        <v>15761</v>
      </c>
      <c r="G738" s="23">
        <f t="shared" si="44"/>
        <v>10055.518</v>
      </c>
      <c r="H738" s="58">
        <v>449960</v>
      </c>
      <c r="I738" s="13">
        <v>449960</v>
      </c>
      <c r="J738" s="11">
        <v>656298.60999999987</v>
      </c>
      <c r="K738" s="15">
        <v>897575.0900000002</v>
      </c>
      <c r="L738" s="15">
        <v>948029.25999999989</v>
      </c>
      <c r="M738" s="20">
        <f t="shared" si="45"/>
        <v>206338.60999999987</v>
      </c>
      <c r="N738" s="19">
        <f t="shared" si="46"/>
        <v>447615.0900000002</v>
      </c>
      <c r="O738" s="19">
        <f t="shared" si="47"/>
        <v>498069.25999999989</v>
      </c>
    </row>
    <row r="739" spans="1:15" x14ac:dyDescent="0.25">
      <c r="A739" s="12">
        <v>316290</v>
      </c>
      <c r="B739" s="12" t="s">
        <v>773</v>
      </c>
      <c r="C739" s="24" t="s">
        <v>1747</v>
      </c>
      <c r="D739" s="42">
        <v>0.70799999999999996</v>
      </c>
      <c r="E739" s="24" t="s">
        <v>1728</v>
      </c>
      <c r="F739" s="55">
        <v>26530</v>
      </c>
      <c r="G739" s="23">
        <f t="shared" si="44"/>
        <v>18783.239999999998</v>
      </c>
      <c r="H739" s="58">
        <v>740292</v>
      </c>
      <c r="I739" s="13">
        <v>740292</v>
      </c>
      <c r="J739" s="11">
        <v>1162802.8800000001</v>
      </c>
      <c r="K739" s="15">
        <v>996209.07999999984</v>
      </c>
      <c r="L739" s="15">
        <v>1030968.2499999998</v>
      </c>
      <c r="M739" s="20">
        <f t="shared" si="45"/>
        <v>422510.88000000012</v>
      </c>
      <c r="N739" s="19">
        <f t="shared" si="46"/>
        <v>255917.07999999984</v>
      </c>
      <c r="O739" s="19">
        <f t="shared" si="47"/>
        <v>290676.24999999977</v>
      </c>
    </row>
    <row r="740" spans="1:15" x14ac:dyDescent="0.25">
      <c r="A740" s="12">
        <v>316292</v>
      </c>
      <c r="B740" s="12" t="s">
        <v>751</v>
      </c>
      <c r="C740" s="24" t="s">
        <v>1739</v>
      </c>
      <c r="D740" s="42">
        <v>0.66200000000000003</v>
      </c>
      <c r="E740" s="24" t="s">
        <v>1724</v>
      </c>
      <c r="F740" s="55">
        <v>32696</v>
      </c>
      <c r="G740" s="23">
        <f t="shared" si="44"/>
        <v>21644.752</v>
      </c>
      <c r="H740" s="58">
        <v>771524</v>
      </c>
      <c r="I740" s="13">
        <v>771524</v>
      </c>
      <c r="J740" s="11">
        <v>1611419.64</v>
      </c>
      <c r="K740" s="15">
        <v>1783515.3199999998</v>
      </c>
      <c r="L740" s="15">
        <v>2052339.39</v>
      </c>
      <c r="M740" s="20">
        <f t="shared" si="45"/>
        <v>839895.6399999999</v>
      </c>
      <c r="N740" s="19">
        <f t="shared" si="46"/>
        <v>1011991.3199999998</v>
      </c>
      <c r="O740" s="19">
        <f t="shared" si="47"/>
        <v>1280815.3899999999</v>
      </c>
    </row>
    <row r="741" spans="1:15" x14ac:dyDescent="0.25">
      <c r="A741" s="12">
        <v>316294</v>
      </c>
      <c r="B741" s="12" t="s">
        <v>752</v>
      </c>
      <c r="C741" s="24" t="s">
        <v>1746</v>
      </c>
      <c r="D741" s="42">
        <v>0.73899999999999999</v>
      </c>
      <c r="E741" s="24" t="s">
        <v>1728</v>
      </c>
      <c r="F741" s="55">
        <v>7532</v>
      </c>
      <c r="G741" s="23">
        <f t="shared" si="44"/>
        <v>5566.1480000000001</v>
      </c>
      <c r="H741" s="58">
        <v>190398</v>
      </c>
      <c r="I741" s="13">
        <v>190398</v>
      </c>
      <c r="J741" s="11">
        <v>443069.87999999995</v>
      </c>
      <c r="K741" s="15">
        <v>447448.48000000004</v>
      </c>
      <c r="L741" s="15">
        <v>533786.82999999996</v>
      </c>
      <c r="M741" s="20">
        <f t="shared" si="45"/>
        <v>252671.87999999995</v>
      </c>
      <c r="N741" s="19">
        <f t="shared" si="46"/>
        <v>257050.48000000004</v>
      </c>
      <c r="O741" s="19">
        <f t="shared" si="47"/>
        <v>343388.82999999996</v>
      </c>
    </row>
    <row r="742" spans="1:15" x14ac:dyDescent="0.25">
      <c r="A742" s="12">
        <v>316295</v>
      </c>
      <c r="B742" s="12" t="s">
        <v>753</v>
      </c>
      <c r="C742" s="24" t="s">
        <v>1739</v>
      </c>
      <c r="D742" s="42">
        <v>0.72899999999999998</v>
      </c>
      <c r="E742" s="24" t="s">
        <v>1728</v>
      </c>
      <c r="F742" s="55">
        <v>24490</v>
      </c>
      <c r="G742" s="23">
        <f t="shared" si="44"/>
        <v>17853.21</v>
      </c>
      <c r="H742" s="58">
        <v>587392</v>
      </c>
      <c r="I742" s="13">
        <v>587392</v>
      </c>
      <c r="J742" s="11">
        <v>1287204.6000000003</v>
      </c>
      <c r="K742" s="15">
        <v>1227059.9500000002</v>
      </c>
      <c r="L742" s="15">
        <v>1271894.48</v>
      </c>
      <c r="M742" s="20">
        <f t="shared" si="45"/>
        <v>699812.60000000033</v>
      </c>
      <c r="N742" s="19">
        <f t="shared" si="46"/>
        <v>639667.95000000019</v>
      </c>
      <c r="O742" s="19">
        <f t="shared" si="47"/>
        <v>684502.48</v>
      </c>
    </row>
    <row r="743" spans="1:15" x14ac:dyDescent="0.25">
      <c r="A743" s="12">
        <v>316300</v>
      </c>
      <c r="B743" s="12" t="s">
        <v>754</v>
      </c>
      <c r="C743" s="24" t="s">
        <v>1742</v>
      </c>
      <c r="D743" s="42">
        <v>0.58299999999999996</v>
      </c>
      <c r="E743" s="24" t="s">
        <v>1727</v>
      </c>
      <c r="F743" s="55">
        <v>4291</v>
      </c>
      <c r="G743" s="23">
        <f t="shared" si="44"/>
        <v>2501.6529999999998</v>
      </c>
      <c r="H743" s="58">
        <v>120092</v>
      </c>
      <c r="I743" s="13">
        <v>120092</v>
      </c>
      <c r="J743" s="11">
        <v>0</v>
      </c>
      <c r="K743" s="15">
        <v>362090.38000000006</v>
      </c>
      <c r="L743" s="15">
        <v>420314.33</v>
      </c>
      <c r="M743" s="20">
        <f t="shared" si="45"/>
        <v>-120092</v>
      </c>
      <c r="N743" s="19">
        <f t="shared" si="46"/>
        <v>241998.38000000006</v>
      </c>
      <c r="O743" s="19">
        <f t="shared" si="47"/>
        <v>300222.33</v>
      </c>
    </row>
    <row r="744" spans="1:15" x14ac:dyDescent="0.25">
      <c r="A744" s="12">
        <v>316310</v>
      </c>
      <c r="B744" s="12" t="s">
        <v>755</v>
      </c>
      <c r="C744" s="24" t="s">
        <v>1744</v>
      </c>
      <c r="D744" s="42">
        <v>0.70399999999999996</v>
      </c>
      <c r="E744" s="24" t="s">
        <v>1728</v>
      </c>
      <c r="F744" s="55">
        <v>5151</v>
      </c>
      <c r="G744" s="23">
        <f t="shared" si="44"/>
        <v>3626.3039999999996</v>
      </c>
      <c r="H744" s="58">
        <v>133560</v>
      </c>
      <c r="I744" s="13">
        <v>133560</v>
      </c>
      <c r="J744" s="11">
        <v>315109.13999999996</v>
      </c>
      <c r="K744" s="15">
        <v>303041.74</v>
      </c>
      <c r="L744" s="15">
        <v>396576.81999999995</v>
      </c>
      <c r="M744" s="20">
        <f t="shared" si="45"/>
        <v>181549.13999999996</v>
      </c>
      <c r="N744" s="19">
        <f t="shared" si="46"/>
        <v>169481.74</v>
      </c>
      <c r="O744" s="19">
        <f t="shared" si="47"/>
        <v>263016.81999999995</v>
      </c>
    </row>
    <row r="745" spans="1:15" x14ac:dyDescent="0.25">
      <c r="A745" s="12">
        <v>316320</v>
      </c>
      <c r="B745" s="12" t="s">
        <v>756</v>
      </c>
      <c r="C745" s="24" t="s">
        <v>1746</v>
      </c>
      <c r="D745" s="42">
        <v>0.71699999999999997</v>
      </c>
      <c r="E745" s="24" t="s">
        <v>1728</v>
      </c>
      <c r="F745" s="55">
        <v>4222</v>
      </c>
      <c r="G745" s="23">
        <f t="shared" si="44"/>
        <v>3027.174</v>
      </c>
      <c r="H745" s="58">
        <v>117964</v>
      </c>
      <c r="I745" s="13">
        <v>117964</v>
      </c>
      <c r="J745" s="11">
        <v>0</v>
      </c>
      <c r="K745" s="15">
        <v>223518.07999999999</v>
      </c>
      <c r="L745" s="15">
        <v>227327.00999999998</v>
      </c>
      <c r="M745" s="20">
        <f t="shared" si="45"/>
        <v>-117964</v>
      </c>
      <c r="N745" s="19">
        <f t="shared" si="46"/>
        <v>105554.07999999999</v>
      </c>
      <c r="O745" s="19">
        <f t="shared" si="47"/>
        <v>109363.00999999998</v>
      </c>
    </row>
    <row r="746" spans="1:15" x14ac:dyDescent="0.25">
      <c r="A746" s="12">
        <v>316330</v>
      </c>
      <c r="B746" s="12" t="s">
        <v>757</v>
      </c>
      <c r="C746" s="24" t="s">
        <v>1745</v>
      </c>
      <c r="D746" s="42">
        <v>0.65800000000000003</v>
      </c>
      <c r="E746" s="24" t="s">
        <v>1724</v>
      </c>
      <c r="F746" s="55">
        <v>3851</v>
      </c>
      <c r="G746" s="23">
        <f t="shared" si="44"/>
        <v>2533.9580000000001</v>
      </c>
      <c r="H746" s="58">
        <v>110460</v>
      </c>
      <c r="I746" s="13">
        <v>110460</v>
      </c>
      <c r="J746" s="11">
        <v>0</v>
      </c>
      <c r="K746" s="15">
        <v>298976.36</v>
      </c>
      <c r="L746" s="15">
        <v>391433.79</v>
      </c>
      <c r="M746" s="20">
        <f t="shared" si="45"/>
        <v>-110460</v>
      </c>
      <c r="N746" s="19">
        <f t="shared" si="46"/>
        <v>188516.36</v>
      </c>
      <c r="O746" s="19">
        <f t="shared" si="47"/>
        <v>280973.78999999998</v>
      </c>
    </row>
    <row r="747" spans="1:15" x14ac:dyDescent="0.25">
      <c r="A747" s="12">
        <v>316340</v>
      </c>
      <c r="B747" s="12" t="s">
        <v>758</v>
      </c>
      <c r="C747" s="24" t="s">
        <v>1740</v>
      </c>
      <c r="D747" s="42">
        <v>0.66600000000000004</v>
      </c>
      <c r="E747" s="24" t="s">
        <v>1724</v>
      </c>
      <c r="F747" s="55">
        <v>5356</v>
      </c>
      <c r="G747" s="23">
        <f t="shared" si="44"/>
        <v>3567.096</v>
      </c>
      <c r="H747" s="58">
        <v>158284</v>
      </c>
      <c r="I747" s="13">
        <v>158284</v>
      </c>
      <c r="J747" s="11">
        <v>0</v>
      </c>
      <c r="K747" s="15">
        <v>435949.44</v>
      </c>
      <c r="L747" s="15">
        <v>448248.01</v>
      </c>
      <c r="M747" s="20">
        <f t="shared" si="45"/>
        <v>-158284</v>
      </c>
      <c r="N747" s="19">
        <f t="shared" si="46"/>
        <v>277665.44</v>
      </c>
      <c r="O747" s="19">
        <f t="shared" si="47"/>
        <v>289964.01</v>
      </c>
    </row>
    <row r="748" spans="1:15" x14ac:dyDescent="0.25">
      <c r="A748" s="12">
        <v>316350</v>
      </c>
      <c r="B748" s="12" t="s">
        <v>759</v>
      </c>
      <c r="C748" s="24" t="s">
        <v>1742</v>
      </c>
      <c r="D748" s="42">
        <v>0.56599999999999995</v>
      </c>
      <c r="E748" s="24" t="s">
        <v>1727</v>
      </c>
      <c r="F748" s="55">
        <v>6409</v>
      </c>
      <c r="G748" s="23">
        <f t="shared" si="44"/>
        <v>3627.4939999999997</v>
      </c>
      <c r="H748" s="58">
        <v>186480</v>
      </c>
      <c r="I748" s="13">
        <v>186480</v>
      </c>
      <c r="J748" s="11">
        <v>528845.6399999999</v>
      </c>
      <c r="K748" s="15">
        <v>554436.12</v>
      </c>
      <c r="L748" s="15">
        <v>625666.37000000011</v>
      </c>
      <c r="M748" s="20">
        <f t="shared" si="45"/>
        <v>342365.6399999999</v>
      </c>
      <c r="N748" s="19">
        <f t="shared" si="46"/>
        <v>367956.12</v>
      </c>
      <c r="O748" s="19">
        <f t="shared" si="47"/>
        <v>439186.37000000011</v>
      </c>
    </row>
    <row r="749" spans="1:15" x14ac:dyDescent="0.25">
      <c r="A749" s="12">
        <v>316360</v>
      </c>
      <c r="B749" s="12" t="s">
        <v>760</v>
      </c>
      <c r="C749" s="24" t="s">
        <v>1740</v>
      </c>
      <c r="D749" s="42">
        <v>0.65700000000000003</v>
      </c>
      <c r="E749" s="24" t="s">
        <v>1724</v>
      </c>
      <c r="F749" s="55">
        <v>2821</v>
      </c>
      <c r="G749" s="23">
        <f t="shared" si="44"/>
        <v>1853.3970000000002</v>
      </c>
      <c r="H749" s="58">
        <v>77588</v>
      </c>
      <c r="I749" s="13">
        <v>77588</v>
      </c>
      <c r="J749" s="11">
        <v>227092.68000000005</v>
      </c>
      <c r="K749" s="15">
        <v>229541.19999999995</v>
      </c>
      <c r="L749" s="15">
        <v>235547.44999999998</v>
      </c>
      <c r="M749" s="20">
        <f t="shared" si="45"/>
        <v>149504.68000000005</v>
      </c>
      <c r="N749" s="19">
        <f t="shared" si="46"/>
        <v>151953.19999999995</v>
      </c>
      <c r="O749" s="19">
        <f t="shared" si="47"/>
        <v>157959.44999999998</v>
      </c>
    </row>
    <row r="750" spans="1:15" x14ac:dyDescent="0.25">
      <c r="A750" s="12">
        <v>316370</v>
      </c>
      <c r="B750" s="12" t="s">
        <v>774</v>
      </c>
      <c r="C750" s="24" t="s">
        <v>1746</v>
      </c>
      <c r="D750" s="42">
        <v>0.75900000000000001</v>
      </c>
      <c r="E750" s="24" t="s">
        <v>1728</v>
      </c>
      <c r="F750" s="55">
        <v>46539</v>
      </c>
      <c r="G750" s="23">
        <f t="shared" si="44"/>
        <v>35323.101000000002</v>
      </c>
      <c r="H750" s="58">
        <v>1173328</v>
      </c>
      <c r="I750" s="13">
        <v>1173328</v>
      </c>
      <c r="J750" s="11">
        <v>2228282.1599999997</v>
      </c>
      <c r="K750" s="15">
        <v>2291782.3999999994</v>
      </c>
      <c r="L750" s="15">
        <v>2437371.56</v>
      </c>
      <c r="M750" s="20">
        <f t="shared" si="45"/>
        <v>1054954.1599999997</v>
      </c>
      <c r="N750" s="19">
        <f t="shared" si="46"/>
        <v>1118454.3999999994</v>
      </c>
      <c r="O750" s="19">
        <f t="shared" si="47"/>
        <v>1264043.56</v>
      </c>
    </row>
    <row r="751" spans="1:15" x14ac:dyDescent="0.25">
      <c r="A751" s="12">
        <v>316380</v>
      </c>
      <c r="B751" s="12" t="s">
        <v>775</v>
      </c>
      <c r="C751" s="24" t="s">
        <v>1740</v>
      </c>
      <c r="D751" s="42">
        <v>0.64400000000000002</v>
      </c>
      <c r="E751" s="24" t="s">
        <v>1724</v>
      </c>
      <c r="F751" s="55">
        <v>6949</v>
      </c>
      <c r="G751" s="23">
        <f t="shared" si="44"/>
        <v>4475.1559999999999</v>
      </c>
      <c r="H751" s="58">
        <v>196896</v>
      </c>
      <c r="I751" s="13">
        <v>196896</v>
      </c>
      <c r="J751" s="11">
        <v>569456.15999999992</v>
      </c>
      <c r="K751" s="15">
        <v>598728.48</v>
      </c>
      <c r="L751" s="15">
        <v>634324.76</v>
      </c>
      <c r="M751" s="20">
        <f t="shared" si="45"/>
        <v>372560.15999999992</v>
      </c>
      <c r="N751" s="19">
        <f t="shared" si="46"/>
        <v>401832.48</v>
      </c>
      <c r="O751" s="19">
        <f t="shared" si="47"/>
        <v>437428.76</v>
      </c>
    </row>
    <row r="752" spans="1:15" x14ac:dyDescent="0.25">
      <c r="A752" s="12">
        <v>316390</v>
      </c>
      <c r="B752" s="12" t="s">
        <v>776</v>
      </c>
      <c r="C752" s="24" t="s">
        <v>1746</v>
      </c>
      <c r="D752" s="42">
        <v>0.67400000000000004</v>
      </c>
      <c r="E752" s="24" t="s">
        <v>1724</v>
      </c>
      <c r="F752" s="55">
        <v>4563</v>
      </c>
      <c r="G752" s="23">
        <f t="shared" si="44"/>
        <v>3075.462</v>
      </c>
      <c r="H752" s="58">
        <v>138432</v>
      </c>
      <c r="I752" s="13">
        <v>138432</v>
      </c>
      <c r="J752" s="11">
        <v>382080.72000000003</v>
      </c>
      <c r="K752" s="15">
        <v>448033.64000000007</v>
      </c>
      <c r="L752" s="15">
        <v>399240.95</v>
      </c>
      <c r="M752" s="20">
        <f t="shared" si="45"/>
        <v>243648.72000000003</v>
      </c>
      <c r="N752" s="19">
        <f t="shared" si="46"/>
        <v>309601.64000000007</v>
      </c>
      <c r="O752" s="19">
        <f t="shared" si="47"/>
        <v>260808.95</v>
      </c>
    </row>
    <row r="753" spans="1:15" x14ac:dyDescent="0.25">
      <c r="A753" s="12">
        <v>316410</v>
      </c>
      <c r="B753" s="12" t="s">
        <v>777</v>
      </c>
      <c r="C753" s="24" t="s">
        <v>1742</v>
      </c>
      <c r="D753" s="42">
        <v>0.622</v>
      </c>
      <c r="E753" s="24" t="s">
        <v>1724</v>
      </c>
      <c r="F753" s="55">
        <v>5160</v>
      </c>
      <c r="G753" s="23">
        <f t="shared" si="44"/>
        <v>3209.52</v>
      </c>
      <c r="H753" s="58">
        <v>154616</v>
      </c>
      <c r="I753" s="13">
        <v>154616</v>
      </c>
      <c r="J753" s="11">
        <v>0</v>
      </c>
      <c r="K753" s="15">
        <v>445870.63</v>
      </c>
      <c r="L753" s="15">
        <v>554124.01</v>
      </c>
      <c r="M753" s="20">
        <f t="shared" si="45"/>
        <v>-154616</v>
      </c>
      <c r="N753" s="19">
        <f t="shared" si="46"/>
        <v>291254.63</v>
      </c>
      <c r="O753" s="19">
        <f t="shared" si="47"/>
        <v>399508.01</v>
      </c>
    </row>
    <row r="754" spans="1:15" x14ac:dyDescent="0.25">
      <c r="A754" s="12">
        <v>316400</v>
      </c>
      <c r="B754" s="12" t="s">
        <v>778</v>
      </c>
      <c r="C754" s="24" t="s">
        <v>1740</v>
      </c>
      <c r="D754" s="42">
        <v>0.65900000000000003</v>
      </c>
      <c r="E754" s="24" t="s">
        <v>1724</v>
      </c>
      <c r="F754" s="55">
        <v>7634</v>
      </c>
      <c r="G754" s="23">
        <f t="shared" si="44"/>
        <v>5030.8060000000005</v>
      </c>
      <c r="H754" s="58">
        <v>230468</v>
      </c>
      <c r="I754" s="13">
        <v>230468</v>
      </c>
      <c r="J754" s="11">
        <v>622859.16</v>
      </c>
      <c r="K754" s="15">
        <v>597112.58000000007</v>
      </c>
      <c r="L754" s="15">
        <v>624671.10000000009</v>
      </c>
      <c r="M754" s="20">
        <f t="shared" si="45"/>
        <v>392391.16000000003</v>
      </c>
      <c r="N754" s="19">
        <f t="shared" si="46"/>
        <v>366644.58000000007</v>
      </c>
      <c r="O754" s="19">
        <f t="shared" si="47"/>
        <v>394203.10000000009</v>
      </c>
    </row>
    <row r="755" spans="1:15" x14ac:dyDescent="0.25">
      <c r="A755" s="12">
        <v>316420</v>
      </c>
      <c r="B755" s="12" t="s">
        <v>779</v>
      </c>
      <c r="C755" s="24" t="s">
        <v>1750</v>
      </c>
      <c r="D755" s="42">
        <v>0.64</v>
      </c>
      <c r="E755" s="24" t="s">
        <v>1724</v>
      </c>
      <c r="F755" s="55">
        <v>12713</v>
      </c>
      <c r="G755" s="23">
        <f t="shared" si="44"/>
        <v>8136.3200000000006</v>
      </c>
      <c r="H755" s="58">
        <v>328356</v>
      </c>
      <c r="I755" s="13">
        <v>328356</v>
      </c>
      <c r="J755" s="11">
        <v>1013785.4400000001</v>
      </c>
      <c r="K755" s="15">
        <v>957328.31999999983</v>
      </c>
      <c r="L755" s="15">
        <v>839730.24</v>
      </c>
      <c r="M755" s="20">
        <f t="shared" si="45"/>
        <v>685429.44000000006</v>
      </c>
      <c r="N755" s="19">
        <f t="shared" si="46"/>
        <v>628972.31999999983</v>
      </c>
      <c r="O755" s="19">
        <f t="shared" si="47"/>
        <v>511374.24</v>
      </c>
    </row>
    <row r="756" spans="1:15" x14ac:dyDescent="0.25">
      <c r="A756" s="12">
        <v>316430</v>
      </c>
      <c r="B756" s="12" t="s">
        <v>780</v>
      </c>
      <c r="C756" s="24" t="s">
        <v>1746</v>
      </c>
      <c r="D756" s="42">
        <v>0.67200000000000004</v>
      </c>
      <c r="E756" s="24" t="s">
        <v>1724</v>
      </c>
      <c r="F756" s="55">
        <v>7100</v>
      </c>
      <c r="G756" s="23">
        <f t="shared" si="44"/>
        <v>4771.2000000000007</v>
      </c>
      <c r="H756" s="58">
        <v>197792</v>
      </c>
      <c r="I756" s="13">
        <v>197792</v>
      </c>
      <c r="J756" s="11">
        <v>446233.1999999999</v>
      </c>
      <c r="K756" s="15">
        <v>446824.8</v>
      </c>
      <c r="L756" s="15">
        <v>440835.44999999995</v>
      </c>
      <c r="M756" s="20">
        <f t="shared" si="45"/>
        <v>248441.1999999999</v>
      </c>
      <c r="N756" s="19">
        <f t="shared" si="46"/>
        <v>249032.8</v>
      </c>
      <c r="O756" s="19">
        <f t="shared" si="47"/>
        <v>243043.44999999995</v>
      </c>
    </row>
    <row r="757" spans="1:15" x14ac:dyDescent="0.25">
      <c r="A757" s="12">
        <v>316440</v>
      </c>
      <c r="B757" s="12" t="s">
        <v>781</v>
      </c>
      <c r="C757" s="24" t="s">
        <v>1746</v>
      </c>
      <c r="D757" s="42">
        <v>0.69199999999999995</v>
      </c>
      <c r="E757" s="24" t="s">
        <v>1724</v>
      </c>
      <c r="F757" s="55">
        <v>5598</v>
      </c>
      <c r="G757" s="23">
        <f t="shared" si="44"/>
        <v>3873.8159999999998</v>
      </c>
      <c r="H757" s="58">
        <v>140244</v>
      </c>
      <c r="I757" s="13">
        <v>140244</v>
      </c>
      <c r="J757" s="11">
        <v>401336.41999999993</v>
      </c>
      <c r="K757" s="15">
        <v>322291.22999999992</v>
      </c>
      <c r="L757" s="15">
        <v>488210.72000000003</v>
      </c>
      <c r="M757" s="20">
        <f t="shared" si="45"/>
        <v>261092.41999999993</v>
      </c>
      <c r="N757" s="19">
        <f t="shared" si="46"/>
        <v>182047.22999999992</v>
      </c>
      <c r="O757" s="19">
        <f t="shared" si="47"/>
        <v>347966.72000000003</v>
      </c>
    </row>
    <row r="758" spans="1:15" x14ac:dyDescent="0.25">
      <c r="A758" s="12">
        <v>316443</v>
      </c>
      <c r="B758" s="12" t="s">
        <v>782</v>
      </c>
      <c r="C758" s="24" t="s">
        <v>1747</v>
      </c>
      <c r="D758" s="42">
        <v>0.66</v>
      </c>
      <c r="E758" s="24" t="s">
        <v>1724</v>
      </c>
      <c r="F758" s="55">
        <v>3039</v>
      </c>
      <c r="G758" s="23">
        <f t="shared" si="44"/>
        <v>2005.74</v>
      </c>
      <c r="H758" s="58">
        <v>83720</v>
      </c>
      <c r="I758" s="13">
        <v>83720</v>
      </c>
      <c r="J758" s="11">
        <v>221688.72</v>
      </c>
      <c r="K758" s="15">
        <v>223397.04000000004</v>
      </c>
      <c r="L758" s="15">
        <v>261639.73999999996</v>
      </c>
      <c r="M758" s="20">
        <f t="shared" si="45"/>
        <v>137968.72</v>
      </c>
      <c r="N758" s="19">
        <f t="shared" si="46"/>
        <v>139677.04000000004</v>
      </c>
      <c r="O758" s="19">
        <f t="shared" si="47"/>
        <v>177919.73999999996</v>
      </c>
    </row>
    <row r="759" spans="1:15" x14ac:dyDescent="0.25">
      <c r="A759" s="12">
        <v>316447</v>
      </c>
      <c r="B759" s="12" t="s">
        <v>783</v>
      </c>
      <c r="C759" s="24" t="s">
        <v>1741</v>
      </c>
      <c r="D759" s="42">
        <v>0.60699999999999998</v>
      </c>
      <c r="E759" s="24" t="s">
        <v>1724</v>
      </c>
      <c r="F759" s="55">
        <v>6697</v>
      </c>
      <c r="G759" s="23">
        <f t="shared" si="44"/>
        <v>4065.0789999999997</v>
      </c>
      <c r="H759" s="58">
        <v>177940</v>
      </c>
      <c r="I759" s="13">
        <v>177940</v>
      </c>
      <c r="J759" s="11">
        <v>476658.12000000005</v>
      </c>
      <c r="K759" s="15">
        <v>479382.40000000008</v>
      </c>
      <c r="L759" s="15">
        <v>534584.21</v>
      </c>
      <c r="M759" s="20">
        <f t="shared" si="45"/>
        <v>298718.12000000005</v>
      </c>
      <c r="N759" s="19">
        <f t="shared" si="46"/>
        <v>301442.40000000008</v>
      </c>
      <c r="O759" s="19">
        <f t="shared" si="47"/>
        <v>356644.20999999996</v>
      </c>
    </row>
    <row r="760" spans="1:15" x14ac:dyDescent="0.25">
      <c r="A760" s="12">
        <v>316450</v>
      </c>
      <c r="B760" s="12" t="s">
        <v>784</v>
      </c>
      <c r="C760" s="24" t="s">
        <v>1742</v>
      </c>
      <c r="D760" s="42">
        <v>0.58099999999999996</v>
      </c>
      <c r="E760" s="24" t="s">
        <v>1727</v>
      </c>
      <c r="F760" s="55">
        <v>9884</v>
      </c>
      <c r="G760" s="23">
        <f t="shared" si="44"/>
        <v>5742.6039999999994</v>
      </c>
      <c r="H760" s="58">
        <v>295792</v>
      </c>
      <c r="I760" s="13">
        <v>295792</v>
      </c>
      <c r="J760" s="11">
        <v>749411.49000000011</v>
      </c>
      <c r="K760" s="15">
        <v>880280.23999999987</v>
      </c>
      <c r="L760" s="15">
        <v>899382.28999999992</v>
      </c>
      <c r="M760" s="20">
        <f t="shared" si="45"/>
        <v>453619.49000000011</v>
      </c>
      <c r="N760" s="19">
        <f t="shared" si="46"/>
        <v>584488.23999999987</v>
      </c>
      <c r="O760" s="19">
        <f t="shared" si="47"/>
        <v>603590.28999999992</v>
      </c>
    </row>
    <row r="761" spans="1:15" x14ac:dyDescent="0.25">
      <c r="A761" s="12">
        <v>316460</v>
      </c>
      <c r="B761" s="12" t="s">
        <v>785</v>
      </c>
      <c r="C761" s="24" t="s">
        <v>1744</v>
      </c>
      <c r="D761" s="42">
        <v>0.626</v>
      </c>
      <c r="E761" s="24" t="s">
        <v>1724</v>
      </c>
      <c r="F761" s="55">
        <v>6948</v>
      </c>
      <c r="G761" s="23">
        <f t="shared" si="44"/>
        <v>4349.4480000000003</v>
      </c>
      <c r="H761" s="58">
        <v>169312</v>
      </c>
      <c r="I761" s="13">
        <v>169312</v>
      </c>
      <c r="J761" s="11">
        <v>540232.07999999984</v>
      </c>
      <c r="K761" s="15">
        <v>697436.28000000014</v>
      </c>
      <c r="L761" s="15">
        <v>723120.61999999988</v>
      </c>
      <c r="M761" s="20">
        <f t="shared" si="45"/>
        <v>370920.07999999984</v>
      </c>
      <c r="N761" s="19">
        <f t="shared" si="46"/>
        <v>528124.28000000014</v>
      </c>
      <c r="O761" s="19">
        <f t="shared" si="47"/>
        <v>553808.61999999988</v>
      </c>
    </row>
    <row r="762" spans="1:15" x14ac:dyDescent="0.25">
      <c r="A762" s="12">
        <v>316470</v>
      </c>
      <c r="B762" s="12" t="s">
        <v>786</v>
      </c>
      <c r="C762" s="24" t="s">
        <v>1746</v>
      </c>
      <c r="D762" s="42">
        <v>0.72199999999999998</v>
      </c>
      <c r="E762" s="24" t="s">
        <v>1728</v>
      </c>
      <c r="F762" s="55">
        <v>71915</v>
      </c>
      <c r="G762" s="23">
        <f t="shared" si="44"/>
        <v>51922.63</v>
      </c>
      <c r="H762" s="58">
        <v>1821716</v>
      </c>
      <c r="I762" s="13">
        <v>1821716</v>
      </c>
      <c r="J762" s="11">
        <v>3896398.2</v>
      </c>
      <c r="K762" s="15">
        <v>3947312.5300000007</v>
      </c>
      <c r="L762" s="15">
        <v>4091932.63</v>
      </c>
      <c r="M762" s="20">
        <f t="shared" si="45"/>
        <v>2074682.2000000002</v>
      </c>
      <c r="N762" s="19">
        <f t="shared" si="46"/>
        <v>2125596.5300000007</v>
      </c>
      <c r="O762" s="19">
        <f t="shared" si="47"/>
        <v>2270216.63</v>
      </c>
    </row>
    <row r="763" spans="1:15" x14ac:dyDescent="0.25">
      <c r="A763" s="12">
        <v>316480</v>
      </c>
      <c r="B763" s="12" t="s">
        <v>787</v>
      </c>
      <c r="C763" s="24" t="s">
        <v>1739</v>
      </c>
      <c r="D763" s="42">
        <v>0.63200000000000001</v>
      </c>
      <c r="E763" s="24" t="s">
        <v>1724</v>
      </c>
      <c r="F763" s="55">
        <v>1478</v>
      </c>
      <c r="G763" s="23">
        <f t="shared" si="44"/>
        <v>934.096</v>
      </c>
      <c r="H763" s="58">
        <v>44548</v>
      </c>
      <c r="I763" s="13">
        <v>44548</v>
      </c>
      <c r="J763" s="11">
        <v>213011.51999999993</v>
      </c>
      <c r="K763" s="15">
        <v>275225.68</v>
      </c>
      <c r="L763" s="15">
        <v>218261.66999999998</v>
      </c>
      <c r="M763" s="20">
        <f t="shared" si="45"/>
        <v>168463.51999999993</v>
      </c>
      <c r="N763" s="19">
        <f t="shared" si="46"/>
        <v>230677.68</v>
      </c>
      <c r="O763" s="19">
        <f t="shared" si="47"/>
        <v>173713.66999999998</v>
      </c>
    </row>
    <row r="764" spans="1:15" x14ac:dyDescent="0.25">
      <c r="A764" s="12">
        <v>316490</v>
      </c>
      <c r="B764" s="12" t="s">
        <v>788</v>
      </c>
      <c r="C764" s="24" t="s">
        <v>1746</v>
      </c>
      <c r="D764" s="42">
        <v>0.67600000000000005</v>
      </c>
      <c r="E764" s="24" t="s">
        <v>1724</v>
      </c>
      <c r="F764" s="55">
        <v>2259</v>
      </c>
      <c r="G764" s="23">
        <f t="shared" si="44"/>
        <v>1527.0840000000001</v>
      </c>
      <c r="H764" s="58">
        <v>62692</v>
      </c>
      <c r="I764" s="13">
        <v>62692</v>
      </c>
      <c r="J764" s="11">
        <v>0</v>
      </c>
      <c r="K764" s="15">
        <v>241610</v>
      </c>
      <c r="L764" s="15">
        <v>220731.59000000003</v>
      </c>
      <c r="M764" s="20">
        <f t="shared" si="45"/>
        <v>-62692</v>
      </c>
      <c r="N764" s="19">
        <f t="shared" si="46"/>
        <v>178918</v>
      </c>
      <c r="O764" s="19">
        <f t="shared" si="47"/>
        <v>158039.59000000003</v>
      </c>
    </row>
    <row r="765" spans="1:15" x14ac:dyDescent="0.25">
      <c r="A765" s="12">
        <v>316520</v>
      </c>
      <c r="B765" s="12" t="s">
        <v>789</v>
      </c>
      <c r="C765" s="24" t="s">
        <v>1748</v>
      </c>
      <c r="D765" s="42">
        <v>0.66200000000000003</v>
      </c>
      <c r="E765" s="24" t="s">
        <v>1724</v>
      </c>
      <c r="F765" s="55">
        <v>10979</v>
      </c>
      <c r="G765" s="23">
        <f t="shared" si="44"/>
        <v>7268.098</v>
      </c>
      <c r="H765" s="58">
        <v>198016</v>
      </c>
      <c r="I765" s="13">
        <v>198016</v>
      </c>
      <c r="J765" s="11">
        <v>560654.52000000014</v>
      </c>
      <c r="K765" s="15">
        <v>582893</v>
      </c>
      <c r="L765" s="15">
        <v>604466.67999999993</v>
      </c>
      <c r="M765" s="20">
        <f t="shared" si="45"/>
        <v>362638.52000000014</v>
      </c>
      <c r="N765" s="19">
        <f t="shared" si="46"/>
        <v>384877</v>
      </c>
      <c r="O765" s="19">
        <f t="shared" si="47"/>
        <v>406450.67999999993</v>
      </c>
    </row>
    <row r="766" spans="1:15" x14ac:dyDescent="0.25">
      <c r="A766" s="12">
        <v>316500</v>
      </c>
      <c r="B766" s="12" t="s">
        <v>790</v>
      </c>
      <c r="C766" s="24" t="s">
        <v>1746</v>
      </c>
      <c r="D766" s="42">
        <v>0.7</v>
      </c>
      <c r="E766" s="24" t="s">
        <v>1728</v>
      </c>
      <c r="F766" s="55">
        <v>6980</v>
      </c>
      <c r="G766" s="23">
        <f t="shared" si="44"/>
        <v>4886</v>
      </c>
      <c r="H766" s="58">
        <v>309288</v>
      </c>
      <c r="I766" s="13">
        <v>309288</v>
      </c>
      <c r="J766" s="11">
        <v>844134.10000000009</v>
      </c>
      <c r="K766" s="15">
        <v>797649.04000000015</v>
      </c>
      <c r="L766" s="15">
        <v>813875.19000000006</v>
      </c>
      <c r="M766" s="20">
        <f t="shared" si="45"/>
        <v>534846.10000000009</v>
      </c>
      <c r="N766" s="19">
        <f t="shared" si="46"/>
        <v>488361.04000000015</v>
      </c>
      <c r="O766" s="19">
        <f t="shared" si="47"/>
        <v>504587.19000000006</v>
      </c>
    </row>
    <row r="767" spans="1:15" x14ac:dyDescent="0.25">
      <c r="A767" s="12">
        <v>316510</v>
      </c>
      <c r="B767" s="12" t="s">
        <v>791</v>
      </c>
      <c r="C767" s="24" t="s">
        <v>1746</v>
      </c>
      <c r="D767" s="42">
        <v>0.66700000000000004</v>
      </c>
      <c r="E767" s="24" t="s">
        <v>1724</v>
      </c>
      <c r="F767" s="55">
        <v>7151</v>
      </c>
      <c r="G767" s="23">
        <f t="shared" si="44"/>
        <v>4769.7170000000006</v>
      </c>
      <c r="H767" s="58">
        <v>202440</v>
      </c>
      <c r="I767" s="13">
        <v>202440</v>
      </c>
      <c r="J767" s="11">
        <v>572524.31999999995</v>
      </c>
      <c r="K767" s="15">
        <v>619115.76</v>
      </c>
      <c r="L767" s="15">
        <v>661359.94000000018</v>
      </c>
      <c r="M767" s="20">
        <f t="shared" si="45"/>
        <v>370084.31999999995</v>
      </c>
      <c r="N767" s="19">
        <f t="shared" si="46"/>
        <v>416675.76</v>
      </c>
      <c r="O767" s="19">
        <f t="shared" si="47"/>
        <v>458919.94000000018</v>
      </c>
    </row>
    <row r="768" spans="1:15" x14ac:dyDescent="0.25">
      <c r="A768" s="12">
        <v>316530</v>
      </c>
      <c r="B768" s="12" t="s">
        <v>792</v>
      </c>
      <c r="C768" s="24" t="s">
        <v>1748</v>
      </c>
      <c r="D768" s="42">
        <v>0.71499999999999997</v>
      </c>
      <c r="E768" s="24" t="s">
        <v>1728</v>
      </c>
      <c r="F768" s="55">
        <v>7876</v>
      </c>
      <c r="G768" s="23">
        <f t="shared" si="44"/>
        <v>5631.34</v>
      </c>
      <c r="H768" s="58">
        <v>213192</v>
      </c>
      <c r="I768" s="13">
        <v>213192</v>
      </c>
      <c r="J768" s="11">
        <v>602359.85</v>
      </c>
      <c r="K768" s="15">
        <v>626041.88</v>
      </c>
      <c r="L768" s="15">
        <v>640501.48</v>
      </c>
      <c r="M768" s="20">
        <f t="shared" si="45"/>
        <v>389167.85</v>
      </c>
      <c r="N768" s="19">
        <f t="shared" si="46"/>
        <v>412849.88</v>
      </c>
      <c r="O768" s="19">
        <f t="shared" si="47"/>
        <v>427309.48</v>
      </c>
    </row>
    <row r="769" spans="1:15" x14ac:dyDescent="0.25">
      <c r="A769" s="12">
        <v>316540</v>
      </c>
      <c r="B769" s="12" t="s">
        <v>703</v>
      </c>
      <c r="C769" s="24" t="s">
        <v>1746</v>
      </c>
      <c r="D769" s="42">
        <v>0.68</v>
      </c>
      <c r="E769" s="24" t="s">
        <v>1724</v>
      </c>
      <c r="F769" s="55">
        <v>7045</v>
      </c>
      <c r="G769" s="23">
        <f t="shared" si="44"/>
        <v>4790.6000000000004</v>
      </c>
      <c r="H769" s="58">
        <v>190288</v>
      </c>
      <c r="I769" s="13">
        <v>190288</v>
      </c>
      <c r="J769" s="11">
        <v>229916.17</v>
      </c>
      <c r="K769" s="15">
        <v>237243.52000000002</v>
      </c>
      <c r="L769" s="15">
        <v>195960.77000000002</v>
      </c>
      <c r="M769" s="20">
        <f t="shared" si="45"/>
        <v>39628.170000000013</v>
      </c>
      <c r="N769" s="19">
        <f t="shared" si="46"/>
        <v>46955.520000000019</v>
      </c>
      <c r="O769" s="19">
        <f t="shared" si="47"/>
        <v>5672.7700000000186</v>
      </c>
    </row>
    <row r="770" spans="1:15" x14ac:dyDescent="0.25">
      <c r="A770" s="12">
        <v>316550</v>
      </c>
      <c r="B770" s="12" t="s">
        <v>704</v>
      </c>
      <c r="C770" s="24" t="s">
        <v>1742</v>
      </c>
      <c r="D770" s="42">
        <v>0.63600000000000001</v>
      </c>
      <c r="E770" s="24" t="s">
        <v>1724</v>
      </c>
      <c r="F770" s="55">
        <v>6421</v>
      </c>
      <c r="G770" s="23">
        <f t="shared" ref="G770:G833" si="48">D770*F770</f>
        <v>4083.7559999999999</v>
      </c>
      <c r="H770" s="58">
        <v>171976</v>
      </c>
      <c r="I770" s="13">
        <v>171976</v>
      </c>
      <c r="J770" s="11">
        <v>473934.12000000005</v>
      </c>
      <c r="K770" s="15">
        <v>439687.76000000007</v>
      </c>
      <c r="L770" s="15">
        <v>477380.72000000003</v>
      </c>
      <c r="M770" s="20">
        <f t="shared" ref="M770:M833" si="49">J770-I770</f>
        <v>301958.12000000005</v>
      </c>
      <c r="N770" s="19">
        <f t="shared" ref="N770:N833" si="50">K770-I770</f>
        <v>267711.76000000007</v>
      </c>
      <c r="O770" s="19">
        <f t="shared" ref="O770:O833" si="51">L770-I770</f>
        <v>305404.72000000003</v>
      </c>
    </row>
    <row r="771" spans="1:15" x14ac:dyDescent="0.25">
      <c r="A771" s="12">
        <v>316553</v>
      </c>
      <c r="B771" s="12" t="s">
        <v>705</v>
      </c>
      <c r="C771" s="24" t="s">
        <v>1739</v>
      </c>
      <c r="D771" s="42">
        <v>0.73399999999999999</v>
      </c>
      <c r="E771" s="24" t="s">
        <v>1728</v>
      </c>
      <c r="F771" s="55">
        <v>34050</v>
      </c>
      <c r="G771" s="23">
        <f t="shared" si="48"/>
        <v>24992.7</v>
      </c>
      <c r="H771" s="58">
        <v>731472</v>
      </c>
      <c r="I771" s="13">
        <v>731472</v>
      </c>
      <c r="J771" s="11">
        <v>1720944</v>
      </c>
      <c r="K771" s="15">
        <v>1918316.5999999999</v>
      </c>
      <c r="L771" s="15">
        <v>2123930.9800000004</v>
      </c>
      <c r="M771" s="20">
        <f t="shared" si="49"/>
        <v>989472</v>
      </c>
      <c r="N771" s="19">
        <f t="shared" si="50"/>
        <v>1186844.5999999999</v>
      </c>
      <c r="O771" s="19">
        <f t="shared" si="51"/>
        <v>1392458.9800000004</v>
      </c>
    </row>
    <row r="772" spans="1:15" x14ac:dyDescent="0.25">
      <c r="A772" s="12">
        <v>316556</v>
      </c>
      <c r="B772" s="12" t="s">
        <v>706</v>
      </c>
      <c r="C772" s="24" t="s">
        <v>1740</v>
      </c>
      <c r="D772" s="42">
        <v>0.65400000000000003</v>
      </c>
      <c r="E772" s="24" t="s">
        <v>1724</v>
      </c>
      <c r="F772" s="55">
        <v>2579</v>
      </c>
      <c r="G772" s="23">
        <f t="shared" si="48"/>
        <v>1686.6660000000002</v>
      </c>
      <c r="H772" s="58">
        <v>78232</v>
      </c>
      <c r="I772" s="13">
        <v>78232</v>
      </c>
      <c r="J772" s="11">
        <v>226829.03999999992</v>
      </c>
      <c r="K772" s="15">
        <v>230297.55999999997</v>
      </c>
      <c r="L772" s="15">
        <v>223888.92</v>
      </c>
      <c r="M772" s="20">
        <f t="shared" si="49"/>
        <v>148597.03999999992</v>
      </c>
      <c r="N772" s="19">
        <f t="shared" si="50"/>
        <v>152065.55999999997</v>
      </c>
      <c r="O772" s="19">
        <f t="shared" si="51"/>
        <v>145656.92000000001</v>
      </c>
    </row>
    <row r="773" spans="1:15" x14ac:dyDescent="0.25">
      <c r="A773" s="12">
        <v>316557</v>
      </c>
      <c r="B773" s="12" t="s">
        <v>707</v>
      </c>
      <c r="C773" s="24" t="s">
        <v>1746</v>
      </c>
      <c r="D773" s="42">
        <v>0.66100000000000003</v>
      </c>
      <c r="E773" s="24" t="s">
        <v>1724</v>
      </c>
      <c r="F773" s="55">
        <v>5365</v>
      </c>
      <c r="G773" s="23">
        <f t="shared" si="48"/>
        <v>3546.2650000000003</v>
      </c>
      <c r="H773" s="58">
        <v>152012</v>
      </c>
      <c r="I773" s="13">
        <v>152012</v>
      </c>
      <c r="J773" s="11">
        <v>424353.48</v>
      </c>
      <c r="K773" s="15">
        <v>476820.48000000004</v>
      </c>
      <c r="L773" s="15">
        <v>601624.02999999991</v>
      </c>
      <c r="M773" s="20">
        <f t="shared" si="49"/>
        <v>272341.48</v>
      </c>
      <c r="N773" s="19">
        <f t="shared" si="50"/>
        <v>324808.48000000004</v>
      </c>
      <c r="O773" s="19">
        <f t="shared" si="51"/>
        <v>449612.02999999991</v>
      </c>
    </row>
    <row r="774" spans="1:15" x14ac:dyDescent="0.25">
      <c r="A774" s="12">
        <v>316560</v>
      </c>
      <c r="B774" s="12" t="s">
        <v>708</v>
      </c>
      <c r="C774" s="24" t="s">
        <v>1747</v>
      </c>
      <c r="D774" s="42">
        <v>0.67400000000000004</v>
      </c>
      <c r="E774" s="24" t="s">
        <v>1724</v>
      </c>
      <c r="F774" s="55">
        <v>2001</v>
      </c>
      <c r="G774" s="23">
        <f t="shared" si="48"/>
        <v>1348.674</v>
      </c>
      <c r="H774" s="58">
        <v>57344</v>
      </c>
      <c r="I774" s="13">
        <v>57344</v>
      </c>
      <c r="J774" s="11">
        <v>214746.96000000008</v>
      </c>
      <c r="K774" s="15">
        <v>241328.11999999997</v>
      </c>
      <c r="L774" s="15">
        <v>205369.75999999998</v>
      </c>
      <c r="M774" s="20">
        <f t="shared" si="49"/>
        <v>157402.96000000008</v>
      </c>
      <c r="N774" s="19">
        <f t="shared" si="50"/>
        <v>183984.11999999997</v>
      </c>
      <c r="O774" s="19">
        <f t="shared" si="51"/>
        <v>148025.75999999998</v>
      </c>
    </row>
    <row r="775" spans="1:15" x14ac:dyDescent="0.25">
      <c r="A775" s="12">
        <v>316570</v>
      </c>
      <c r="B775" s="12" t="s">
        <v>709</v>
      </c>
      <c r="C775" s="24" t="s">
        <v>1747</v>
      </c>
      <c r="D775" s="42">
        <v>0.64400000000000002</v>
      </c>
      <c r="E775" s="24" t="s">
        <v>1724</v>
      </c>
      <c r="F775" s="55">
        <v>7902</v>
      </c>
      <c r="G775" s="23">
        <f t="shared" si="48"/>
        <v>5088.8879999999999</v>
      </c>
      <c r="H775" s="58">
        <v>216916</v>
      </c>
      <c r="I775" s="13">
        <v>216916</v>
      </c>
      <c r="J775" s="11">
        <v>607325.69999999995</v>
      </c>
      <c r="K775" s="15">
        <v>732609.58</v>
      </c>
      <c r="L775" s="15">
        <v>777113.46</v>
      </c>
      <c r="M775" s="20">
        <f t="shared" si="49"/>
        <v>390409.69999999995</v>
      </c>
      <c r="N775" s="19">
        <f t="shared" si="50"/>
        <v>515693.57999999996</v>
      </c>
      <c r="O775" s="19">
        <f t="shared" si="51"/>
        <v>560197.46</v>
      </c>
    </row>
    <row r="776" spans="1:15" x14ac:dyDescent="0.25">
      <c r="A776" s="12">
        <v>316580</v>
      </c>
      <c r="B776" s="12" t="s">
        <v>710</v>
      </c>
      <c r="C776" s="24" t="s">
        <v>1746</v>
      </c>
      <c r="D776" s="42">
        <v>0.68400000000000005</v>
      </c>
      <c r="E776" s="24" t="s">
        <v>1724</v>
      </c>
      <c r="F776" s="55">
        <v>1422</v>
      </c>
      <c r="G776" s="23">
        <f t="shared" si="48"/>
        <v>972.64800000000002</v>
      </c>
      <c r="H776" s="58">
        <v>47684</v>
      </c>
      <c r="I776" s="13">
        <v>47684</v>
      </c>
      <c r="J776" s="11">
        <v>194998.76</v>
      </c>
      <c r="K776" s="15">
        <v>274738.40000000002</v>
      </c>
      <c r="L776" s="15">
        <v>217093.70999999996</v>
      </c>
      <c r="M776" s="20">
        <f t="shared" si="49"/>
        <v>147314.76</v>
      </c>
      <c r="N776" s="19">
        <f t="shared" si="50"/>
        <v>227054.40000000002</v>
      </c>
      <c r="O776" s="19">
        <f t="shared" si="51"/>
        <v>169409.70999999996</v>
      </c>
    </row>
    <row r="777" spans="1:15" x14ac:dyDescent="0.25">
      <c r="A777" s="12">
        <v>316590</v>
      </c>
      <c r="B777" s="12" t="s">
        <v>711</v>
      </c>
      <c r="C777" s="24" t="s">
        <v>1260</v>
      </c>
      <c r="D777" s="42">
        <v>0.62</v>
      </c>
      <c r="E777" s="24" t="s">
        <v>1724</v>
      </c>
      <c r="F777" s="55">
        <v>4056</v>
      </c>
      <c r="G777" s="23">
        <f t="shared" si="48"/>
        <v>2514.7199999999998</v>
      </c>
      <c r="H777" s="58">
        <v>124488</v>
      </c>
      <c r="I777" s="13">
        <v>124488</v>
      </c>
      <c r="J777" s="11">
        <v>342129.12000000005</v>
      </c>
      <c r="K777" s="15">
        <v>360294.88000000006</v>
      </c>
      <c r="L777" s="15">
        <v>397087.31999999995</v>
      </c>
      <c r="M777" s="20">
        <f t="shared" si="49"/>
        <v>217641.12000000005</v>
      </c>
      <c r="N777" s="19">
        <f t="shared" si="50"/>
        <v>235806.88000000006</v>
      </c>
      <c r="O777" s="19">
        <f t="shared" si="51"/>
        <v>272599.31999999995</v>
      </c>
    </row>
    <row r="778" spans="1:15" x14ac:dyDescent="0.25">
      <c r="A778" s="12">
        <v>316600</v>
      </c>
      <c r="B778" s="12" t="s">
        <v>712</v>
      </c>
      <c r="C778" s="24" t="s">
        <v>1748</v>
      </c>
      <c r="D778" s="42">
        <v>0.63100000000000001</v>
      </c>
      <c r="E778" s="24" t="s">
        <v>1724</v>
      </c>
      <c r="F778" s="55">
        <v>5786</v>
      </c>
      <c r="G778" s="23">
        <f t="shared" si="48"/>
        <v>3650.9659999999999</v>
      </c>
      <c r="H778" s="58">
        <v>164808</v>
      </c>
      <c r="I778" s="13">
        <v>164808</v>
      </c>
      <c r="J778" s="11">
        <v>480751.44</v>
      </c>
      <c r="K778" s="15">
        <v>512411.39999999997</v>
      </c>
      <c r="L778" s="15">
        <v>587677.99000000011</v>
      </c>
      <c r="M778" s="20">
        <f t="shared" si="49"/>
        <v>315943.44</v>
      </c>
      <c r="N778" s="19">
        <f t="shared" si="50"/>
        <v>347603.39999999997</v>
      </c>
      <c r="O778" s="19">
        <f t="shared" si="51"/>
        <v>422869.99000000011</v>
      </c>
    </row>
    <row r="779" spans="1:15" x14ac:dyDescent="0.25">
      <c r="A779" s="12">
        <v>316610</v>
      </c>
      <c r="B779" s="12" t="s">
        <v>713</v>
      </c>
      <c r="C779" s="24" t="s">
        <v>1739</v>
      </c>
      <c r="D779" s="42">
        <v>0.56499999999999995</v>
      </c>
      <c r="E779" s="24" t="s">
        <v>1727</v>
      </c>
      <c r="F779" s="55">
        <v>3516</v>
      </c>
      <c r="G779" s="23">
        <f t="shared" si="48"/>
        <v>1986.5399999999997</v>
      </c>
      <c r="H779" s="58">
        <v>100800</v>
      </c>
      <c r="I779" s="13">
        <v>100800</v>
      </c>
      <c r="J779" s="11">
        <v>0</v>
      </c>
      <c r="K779" s="15">
        <v>310535.76</v>
      </c>
      <c r="L779" s="15">
        <v>349418.2699999999</v>
      </c>
      <c r="M779" s="20">
        <f t="shared" si="49"/>
        <v>-100800</v>
      </c>
      <c r="N779" s="19">
        <f t="shared" si="50"/>
        <v>209735.76</v>
      </c>
      <c r="O779" s="19">
        <f t="shared" si="51"/>
        <v>248618.2699999999</v>
      </c>
    </row>
    <row r="780" spans="1:15" x14ac:dyDescent="0.25">
      <c r="A780" s="12">
        <v>316620</v>
      </c>
      <c r="B780" s="12" t="s">
        <v>714</v>
      </c>
      <c r="C780" s="24" t="s">
        <v>1748</v>
      </c>
      <c r="D780" s="42">
        <v>0.626</v>
      </c>
      <c r="E780" s="24" t="s">
        <v>1724</v>
      </c>
      <c r="F780" s="55">
        <v>10474</v>
      </c>
      <c r="G780" s="23">
        <f t="shared" si="48"/>
        <v>6556.7240000000002</v>
      </c>
      <c r="H780" s="58">
        <v>296912</v>
      </c>
      <c r="I780" s="13">
        <v>296912</v>
      </c>
      <c r="J780" s="11">
        <v>861528.72000000009</v>
      </c>
      <c r="K780" s="15">
        <v>878153.20999999973</v>
      </c>
      <c r="L780" s="15">
        <v>917312.07</v>
      </c>
      <c r="M780" s="20">
        <f t="shared" si="49"/>
        <v>564616.72000000009</v>
      </c>
      <c r="N780" s="19">
        <f t="shared" si="50"/>
        <v>581241.20999999973</v>
      </c>
      <c r="O780" s="19">
        <f t="shared" si="51"/>
        <v>620400.06999999995</v>
      </c>
    </row>
    <row r="781" spans="1:15" x14ac:dyDescent="0.25">
      <c r="A781" s="12">
        <v>316630</v>
      </c>
      <c r="B781" s="12" t="s">
        <v>715</v>
      </c>
      <c r="C781" s="24" t="s">
        <v>1740</v>
      </c>
      <c r="D781" s="42">
        <v>0.56000000000000005</v>
      </c>
      <c r="E781" s="24" t="s">
        <v>1727</v>
      </c>
      <c r="F781" s="55">
        <v>7340</v>
      </c>
      <c r="G781" s="23">
        <f t="shared" si="48"/>
        <v>4110.4000000000005</v>
      </c>
      <c r="H781" s="58">
        <v>207760</v>
      </c>
      <c r="I781" s="13">
        <v>207760</v>
      </c>
      <c r="J781" s="11">
        <v>601030.80000000005</v>
      </c>
      <c r="K781" s="15">
        <v>664966.43999999983</v>
      </c>
      <c r="L781" s="15">
        <v>610186.82999999996</v>
      </c>
      <c r="M781" s="20">
        <f t="shared" si="49"/>
        <v>393270.80000000005</v>
      </c>
      <c r="N781" s="19">
        <f t="shared" si="50"/>
        <v>457206.43999999983</v>
      </c>
      <c r="O781" s="19">
        <f t="shared" si="51"/>
        <v>402426.82999999996</v>
      </c>
    </row>
    <row r="782" spans="1:15" x14ac:dyDescent="0.25">
      <c r="A782" s="12">
        <v>316640</v>
      </c>
      <c r="B782" s="12" t="s">
        <v>716</v>
      </c>
      <c r="C782" s="24" t="s">
        <v>1746</v>
      </c>
      <c r="D782" s="42">
        <v>0.66</v>
      </c>
      <c r="E782" s="24" t="s">
        <v>1724</v>
      </c>
      <c r="F782" s="55">
        <v>1857</v>
      </c>
      <c r="G782" s="23">
        <f t="shared" si="48"/>
        <v>1225.6200000000001</v>
      </c>
      <c r="H782" s="58">
        <v>52360</v>
      </c>
      <c r="I782" s="13">
        <v>52360</v>
      </c>
      <c r="J782" s="11">
        <v>0</v>
      </c>
      <c r="K782" s="15">
        <v>258661.52000000002</v>
      </c>
      <c r="L782" s="15">
        <v>217183.76999999996</v>
      </c>
      <c r="M782" s="20">
        <f t="shared" si="49"/>
        <v>-52360</v>
      </c>
      <c r="N782" s="19">
        <f t="shared" si="50"/>
        <v>206301.52000000002</v>
      </c>
      <c r="O782" s="19">
        <f t="shared" si="51"/>
        <v>164823.76999999996</v>
      </c>
    </row>
    <row r="783" spans="1:15" x14ac:dyDescent="0.25">
      <c r="A783" s="12">
        <v>316650</v>
      </c>
      <c r="B783" s="12" t="s">
        <v>717</v>
      </c>
      <c r="C783" s="24" t="s">
        <v>1260</v>
      </c>
      <c r="D783" s="42">
        <v>0.55700000000000005</v>
      </c>
      <c r="E783" s="24" t="s">
        <v>1727</v>
      </c>
      <c r="F783" s="55">
        <v>4292</v>
      </c>
      <c r="G783" s="23">
        <f t="shared" si="48"/>
        <v>2390.6440000000002</v>
      </c>
      <c r="H783" s="58">
        <v>122304</v>
      </c>
      <c r="I783" s="13">
        <v>122304</v>
      </c>
      <c r="J783" s="11">
        <v>0</v>
      </c>
      <c r="K783" s="15">
        <v>372876.88000000006</v>
      </c>
      <c r="L783" s="15">
        <v>416281.01999999996</v>
      </c>
      <c r="M783" s="20">
        <f t="shared" si="49"/>
        <v>-122304</v>
      </c>
      <c r="N783" s="19">
        <f t="shared" si="50"/>
        <v>250572.88000000006</v>
      </c>
      <c r="O783" s="19">
        <f t="shared" si="51"/>
        <v>293977.01999999996</v>
      </c>
    </row>
    <row r="784" spans="1:15" x14ac:dyDescent="0.25">
      <c r="A784" s="12">
        <v>316660</v>
      </c>
      <c r="B784" s="12" t="s">
        <v>718</v>
      </c>
      <c r="C784" s="24" t="s">
        <v>1744</v>
      </c>
      <c r="D784" s="42">
        <v>0.67700000000000005</v>
      </c>
      <c r="E784" s="24" t="s">
        <v>1724</v>
      </c>
      <c r="F784" s="55">
        <v>771</v>
      </c>
      <c r="G784" s="23">
        <f t="shared" si="48"/>
        <v>521.96699999999998</v>
      </c>
      <c r="H784" s="59">
        <v>22820</v>
      </c>
      <c r="I784" s="14">
        <v>22820</v>
      </c>
      <c r="J784" s="11">
        <v>0</v>
      </c>
      <c r="K784" s="15">
        <v>302765.24</v>
      </c>
      <c r="L784" s="15">
        <v>207902.76000000004</v>
      </c>
      <c r="M784" s="20">
        <f t="shared" si="49"/>
        <v>-22820</v>
      </c>
      <c r="N784" s="19">
        <f t="shared" si="50"/>
        <v>279945.24</v>
      </c>
      <c r="O784" s="19">
        <f t="shared" si="51"/>
        <v>185082.76000000004</v>
      </c>
    </row>
    <row r="785" spans="1:15" x14ac:dyDescent="0.25">
      <c r="A785" s="12">
        <v>316680</v>
      </c>
      <c r="B785" s="12" t="s">
        <v>719</v>
      </c>
      <c r="C785" s="24" t="s">
        <v>1749</v>
      </c>
      <c r="D785" s="42">
        <v>0.69599999999999995</v>
      </c>
      <c r="E785" s="24" t="s">
        <v>1724</v>
      </c>
      <c r="F785" s="55">
        <v>11750</v>
      </c>
      <c r="G785" s="23">
        <f t="shared" si="48"/>
        <v>8177.9999999999991</v>
      </c>
      <c r="H785" s="59">
        <v>319480</v>
      </c>
      <c r="I785" s="14">
        <v>319480</v>
      </c>
      <c r="J785" s="11">
        <v>800566.47999999986</v>
      </c>
      <c r="K785" s="15">
        <v>892013.43999999971</v>
      </c>
      <c r="L785" s="15">
        <v>1024956.7999999998</v>
      </c>
      <c r="M785" s="20">
        <f t="shared" si="49"/>
        <v>481086.47999999986</v>
      </c>
      <c r="N785" s="19">
        <f t="shared" si="50"/>
        <v>572533.43999999971</v>
      </c>
      <c r="O785" s="19">
        <f t="shared" si="51"/>
        <v>705476.79999999981</v>
      </c>
    </row>
    <row r="786" spans="1:15" x14ac:dyDescent="0.25">
      <c r="A786" s="12">
        <v>316670</v>
      </c>
      <c r="B786" s="12" t="s">
        <v>720</v>
      </c>
      <c r="C786" s="24" t="s">
        <v>1745</v>
      </c>
      <c r="D786" s="42">
        <v>0.65100000000000002</v>
      </c>
      <c r="E786" s="24" t="s">
        <v>1724</v>
      </c>
      <c r="F786" s="55">
        <v>8725</v>
      </c>
      <c r="G786" s="23">
        <f t="shared" si="48"/>
        <v>5679.9750000000004</v>
      </c>
      <c r="H786" s="59">
        <v>246092</v>
      </c>
      <c r="I786" s="14">
        <v>246092</v>
      </c>
      <c r="J786" s="11">
        <v>674709.83999999985</v>
      </c>
      <c r="K786" s="15">
        <v>661821.52</v>
      </c>
      <c r="L786" s="15">
        <v>790368.54</v>
      </c>
      <c r="M786" s="20">
        <f t="shared" si="49"/>
        <v>428617.83999999985</v>
      </c>
      <c r="N786" s="19">
        <f t="shared" si="50"/>
        <v>415729.52</v>
      </c>
      <c r="O786" s="19">
        <f t="shared" si="51"/>
        <v>544276.54</v>
      </c>
    </row>
    <row r="787" spans="1:15" x14ac:dyDescent="0.25">
      <c r="A787" s="12">
        <v>316690</v>
      </c>
      <c r="B787" s="12" t="s">
        <v>721</v>
      </c>
      <c r="C787" s="24" t="s">
        <v>1746</v>
      </c>
      <c r="D787" s="42">
        <v>0.67700000000000005</v>
      </c>
      <c r="E787" s="24" t="s">
        <v>1724</v>
      </c>
      <c r="F787" s="55">
        <v>7667</v>
      </c>
      <c r="G787" s="23">
        <f t="shared" si="48"/>
        <v>5190.5590000000002</v>
      </c>
      <c r="H787" s="59">
        <v>218512</v>
      </c>
      <c r="I787" s="14">
        <v>218512</v>
      </c>
      <c r="J787" s="11">
        <v>617052.48</v>
      </c>
      <c r="K787" s="15">
        <v>662172.5199999999</v>
      </c>
      <c r="L787" s="15">
        <v>694401.92000000016</v>
      </c>
      <c r="M787" s="20">
        <f t="shared" si="49"/>
        <v>398540.48</v>
      </c>
      <c r="N787" s="19">
        <f t="shared" si="50"/>
        <v>443660.5199999999</v>
      </c>
      <c r="O787" s="19">
        <f t="shared" si="51"/>
        <v>475889.92000000016</v>
      </c>
    </row>
    <row r="788" spans="1:15" x14ac:dyDescent="0.25">
      <c r="A788" s="12">
        <v>316695</v>
      </c>
      <c r="B788" s="12" t="s">
        <v>723</v>
      </c>
      <c r="C788" s="24" t="s">
        <v>1750</v>
      </c>
      <c r="D788" s="42">
        <v>0.63300000000000001</v>
      </c>
      <c r="E788" s="24" t="s">
        <v>1724</v>
      </c>
      <c r="F788" s="55">
        <v>4836</v>
      </c>
      <c r="G788" s="23">
        <f t="shared" si="48"/>
        <v>3061.1880000000001</v>
      </c>
      <c r="H788" s="59">
        <v>132748</v>
      </c>
      <c r="I788" s="14">
        <v>132748</v>
      </c>
      <c r="J788" s="11">
        <v>402700.92000000004</v>
      </c>
      <c r="K788" s="15">
        <v>412277.08000000007</v>
      </c>
      <c r="L788" s="15">
        <v>431327.02</v>
      </c>
      <c r="M788" s="20">
        <f t="shared" si="49"/>
        <v>269952.92000000004</v>
      </c>
      <c r="N788" s="19">
        <f t="shared" si="50"/>
        <v>279529.08000000007</v>
      </c>
      <c r="O788" s="19">
        <f t="shared" si="51"/>
        <v>298579.02</v>
      </c>
    </row>
    <row r="789" spans="1:15" x14ac:dyDescent="0.25">
      <c r="A789" s="12">
        <v>316700</v>
      </c>
      <c r="B789" s="12" t="s">
        <v>722</v>
      </c>
      <c r="C789" s="24" t="s">
        <v>1746</v>
      </c>
      <c r="D789" s="42">
        <v>0.64300000000000002</v>
      </c>
      <c r="E789" s="24" t="s">
        <v>1724</v>
      </c>
      <c r="F789" s="55">
        <v>1949</v>
      </c>
      <c r="G789" s="23">
        <f t="shared" si="48"/>
        <v>1253.2070000000001</v>
      </c>
      <c r="H789" s="59">
        <v>56728</v>
      </c>
      <c r="I789" s="14">
        <v>56728</v>
      </c>
      <c r="J789" s="11">
        <v>0</v>
      </c>
      <c r="K789" s="15">
        <v>245126.21</v>
      </c>
      <c r="L789" s="15">
        <v>222536.76</v>
      </c>
      <c r="M789" s="20">
        <f t="shared" si="49"/>
        <v>-56728</v>
      </c>
      <c r="N789" s="19">
        <f t="shared" si="50"/>
        <v>188398.21</v>
      </c>
      <c r="O789" s="19">
        <f t="shared" si="51"/>
        <v>165808.76</v>
      </c>
    </row>
    <row r="790" spans="1:15" x14ac:dyDescent="0.25">
      <c r="A790" s="12">
        <v>316710</v>
      </c>
      <c r="B790" s="12" t="s">
        <v>724</v>
      </c>
      <c r="C790" s="24" t="s">
        <v>1260</v>
      </c>
      <c r="D790" s="42">
        <v>0.65600000000000003</v>
      </c>
      <c r="E790" s="24" t="s">
        <v>1724</v>
      </c>
      <c r="F790" s="55">
        <v>20915</v>
      </c>
      <c r="G790" s="23">
        <f t="shared" si="48"/>
        <v>13720.24</v>
      </c>
      <c r="H790" s="59">
        <v>600068</v>
      </c>
      <c r="I790" s="14">
        <v>600068</v>
      </c>
      <c r="J790" s="11">
        <v>0</v>
      </c>
      <c r="K790" s="15">
        <v>1744737.6600000004</v>
      </c>
      <c r="L790" s="15">
        <v>1856862.64</v>
      </c>
      <c r="M790" s="20">
        <f t="shared" si="49"/>
        <v>-600068</v>
      </c>
      <c r="N790" s="19">
        <f t="shared" si="50"/>
        <v>1144669.6600000004</v>
      </c>
      <c r="O790" s="19">
        <f t="shared" si="51"/>
        <v>1256794.6399999999</v>
      </c>
    </row>
    <row r="791" spans="1:15" x14ac:dyDescent="0.25">
      <c r="A791" s="12">
        <v>316720</v>
      </c>
      <c r="B791" s="12" t="s">
        <v>725</v>
      </c>
      <c r="C791" s="24" t="s">
        <v>1739</v>
      </c>
      <c r="D791" s="42">
        <v>0.76</v>
      </c>
      <c r="E791" s="24" t="s">
        <v>1728</v>
      </c>
      <c r="F791" s="55">
        <v>243950</v>
      </c>
      <c r="G791" s="23">
        <f t="shared" si="48"/>
        <v>185402</v>
      </c>
      <c r="H791" s="59">
        <v>5621304</v>
      </c>
      <c r="I791" s="14">
        <v>5621304</v>
      </c>
      <c r="J791" s="11">
        <v>11087973.539999997</v>
      </c>
      <c r="K791" s="15">
        <v>10940664.959999999</v>
      </c>
      <c r="L791" s="15">
        <v>10334163.830000002</v>
      </c>
      <c r="M791" s="20">
        <f t="shared" si="49"/>
        <v>5466669.5399999972</v>
      </c>
      <c r="N791" s="19">
        <f t="shared" si="50"/>
        <v>5319360.959999999</v>
      </c>
      <c r="O791" s="19">
        <f t="shared" si="51"/>
        <v>4712859.8300000019</v>
      </c>
    </row>
    <row r="792" spans="1:15" x14ac:dyDescent="0.25">
      <c r="A792" s="12">
        <v>316555</v>
      </c>
      <c r="B792" s="12" t="s">
        <v>726</v>
      </c>
      <c r="C792" s="24" t="s">
        <v>1745</v>
      </c>
      <c r="D792" s="42">
        <v>0.54200000000000004</v>
      </c>
      <c r="E792" s="24" t="s">
        <v>1727</v>
      </c>
      <c r="F792" s="55">
        <v>12493</v>
      </c>
      <c r="G792" s="23">
        <f t="shared" si="48"/>
        <v>6771.2060000000001</v>
      </c>
      <c r="H792" s="59">
        <v>334656</v>
      </c>
      <c r="I792" s="14">
        <v>334656</v>
      </c>
      <c r="J792" s="11">
        <v>956372.22999999986</v>
      </c>
      <c r="K792" s="15">
        <v>923964.85</v>
      </c>
      <c r="L792" s="15">
        <v>969371.02999999991</v>
      </c>
      <c r="M792" s="20">
        <f t="shared" si="49"/>
        <v>621716.22999999986</v>
      </c>
      <c r="N792" s="19">
        <f t="shared" si="50"/>
        <v>589308.85</v>
      </c>
      <c r="O792" s="19">
        <f t="shared" si="51"/>
        <v>634715.02999999991</v>
      </c>
    </row>
    <row r="793" spans="1:15" x14ac:dyDescent="0.25">
      <c r="A793" s="12">
        <v>316730</v>
      </c>
      <c r="B793" s="12" t="s">
        <v>727</v>
      </c>
      <c r="C793" s="24" t="s">
        <v>1747</v>
      </c>
      <c r="D793" s="42">
        <v>0.65200000000000002</v>
      </c>
      <c r="E793" s="24" t="s">
        <v>1724</v>
      </c>
      <c r="F793" s="55">
        <v>2267</v>
      </c>
      <c r="G793" s="23">
        <f t="shared" si="48"/>
        <v>1478.0840000000001</v>
      </c>
      <c r="H793" s="59">
        <v>64036</v>
      </c>
      <c r="I793" s="14">
        <v>64036</v>
      </c>
      <c r="J793" s="11">
        <v>0</v>
      </c>
      <c r="K793" s="15">
        <v>246490.12</v>
      </c>
      <c r="L793" s="15">
        <v>225405.18000000002</v>
      </c>
      <c r="M793" s="20">
        <f t="shared" si="49"/>
        <v>-64036</v>
      </c>
      <c r="N793" s="19">
        <f t="shared" si="50"/>
        <v>182454.12</v>
      </c>
      <c r="O793" s="19">
        <f t="shared" si="51"/>
        <v>161369.18000000002</v>
      </c>
    </row>
    <row r="794" spans="1:15" x14ac:dyDescent="0.25">
      <c r="A794" s="12">
        <v>316740</v>
      </c>
      <c r="B794" s="12" t="s">
        <v>728</v>
      </c>
      <c r="C794" s="24" t="s">
        <v>1746</v>
      </c>
      <c r="D794" s="42">
        <v>0.69899999999999995</v>
      </c>
      <c r="E794" s="24" t="s">
        <v>1724</v>
      </c>
      <c r="F794" s="55">
        <v>6258</v>
      </c>
      <c r="G794" s="23">
        <f t="shared" si="48"/>
        <v>4374.3419999999996</v>
      </c>
      <c r="H794" s="59">
        <v>176372</v>
      </c>
      <c r="I794" s="14">
        <v>176372</v>
      </c>
      <c r="J794" s="11">
        <v>480919.80000000005</v>
      </c>
      <c r="K794" s="15">
        <v>552227.39999999991</v>
      </c>
      <c r="L794" s="15">
        <v>606636.69000000006</v>
      </c>
      <c r="M794" s="20">
        <f t="shared" si="49"/>
        <v>304547.80000000005</v>
      </c>
      <c r="N794" s="19">
        <f t="shared" si="50"/>
        <v>375855.39999999991</v>
      </c>
      <c r="O794" s="19">
        <f t="shared" si="51"/>
        <v>430264.69000000006</v>
      </c>
    </row>
    <row r="795" spans="1:15" x14ac:dyDescent="0.25">
      <c r="A795" s="12">
        <v>316750</v>
      </c>
      <c r="B795" s="12" t="s">
        <v>730</v>
      </c>
      <c r="C795" s="24" t="s">
        <v>1747</v>
      </c>
      <c r="D795" s="42">
        <v>0.63800000000000001</v>
      </c>
      <c r="E795" s="24" t="s">
        <v>1724</v>
      </c>
      <c r="F795" s="55">
        <v>2621</v>
      </c>
      <c r="G795" s="23">
        <f t="shared" si="48"/>
        <v>1672.1980000000001</v>
      </c>
      <c r="H795" s="59">
        <v>74088</v>
      </c>
      <c r="I795" s="14">
        <v>74088</v>
      </c>
      <c r="J795" s="11">
        <v>215998.56000000003</v>
      </c>
      <c r="K795" s="15">
        <v>250247.21</v>
      </c>
      <c r="L795" s="15">
        <v>221272.06999999998</v>
      </c>
      <c r="M795" s="20">
        <f t="shared" si="49"/>
        <v>141910.56000000003</v>
      </c>
      <c r="N795" s="19">
        <f t="shared" si="50"/>
        <v>176159.21</v>
      </c>
      <c r="O795" s="19">
        <f t="shared" si="51"/>
        <v>147184.06999999998</v>
      </c>
    </row>
    <row r="796" spans="1:15" x14ac:dyDescent="0.25">
      <c r="A796" s="12">
        <v>316760</v>
      </c>
      <c r="B796" s="12" t="s">
        <v>729</v>
      </c>
      <c r="C796" s="24" t="s">
        <v>1740</v>
      </c>
      <c r="D796" s="42">
        <v>0.63200000000000001</v>
      </c>
      <c r="E796" s="24" t="s">
        <v>1724</v>
      </c>
      <c r="F796" s="55">
        <v>19834</v>
      </c>
      <c r="G796" s="23">
        <f t="shared" si="48"/>
        <v>12535.088</v>
      </c>
      <c r="H796" s="59">
        <v>546840</v>
      </c>
      <c r="I796" s="14">
        <v>546840</v>
      </c>
      <c r="J796" s="11">
        <v>0</v>
      </c>
      <c r="K796" s="15">
        <v>1720163.4200000002</v>
      </c>
      <c r="L796" s="15">
        <v>1840282.2100000002</v>
      </c>
      <c r="M796" s="20">
        <f t="shared" si="49"/>
        <v>-546840</v>
      </c>
      <c r="N796" s="19">
        <f t="shared" si="50"/>
        <v>1173323.4200000002</v>
      </c>
      <c r="O796" s="19">
        <f t="shared" si="51"/>
        <v>1293442.2100000002</v>
      </c>
    </row>
    <row r="797" spans="1:15" x14ac:dyDescent="0.25">
      <c r="A797" s="12">
        <v>316770</v>
      </c>
      <c r="B797" s="12" t="s">
        <v>731</v>
      </c>
      <c r="C797" s="24" t="s">
        <v>1742</v>
      </c>
      <c r="D797" s="42">
        <v>0.63100000000000001</v>
      </c>
      <c r="E797" s="24" t="s">
        <v>1724</v>
      </c>
      <c r="F797" s="55">
        <v>5476</v>
      </c>
      <c r="G797" s="23">
        <f t="shared" si="48"/>
        <v>3455.3560000000002</v>
      </c>
      <c r="H797" s="59">
        <v>162848</v>
      </c>
      <c r="I797" s="14">
        <v>162848</v>
      </c>
      <c r="J797" s="11">
        <v>456067.31999999989</v>
      </c>
      <c r="K797" s="15">
        <v>493926.26999999996</v>
      </c>
      <c r="L797" s="15">
        <v>542054.35999999987</v>
      </c>
      <c r="M797" s="20">
        <f t="shared" si="49"/>
        <v>293219.31999999989</v>
      </c>
      <c r="N797" s="19">
        <f t="shared" si="50"/>
        <v>331078.26999999996</v>
      </c>
      <c r="O797" s="19">
        <f t="shared" si="51"/>
        <v>379206.35999999987</v>
      </c>
    </row>
    <row r="798" spans="1:15" x14ac:dyDescent="0.25">
      <c r="A798" s="12">
        <v>316780</v>
      </c>
      <c r="B798" s="12" t="s">
        <v>732</v>
      </c>
      <c r="C798" s="24" t="s">
        <v>1746</v>
      </c>
      <c r="D798" s="42">
        <v>0.69699999999999995</v>
      </c>
      <c r="E798" s="24" t="s">
        <v>1724</v>
      </c>
      <c r="F798" s="55">
        <v>6226</v>
      </c>
      <c r="G798" s="23">
        <f t="shared" si="48"/>
        <v>4339.5219999999999</v>
      </c>
      <c r="H798" s="59">
        <v>170632</v>
      </c>
      <c r="I798" s="14">
        <v>170632</v>
      </c>
      <c r="J798" s="11">
        <v>442300.92000000016</v>
      </c>
      <c r="K798" s="15">
        <v>442932.47999999998</v>
      </c>
      <c r="L798" s="15">
        <v>451205.66000000003</v>
      </c>
      <c r="M798" s="20">
        <f t="shared" si="49"/>
        <v>271668.92000000016</v>
      </c>
      <c r="N798" s="19">
        <f t="shared" si="50"/>
        <v>272300.48</v>
      </c>
      <c r="O798" s="19">
        <f t="shared" si="51"/>
        <v>280573.66000000003</v>
      </c>
    </row>
    <row r="799" spans="1:15" x14ac:dyDescent="0.25">
      <c r="A799" s="12">
        <v>316790</v>
      </c>
      <c r="B799" s="12" t="s">
        <v>793</v>
      </c>
      <c r="C799" s="24" t="s">
        <v>1747</v>
      </c>
      <c r="D799" s="42">
        <v>0.68100000000000005</v>
      </c>
      <c r="E799" s="24" t="s">
        <v>1724</v>
      </c>
      <c r="F799" s="55">
        <v>3669</v>
      </c>
      <c r="G799" s="23">
        <f t="shared" si="48"/>
        <v>2498.5890000000004</v>
      </c>
      <c r="H799" s="59">
        <v>112140</v>
      </c>
      <c r="I799" s="14">
        <v>112140</v>
      </c>
      <c r="J799" s="11">
        <v>269043.3000000001</v>
      </c>
      <c r="K799" s="15">
        <v>339099.41999999993</v>
      </c>
      <c r="L799" s="15">
        <v>413956.87000000011</v>
      </c>
      <c r="M799" s="20">
        <f t="shared" si="49"/>
        <v>156903.3000000001</v>
      </c>
      <c r="N799" s="19">
        <f t="shared" si="50"/>
        <v>226959.41999999993</v>
      </c>
      <c r="O799" s="19">
        <f t="shared" si="51"/>
        <v>301816.87000000011</v>
      </c>
    </row>
    <row r="800" spans="1:15" x14ac:dyDescent="0.25">
      <c r="A800" s="12">
        <v>316800</v>
      </c>
      <c r="B800" s="12" t="s">
        <v>794</v>
      </c>
      <c r="C800" s="24" t="s">
        <v>1750</v>
      </c>
      <c r="D800" s="42">
        <v>0.67</v>
      </c>
      <c r="E800" s="24" t="s">
        <v>1724</v>
      </c>
      <c r="F800" s="55">
        <v>34653</v>
      </c>
      <c r="G800" s="23">
        <f t="shared" si="48"/>
        <v>23217.510000000002</v>
      </c>
      <c r="H800" s="59">
        <v>940128</v>
      </c>
      <c r="I800" s="14">
        <v>940128</v>
      </c>
      <c r="J800" s="11">
        <v>0</v>
      </c>
      <c r="K800" s="15">
        <v>2158599.16</v>
      </c>
      <c r="L800" s="15">
        <v>2661890.04</v>
      </c>
      <c r="M800" s="20">
        <f t="shared" si="49"/>
        <v>-940128</v>
      </c>
      <c r="N800" s="19">
        <f t="shared" si="50"/>
        <v>1218471.1600000001</v>
      </c>
      <c r="O800" s="19">
        <f t="shared" si="51"/>
        <v>1721762.04</v>
      </c>
    </row>
    <row r="801" spans="1:15" x14ac:dyDescent="0.25">
      <c r="A801" s="12">
        <v>316805</v>
      </c>
      <c r="B801" s="12" t="s">
        <v>795</v>
      </c>
      <c r="C801" s="24" t="s">
        <v>1740</v>
      </c>
      <c r="D801" s="42">
        <v>0.64500000000000002</v>
      </c>
      <c r="E801" s="24" t="s">
        <v>1724</v>
      </c>
      <c r="F801" s="55">
        <v>3093</v>
      </c>
      <c r="G801" s="23">
        <f t="shared" si="48"/>
        <v>1994.9850000000001</v>
      </c>
      <c r="H801" s="59">
        <v>89572</v>
      </c>
      <c r="I801" s="14">
        <v>89572</v>
      </c>
      <c r="J801" s="11">
        <v>0</v>
      </c>
      <c r="K801" s="15">
        <v>227025.36000000004</v>
      </c>
      <c r="L801" s="15">
        <v>385508.76</v>
      </c>
      <c r="M801" s="20">
        <f t="shared" si="49"/>
        <v>-89572</v>
      </c>
      <c r="N801" s="19">
        <f t="shared" si="50"/>
        <v>137453.36000000004</v>
      </c>
      <c r="O801" s="19">
        <f t="shared" si="51"/>
        <v>295936.76</v>
      </c>
    </row>
    <row r="802" spans="1:15" x14ac:dyDescent="0.25">
      <c r="A802" s="12">
        <v>316810</v>
      </c>
      <c r="B802" s="12" t="s">
        <v>796</v>
      </c>
      <c r="C802" s="24" t="s">
        <v>1743</v>
      </c>
      <c r="D802" s="42">
        <v>0.71199999999999997</v>
      </c>
      <c r="E802" s="24" t="s">
        <v>1728</v>
      </c>
      <c r="F802" s="55">
        <v>4890</v>
      </c>
      <c r="G802" s="23">
        <f t="shared" si="48"/>
        <v>3481.68</v>
      </c>
      <c r="H802" s="59">
        <v>128744</v>
      </c>
      <c r="I802" s="14">
        <v>128744</v>
      </c>
      <c r="J802" s="11">
        <v>229421.28</v>
      </c>
      <c r="K802" s="15">
        <v>229477.59999999995</v>
      </c>
      <c r="L802" s="15">
        <v>202993.19</v>
      </c>
      <c r="M802" s="20">
        <f t="shared" si="49"/>
        <v>100677.28</v>
      </c>
      <c r="N802" s="19">
        <f t="shared" si="50"/>
        <v>100733.59999999995</v>
      </c>
      <c r="O802" s="19">
        <f t="shared" si="51"/>
        <v>74249.19</v>
      </c>
    </row>
    <row r="803" spans="1:15" x14ac:dyDescent="0.25">
      <c r="A803" s="12">
        <v>316820</v>
      </c>
      <c r="B803" s="12" t="s">
        <v>797</v>
      </c>
      <c r="C803" s="24" t="s">
        <v>1744</v>
      </c>
      <c r="D803" s="42">
        <v>0.66700000000000004</v>
      </c>
      <c r="E803" s="24" t="s">
        <v>1724</v>
      </c>
      <c r="F803" s="55">
        <v>1869</v>
      </c>
      <c r="G803" s="23">
        <f t="shared" si="48"/>
        <v>1246.623</v>
      </c>
      <c r="H803" s="59">
        <v>53788</v>
      </c>
      <c r="I803" s="14">
        <v>53788</v>
      </c>
      <c r="J803" s="11">
        <v>213934.20000000004</v>
      </c>
      <c r="K803" s="15">
        <v>244363.16000000003</v>
      </c>
      <c r="L803" s="15">
        <v>180868.28999999995</v>
      </c>
      <c r="M803" s="20">
        <f t="shared" si="49"/>
        <v>160146.20000000004</v>
      </c>
      <c r="N803" s="19">
        <f t="shared" si="50"/>
        <v>190575.16000000003</v>
      </c>
      <c r="O803" s="19">
        <f t="shared" si="51"/>
        <v>127080.28999999995</v>
      </c>
    </row>
    <row r="804" spans="1:15" x14ac:dyDescent="0.25">
      <c r="A804" s="12">
        <v>316830</v>
      </c>
      <c r="B804" s="12" t="s">
        <v>798</v>
      </c>
      <c r="C804" s="24" t="s">
        <v>1739</v>
      </c>
      <c r="D804" s="42">
        <v>0.65100000000000002</v>
      </c>
      <c r="E804" s="24" t="s">
        <v>1724</v>
      </c>
      <c r="F804" s="55">
        <v>4120</v>
      </c>
      <c r="G804" s="23">
        <f t="shared" si="48"/>
        <v>2682.12</v>
      </c>
      <c r="H804" s="59">
        <v>113484</v>
      </c>
      <c r="I804" s="14">
        <v>113484</v>
      </c>
      <c r="J804" s="11">
        <v>231661.92</v>
      </c>
      <c r="K804" s="15">
        <v>232021.75999999998</v>
      </c>
      <c r="L804" s="15">
        <v>233779.04000000004</v>
      </c>
      <c r="M804" s="20">
        <f t="shared" si="49"/>
        <v>118177.92000000001</v>
      </c>
      <c r="N804" s="19">
        <f t="shared" si="50"/>
        <v>118537.75999999998</v>
      </c>
      <c r="O804" s="19">
        <f t="shared" si="51"/>
        <v>120295.04000000004</v>
      </c>
    </row>
    <row r="805" spans="1:15" x14ac:dyDescent="0.25">
      <c r="A805" s="12">
        <v>316840</v>
      </c>
      <c r="B805" s="12" t="s">
        <v>799</v>
      </c>
      <c r="C805" s="24" t="s">
        <v>1742</v>
      </c>
      <c r="D805" s="42">
        <v>0.63300000000000001</v>
      </c>
      <c r="E805" s="24" t="s">
        <v>1724</v>
      </c>
      <c r="F805" s="55">
        <v>14280</v>
      </c>
      <c r="G805" s="23">
        <f t="shared" si="48"/>
        <v>9039.24</v>
      </c>
      <c r="H805" s="59">
        <v>410760</v>
      </c>
      <c r="I805" s="14">
        <v>410760</v>
      </c>
      <c r="J805" s="11">
        <v>35269.15</v>
      </c>
      <c r="K805" s="15">
        <v>1199754.3599999996</v>
      </c>
      <c r="L805" s="15">
        <v>1239803.8600000001</v>
      </c>
      <c r="M805" s="20">
        <f t="shared" si="49"/>
        <v>-375490.85</v>
      </c>
      <c r="N805" s="19">
        <f t="shared" si="50"/>
        <v>788994.35999999964</v>
      </c>
      <c r="O805" s="19">
        <f t="shared" si="51"/>
        <v>829043.8600000001</v>
      </c>
    </row>
    <row r="806" spans="1:15" x14ac:dyDescent="0.25">
      <c r="A806" s="12">
        <v>316850</v>
      </c>
      <c r="B806" s="12" t="s">
        <v>800</v>
      </c>
      <c r="C806" s="24" t="s">
        <v>1740</v>
      </c>
      <c r="D806" s="42">
        <v>0.67500000000000004</v>
      </c>
      <c r="E806" s="24" t="s">
        <v>1724</v>
      </c>
      <c r="F806" s="55">
        <v>11680</v>
      </c>
      <c r="G806" s="23">
        <f t="shared" si="48"/>
        <v>7884.0000000000009</v>
      </c>
      <c r="H806" s="59">
        <v>330820</v>
      </c>
      <c r="I806" s="14">
        <v>330820</v>
      </c>
      <c r="J806" s="11">
        <v>907628.71999999986</v>
      </c>
      <c r="K806" s="15">
        <v>954578.4</v>
      </c>
      <c r="L806" s="15">
        <v>1070963.79</v>
      </c>
      <c r="M806" s="20">
        <f t="shared" si="49"/>
        <v>576808.71999999986</v>
      </c>
      <c r="N806" s="19">
        <f t="shared" si="50"/>
        <v>623758.4</v>
      </c>
      <c r="O806" s="19">
        <f t="shared" si="51"/>
        <v>740143.79</v>
      </c>
    </row>
    <row r="807" spans="1:15" x14ac:dyDescent="0.25">
      <c r="A807" s="12">
        <v>316860</v>
      </c>
      <c r="B807" s="12" t="s">
        <v>801</v>
      </c>
      <c r="C807" s="24" t="s">
        <v>1745</v>
      </c>
      <c r="D807" s="42">
        <v>0.70099999999999996</v>
      </c>
      <c r="E807" s="24" t="s">
        <v>1728</v>
      </c>
      <c r="F807" s="55">
        <v>141269</v>
      </c>
      <c r="G807" s="23">
        <f t="shared" si="48"/>
        <v>99029.568999999989</v>
      </c>
      <c r="H807" s="59">
        <v>3396048</v>
      </c>
      <c r="I807" s="14">
        <v>3396048</v>
      </c>
      <c r="J807" s="11">
        <v>7291157.9900000012</v>
      </c>
      <c r="K807" s="15">
        <v>6246713.4899999993</v>
      </c>
      <c r="L807" s="15">
        <v>6473575.9499999993</v>
      </c>
      <c r="M807" s="20">
        <f t="shared" si="49"/>
        <v>3895109.9900000012</v>
      </c>
      <c r="N807" s="19">
        <f t="shared" si="50"/>
        <v>2850665.4899999993</v>
      </c>
      <c r="O807" s="19">
        <f t="shared" si="51"/>
        <v>3077527.9499999993</v>
      </c>
    </row>
    <row r="808" spans="1:15" x14ac:dyDescent="0.25">
      <c r="A808" s="12">
        <v>316870</v>
      </c>
      <c r="B808" s="12" t="s">
        <v>802</v>
      </c>
      <c r="C808" s="24" t="s">
        <v>1741</v>
      </c>
      <c r="D808" s="42">
        <v>0.77</v>
      </c>
      <c r="E808" s="24" t="s">
        <v>1728</v>
      </c>
      <c r="F808" s="55">
        <v>91268</v>
      </c>
      <c r="G808" s="23">
        <f t="shared" si="48"/>
        <v>70276.36</v>
      </c>
      <c r="H808" s="59">
        <v>2118120</v>
      </c>
      <c r="I808" s="14">
        <v>2118120</v>
      </c>
      <c r="J808" s="11">
        <v>3791811.0300000012</v>
      </c>
      <c r="K808" s="15">
        <v>3579470.9299999992</v>
      </c>
      <c r="L808" s="15">
        <v>3265342.02</v>
      </c>
      <c r="M808" s="20">
        <f t="shared" si="49"/>
        <v>1673691.0300000012</v>
      </c>
      <c r="N808" s="19">
        <f t="shared" si="50"/>
        <v>1461350.9299999992</v>
      </c>
      <c r="O808" s="19">
        <f t="shared" si="51"/>
        <v>1147222.02</v>
      </c>
    </row>
    <row r="809" spans="1:15" x14ac:dyDescent="0.25">
      <c r="A809" s="12">
        <v>316880</v>
      </c>
      <c r="B809" s="12" t="s">
        <v>803</v>
      </c>
      <c r="C809" s="24" t="s">
        <v>1748</v>
      </c>
      <c r="D809" s="42">
        <v>0.74</v>
      </c>
      <c r="E809" s="24" t="s">
        <v>1728</v>
      </c>
      <c r="F809" s="55">
        <v>8160</v>
      </c>
      <c r="G809" s="23">
        <f t="shared" si="48"/>
        <v>6038.4</v>
      </c>
      <c r="H809" s="59">
        <v>200876</v>
      </c>
      <c r="I809" s="14">
        <v>200876</v>
      </c>
      <c r="J809" s="11">
        <v>431719.44</v>
      </c>
      <c r="K809" s="15">
        <v>374040.84</v>
      </c>
      <c r="L809" s="15">
        <v>411008.78000000009</v>
      </c>
      <c r="M809" s="20">
        <f t="shared" si="49"/>
        <v>230843.44</v>
      </c>
      <c r="N809" s="19">
        <f t="shared" si="50"/>
        <v>173164.84000000003</v>
      </c>
      <c r="O809" s="19">
        <f t="shared" si="51"/>
        <v>210132.78000000009</v>
      </c>
    </row>
    <row r="810" spans="1:15" x14ac:dyDescent="0.25">
      <c r="A810" s="12">
        <v>316890</v>
      </c>
      <c r="B810" s="12" t="s">
        <v>804</v>
      </c>
      <c r="C810" s="24" t="s">
        <v>1749</v>
      </c>
      <c r="D810" s="42">
        <v>0.68300000000000005</v>
      </c>
      <c r="E810" s="24" t="s">
        <v>1724</v>
      </c>
      <c r="F810" s="55">
        <v>6369</v>
      </c>
      <c r="G810" s="23">
        <f t="shared" si="48"/>
        <v>4350.027</v>
      </c>
      <c r="H810" s="59">
        <v>191296</v>
      </c>
      <c r="I810" s="14">
        <v>191296</v>
      </c>
      <c r="J810" s="11">
        <v>520778.68</v>
      </c>
      <c r="K810" s="15">
        <v>576925.00000000012</v>
      </c>
      <c r="L810" s="15">
        <v>509449.1</v>
      </c>
      <c r="M810" s="20">
        <f t="shared" si="49"/>
        <v>329482.68</v>
      </c>
      <c r="N810" s="19">
        <f t="shared" si="50"/>
        <v>385629.00000000012</v>
      </c>
      <c r="O810" s="19">
        <f t="shared" si="51"/>
        <v>318153.09999999998</v>
      </c>
    </row>
    <row r="811" spans="1:15" x14ac:dyDescent="0.25">
      <c r="A811" s="12">
        <v>316900</v>
      </c>
      <c r="B811" s="12" t="s">
        <v>805</v>
      </c>
      <c r="C811" s="24" t="s">
        <v>1747</v>
      </c>
      <c r="D811" s="42">
        <v>0.68799999999999994</v>
      </c>
      <c r="E811" s="24" t="s">
        <v>1724</v>
      </c>
      <c r="F811" s="55">
        <v>16769</v>
      </c>
      <c r="G811" s="23">
        <f t="shared" si="48"/>
        <v>11537.071999999998</v>
      </c>
      <c r="H811" s="59">
        <v>434278</v>
      </c>
      <c r="I811" s="14">
        <v>434278</v>
      </c>
      <c r="J811" s="11">
        <v>924740.87999999989</v>
      </c>
      <c r="K811" s="15">
        <v>921093.16000000015</v>
      </c>
      <c r="L811" s="15">
        <v>953296.64000000013</v>
      </c>
      <c r="M811" s="20">
        <f t="shared" si="49"/>
        <v>490462.87999999989</v>
      </c>
      <c r="N811" s="19">
        <f t="shared" si="50"/>
        <v>486815.16000000015</v>
      </c>
      <c r="O811" s="19">
        <f t="shared" si="51"/>
        <v>519018.64000000013</v>
      </c>
    </row>
    <row r="812" spans="1:15" x14ac:dyDescent="0.25">
      <c r="A812" s="12">
        <v>316905</v>
      </c>
      <c r="B812" s="12" t="s">
        <v>806</v>
      </c>
      <c r="C812" s="24" t="s">
        <v>1746</v>
      </c>
      <c r="D812" s="42">
        <v>0.69599999999999995</v>
      </c>
      <c r="E812" s="24" t="s">
        <v>1724</v>
      </c>
      <c r="F812" s="55">
        <v>4117</v>
      </c>
      <c r="G812" s="23">
        <f t="shared" si="48"/>
        <v>2865.4319999999998</v>
      </c>
      <c r="H812" s="59">
        <v>115808</v>
      </c>
      <c r="I812" s="14">
        <v>115808</v>
      </c>
      <c r="J812" s="11">
        <v>232980</v>
      </c>
      <c r="K812" s="15">
        <v>97637.260000000009</v>
      </c>
      <c r="L812" s="15">
        <v>171824.50999999998</v>
      </c>
      <c r="M812" s="20">
        <f t="shared" si="49"/>
        <v>117172</v>
      </c>
      <c r="N812" s="21">
        <f t="shared" si="50"/>
        <v>-18170.739999999991</v>
      </c>
      <c r="O812" s="19">
        <f t="shared" si="51"/>
        <v>56016.50999999998</v>
      </c>
    </row>
    <row r="813" spans="1:15" x14ac:dyDescent="0.25">
      <c r="A813" s="12">
        <v>316910</v>
      </c>
      <c r="B813" s="12" t="s">
        <v>807</v>
      </c>
      <c r="C813" s="24" t="s">
        <v>1746</v>
      </c>
      <c r="D813" s="42">
        <v>0.66100000000000003</v>
      </c>
      <c r="E813" s="24" t="s">
        <v>1724</v>
      </c>
      <c r="F813" s="55">
        <v>6336</v>
      </c>
      <c r="G813" s="23">
        <f t="shared" si="48"/>
        <v>4188.0960000000005</v>
      </c>
      <c r="H813" s="59">
        <v>173432</v>
      </c>
      <c r="I813" s="14">
        <v>173432</v>
      </c>
      <c r="J813" s="11">
        <v>441400.31999999989</v>
      </c>
      <c r="K813" s="15">
        <v>481760.16</v>
      </c>
      <c r="L813" s="15">
        <v>580260.90999999992</v>
      </c>
      <c r="M813" s="20">
        <f t="shared" si="49"/>
        <v>267968.31999999989</v>
      </c>
      <c r="N813" s="19">
        <f t="shared" si="50"/>
        <v>308328.15999999997</v>
      </c>
      <c r="O813" s="19">
        <f t="shared" si="51"/>
        <v>406828.90999999992</v>
      </c>
    </row>
    <row r="814" spans="1:15" x14ac:dyDescent="0.25">
      <c r="A814" s="12">
        <v>316920</v>
      </c>
      <c r="B814" s="12" t="s">
        <v>808</v>
      </c>
      <c r="C814" s="24" t="s">
        <v>1747</v>
      </c>
      <c r="D814" s="42">
        <v>0.71799999999999997</v>
      </c>
      <c r="E814" s="24" t="s">
        <v>1728</v>
      </c>
      <c r="F814" s="55">
        <v>7683</v>
      </c>
      <c r="G814" s="23">
        <f t="shared" si="48"/>
        <v>5516.3940000000002</v>
      </c>
      <c r="H814" s="59">
        <v>258104</v>
      </c>
      <c r="I814" s="14">
        <v>258104</v>
      </c>
      <c r="J814" s="11">
        <v>651160.68000000005</v>
      </c>
      <c r="K814" s="15">
        <v>725441.2300000001</v>
      </c>
      <c r="L814" s="15">
        <v>835136.67999999993</v>
      </c>
      <c r="M814" s="20">
        <f t="shared" si="49"/>
        <v>393056.68000000005</v>
      </c>
      <c r="N814" s="19">
        <f t="shared" si="50"/>
        <v>467337.2300000001</v>
      </c>
      <c r="O814" s="19">
        <f t="shared" si="51"/>
        <v>577032.67999999993</v>
      </c>
    </row>
    <row r="815" spans="1:15" x14ac:dyDescent="0.25">
      <c r="A815" s="12">
        <v>316930</v>
      </c>
      <c r="B815" s="12" t="s">
        <v>809</v>
      </c>
      <c r="C815" s="24" t="s">
        <v>1746</v>
      </c>
      <c r="D815" s="42">
        <v>0.74399999999999999</v>
      </c>
      <c r="E815" s="24" t="s">
        <v>1728</v>
      </c>
      <c r="F815" s="55">
        <v>80561</v>
      </c>
      <c r="G815" s="23">
        <f t="shared" si="48"/>
        <v>59937.383999999998</v>
      </c>
      <c r="H815" s="59">
        <v>2040324</v>
      </c>
      <c r="I815" s="14">
        <v>2040324</v>
      </c>
      <c r="J815" s="11">
        <v>3677977.32</v>
      </c>
      <c r="K815" s="15">
        <v>3615410.669999999</v>
      </c>
      <c r="L815" s="15">
        <v>3547482.43</v>
      </c>
      <c r="M815" s="20">
        <f t="shared" si="49"/>
        <v>1637653.3199999998</v>
      </c>
      <c r="N815" s="19">
        <f t="shared" si="50"/>
        <v>1575086.669999999</v>
      </c>
      <c r="O815" s="19">
        <f t="shared" si="51"/>
        <v>1507158.4300000002</v>
      </c>
    </row>
    <row r="816" spans="1:15" x14ac:dyDescent="0.25">
      <c r="A816" s="12">
        <v>316935</v>
      </c>
      <c r="B816" s="12" t="s">
        <v>810</v>
      </c>
      <c r="C816" s="24" t="s">
        <v>1739</v>
      </c>
      <c r="D816" s="42">
        <v>0.752</v>
      </c>
      <c r="E816" s="24" t="s">
        <v>1728</v>
      </c>
      <c r="F816" s="55">
        <v>33062</v>
      </c>
      <c r="G816" s="23">
        <f t="shared" si="48"/>
        <v>24862.624</v>
      </c>
      <c r="H816" s="59">
        <v>878248</v>
      </c>
      <c r="I816" s="14">
        <v>878248</v>
      </c>
      <c r="J816" s="11">
        <v>1762837.1600000004</v>
      </c>
      <c r="K816" s="15">
        <v>1670040.1600000001</v>
      </c>
      <c r="L816" s="15">
        <v>1697122.37</v>
      </c>
      <c r="M816" s="20">
        <f t="shared" si="49"/>
        <v>884589.16000000038</v>
      </c>
      <c r="N816" s="19">
        <f t="shared" si="50"/>
        <v>791792.16000000015</v>
      </c>
      <c r="O816" s="19">
        <f t="shared" si="51"/>
        <v>818874.37000000011</v>
      </c>
    </row>
    <row r="817" spans="1:15" x14ac:dyDescent="0.25">
      <c r="A817" s="12">
        <v>316940</v>
      </c>
      <c r="B817" s="12" t="s">
        <v>811</v>
      </c>
      <c r="C817" s="24" t="s">
        <v>1746</v>
      </c>
      <c r="D817" s="42">
        <v>0.73099999999999998</v>
      </c>
      <c r="E817" s="24" t="s">
        <v>1728</v>
      </c>
      <c r="F817" s="55">
        <v>57127</v>
      </c>
      <c r="G817" s="23">
        <f t="shared" si="48"/>
        <v>41759.837</v>
      </c>
      <c r="H817" s="59">
        <v>1478854</v>
      </c>
      <c r="I817" s="14">
        <v>1478854</v>
      </c>
      <c r="J817" s="11">
        <v>1906750.3599999999</v>
      </c>
      <c r="K817" s="15">
        <v>1948352.27</v>
      </c>
      <c r="L817" s="15">
        <v>2007642.3400000003</v>
      </c>
      <c r="M817" s="20">
        <f t="shared" si="49"/>
        <v>427896.35999999987</v>
      </c>
      <c r="N817" s="19">
        <f t="shared" si="50"/>
        <v>469498.27</v>
      </c>
      <c r="O817" s="19">
        <f t="shared" si="51"/>
        <v>528788.34000000032</v>
      </c>
    </row>
    <row r="818" spans="1:15" x14ac:dyDescent="0.25">
      <c r="A818" s="12">
        <v>316950</v>
      </c>
      <c r="B818" s="12" t="s">
        <v>812</v>
      </c>
      <c r="C818" s="24" t="s">
        <v>1742</v>
      </c>
      <c r="D818" s="42">
        <v>0.626</v>
      </c>
      <c r="E818" s="24" t="s">
        <v>1724</v>
      </c>
      <c r="F818" s="55">
        <v>6797</v>
      </c>
      <c r="G818" s="23">
        <f t="shared" si="48"/>
        <v>4254.9219999999996</v>
      </c>
      <c r="H818" s="59">
        <v>187740</v>
      </c>
      <c r="I818" s="14">
        <v>187740</v>
      </c>
      <c r="J818" s="11">
        <v>0</v>
      </c>
      <c r="K818" s="15">
        <v>552690.27999999991</v>
      </c>
      <c r="L818" s="15">
        <v>621448.15</v>
      </c>
      <c r="M818" s="20">
        <f t="shared" si="49"/>
        <v>-187740</v>
      </c>
      <c r="N818" s="19">
        <f t="shared" si="50"/>
        <v>364950.27999999991</v>
      </c>
      <c r="O818" s="19">
        <f t="shared" si="51"/>
        <v>433708.15</v>
      </c>
    </row>
    <row r="819" spans="1:15" x14ac:dyDescent="0.25">
      <c r="A819" s="12">
        <v>316960</v>
      </c>
      <c r="B819" s="12" t="s">
        <v>813</v>
      </c>
      <c r="C819" s="24" t="s">
        <v>1738</v>
      </c>
      <c r="D819" s="42">
        <v>0.71899999999999997</v>
      </c>
      <c r="E819" s="24" t="s">
        <v>1728</v>
      </c>
      <c r="F819" s="55">
        <v>25466</v>
      </c>
      <c r="G819" s="23">
        <f t="shared" si="48"/>
        <v>18310.054</v>
      </c>
      <c r="H819" s="59">
        <v>712656</v>
      </c>
      <c r="I819" s="14">
        <v>712656</v>
      </c>
      <c r="J819" s="11">
        <v>1424150.5199999998</v>
      </c>
      <c r="K819" s="15">
        <v>1238476.4799999997</v>
      </c>
      <c r="L819" s="15">
        <v>1484369.9899999998</v>
      </c>
      <c r="M819" s="20">
        <f t="shared" si="49"/>
        <v>711494.51999999979</v>
      </c>
      <c r="N819" s="19">
        <f t="shared" si="50"/>
        <v>525820.47999999975</v>
      </c>
      <c r="O819" s="19">
        <f t="shared" si="51"/>
        <v>771713.98999999976</v>
      </c>
    </row>
    <row r="820" spans="1:15" x14ac:dyDescent="0.25">
      <c r="A820" s="12">
        <v>316970</v>
      </c>
      <c r="B820" s="12" t="s">
        <v>814</v>
      </c>
      <c r="C820" s="24" t="s">
        <v>1260</v>
      </c>
      <c r="D820" s="42">
        <v>0.68200000000000005</v>
      </c>
      <c r="E820" s="24" t="s">
        <v>1724</v>
      </c>
      <c r="F820" s="55">
        <v>20280</v>
      </c>
      <c r="G820" s="23">
        <f t="shared" si="48"/>
        <v>13830.960000000001</v>
      </c>
      <c r="H820" s="59">
        <v>549136</v>
      </c>
      <c r="I820" s="14">
        <v>549136</v>
      </c>
      <c r="J820" s="11">
        <v>1563551.43</v>
      </c>
      <c r="K820" s="15">
        <v>1027656.2099999998</v>
      </c>
      <c r="L820" s="15">
        <v>1608248.1</v>
      </c>
      <c r="M820" s="20">
        <f t="shared" si="49"/>
        <v>1014415.4299999999</v>
      </c>
      <c r="N820" s="19">
        <f t="shared" si="50"/>
        <v>478520.20999999985</v>
      </c>
      <c r="O820" s="19">
        <f t="shared" si="51"/>
        <v>1059112.1000000001</v>
      </c>
    </row>
    <row r="821" spans="1:15" x14ac:dyDescent="0.25">
      <c r="A821" s="12">
        <v>316980</v>
      </c>
      <c r="B821" s="12" t="s">
        <v>815</v>
      </c>
      <c r="C821" s="24" t="s">
        <v>1746</v>
      </c>
      <c r="D821" s="42">
        <v>0.69599999999999995</v>
      </c>
      <c r="E821" s="24" t="s">
        <v>1724</v>
      </c>
      <c r="F821" s="55">
        <v>5099</v>
      </c>
      <c r="G821" s="23">
        <f t="shared" si="48"/>
        <v>3548.9039999999995</v>
      </c>
      <c r="H821" s="59">
        <v>139860</v>
      </c>
      <c r="I821" s="14">
        <v>139860</v>
      </c>
      <c r="J821" s="11">
        <v>402598.31999999995</v>
      </c>
      <c r="K821" s="15">
        <v>452502.10999999993</v>
      </c>
      <c r="L821" s="15">
        <v>581792.32000000007</v>
      </c>
      <c r="M821" s="20">
        <f t="shared" si="49"/>
        <v>262738.31999999995</v>
      </c>
      <c r="N821" s="19">
        <f t="shared" si="50"/>
        <v>312642.10999999993</v>
      </c>
      <c r="O821" s="19">
        <f t="shared" si="51"/>
        <v>441932.32000000007</v>
      </c>
    </row>
    <row r="822" spans="1:15" x14ac:dyDescent="0.25">
      <c r="A822" s="12">
        <v>316990</v>
      </c>
      <c r="B822" s="12" t="s">
        <v>820</v>
      </c>
      <c r="C822" s="24" t="s">
        <v>1747</v>
      </c>
      <c r="D822" s="42">
        <v>0.72399999999999998</v>
      </c>
      <c r="E822" s="24" t="s">
        <v>1728</v>
      </c>
      <c r="F822" s="55">
        <v>117995</v>
      </c>
      <c r="G822" s="23">
        <f t="shared" si="48"/>
        <v>85428.37999999999</v>
      </c>
      <c r="H822" s="59">
        <v>2692464</v>
      </c>
      <c r="I822" s="14">
        <v>2692464</v>
      </c>
      <c r="J822" s="11">
        <v>4729281.28</v>
      </c>
      <c r="K822" s="15">
        <v>4719110.4499999993</v>
      </c>
      <c r="L822" s="15">
        <v>4721691.0399999991</v>
      </c>
      <c r="M822" s="20">
        <f t="shared" si="49"/>
        <v>2036817.2800000003</v>
      </c>
      <c r="N822" s="19">
        <f t="shared" si="50"/>
        <v>2026646.4499999993</v>
      </c>
      <c r="O822" s="19">
        <f t="shared" si="51"/>
        <v>2029227.0399999991</v>
      </c>
    </row>
    <row r="823" spans="1:15" x14ac:dyDescent="0.25">
      <c r="A823" s="12">
        <v>317000</v>
      </c>
      <c r="B823" s="12" t="s">
        <v>817</v>
      </c>
      <c r="C823" s="24" t="s">
        <v>1750</v>
      </c>
      <c r="D823" s="42">
        <v>0.60899999999999999</v>
      </c>
      <c r="E823" s="24" t="s">
        <v>1724</v>
      </c>
      <c r="F823" s="55">
        <v>12661</v>
      </c>
      <c r="G823" s="23">
        <f t="shared" si="48"/>
        <v>7710.549</v>
      </c>
      <c r="H823" s="59">
        <v>349048</v>
      </c>
      <c r="I823" s="14">
        <v>349048</v>
      </c>
      <c r="J823" s="11">
        <v>0</v>
      </c>
      <c r="K823" s="15">
        <v>1092459.3999999999</v>
      </c>
      <c r="L823" s="15">
        <v>1140698.83</v>
      </c>
      <c r="M823" s="20">
        <f t="shared" si="49"/>
        <v>-349048</v>
      </c>
      <c r="N823" s="19">
        <f t="shared" si="50"/>
        <v>743411.39999999991</v>
      </c>
      <c r="O823" s="19">
        <f t="shared" si="51"/>
        <v>791650.83000000007</v>
      </c>
    </row>
    <row r="824" spans="1:15" x14ac:dyDescent="0.25">
      <c r="A824" s="12">
        <v>317005</v>
      </c>
      <c r="B824" s="12" t="s">
        <v>816</v>
      </c>
      <c r="C824" s="24" t="s">
        <v>1741</v>
      </c>
      <c r="D824" s="42">
        <v>0.61399999999999999</v>
      </c>
      <c r="E824" s="24" t="s">
        <v>1724</v>
      </c>
      <c r="F824" s="55">
        <v>12514</v>
      </c>
      <c r="G824" s="23">
        <f t="shared" si="48"/>
        <v>7683.5959999999995</v>
      </c>
      <c r="H824" s="59">
        <v>352548</v>
      </c>
      <c r="I824" s="14">
        <v>352548</v>
      </c>
      <c r="J824" s="11">
        <v>1014591</v>
      </c>
      <c r="K824" s="15">
        <v>1034167.6800000002</v>
      </c>
      <c r="L824" s="15">
        <v>1121776.8999999999</v>
      </c>
      <c r="M824" s="20">
        <f t="shared" si="49"/>
        <v>662043</v>
      </c>
      <c r="N824" s="19">
        <f t="shared" si="50"/>
        <v>681619.68000000017</v>
      </c>
      <c r="O824" s="19">
        <f t="shared" si="51"/>
        <v>769228.89999999991</v>
      </c>
    </row>
    <row r="825" spans="1:15" x14ac:dyDescent="0.25">
      <c r="A825" s="12">
        <v>317010</v>
      </c>
      <c r="B825" s="12" t="s">
        <v>818</v>
      </c>
      <c r="C825" s="24" t="s">
        <v>1743</v>
      </c>
      <c r="D825" s="42">
        <v>0.77200000000000002</v>
      </c>
      <c r="E825" s="24" t="s">
        <v>1728</v>
      </c>
      <c r="F825" s="55">
        <v>340277</v>
      </c>
      <c r="G825" s="23">
        <f t="shared" si="48"/>
        <v>262693.84399999998</v>
      </c>
      <c r="H825" s="59">
        <v>7806696</v>
      </c>
      <c r="I825" s="14">
        <v>7806696</v>
      </c>
      <c r="J825" s="11">
        <v>12340233.839999998</v>
      </c>
      <c r="K825" s="15">
        <v>12023301.969999999</v>
      </c>
      <c r="L825" s="15">
        <v>11136457.090000002</v>
      </c>
      <c r="M825" s="20">
        <f t="shared" si="49"/>
        <v>4533537.839999998</v>
      </c>
      <c r="N825" s="19">
        <f t="shared" si="50"/>
        <v>4216605.9699999988</v>
      </c>
      <c r="O825" s="19">
        <f t="shared" si="51"/>
        <v>3329761.0900000017</v>
      </c>
    </row>
    <row r="826" spans="1:15" x14ac:dyDescent="0.25">
      <c r="A826" s="12">
        <v>317020</v>
      </c>
      <c r="B826" s="12" t="s">
        <v>819</v>
      </c>
      <c r="C826" s="24" t="s">
        <v>1738</v>
      </c>
      <c r="D826" s="42">
        <v>0.78900000000000003</v>
      </c>
      <c r="E826" s="24" t="s">
        <v>1728</v>
      </c>
      <c r="F826" s="55">
        <v>706597</v>
      </c>
      <c r="G826" s="23">
        <f t="shared" si="48"/>
        <v>557505.03300000005</v>
      </c>
      <c r="H826" s="59">
        <v>15402456</v>
      </c>
      <c r="I826" s="14">
        <v>15402456</v>
      </c>
      <c r="J826" s="11">
        <v>2934403.02</v>
      </c>
      <c r="K826" s="15">
        <v>27923806.340000004</v>
      </c>
      <c r="L826" s="15">
        <v>34468574.739999995</v>
      </c>
      <c r="M826" s="20">
        <f t="shared" si="49"/>
        <v>-12468052.98</v>
      </c>
      <c r="N826" s="19">
        <f t="shared" si="50"/>
        <v>12521350.340000004</v>
      </c>
      <c r="O826" s="19">
        <f t="shared" si="51"/>
        <v>19066118.739999995</v>
      </c>
    </row>
    <row r="827" spans="1:15" x14ac:dyDescent="0.25">
      <c r="A827" s="12">
        <v>317030</v>
      </c>
      <c r="B827" s="12" t="s">
        <v>821</v>
      </c>
      <c r="C827" s="24" t="s">
        <v>1745</v>
      </c>
      <c r="D827" s="42">
        <v>0.63800000000000001</v>
      </c>
      <c r="E827" s="24" t="s">
        <v>1724</v>
      </c>
      <c r="F827" s="55">
        <v>2582</v>
      </c>
      <c r="G827" s="23">
        <f t="shared" si="48"/>
        <v>1647.316</v>
      </c>
      <c r="H827" s="59">
        <v>76104</v>
      </c>
      <c r="I827" s="14">
        <v>76104</v>
      </c>
      <c r="J827" s="11">
        <v>224917.92</v>
      </c>
      <c r="K827" s="15">
        <v>234729.96000000005</v>
      </c>
      <c r="L827" s="15">
        <v>182439.00000000003</v>
      </c>
      <c r="M827" s="20">
        <f t="shared" si="49"/>
        <v>148813.92000000001</v>
      </c>
      <c r="N827" s="19">
        <f t="shared" si="50"/>
        <v>158625.96000000005</v>
      </c>
      <c r="O827" s="19">
        <f t="shared" si="51"/>
        <v>106335.00000000003</v>
      </c>
    </row>
    <row r="828" spans="1:15" x14ac:dyDescent="0.25">
      <c r="A828" s="12">
        <v>317040</v>
      </c>
      <c r="B828" s="12" t="s">
        <v>822</v>
      </c>
      <c r="C828" s="24" t="s">
        <v>1749</v>
      </c>
      <c r="D828" s="42">
        <v>0.73599999999999999</v>
      </c>
      <c r="E828" s="24" t="s">
        <v>1728</v>
      </c>
      <c r="F828" s="55">
        <v>85461</v>
      </c>
      <c r="G828" s="23">
        <f t="shared" si="48"/>
        <v>62899.296000000002</v>
      </c>
      <c r="H828" s="59">
        <v>2169648</v>
      </c>
      <c r="I828" s="14">
        <v>2169648</v>
      </c>
      <c r="J828" s="11">
        <v>2989039.4400000009</v>
      </c>
      <c r="K828" s="15">
        <v>2871727.7600000012</v>
      </c>
      <c r="L828" s="15">
        <v>2769916.1399999997</v>
      </c>
      <c r="M828" s="20">
        <f t="shared" si="49"/>
        <v>819391.44000000088</v>
      </c>
      <c r="N828" s="19">
        <f t="shared" si="50"/>
        <v>702079.76000000117</v>
      </c>
      <c r="O828" s="19">
        <f t="shared" si="51"/>
        <v>600268.13999999966</v>
      </c>
    </row>
    <row r="829" spans="1:15" x14ac:dyDescent="0.25">
      <c r="A829" s="12">
        <v>317043</v>
      </c>
      <c r="B829" s="12" t="s">
        <v>823</v>
      </c>
      <c r="C829" s="24" t="s">
        <v>1743</v>
      </c>
      <c r="D829" s="42">
        <v>0.67200000000000004</v>
      </c>
      <c r="E829" s="24" t="s">
        <v>1724</v>
      </c>
      <c r="F829" s="55">
        <v>4265</v>
      </c>
      <c r="G829" s="23">
        <f t="shared" si="48"/>
        <v>2866.0800000000004</v>
      </c>
      <c r="H829" s="59">
        <v>124964</v>
      </c>
      <c r="I829" s="14">
        <v>124964</v>
      </c>
      <c r="J829" s="11">
        <v>0</v>
      </c>
      <c r="K829" s="15">
        <v>239039.19999999998</v>
      </c>
      <c r="L829" s="15">
        <v>237460.94</v>
      </c>
      <c r="M829" s="20">
        <f t="shared" si="49"/>
        <v>-124964</v>
      </c>
      <c r="N829" s="19">
        <f t="shared" si="50"/>
        <v>114075.19999999998</v>
      </c>
      <c r="O829" s="19">
        <f t="shared" si="51"/>
        <v>112496.94</v>
      </c>
    </row>
    <row r="830" spans="1:15" x14ac:dyDescent="0.25">
      <c r="A830" s="12">
        <v>317047</v>
      </c>
      <c r="B830" s="12" t="s">
        <v>824</v>
      </c>
      <c r="C830" s="24" t="s">
        <v>1749</v>
      </c>
      <c r="D830" s="42">
        <v>0.66400000000000003</v>
      </c>
      <c r="E830" s="24" t="s">
        <v>1724</v>
      </c>
      <c r="F830" s="55">
        <v>3256</v>
      </c>
      <c r="G830" s="23">
        <f t="shared" si="48"/>
        <v>2161.9839999999999</v>
      </c>
      <c r="H830" s="59">
        <v>93436</v>
      </c>
      <c r="I830" s="14">
        <v>93436</v>
      </c>
      <c r="J830" s="11">
        <v>0</v>
      </c>
      <c r="K830" s="15">
        <v>313450.36</v>
      </c>
      <c r="L830" s="15">
        <v>357627.72</v>
      </c>
      <c r="M830" s="20">
        <f t="shared" si="49"/>
        <v>-93436</v>
      </c>
      <c r="N830" s="19">
        <f t="shared" si="50"/>
        <v>220014.36</v>
      </c>
      <c r="O830" s="19">
        <f t="shared" si="51"/>
        <v>264191.71999999997</v>
      </c>
    </row>
    <row r="831" spans="1:15" x14ac:dyDescent="0.25">
      <c r="A831" s="12">
        <v>317050</v>
      </c>
      <c r="B831" s="12" t="s">
        <v>826</v>
      </c>
      <c r="C831" s="24" t="s">
        <v>1740</v>
      </c>
      <c r="D831" s="42">
        <v>0.63300000000000001</v>
      </c>
      <c r="E831" s="24" t="s">
        <v>1724</v>
      </c>
      <c r="F831" s="55">
        <v>10333</v>
      </c>
      <c r="G831" s="23">
        <f t="shared" si="48"/>
        <v>6540.7889999999998</v>
      </c>
      <c r="H831" s="59">
        <v>287812</v>
      </c>
      <c r="I831" s="14">
        <v>287812</v>
      </c>
      <c r="J831" s="11">
        <v>0</v>
      </c>
      <c r="K831" s="15">
        <v>789114.96</v>
      </c>
      <c r="L831" s="15">
        <v>811745.79</v>
      </c>
      <c r="M831" s="20">
        <f t="shared" si="49"/>
        <v>-287812</v>
      </c>
      <c r="N831" s="19">
        <f t="shared" si="50"/>
        <v>501302.95999999996</v>
      </c>
      <c r="O831" s="19">
        <f t="shared" si="51"/>
        <v>523933.79000000004</v>
      </c>
    </row>
    <row r="832" spans="1:15" x14ac:dyDescent="0.25">
      <c r="A832" s="12">
        <v>317052</v>
      </c>
      <c r="B832" s="12" t="s">
        <v>825</v>
      </c>
      <c r="C832" s="24" t="s">
        <v>1750</v>
      </c>
      <c r="D832" s="42">
        <v>0.61899999999999999</v>
      </c>
      <c r="E832" s="24" t="s">
        <v>1724</v>
      </c>
      <c r="F832" s="55">
        <v>17470</v>
      </c>
      <c r="G832" s="23">
        <f t="shared" si="48"/>
        <v>10813.93</v>
      </c>
      <c r="H832" s="59">
        <v>443324</v>
      </c>
      <c r="I832" s="14">
        <v>443324</v>
      </c>
      <c r="J832" s="11">
        <v>1145878.51</v>
      </c>
      <c r="K832" s="15">
        <v>1092900.69</v>
      </c>
      <c r="L832" s="15">
        <v>999354.08</v>
      </c>
      <c r="M832" s="20">
        <f t="shared" si="49"/>
        <v>702554.51</v>
      </c>
      <c r="N832" s="19">
        <f t="shared" si="50"/>
        <v>649576.68999999994</v>
      </c>
      <c r="O832" s="19">
        <f t="shared" si="51"/>
        <v>556030.07999999996</v>
      </c>
    </row>
    <row r="833" spans="1:15" x14ac:dyDescent="0.25">
      <c r="A833" s="12">
        <v>317057</v>
      </c>
      <c r="B833" s="12" t="s">
        <v>827</v>
      </c>
      <c r="C833" s="24" t="s">
        <v>1741</v>
      </c>
      <c r="D833" s="42">
        <v>0.63100000000000001</v>
      </c>
      <c r="E833" s="24" t="s">
        <v>1724</v>
      </c>
      <c r="F833" s="55">
        <v>6460</v>
      </c>
      <c r="G833" s="23">
        <f t="shared" si="48"/>
        <v>4076.26</v>
      </c>
      <c r="H833" s="59">
        <v>185724</v>
      </c>
      <c r="I833" s="14">
        <v>185724</v>
      </c>
      <c r="J833" s="11">
        <v>0</v>
      </c>
      <c r="K833" s="15">
        <v>538867.83999999985</v>
      </c>
      <c r="L833" s="15">
        <v>587374.38000000012</v>
      </c>
      <c r="M833" s="20">
        <f t="shared" si="49"/>
        <v>-185724</v>
      </c>
      <c r="N833" s="19">
        <f t="shared" si="50"/>
        <v>353143.83999999985</v>
      </c>
      <c r="O833" s="19">
        <f t="shared" si="51"/>
        <v>401650.38000000012</v>
      </c>
    </row>
    <row r="834" spans="1:15" x14ac:dyDescent="0.25">
      <c r="A834" s="12">
        <v>317060</v>
      </c>
      <c r="B834" s="12" t="s">
        <v>828</v>
      </c>
      <c r="C834" s="24" t="s">
        <v>1746</v>
      </c>
      <c r="D834" s="42">
        <v>0.69599999999999995</v>
      </c>
      <c r="E834" s="24" t="s">
        <v>1724</v>
      </c>
      <c r="F834" s="55">
        <v>2143</v>
      </c>
      <c r="G834" s="23">
        <f t="shared" ref="G834:G897" si="52">D834*F834</f>
        <v>1491.5279999999998</v>
      </c>
      <c r="H834" s="59">
        <v>61908</v>
      </c>
      <c r="I834" s="14">
        <v>61908</v>
      </c>
      <c r="J834" s="11">
        <v>0</v>
      </c>
      <c r="K834" s="15">
        <v>151193.99999999997</v>
      </c>
      <c r="L834" s="15">
        <v>121327.35999999999</v>
      </c>
      <c r="M834" s="20">
        <f t="shared" ref="M834:M854" si="53">J834-I834</f>
        <v>-61908</v>
      </c>
      <c r="N834" s="19">
        <f t="shared" ref="N834:N854" si="54">K834-I834</f>
        <v>89285.999999999971</v>
      </c>
      <c r="O834" s="19">
        <f t="shared" ref="O834:O854" si="55">L834-I834</f>
        <v>59419.359999999986</v>
      </c>
    </row>
    <row r="835" spans="1:15" x14ac:dyDescent="0.25">
      <c r="A835" s="12">
        <v>317065</v>
      </c>
      <c r="B835" s="12" t="s">
        <v>829</v>
      </c>
      <c r="C835" s="24" t="s">
        <v>1750</v>
      </c>
      <c r="D835" s="42">
        <v>0.63400000000000001</v>
      </c>
      <c r="E835" s="24" t="s">
        <v>1724</v>
      </c>
      <c r="F835" s="55">
        <v>5045</v>
      </c>
      <c r="G835" s="23">
        <f t="shared" si="52"/>
        <v>3198.53</v>
      </c>
      <c r="H835" s="59">
        <v>140308</v>
      </c>
      <c r="I835" s="14">
        <v>140308</v>
      </c>
      <c r="J835" s="11">
        <v>557671.56000000006</v>
      </c>
      <c r="K835" s="15">
        <v>582988.91999999993</v>
      </c>
      <c r="L835" s="15">
        <v>628493.46</v>
      </c>
      <c r="M835" s="20">
        <f t="shared" si="53"/>
        <v>417363.56000000006</v>
      </c>
      <c r="N835" s="19">
        <f t="shared" si="54"/>
        <v>442680.91999999993</v>
      </c>
      <c r="O835" s="19">
        <f t="shared" si="55"/>
        <v>488185.45999999996</v>
      </c>
    </row>
    <row r="836" spans="1:15" x14ac:dyDescent="0.25">
      <c r="A836" s="12">
        <v>317070</v>
      </c>
      <c r="B836" s="12" t="s">
        <v>830</v>
      </c>
      <c r="C836" s="24" t="s">
        <v>1746</v>
      </c>
      <c r="D836" s="42">
        <v>0.77800000000000002</v>
      </c>
      <c r="E836" s="24" t="s">
        <v>1728</v>
      </c>
      <c r="F836" s="55">
        <v>137608</v>
      </c>
      <c r="G836" s="23">
        <f t="shared" si="52"/>
        <v>107059.024</v>
      </c>
      <c r="H836" s="59">
        <v>3201216</v>
      </c>
      <c r="I836" s="14">
        <v>3201216</v>
      </c>
      <c r="J836" s="11">
        <v>5489139.5699999994</v>
      </c>
      <c r="K836" s="15">
        <v>5212651.08</v>
      </c>
      <c r="L836" s="15">
        <v>5399347.2300000004</v>
      </c>
      <c r="M836" s="20">
        <f t="shared" si="53"/>
        <v>2287923.5699999994</v>
      </c>
      <c r="N836" s="19">
        <f t="shared" si="54"/>
        <v>2011435.08</v>
      </c>
      <c r="O836" s="19">
        <f t="shared" si="55"/>
        <v>2198131.2300000004</v>
      </c>
    </row>
    <row r="837" spans="1:15" x14ac:dyDescent="0.25">
      <c r="A837" s="12">
        <v>317075</v>
      </c>
      <c r="B837" s="12" t="s">
        <v>831</v>
      </c>
      <c r="C837" s="24" t="s">
        <v>1749</v>
      </c>
      <c r="D837" s="42">
        <v>0.71099999999999997</v>
      </c>
      <c r="E837" s="24" t="s">
        <v>1728</v>
      </c>
      <c r="F837" s="55">
        <v>7235</v>
      </c>
      <c r="G837" s="23">
        <f t="shared" si="52"/>
        <v>5144.085</v>
      </c>
      <c r="H837" s="59">
        <v>191996</v>
      </c>
      <c r="I837" s="14">
        <v>191996</v>
      </c>
      <c r="J837" s="11">
        <v>533392.87999999989</v>
      </c>
      <c r="K837" s="15">
        <v>494242.96000000008</v>
      </c>
      <c r="L837" s="15">
        <v>582511.20000000007</v>
      </c>
      <c r="M837" s="20">
        <f t="shared" si="53"/>
        <v>341396.87999999989</v>
      </c>
      <c r="N837" s="19">
        <f t="shared" si="54"/>
        <v>302246.96000000008</v>
      </c>
      <c r="O837" s="19">
        <f t="shared" si="55"/>
        <v>390515.20000000007</v>
      </c>
    </row>
    <row r="838" spans="1:15" x14ac:dyDescent="0.25">
      <c r="A838" s="12">
        <v>317080</v>
      </c>
      <c r="B838" s="12" t="s">
        <v>847</v>
      </c>
      <c r="C838" s="24" t="s">
        <v>1750</v>
      </c>
      <c r="D838" s="42">
        <v>0.66600000000000004</v>
      </c>
      <c r="E838" s="24" t="s">
        <v>1724</v>
      </c>
      <c r="F838" s="55">
        <v>40101</v>
      </c>
      <c r="G838" s="23">
        <f t="shared" si="52"/>
        <v>26707.266000000003</v>
      </c>
      <c r="H838" s="59">
        <v>1087464</v>
      </c>
      <c r="I838" s="14">
        <v>1087464</v>
      </c>
      <c r="J838" s="11">
        <v>2187725.6399999997</v>
      </c>
      <c r="K838" s="15">
        <v>2028740.3999999994</v>
      </c>
      <c r="L838" s="15">
        <v>2095099.34</v>
      </c>
      <c r="M838" s="20">
        <f t="shared" si="53"/>
        <v>1100261.6399999997</v>
      </c>
      <c r="N838" s="19">
        <f t="shared" si="54"/>
        <v>941276.39999999944</v>
      </c>
      <c r="O838" s="19">
        <f t="shared" si="55"/>
        <v>1007635.3400000001</v>
      </c>
    </row>
    <row r="839" spans="1:15" x14ac:dyDescent="0.25">
      <c r="A839" s="12">
        <v>317090</v>
      </c>
      <c r="B839" s="12" t="s">
        <v>832</v>
      </c>
      <c r="C839" s="24" t="s">
        <v>1750</v>
      </c>
      <c r="D839" s="42">
        <v>0.59399999999999997</v>
      </c>
      <c r="E839" s="24" t="s">
        <v>1727</v>
      </c>
      <c r="F839" s="55">
        <v>19290</v>
      </c>
      <c r="G839" s="23">
        <f t="shared" si="52"/>
        <v>11458.26</v>
      </c>
      <c r="H839" s="59">
        <v>551936</v>
      </c>
      <c r="I839" s="14">
        <v>551936</v>
      </c>
      <c r="J839" s="11">
        <v>0</v>
      </c>
      <c r="K839" s="15">
        <v>1748264.28</v>
      </c>
      <c r="L839" s="15">
        <v>2001121.4299999997</v>
      </c>
      <c r="M839" s="20">
        <f t="shared" si="53"/>
        <v>-551936</v>
      </c>
      <c r="N839" s="19">
        <f t="shared" si="54"/>
        <v>1196328.28</v>
      </c>
      <c r="O839" s="19">
        <f t="shared" si="55"/>
        <v>1449185.4299999997</v>
      </c>
    </row>
    <row r="840" spans="1:15" x14ac:dyDescent="0.25">
      <c r="A840" s="12">
        <v>317100</v>
      </c>
      <c r="B840" s="12" t="s">
        <v>833</v>
      </c>
      <c r="C840" s="24" t="s">
        <v>1749</v>
      </c>
      <c r="D840" s="42">
        <v>0.74199999999999999</v>
      </c>
      <c r="E840" s="24" t="s">
        <v>1728</v>
      </c>
      <c r="F840" s="55">
        <v>20692</v>
      </c>
      <c r="G840" s="23">
        <f t="shared" si="52"/>
        <v>15353.464</v>
      </c>
      <c r="H840" s="59">
        <v>580160</v>
      </c>
      <c r="I840" s="14">
        <v>580160</v>
      </c>
      <c r="J840" s="11">
        <v>0</v>
      </c>
      <c r="K840" s="15">
        <v>1238655.6099999999</v>
      </c>
      <c r="L840" s="15">
        <v>1464580.0999999996</v>
      </c>
      <c r="M840" s="20">
        <f t="shared" si="53"/>
        <v>-580160</v>
      </c>
      <c r="N840" s="19">
        <f t="shared" si="54"/>
        <v>658495.60999999987</v>
      </c>
      <c r="O840" s="19">
        <f t="shared" si="55"/>
        <v>884420.09999999963</v>
      </c>
    </row>
    <row r="841" spans="1:15" x14ac:dyDescent="0.25">
      <c r="A841" s="12">
        <v>317103</v>
      </c>
      <c r="B841" s="12" t="s">
        <v>834</v>
      </c>
      <c r="C841" s="24" t="s">
        <v>1750</v>
      </c>
      <c r="D841" s="42">
        <v>0.58399999999999996</v>
      </c>
      <c r="E841" s="24" t="s">
        <v>1727</v>
      </c>
      <c r="F841" s="55">
        <v>9527</v>
      </c>
      <c r="G841" s="23">
        <f t="shared" si="52"/>
        <v>5563.768</v>
      </c>
      <c r="H841" s="59">
        <v>255920</v>
      </c>
      <c r="I841" s="14">
        <v>255920</v>
      </c>
      <c r="J841" s="11">
        <v>0</v>
      </c>
      <c r="K841" s="15">
        <v>744248.36000000022</v>
      </c>
      <c r="L841" s="15">
        <v>770748.76000000013</v>
      </c>
      <c r="M841" s="20">
        <f t="shared" si="53"/>
        <v>-255920</v>
      </c>
      <c r="N841" s="19">
        <f t="shared" si="54"/>
        <v>488328.36000000022</v>
      </c>
      <c r="O841" s="19">
        <f t="shared" si="55"/>
        <v>514828.76000000013</v>
      </c>
    </row>
    <row r="842" spans="1:15" x14ac:dyDescent="0.25">
      <c r="A842" s="12">
        <v>317107</v>
      </c>
      <c r="B842" s="12" t="s">
        <v>835</v>
      </c>
      <c r="C842" s="24" t="s">
        <v>1260</v>
      </c>
      <c r="D842" s="42">
        <v>0.63200000000000001</v>
      </c>
      <c r="E842" s="24" t="s">
        <v>1724</v>
      </c>
      <c r="F842" s="55">
        <v>5733</v>
      </c>
      <c r="G842" s="23">
        <f t="shared" si="52"/>
        <v>3623.2559999999999</v>
      </c>
      <c r="H842" s="59">
        <v>162008</v>
      </c>
      <c r="I842" s="14">
        <v>162008</v>
      </c>
      <c r="J842" s="11">
        <v>0</v>
      </c>
      <c r="K842" s="15">
        <v>473711.88000000012</v>
      </c>
      <c r="L842" s="15">
        <v>576899.72</v>
      </c>
      <c r="M842" s="20">
        <f t="shared" si="53"/>
        <v>-162008</v>
      </c>
      <c r="N842" s="19">
        <f t="shared" si="54"/>
        <v>311703.88000000012</v>
      </c>
      <c r="O842" s="19">
        <f t="shared" si="55"/>
        <v>414891.72</v>
      </c>
    </row>
    <row r="843" spans="1:15" x14ac:dyDescent="0.25">
      <c r="A843" s="12">
        <v>317110</v>
      </c>
      <c r="B843" s="12" t="s">
        <v>837</v>
      </c>
      <c r="C843" s="24" t="s">
        <v>1743</v>
      </c>
      <c r="D843" s="42">
        <v>0.66700000000000004</v>
      </c>
      <c r="E843" s="24" t="s">
        <v>1724</v>
      </c>
      <c r="F843" s="55">
        <v>4090</v>
      </c>
      <c r="G843" s="23">
        <f t="shared" si="52"/>
        <v>2728.03</v>
      </c>
      <c r="H843" s="59">
        <v>108360</v>
      </c>
      <c r="I843" s="14">
        <v>108360</v>
      </c>
      <c r="J843" s="11">
        <v>0</v>
      </c>
      <c r="K843" s="15">
        <v>228642.16000000003</v>
      </c>
      <c r="L843" s="15">
        <v>246161.66000000006</v>
      </c>
      <c r="M843" s="20">
        <f t="shared" si="53"/>
        <v>-108360</v>
      </c>
      <c r="N843" s="19">
        <f t="shared" si="54"/>
        <v>120282.16000000003</v>
      </c>
      <c r="O843" s="19">
        <f t="shared" si="55"/>
        <v>137801.66000000006</v>
      </c>
    </row>
    <row r="844" spans="1:15" x14ac:dyDescent="0.25">
      <c r="A844" s="12">
        <v>317115</v>
      </c>
      <c r="B844" s="12" t="s">
        <v>836</v>
      </c>
      <c r="C844" s="24" t="s">
        <v>1741</v>
      </c>
      <c r="D844" s="42">
        <v>0.61199999999999999</v>
      </c>
      <c r="E844" s="24" t="s">
        <v>1724</v>
      </c>
      <c r="F844" s="55">
        <v>4852</v>
      </c>
      <c r="G844" s="23">
        <f t="shared" si="52"/>
        <v>2969.424</v>
      </c>
      <c r="H844" s="59">
        <v>137032</v>
      </c>
      <c r="I844" s="14">
        <v>137032</v>
      </c>
      <c r="J844" s="11">
        <v>398776.0799999999</v>
      </c>
      <c r="K844" s="15">
        <v>437842.3600000001</v>
      </c>
      <c r="L844" s="15">
        <v>438444.51</v>
      </c>
      <c r="M844" s="20">
        <f t="shared" si="53"/>
        <v>261744.0799999999</v>
      </c>
      <c r="N844" s="19">
        <f t="shared" si="54"/>
        <v>300810.3600000001</v>
      </c>
      <c r="O844" s="19">
        <f t="shared" si="55"/>
        <v>301412.51</v>
      </c>
    </row>
    <row r="845" spans="1:15" x14ac:dyDescent="0.25">
      <c r="A845" s="12">
        <v>317120</v>
      </c>
      <c r="B845" s="12" t="s">
        <v>838</v>
      </c>
      <c r="C845" s="24" t="s">
        <v>1739</v>
      </c>
      <c r="D845" s="42">
        <v>0.68799999999999994</v>
      </c>
      <c r="E845" s="24" t="s">
        <v>1724</v>
      </c>
      <c r="F845" s="55">
        <v>131849</v>
      </c>
      <c r="G845" s="23">
        <f t="shared" si="52"/>
        <v>90712.111999999994</v>
      </c>
      <c r="H845" s="59">
        <v>2892240</v>
      </c>
      <c r="I845" s="14">
        <v>2892240</v>
      </c>
      <c r="J845" s="11">
        <v>4259070.7100000009</v>
      </c>
      <c r="K845" s="15">
        <v>3223599.8</v>
      </c>
      <c r="L845" s="15">
        <v>3095298.08</v>
      </c>
      <c r="M845" s="20">
        <f t="shared" si="53"/>
        <v>1366830.7100000009</v>
      </c>
      <c r="N845" s="19">
        <f t="shared" si="54"/>
        <v>331359.79999999981</v>
      </c>
      <c r="O845" s="19">
        <f t="shared" si="55"/>
        <v>203058.08000000007</v>
      </c>
    </row>
    <row r="846" spans="1:15" x14ac:dyDescent="0.25">
      <c r="A846" s="12">
        <v>317130</v>
      </c>
      <c r="B846" s="12" t="s">
        <v>845</v>
      </c>
      <c r="C846" s="24" t="s">
        <v>1740</v>
      </c>
      <c r="D846" s="42">
        <v>0.77500000000000002</v>
      </c>
      <c r="E846" s="24" t="s">
        <v>1728</v>
      </c>
      <c r="F846" s="55">
        <v>79910</v>
      </c>
      <c r="G846" s="23">
        <f t="shared" si="52"/>
        <v>61930.25</v>
      </c>
      <c r="H846" s="59">
        <v>2024438</v>
      </c>
      <c r="I846" s="14">
        <v>2024438</v>
      </c>
      <c r="J846" s="11">
        <v>4302128.72</v>
      </c>
      <c r="K846" s="15">
        <v>3613016.2099999995</v>
      </c>
      <c r="L846" s="15">
        <v>3771336.04</v>
      </c>
      <c r="M846" s="20">
        <f t="shared" si="53"/>
        <v>2277690.7199999997</v>
      </c>
      <c r="N846" s="19">
        <f t="shared" si="54"/>
        <v>1588578.2099999995</v>
      </c>
      <c r="O846" s="19">
        <f t="shared" si="55"/>
        <v>1746898.04</v>
      </c>
    </row>
    <row r="847" spans="1:15" x14ac:dyDescent="0.25">
      <c r="A847" s="12">
        <v>317140</v>
      </c>
      <c r="B847" s="12" t="s">
        <v>839</v>
      </c>
      <c r="C847" s="24" t="s">
        <v>1747</v>
      </c>
      <c r="D847" s="42">
        <v>0.66800000000000004</v>
      </c>
      <c r="E847" s="24" t="s">
        <v>1724</v>
      </c>
      <c r="F847" s="55">
        <v>3570</v>
      </c>
      <c r="G847" s="23">
        <f t="shared" si="52"/>
        <v>2384.7600000000002</v>
      </c>
      <c r="H847" s="59">
        <v>105084</v>
      </c>
      <c r="I847" s="14">
        <v>105084</v>
      </c>
      <c r="J847" s="11">
        <v>296773.56000000006</v>
      </c>
      <c r="K847" s="15">
        <v>294734.56</v>
      </c>
      <c r="L847" s="15">
        <v>375476.92000000004</v>
      </c>
      <c r="M847" s="20">
        <f t="shared" si="53"/>
        <v>191689.56000000006</v>
      </c>
      <c r="N847" s="19">
        <f t="shared" si="54"/>
        <v>189650.56</v>
      </c>
      <c r="O847" s="19">
        <f t="shared" si="55"/>
        <v>270392.92000000004</v>
      </c>
    </row>
    <row r="848" spans="1:15" x14ac:dyDescent="0.25">
      <c r="A848" s="12">
        <v>317160</v>
      </c>
      <c r="B848" s="12" t="s">
        <v>840</v>
      </c>
      <c r="C848" s="24" t="s">
        <v>1260</v>
      </c>
      <c r="D848" s="42">
        <v>0.61</v>
      </c>
      <c r="E848" s="24" t="s">
        <v>1724</v>
      </c>
      <c r="F848" s="55">
        <v>13729</v>
      </c>
      <c r="G848" s="23">
        <f t="shared" si="52"/>
        <v>8374.69</v>
      </c>
      <c r="H848" s="59">
        <v>393036</v>
      </c>
      <c r="I848" s="14">
        <v>393036</v>
      </c>
      <c r="J848" s="11">
        <v>1374711</v>
      </c>
      <c r="K848" s="15">
        <v>1353162.13</v>
      </c>
      <c r="L848" s="15">
        <v>1346702.3699999999</v>
      </c>
      <c r="M848" s="20">
        <f t="shared" si="53"/>
        <v>981675</v>
      </c>
      <c r="N848" s="19">
        <f t="shared" si="54"/>
        <v>960126.12999999989</v>
      </c>
      <c r="O848" s="19">
        <f t="shared" si="55"/>
        <v>953666.36999999988</v>
      </c>
    </row>
    <row r="849" spans="1:15" x14ac:dyDescent="0.25">
      <c r="A849" s="12">
        <v>317170</v>
      </c>
      <c r="B849" s="12" t="s">
        <v>843</v>
      </c>
      <c r="C849" s="24" t="s">
        <v>1746</v>
      </c>
      <c r="D849" s="42">
        <v>0.65100000000000002</v>
      </c>
      <c r="E849" s="24" t="s">
        <v>1724</v>
      </c>
      <c r="F849" s="55">
        <v>8652</v>
      </c>
      <c r="G849" s="23">
        <f t="shared" si="52"/>
        <v>5632.4520000000002</v>
      </c>
      <c r="H849" s="59">
        <v>248304</v>
      </c>
      <c r="I849" s="14">
        <v>248304</v>
      </c>
      <c r="J849" s="11">
        <v>672557.04</v>
      </c>
      <c r="K849" s="15">
        <v>690174.64</v>
      </c>
      <c r="L849" s="15">
        <v>770342.27</v>
      </c>
      <c r="M849" s="20">
        <f t="shared" si="53"/>
        <v>424253.04000000004</v>
      </c>
      <c r="N849" s="19">
        <f t="shared" si="54"/>
        <v>441870.64</v>
      </c>
      <c r="O849" s="19">
        <f t="shared" si="55"/>
        <v>522038.27</v>
      </c>
    </row>
    <row r="850" spans="1:15" x14ac:dyDescent="0.25">
      <c r="A850" s="12">
        <v>317180</v>
      </c>
      <c r="B850" s="12" t="s">
        <v>841</v>
      </c>
      <c r="C850" s="24" t="s">
        <v>1739</v>
      </c>
      <c r="D850" s="42">
        <v>0.67500000000000004</v>
      </c>
      <c r="E850" s="24" t="s">
        <v>1724</v>
      </c>
      <c r="F850" s="55">
        <v>10459</v>
      </c>
      <c r="G850" s="23">
        <f t="shared" si="52"/>
        <v>7059.8250000000007</v>
      </c>
      <c r="H850" s="59">
        <v>302428</v>
      </c>
      <c r="I850" s="14">
        <v>302428</v>
      </c>
      <c r="J850" s="11">
        <v>857113.31999999983</v>
      </c>
      <c r="K850" s="15">
        <v>909252.04</v>
      </c>
      <c r="L850" s="15">
        <v>919893.87000000011</v>
      </c>
      <c r="M850" s="20">
        <f t="shared" si="53"/>
        <v>554685.31999999983</v>
      </c>
      <c r="N850" s="19">
        <f t="shared" si="54"/>
        <v>606824.04</v>
      </c>
      <c r="O850" s="19">
        <f t="shared" si="55"/>
        <v>617465.87000000011</v>
      </c>
    </row>
    <row r="851" spans="1:15" x14ac:dyDescent="0.25">
      <c r="A851" s="12">
        <v>317190</v>
      </c>
      <c r="B851" s="12" t="s">
        <v>842</v>
      </c>
      <c r="C851" s="24" t="s">
        <v>1742</v>
      </c>
      <c r="D851" s="42">
        <v>0.62</v>
      </c>
      <c r="E851" s="24" t="s">
        <v>1724</v>
      </c>
      <c r="F851" s="55">
        <v>5303</v>
      </c>
      <c r="G851" s="23">
        <f t="shared" si="52"/>
        <v>3287.86</v>
      </c>
      <c r="H851" s="59">
        <v>157864</v>
      </c>
      <c r="I851" s="14">
        <v>157864</v>
      </c>
      <c r="J851" s="11">
        <v>0</v>
      </c>
      <c r="K851" s="15">
        <v>507755</v>
      </c>
      <c r="L851" s="15">
        <v>593032.76</v>
      </c>
      <c r="M851" s="20">
        <f t="shared" si="53"/>
        <v>-157864</v>
      </c>
      <c r="N851" s="19">
        <f t="shared" si="54"/>
        <v>349891</v>
      </c>
      <c r="O851" s="19">
        <f t="shared" si="55"/>
        <v>435168.76</v>
      </c>
    </row>
    <row r="852" spans="1:15" x14ac:dyDescent="0.25">
      <c r="A852" s="12">
        <v>317200</v>
      </c>
      <c r="B852" s="12" t="s">
        <v>844</v>
      </c>
      <c r="C852" s="24" t="s">
        <v>1747</v>
      </c>
      <c r="D852" s="42">
        <v>0.70899999999999996</v>
      </c>
      <c r="E852" s="24" t="s">
        <v>1728</v>
      </c>
      <c r="F852" s="55">
        <v>43351</v>
      </c>
      <c r="G852" s="23">
        <f t="shared" si="52"/>
        <v>30735.858999999997</v>
      </c>
      <c r="H852" s="59">
        <v>1080742</v>
      </c>
      <c r="I852" s="14">
        <v>1080742</v>
      </c>
      <c r="J852" s="11">
        <v>2281433.46</v>
      </c>
      <c r="K852" s="15">
        <v>2230342.37</v>
      </c>
      <c r="L852" s="15">
        <v>2270230.0499999998</v>
      </c>
      <c r="M852" s="20">
        <f t="shared" si="53"/>
        <v>1200691.46</v>
      </c>
      <c r="N852" s="19">
        <f t="shared" si="54"/>
        <v>1149600.3700000001</v>
      </c>
      <c r="O852" s="19">
        <f t="shared" si="55"/>
        <v>1189488.0499999998</v>
      </c>
    </row>
    <row r="853" spans="1:15" x14ac:dyDescent="0.25">
      <c r="A853" s="12">
        <v>317210</v>
      </c>
      <c r="B853" s="12" t="s">
        <v>846</v>
      </c>
      <c r="C853" s="24" t="s">
        <v>1747</v>
      </c>
      <c r="D853" s="42">
        <v>0.66900000000000004</v>
      </c>
      <c r="E853" s="24" t="s">
        <v>1724</v>
      </c>
      <c r="F853" s="55">
        <v>5270</v>
      </c>
      <c r="G853" s="23">
        <f t="shared" si="52"/>
        <v>3525.63</v>
      </c>
      <c r="H853" s="59">
        <v>148456</v>
      </c>
      <c r="I853" s="14">
        <v>148456</v>
      </c>
      <c r="J853" s="11">
        <v>430050.47999999992</v>
      </c>
      <c r="K853" s="15">
        <v>452007.57999999996</v>
      </c>
      <c r="L853" s="15">
        <v>495848.11</v>
      </c>
      <c r="M853" s="20">
        <f t="shared" si="53"/>
        <v>281594.47999999992</v>
      </c>
      <c r="N853" s="19">
        <f t="shared" si="54"/>
        <v>303551.57999999996</v>
      </c>
      <c r="O853" s="19">
        <f t="shared" si="55"/>
        <v>347392.11</v>
      </c>
    </row>
    <row r="854" spans="1:15" x14ac:dyDescent="0.25">
      <c r="A854" s="12">
        <v>317220</v>
      </c>
      <c r="B854" s="12" t="s">
        <v>848</v>
      </c>
      <c r="C854" s="24" t="s">
        <v>1746</v>
      </c>
      <c r="D854" s="42">
        <v>0.67800000000000005</v>
      </c>
      <c r="E854" s="24" t="s">
        <v>1724</v>
      </c>
      <c r="F854" s="55">
        <v>2543</v>
      </c>
      <c r="G854" s="23">
        <f t="shared" si="52"/>
        <v>1724.1540000000002</v>
      </c>
      <c r="H854" s="59">
        <v>73248</v>
      </c>
      <c r="I854" s="14">
        <v>73248</v>
      </c>
      <c r="J854" s="11">
        <v>214695.72</v>
      </c>
      <c r="K854" s="15">
        <v>258266.95</v>
      </c>
      <c r="L854" s="15">
        <v>217531.24</v>
      </c>
      <c r="M854" s="20">
        <f t="shared" si="53"/>
        <v>141447.72</v>
      </c>
      <c r="N854" s="19">
        <f t="shared" si="54"/>
        <v>185018.95</v>
      </c>
      <c r="O854" s="19">
        <f t="shared" si="55"/>
        <v>144283.24</v>
      </c>
    </row>
    <row r="856" spans="1:15" x14ac:dyDescent="0.25">
      <c r="K856" s="26"/>
    </row>
    <row r="857" spans="1:15" x14ac:dyDescent="0.25">
      <c r="E857" s="25"/>
    </row>
  </sheetData>
  <autoFilter ref="A1:O854" xr:uid="{0F301F59-F658-43C6-A1E9-4680995EE258}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" operator="containsText" id="{EFEA1D04-EF50-4A29-85DF-7F1354CA5AA1}">
            <xm:f>NOT(ISERROR(SEARCH("-",M2)))</xm:f>
            <xm:f>"-"</xm:f>
            <x14:dxf>
              <font>
                <color rgb="FFFF0000"/>
              </font>
            </x14:dxf>
          </x14:cfRule>
          <xm:sqref>M2:M854</xm:sqref>
        </x14:conditionalFormatting>
        <x14:conditionalFormatting xmlns:xm="http://schemas.microsoft.com/office/excel/2006/main">
          <x14:cfRule type="containsText" priority="1" operator="containsText" id="{8CD53856-2424-4FB8-8FA3-7C0A045B1C54}">
            <xm:f>NOT(ISERROR(SEARCH("-",N2)))</xm:f>
            <xm:f>"-"</xm:f>
            <x14:dxf>
              <font>
                <color rgb="FFFF0000"/>
              </font>
              <fill>
                <patternFill>
                  <bgColor theme="0"/>
                </patternFill>
              </fill>
            </x14:dxf>
          </x14:cfRule>
          <xm:sqref>N2:O854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E37C-B9FA-49C8-B72F-AA0144600B7D}">
  <dimension ref="A1:F854"/>
  <sheetViews>
    <sheetView showGridLines="0" workbookViewId="0">
      <selection activeCell="H1" sqref="H1"/>
    </sheetView>
  </sheetViews>
  <sheetFormatPr defaultRowHeight="15" x14ac:dyDescent="0.25"/>
  <cols>
    <col min="2" max="2" width="16.140625" customWidth="1"/>
    <col min="3" max="3" width="30" bestFit="1" customWidth="1"/>
    <col min="4" max="4" width="15.42578125" style="9" bestFit="1" customWidth="1"/>
    <col min="5" max="5" width="15" style="9" bestFit="1" customWidth="1"/>
    <col min="6" max="6" width="14" style="9" bestFit="1" customWidth="1"/>
  </cols>
  <sheetData>
    <row r="1" spans="1:6" x14ac:dyDescent="0.25">
      <c r="A1" s="30" t="s">
        <v>860</v>
      </c>
      <c r="B1" s="30" t="s">
        <v>856</v>
      </c>
      <c r="C1" s="30" t="s">
        <v>853</v>
      </c>
      <c r="D1" s="30" t="s">
        <v>857</v>
      </c>
      <c r="E1" s="30" t="s">
        <v>858</v>
      </c>
      <c r="F1" s="30" t="s">
        <v>859</v>
      </c>
    </row>
    <row r="2" spans="1:6" x14ac:dyDescent="0.25">
      <c r="A2" s="31" t="s">
        <v>862</v>
      </c>
      <c r="B2" s="31">
        <v>310010</v>
      </c>
      <c r="C2" s="32" t="s">
        <v>875</v>
      </c>
      <c r="D2" s="33">
        <v>7037</v>
      </c>
      <c r="E2" s="34">
        <v>197036</v>
      </c>
      <c r="F2" s="35">
        <v>16419.669999999998</v>
      </c>
    </row>
    <row r="3" spans="1:6" x14ac:dyDescent="0.25">
      <c r="A3" s="31" t="s">
        <v>862</v>
      </c>
      <c r="B3" s="31">
        <v>310020</v>
      </c>
      <c r="C3" s="32" t="s">
        <v>863</v>
      </c>
      <c r="D3" s="33">
        <v>23574</v>
      </c>
      <c r="E3" s="34">
        <v>660072</v>
      </c>
      <c r="F3" s="35">
        <v>55006</v>
      </c>
    </row>
    <row r="4" spans="1:6" x14ac:dyDescent="0.25">
      <c r="A4" s="31" t="s">
        <v>862</v>
      </c>
      <c r="B4" s="31">
        <v>310030</v>
      </c>
      <c r="C4" s="32" t="s">
        <v>876</v>
      </c>
      <c r="D4" s="33">
        <v>13726</v>
      </c>
      <c r="E4" s="34">
        <v>384328</v>
      </c>
      <c r="F4" s="35">
        <v>32027.33</v>
      </c>
    </row>
    <row r="5" spans="1:6" x14ac:dyDescent="0.25">
      <c r="A5" s="31" t="s">
        <v>862</v>
      </c>
      <c r="B5" s="31">
        <v>310040</v>
      </c>
      <c r="C5" s="32" t="s">
        <v>864</v>
      </c>
      <c r="D5" s="33">
        <v>4061</v>
      </c>
      <c r="E5" s="34">
        <v>113708</v>
      </c>
      <c r="F5" s="35">
        <v>9475.67</v>
      </c>
    </row>
    <row r="6" spans="1:6" x14ac:dyDescent="0.25">
      <c r="A6" s="31" t="s">
        <v>862</v>
      </c>
      <c r="B6" s="31">
        <v>310050</v>
      </c>
      <c r="C6" s="32" t="s">
        <v>865</v>
      </c>
      <c r="D6" s="33">
        <v>10066</v>
      </c>
      <c r="E6" s="34">
        <v>281848</v>
      </c>
      <c r="F6" s="35">
        <v>23487.33</v>
      </c>
    </row>
    <row r="7" spans="1:6" x14ac:dyDescent="0.25">
      <c r="A7" s="31" t="s">
        <v>862</v>
      </c>
      <c r="B7" s="31">
        <v>310060</v>
      </c>
      <c r="C7" s="32" t="s">
        <v>877</v>
      </c>
      <c r="D7" s="33">
        <v>14524</v>
      </c>
      <c r="E7" s="34">
        <v>406672</v>
      </c>
      <c r="F7" s="35">
        <v>33889.33</v>
      </c>
    </row>
    <row r="8" spans="1:6" x14ac:dyDescent="0.25">
      <c r="A8" s="31" t="s">
        <v>862</v>
      </c>
      <c r="B8" s="31">
        <v>310070</v>
      </c>
      <c r="C8" s="32" t="s">
        <v>878</v>
      </c>
      <c r="D8" s="33">
        <v>2061</v>
      </c>
      <c r="E8" s="34">
        <v>57708</v>
      </c>
      <c r="F8" s="35">
        <v>4809</v>
      </c>
    </row>
    <row r="9" spans="1:6" x14ac:dyDescent="0.25">
      <c r="A9" s="31" t="s">
        <v>862</v>
      </c>
      <c r="B9" s="31">
        <v>310080</v>
      </c>
      <c r="C9" s="32" t="s">
        <v>866</v>
      </c>
      <c r="D9" s="33">
        <v>4406</v>
      </c>
      <c r="E9" s="34">
        <v>123368</v>
      </c>
      <c r="F9" s="35">
        <v>10280.67</v>
      </c>
    </row>
    <row r="10" spans="1:6" x14ac:dyDescent="0.25">
      <c r="A10" s="31" t="s">
        <v>862</v>
      </c>
      <c r="B10" s="31">
        <v>310090</v>
      </c>
      <c r="C10" s="32" t="s">
        <v>879</v>
      </c>
      <c r="D10" s="33">
        <v>19363</v>
      </c>
      <c r="E10" s="34">
        <v>542164</v>
      </c>
      <c r="F10" s="35">
        <v>45180.33</v>
      </c>
    </row>
    <row r="11" spans="1:6" x14ac:dyDescent="0.25">
      <c r="A11" s="31" t="s">
        <v>862</v>
      </c>
      <c r="B11" s="31">
        <v>310100</v>
      </c>
      <c r="C11" s="32" t="s">
        <v>880</v>
      </c>
      <c r="D11" s="33">
        <v>13513</v>
      </c>
      <c r="E11" s="34">
        <v>378364</v>
      </c>
      <c r="F11" s="35">
        <v>31530.33</v>
      </c>
    </row>
    <row r="12" spans="1:6" x14ac:dyDescent="0.25">
      <c r="A12" s="31" t="s">
        <v>862</v>
      </c>
      <c r="B12" s="31">
        <v>310110</v>
      </c>
      <c r="C12" s="32" t="s">
        <v>867</v>
      </c>
      <c r="D12" s="33">
        <v>25703</v>
      </c>
      <c r="E12" s="34">
        <v>719684</v>
      </c>
      <c r="F12" s="35">
        <v>59973.67</v>
      </c>
    </row>
    <row r="13" spans="1:6" x14ac:dyDescent="0.25">
      <c r="A13" s="31" t="s">
        <v>862</v>
      </c>
      <c r="B13" s="31">
        <v>310120</v>
      </c>
      <c r="C13" s="32" t="s">
        <v>868</v>
      </c>
      <c r="D13" s="33">
        <v>6224</v>
      </c>
      <c r="E13" s="34">
        <v>174272</v>
      </c>
      <c r="F13" s="35">
        <v>14522.67</v>
      </c>
    </row>
    <row r="14" spans="1:6" x14ac:dyDescent="0.25">
      <c r="A14" s="31" t="s">
        <v>862</v>
      </c>
      <c r="B14" s="31">
        <v>310130</v>
      </c>
      <c r="C14" s="32" t="s">
        <v>869</v>
      </c>
      <c r="D14" s="33">
        <v>2756</v>
      </c>
      <c r="E14" s="34">
        <v>77168</v>
      </c>
      <c r="F14" s="35">
        <v>6430.67</v>
      </c>
    </row>
    <row r="15" spans="1:6" x14ac:dyDescent="0.25">
      <c r="A15" s="31" t="s">
        <v>862</v>
      </c>
      <c r="B15" s="31">
        <v>310140</v>
      </c>
      <c r="C15" s="32" t="s">
        <v>870</v>
      </c>
      <c r="D15" s="33">
        <v>3040</v>
      </c>
      <c r="E15" s="34">
        <v>79040</v>
      </c>
      <c r="F15" s="35">
        <v>6586.67</v>
      </c>
    </row>
    <row r="16" spans="1:6" x14ac:dyDescent="0.25">
      <c r="A16" s="31" t="s">
        <v>862</v>
      </c>
      <c r="B16" s="31">
        <v>310150</v>
      </c>
      <c r="C16" s="32" t="s">
        <v>881</v>
      </c>
      <c r="D16" s="33">
        <v>35795</v>
      </c>
      <c r="E16" s="34">
        <v>930670</v>
      </c>
      <c r="F16" s="35">
        <v>77555.83</v>
      </c>
    </row>
    <row r="17" spans="1:6" x14ac:dyDescent="0.25">
      <c r="A17" s="31" t="s">
        <v>862</v>
      </c>
      <c r="B17" s="31">
        <v>310160</v>
      </c>
      <c r="C17" s="32" t="s">
        <v>871</v>
      </c>
      <c r="D17" s="33">
        <v>79222</v>
      </c>
      <c r="E17" s="34">
        <v>2059772</v>
      </c>
      <c r="F17" s="35">
        <v>171647.67</v>
      </c>
    </row>
    <row r="18" spans="1:6" x14ac:dyDescent="0.25">
      <c r="A18" s="31" t="s">
        <v>862</v>
      </c>
      <c r="B18" s="31">
        <v>310163</v>
      </c>
      <c r="C18" s="32" t="s">
        <v>882</v>
      </c>
      <c r="D18" s="33">
        <v>6709</v>
      </c>
      <c r="E18" s="34">
        <v>187852</v>
      </c>
      <c r="F18" s="35">
        <v>15654.33</v>
      </c>
    </row>
    <row r="19" spans="1:6" x14ac:dyDescent="0.25">
      <c r="A19" s="31" t="s">
        <v>862</v>
      </c>
      <c r="B19" s="31">
        <v>310170</v>
      </c>
      <c r="C19" s="32" t="s">
        <v>872</v>
      </c>
      <c r="D19" s="33">
        <v>41552</v>
      </c>
      <c r="E19" s="34">
        <v>1163456</v>
      </c>
      <c r="F19" s="35">
        <v>96954.67</v>
      </c>
    </row>
    <row r="20" spans="1:6" x14ac:dyDescent="0.25">
      <c r="A20" s="31" t="s">
        <v>862</v>
      </c>
      <c r="B20" s="31">
        <v>310180</v>
      </c>
      <c r="C20" s="32" t="s">
        <v>873</v>
      </c>
      <c r="D20" s="33">
        <v>7497</v>
      </c>
      <c r="E20" s="34">
        <v>209916</v>
      </c>
      <c r="F20" s="35">
        <v>17493</v>
      </c>
    </row>
    <row r="21" spans="1:6" x14ac:dyDescent="0.25">
      <c r="A21" s="31" t="s">
        <v>862</v>
      </c>
      <c r="B21" s="31">
        <v>310190</v>
      </c>
      <c r="C21" s="32" t="s">
        <v>874</v>
      </c>
      <c r="D21" s="33">
        <v>19741</v>
      </c>
      <c r="E21" s="34">
        <v>513266</v>
      </c>
      <c r="F21" s="35">
        <v>42772.17</v>
      </c>
    </row>
    <row r="22" spans="1:6" x14ac:dyDescent="0.25">
      <c r="A22" s="31" t="s">
        <v>862</v>
      </c>
      <c r="B22" s="31">
        <v>310200</v>
      </c>
      <c r="C22" s="32" t="s">
        <v>883</v>
      </c>
      <c r="D22" s="33">
        <v>14494</v>
      </c>
      <c r="E22" s="34">
        <v>405832</v>
      </c>
      <c r="F22" s="35">
        <v>33819.33</v>
      </c>
    </row>
    <row r="23" spans="1:6" x14ac:dyDescent="0.25">
      <c r="A23" s="31" t="s">
        <v>862</v>
      </c>
      <c r="B23" s="31">
        <v>310205</v>
      </c>
      <c r="C23" s="32" t="s">
        <v>884</v>
      </c>
      <c r="D23" s="33">
        <v>5748</v>
      </c>
      <c r="E23" s="34">
        <v>160944</v>
      </c>
      <c r="F23" s="35">
        <v>13412</v>
      </c>
    </row>
    <row r="24" spans="1:6" x14ac:dyDescent="0.25">
      <c r="A24" s="31" t="s">
        <v>862</v>
      </c>
      <c r="B24" s="31">
        <v>315350</v>
      </c>
      <c r="C24" s="32" t="s">
        <v>885</v>
      </c>
      <c r="D24" s="33">
        <v>8525</v>
      </c>
      <c r="E24" s="34">
        <v>238700</v>
      </c>
      <c r="F24" s="35">
        <v>19891.669999999998</v>
      </c>
    </row>
    <row r="25" spans="1:6" x14ac:dyDescent="0.25">
      <c r="A25" s="31" t="s">
        <v>862</v>
      </c>
      <c r="B25" s="31">
        <v>310210</v>
      </c>
      <c r="C25" s="32" t="s">
        <v>886</v>
      </c>
      <c r="D25" s="33">
        <v>11792</v>
      </c>
      <c r="E25" s="34">
        <v>330176</v>
      </c>
      <c r="F25" s="35">
        <v>27514.67</v>
      </c>
    </row>
    <row r="26" spans="1:6" x14ac:dyDescent="0.25">
      <c r="A26" s="31" t="s">
        <v>862</v>
      </c>
      <c r="B26" s="31">
        <v>310220</v>
      </c>
      <c r="C26" s="32" t="s">
        <v>887</v>
      </c>
      <c r="D26" s="33">
        <v>4245</v>
      </c>
      <c r="E26" s="34">
        <v>118860</v>
      </c>
      <c r="F26" s="35">
        <v>9905</v>
      </c>
    </row>
    <row r="27" spans="1:6" x14ac:dyDescent="0.25">
      <c r="A27" s="31" t="s">
        <v>862</v>
      </c>
      <c r="B27" s="31">
        <v>310230</v>
      </c>
      <c r="C27" s="32" t="s">
        <v>888</v>
      </c>
      <c r="D27" s="33">
        <v>15609</v>
      </c>
      <c r="E27" s="34">
        <v>437052</v>
      </c>
      <c r="F27" s="35">
        <v>36421</v>
      </c>
    </row>
    <row r="28" spans="1:6" x14ac:dyDescent="0.25">
      <c r="A28" s="31" t="s">
        <v>862</v>
      </c>
      <c r="B28" s="31">
        <v>310240</v>
      </c>
      <c r="C28" s="32" t="s">
        <v>889</v>
      </c>
      <c r="D28" s="33">
        <v>3669</v>
      </c>
      <c r="E28" s="34">
        <v>102732</v>
      </c>
      <c r="F28" s="35">
        <v>8561</v>
      </c>
    </row>
    <row r="29" spans="1:6" x14ac:dyDescent="0.25">
      <c r="A29" s="31" t="s">
        <v>862</v>
      </c>
      <c r="B29" s="31">
        <v>310250</v>
      </c>
      <c r="C29" s="32" t="s">
        <v>890</v>
      </c>
      <c r="D29" s="33">
        <v>4947</v>
      </c>
      <c r="E29" s="34">
        <v>138516</v>
      </c>
      <c r="F29" s="35">
        <v>11543</v>
      </c>
    </row>
    <row r="30" spans="1:6" x14ac:dyDescent="0.25">
      <c r="A30" s="31" t="s">
        <v>862</v>
      </c>
      <c r="B30" s="31">
        <v>310260</v>
      </c>
      <c r="C30" s="32" t="s">
        <v>891</v>
      </c>
      <c r="D30" s="33">
        <v>40407</v>
      </c>
      <c r="E30" s="34">
        <v>1050582</v>
      </c>
      <c r="F30" s="35">
        <v>87548.5</v>
      </c>
    </row>
    <row r="31" spans="1:6" x14ac:dyDescent="0.25">
      <c r="A31" s="31" t="s">
        <v>862</v>
      </c>
      <c r="B31" s="31">
        <v>310280</v>
      </c>
      <c r="C31" s="32" t="s">
        <v>892</v>
      </c>
      <c r="D31" s="33">
        <v>12507</v>
      </c>
      <c r="E31" s="34">
        <v>350196</v>
      </c>
      <c r="F31" s="35">
        <v>29183</v>
      </c>
    </row>
    <row r="32" spans="1:6" x14ac:dyDescent="0.25">
      <c r="A32" s="31" t="s">
        <v>862</v>
      </c>
      <c r="B32" s="31">
        <v>310285</v>
      </c>
      <c r="C32" s="32" t="s">
        <v>893</v>
      </c>
      <c r="D32" s="33">
        <v>8502</v>
      </c>
      <c r="E32" s="34">
        <v>238056</v>
      </c>
      <c r="F32" s="35">
        <v>19838</v>
      </c>
    </row>
    <row r="33" spans="1:6" x14ac:dyDescent="0.25">
      <c r="A33" s="31" t="s">
        <v>862</v>
      </c>
      <c r="B33" s="31">
        <v>310290</v>
      </c>
      <c r="C33" s="32" t="s">
        <v>894</v>
      </c>
      <c r="D33" s="33">
        <v>11584</v>
      </c>
      <c r="E33" s="34">
        <v>324352</v>
      </c>
      <c r="F33" s="35">
        <v>27029.33</v>
      </c>
    </row>
    <row r="34" spans="1:6" x14ac:dyDescent="0.25">
      <c r="A34" s="31" t="s">
        <v>862</v>
      </c>
      <c r="B34" s="31">
        <v>310300</v>
      </c>
      <c r="C34" s="32" t="s">
        <v>895</v>
      </c>
      <c r="D34" s="33">
        <v>9660</v>
      </c>
      <c r="E34" s="34">
        <v>270480</v>
      </c>
      <c r="F34" s="35">
        <v>22540</v>
      </c>
    </row>
    <row r="35" spans="1:6" x14ac:dyDescent="0.25">
      <c r="A35" s="31" t="s">
        <v>862</v>
      </c>
      <c r="B35" s="31">
        <v>310310</v>
      </c>
      <c r="C35" s="32" t="s">
        <v>896</v>
      </c>
      <c r="D35" s="33">
        <v>1670</v>
      </c>
      <c r="E35" s="34">
        <v>46760</v>
      </c>
      <c r="F35" s="35">
        <v>3896.67</v>
      </c>
    </row>
    <row r="36" spans="1:6" x14ac:dyDescent="0.25">
      <c r="A36" s="31" t="s">
        <v>862</v>
      </c>
      <c r="B36" s="31">
        <v>310320</v>
      </c>
      <c r="C36" s="32" t="s">
        <v>897</v>
      </c>
      <c r="D36" s="33">
        <v>2361</v>
      </c>
      <c r="E36" s="34">
        <v>66108</v>
      </c>
      <c r="F36" s="35">
        <v>5509</v>
      </c>
    </row>
    <row r="37" spans="1:6" x14ac:dyDescent="0.25">
      <c r="A37" s="31" t="s">
        <v>862</v>
      </c>
      <c r="B37" s="31">
        <v>310330</v>
      </c>
      <c r="C37" s="32" t="s">
        <v>898</v>
      </c>
      <c r="D37" s="33">
        <v>2112</v>
      </c>
      <c r="E37" s="34">
        <v>59136</v>
      </c>
      <c r="F37" s="35">
        <v>4928</v>
      </c>
    </row>
    <row r="38" spans="1:6" x14ac:dyDescent="0.25">
      <c r="A38" s="31" t="s">
        <v>862</v>
      </c>
      <c r="B38" s="31">
        <v>310340</v>
      </c>
      <c r="C38" s="32" t="s">
        <v>899</v>
      </c>
      <c r="D38" s="33">
        <v>37317</v>
      </c>
      <c r="E38" s="34">
        <v>1044876</v>
      </c>
      <c r="F38" s="35">
        <v>87073</v>
      </c>
    </row>
    <row r="39" spans="1:6" x14ac:dyDescent="0.25">
      <c r="A39" s="31" t="s">
        <v>862</v>
      </c>
      <c r="B39" s="31">
        <v>310350</v>
      </c>
      <c r="C39" s="32" t="s">
        <v>900</v>
      </c>
      <c r="D39" s="33">
        <v>116871</v>
      </c>
      <c r="E39" s="34">
        <v>2804904</v>
      </c>
      <c r="F39" s="35">
        <v>233742</v>
      </c>
    </row>
    <row r="40" spans="1:6" x14ac:dyDescent="0.25">
      <c r="A40" s="31" t="s">
        <v>862</v>
      </c>
      <c r="B40" s="31">
        <v>310360</v>
      </c>
      <c r="C40" s="32" t="s">
        <v>901</v>
      </c>
      <c r="D40" s="33">
        <v>2877</v>
      </c>
      <c r="E40" s="34">
        <v>80556</v>
      </c>
      <c r="F40" s="35">
        <v>6713</v>
      </c>
    </row>
    <row r="41" spans="1:6" x14ac:dyDescent="0.25">
      <c r="A41" s="31" t="s">
        <v>862</v>
      </c>
      <c r="B41" s="31">
        <v>310370</v>
      </c>
      <c r="C41" s="32" t="s">
        <v>902</v>
      </c>
      <c r="D41" s="33">
        <v>8523</v>
      </c>
      <c r="E41" s="34">
        <v>238644</v>
      </c>
      <c r="F41" s="35">
        <v>19887</v>
      </c>
    </row>
    <row r="42" spans="1:6" x14ac:dyDescent="0.25">
      <c r="A42" s="31" t="s">
        <v>862</v>
      </c>
      <c r="B42" s="31">
        <v>310375</v>
      </c>
      <c r="C42" s="32" t="s">
        <v>903</v>
      </c>
      <c r="D42" s="33">
        <v>6717</v>
      </c>
      <c r="E42" s="34">
        <v>174642</v>
      </c>
      <c r="F42" s="35">
        <v>14553.5</v>
      </c>
    </row>
    <row r="43" spans="1:6" x14ac:dyDescent="0.25">
      <c r="A43" s="31" t="s">
        <v>862</v>
      </c>
      <c r="B43" s="31">
        <v>310380</v>
      </c>
      <c r="C43" s="32" t="s">
        <v>904</v>
      </c>
      <c r="D43" s="33">
        <v>2879</v>
      </c>
      <c r="E43" s="34">
        <v>80612</v>
      </c>
      <c r="F43" s="35">
        <v>6717.67</v>
      </c>
    </row>
    <row r="44" spans="1:6" x14ac:dyDescent="0.25">
      <c r="A44" s="31" t="s">
        <v>862</v>
      </c>
      <c r="B44" s="31">
        <v>310390</v>
      </c>
      <c r="C44" s="32" t="s">
        <v>905</v>
      </c>
      <c r="D44" s="33">
        <v>8885</v>
      </c>
      <c r="E44" s="34">
        <v>213240</v>
      </c>
      <c r="F44" s="35">
        <v>17770</v>
      </c>
    </row>
    <row r="45" spans="1:6" x14ac:dyDescent="0.25">
      <c r="A45" s="31" t="s">
        <v>862</v>
      </c>
      <c r="B45" s="31">
        <v>310400</v>
      </c>
      <c r="C45" s="32" t="s">
        <v>906</v>
      </c>
      <c r="D45" s="33">
        <v>103287</v>
      </c>
      <c r="E45" s="34">
        <v>2478888</v>
      </c>
      <c r="F45" s="35">
        <v>206574</v>
      </c>
    </row>
    <row r="46" spans="1:6" x14ac:dyDescent="0.25">
      <c r="A46" s="31" t="s">
        <v>862</v>
      </c>
      <c r="B46" s="31">
        <v>310410</v>
      </c>
      <c r="C46" s="32" t="s">
        <v>907</v>
      </c>
      <c r="D46" s="33">
        <v>10478</v>
      </c>
      <c r="E46" s="34">
        <v>272428</v>
      </c>
      <c r="F46" s="35">
        <v>22702.33</v>
      </c>
    </row>
    <row r="47" spans="1:6" x14ac:dyDescent="0.25">
      <c r="A47" s="31" t="s">
        <v>862</v>
      </c>
      <c r="B47" s="31">
        <v>310420</v>
      </c>
      <c r="C47" s="32" t="s">
        <v>908</v>
      </c>
      <c r="D47" s="33">
        <v>39537</v>
      </c>
      <c r="E47" s="34">
        <v>1027962</v>
      </c>
      <c r="F47" s="35">
        <v>85663.5</v>
      </c>
    </row>
    <row r="48" spans="1:6" x14ac:dyDescent="0.25">
      <c r="A48" s="31" t="s">
        <v>862</v>
      </c>
      <c r="B48" s="31">
        <v>310430</v>
      </c>
      <c r="C48" s="32" t="s">
        <v>909</v>
      </c>
      <c r="D48" s="33">
        <v>14851</v>
      </c>
      <c r="E48" s="34">
        <v>386126</v>
      </c>
      <c r="F48" s="35">
        <v>32177.17</v>
      </c>
    </row>
    <row r="49" spans="1:6" x14ac:dyDescent="0.25">
      <c r="A49" s="31" t="s">
        <v>862</v>
      </c>
      <c r="B49" s="31">
        <v>310440</v>
      </c>
      <c r="C49" s="32" t="s">
        <v>910</v>
      </c>
      <c r="D49" s="33">
        <v>2874</v>
      </c>
      <c r="E49" s="34">
        <v>80472</v>
      </c>
      <c r="F49" s="35">
        <v>6706</v>
      </c>
    </row>
    <row r="50" spans="1:6" x14ac:dyDescent="0.25">
      <c r="A50" s="31" t="s">
        <v>862</v>
      </c>
      <c r="B50" s="31">
        <v>310445</v>
      </c>
      <c r="C50" s="32" t="s">
        <v>911</v>
      </c>
      <c r="D50" s="33">
        <v>5156</v>
      </c>
      <c r="E50" s="34">
        <v>144368</v>
      </c>
      <c r="F50" s="35">
        <v>12030.67</v>
      </c>
    </row>
    <row r="51" spans="1:6" x14ac:dyDescent="0.25">
      <c r="A51" s="31" t="s">
        <v>862</v>
      </c>
      <c r="B51" s="31">
        <v>310450</v>
      </c>
      <c r="C51" s="32" t="s">
        <v>912</v>
      </c>
      <c r="D51" s="33">
        <v>18232</v>
      </c>
      <c r="E51" s="34">
        <v>510496</v>
      </c>
      <c r="F51" s="35">
        <v>42541.33</v>
      </c>
    </row>
    <row r="52" spans="1:6" x14ac:dyDescent="0.25">
      <c r="A52" s="31" t="s">
        <v>862</v>
      </c>
      <c r="B52" s="31">
        <v>310460</v>
      </c>
      <c r="C52" s="32" t="s">
        <v>913</v>
      </c>
      <c r="D52" s="33">
        <v>14030</v>
      </c>
      <c r="E52" s="34">
        <v>364780</v>
      </c>
      <c r="F52" s="35">
        <v>30398.33</v>
      </c>
    </row>
    <row r="53" spans="1:6" x14ac:dyDescent="0.25">
      <c r="A53" s="31" t="s">
        <v>862</v>
      </c>
      <c r="B53" s="31">
        <v>310470</v>
      </c>
      <c r="C53" s="32" t="s">
        <v>914</v>
      </c>
      <c r="D53" s="33">
        <v>13897</v>
      </c>
      <c r="E53" s="34">
        <v>389116</v>
      </c>
      <c r="F53" s="35">
        <v>32426.33</v>
      </c>
    </row>
    <row r="54" spans="1:6" x14ac:dyDescent="0.25">
      <c r="A54" s="31" t="s">
        <v>862</v>
      </c>
      <c r="B54" s="31">
        <v>310480</v>
      </c>
      <c r="C54" s="32" t="s">
        <v>915</v>
      </c>
      <c r="D54" s="33">
        <v>5032</v>
      </c>
      <c r="E54" s="34">
        <v>140896</v>
      </c>
      <c r="F54" s="35">
        <v>11741.33</v>
      </c>
    </row>
    <row r="55" spans="1:6" x14ac:dyDescent="0.25">
      <c r="A55" s="31" t="s">
        <v>862</v>
      </c>
      <c r="B55" s="31">
        <v>310490</v>
      </c>
      <c r="C55" s="32" t="s">
        <v>916</v>
      </c>
      <c r="D55" s="33">
        <v>19252</v>
      </c>
      <c r="E55" s="34">
        <v>539056</v>
      </c>
      <c r="F55" s="35">
        <v>44921.33</v>
      </c>
    </row>
    <row r="56" spans="1:6" x14ac:dyDescent="0.25">
      <c r="A56" s="31" t="s">
        <v>862</v>
      </c>
      <c r="B56" s="31">
        <v>310500</v>
      </c>
      <c r="C56" s="32" t="s">
        <v>917</v>
      </c>
      <c r="D56" s="33">
        <v>8061</v>
      </c>
      <c r="E56" s="34">
        <v>225708</v>
      </c>
      <c r="F56" s="35">
        <v>18809</v>
      </c>
    </row>
    <row r="57" spans="1:6" x14ac:dyDescent="0.25">
      <c r="A57" s="31" t="s">
        <v>862</v>
      </c>
      <c r="B57" s="31">
        <v>310510</v>
      </c>
      <c r="C57" s="32" t="s">
        <v>918</v>
      </c>
      <c r="D57" s="33">
        <v>23936</v>
      </c>
      <c r="E57" s="34">
        <v>670208</v>
      </c>
      <c r="F57" s="35">
        <v>55850.67</v>
      </c>
    </row>
    <row r="58" spans="1:6" x14ac:dyDescent="0.25">
      <c r="A58" s="31" t="s">
        <v>862</v>
      </c>
      <c r="B58" s="31">
        <v>310520</v>
      </c>
      <c r="C58" s="32" t="s">
        <v>919</v>
      </c>
      <c r="D58" s="33">
        <v>5001</v>
      </c>
      <c r="E58" s="34">
        <v>140028</v>
      </c>
      <c r="F58" s="35">
        <v>11669</v>
      </c>
    </row>
    <row r="59" spans="1:6" x14ac:dyDescent="0.25">
      <c r="A59" s="31" t="s">
        <v>862</v>
      </c>
      <c r="B59" s="31">
        <v>310530</v>
      </c>
      <c r="C59" s="32" t="s">
        <v>920</v>
      </c>
      <c r="D59" s="33">
        <v>5708</v>
      </c>
      <c r="E59" s="34">
        <v>159824</v>
      </c>
      <c r="F59" s="35">
        <v>13318.67</v>
      </c>
    </row>
    <row r="60" spans="1:6" x14ac:dyDescent="0.25">
      <c r="A60" s="31" t="s">
        <v>862</v>
      </c>
      <c r="B60" s="31">
        <v>310540</v>
      </c>
      <c r="C60" s="32" t="s">
        <v>921</v>
      </c>
      <c r="D60" s="33">
        <v>31628</v>
      </c>
      <c r="E60" s="34">
        <v>822328</v>
      </c>
      <c r="F60" s="35">
        <v>68527.33</v>
      </c>
    </row>
    <row r="61" spans="1:6" x14ac:dyDescent="0.25">
      <c r="A61" s="31" t="s">
        <v>862</v>
      </c>
      <c r="B61" s="31">
        <v>310550</v>
      </c>
      <c r="C61" s="32" t="s">
        <v>922</v>
      </c>
      <c r="D61" s="33">
        <v>5676</v>
      </c>
      <c r="E61" s="34">
        <v>158928</v>
      </c>
      <c r="F61" s="35">
        <v>13244</v>
      </c>
    </row>
    <row r="62" spans="1:6" x14ac:dyDescent="0.25">
      <c r="A62" s="31" t="s">
        <v>862</v>
      </c>
      <c r="B62" s="31">
        <v>310560</v>
      </c>
      <c r="C62" s="32" t="s">
        <v>923</v>
      </c>
      <c r="D62" s="33">
        <v>135829</v>
      </c>
      <c r="E62" s="34">
        <v>3259896</v>
      </c>
      <c r="F62" s="35">
        <v>271658</v>
      </c>
    </row>
    <row r="63" spans="1:6" x14ac:dyDescent="0.25">
      <c r="A63" s="31" t="s">
        <v>862</v>
      </c>
      <c r="B63" s="31">
        <v>310570</v>
      </c>
      <c r="C63" s="32" t="s">
        <v>924</v>
      </c>
      <c r="D63" s="33">
        <v>5710</v>
      </c>
      <c r="E63" s="34">
        <v>159880</v>
      </c>
      <c r="F63" s="35">
        <v>13323.33</v>
      </c>
    </row>
    <row r="64" spans="1:6" x14ac:dyDescent="0.25">
      <c r="A64" s="31" t="s">
        <v>862</v>
      </c>
      <c r="B64" s="31">
        <v>310590</v>
      </c>
      <c r="C64" s="32" t="s">
        <v>925</v>
      </c>
      <c r="D64" s="33">
        <v>20790</v>
      </c>
      <c r="E64" s="34">
        <v>540540</v>
      </c>
      <c r="F64" s="35">
        <v>45045</v>
      </c>
    </row>
    <row r="65" spans="1:6" x14ac:dyDescent="0.25">
      <c r="A65" s="31" t="s">
        <v>862</v>
      </c>
      <c r="B65" s="31">
        <v>310600</v>
      </c>
      <c r="C65" s="32" t="s">
        <v>926</v>
      </c>
      <c r="D65" s="33">
        <v>10399</v>
      </c>
      <c r="E65" s="34">
        <v>280784</v>
      </c>
      <c r="F65" s="35">
        <v>23398.67</v>
      </c>
    </row>
    <row r="66" spans="1:6" x14ac:dyDescent="0.25">
      <c r="A66" s="31" t="s">
        <v>862</v>
      </c>
      <c r="B66" s="31">
        <v>310610</v>
      </c>
      <c r="C66" s="32" t="s">
        <v>927</v>
      </c>
      <c r="D66" s="33">
        <v>3502</v>
      </c>
      <c r="E66" s="34">
        <v>98056</v>
      </c>
      <c r="F66" s="35">
        <v>8171.33</v>
      </c>
    </row>
    <row r="67" spans="1:6" x14ac:dyDescent="0.25">
      <c r="A67" s="31" t="s">
        <v>862</v>
      </c>
      <c r="B67" s="31">
        <v>310620</v>
      </c>
      <c r="C67" s="32" t="s">
        <v>928</v>
      </c>
      <c r="D67" s="33">
        <v>2513451</v>
      </c>
      <c r="E67" s="34">
        <v>57809373</v>
      </c>
      <c r="F67" s="35">
        <v>4817447.75</v>
      </c>
    </row>
    <row r="68" spans="1:6" x14ac:dyDescent="0.25">
      <c r="A68" s="31" t="s">
        <v>862</v>
      </c>
      <c r="B68" s="31">
        <v>310630</v>
      </c>
      <c r="C68" s="32" t="s">
        <v>929</v>
      </c>
      <c r="D68" s="33">
        <v>25895</v>
      </c>
      <c r="E68" s="34">
        <v>673270</v>
      </c>
      <c r="F68" s="35">
        <v>56105.83</v>
      </c>
    </row>
    <row r="69" spans="1:6" x14ac:dyDescent="0.25">
      <c r="A69" s="31" t="s">
        <v>862</v>
      </c>
      <c r="B69" s="31">
        <v>310640</v>
      </c>
      <c r="C69" s="32" t="s">
        <v>930</v>
      </c>
      <c r="D69" s="33">
        <v>7829</v>
      </c>
      <c r="E69" s="34">
        <v>219212</v>
      </c>
      <c r="F69" s="35">
        <v>18267.669999999998</v>
      </c>
    </row>
    <row r="70" spans="1:6" x14ac:dyDescent="0.25">
      <c r="A70" s="31" t="s">
        <v>862</v>
      </c>
      <c r="B70" s="31">
        <v>310650</v>
      </c>
      <c r="C70" s="32" t="s">
        <v>931</v>
      </c>
      <c r="D70" s="33">
        <v>12394</v>
      </c>
      <c r="E70" s="34">
        <v>347032</v>
      </c>
      <c r="F70" s="35">
        <v>28919.33</v>
      </c>
    </row>
    <row r="71" spans="1:6" x14ac:dyDescent="0.25">
      <c r="A71" s="31" t="s">
        <v>862</v>
      </c>
      <c r="B71" s="31">
        <v>310665</v>
      </c>
      <c r="C71" s="32" t="s">
        <v>932</v>
      </c>
      <c r="D71" s="33">
        <v>4691</v>
      </c>
      <c r="E71" s="34">
        <v>131348</v>
      </c>
      <c r="F71" s="35">
        <v>10945.67</v>
      </c>
    </row>
    <row r="72" spans="1:6" x14ac:dyDescent="0.25">
      <c r="A72" s="31" t="s">
        <v>862</v>
      </c>
      <c r="B72" s="31">
        <v>310660</v>
      </c>
      <c r="C72" s="32" t="s">
        <v>933</v>
      </c>
      <c r="D72" s="33">
        <v>4671</v>
      </c>
      <c r="E72" s="34">
        <v>130788</v>
      </c>
      <c r="F72" s="35">
        <v>10899</v>
      </c>
    </row>
    <row r="73" spans="1:6" x14ac:dyDescent="0.25">
      <c r="A73" s="31" t="s">
        <v>862</v>
      </c>
      <c r="B73" s="31">
        <v>310670</v>
      </c>
      <c r="C73" s="32" t="s">
        <v>934</v>
      </c>
      <c r="D73" s="33">
        <v>422354</v>
      </c>
      <c r="E73" s="34">
        <v>10136496</v>
      </c>
      <c r="F73" s="35">
        <v>844708</v>
      </c>
    </row>
    <row r="74" spans="1:6" x14ac:dyDescent="0.25">
      <c r="A74" s="31" t="s">
        <v>862</v>
      </c>
      <c r="B74" s="31">
        <v>310680</v>
      </c>
      <c r="C74" s="32" t="s">
        <v>935</v>
      </c>
      <c r="D74" s="33">
        <v>3648</v>
      </c>
      <c r="E74" s="34">
        <v>102144</v>
      </c>
      <c r="F74" s="35">
        <v>8512</v>
      </c>
    </row>
    <row r="75" spans="1:6" x14ac:dyDescent="0.25">
      <c r="A75" s="31" t="s">
        <v>862</v>
      </c>
      <c r="B75" s="31">
        <v>310690</v>
      </c>
      <c r="C75" s="32" t="s">
        <v>936</v>
      </c>
      <c r="D75" s="33">
        <v>14481</v>
      </c>
      <c r="E75" s="34">
        <v>385924</v>
      </c>
      <c r="F75" s="35">
        <v>32160.33</v>
      </c>
    </row>
    <row r="76" spans="1:6" x14ac:dyDescent="0.25">
      <c r="A76" s="31" t="s">
        <v>862</v>
      </c>
      <c r="B76" s="31">
        <v>310700</v>
      </c>
      <c r="C76" s="32" t="s">
        <v>937</v>
      </c>
      <c r="D76" s="33">
        <v>2630</v>
      </c>
      <c r="E76" s="34">
        <v>73640</v>
      </c>
      <c r="F76" s="35">
        <v>6136.67</v>
      </c>
    </row>
    <row r="77" spans="1:6" x14ac:dyDescent="0.25">
      <c r="A77" s="31" t="s">
        <v>862</v>
      </c>
      <c r="B77" s="31">
        <v>310710</v>
      </c>
      <c r="C77" s="32" t="s">
        <v>938</v>
      </c>
      <c r="D77" s="33">
        <v>40412</v>
      </c>
      <c r="E77" s="34">
        <v>1131536</v>
      </c>
      <c r="F77" s="35">
        <v>94294.67</v>
      </c>
    </row>
    <row r="78" spans="1:6" x14ac:dyDescent="0.25">
      <c r="A78" s="31" t="s">
        <v>862</v>
      </c>
      <c r="B78" s="31">
        <v>310720</v>
      </c>
      <c r="C78" s="32" t="s">
        <v>939</v>
      </c>
      <c r="D78" s="33">
        <v>5180</v>
      </c>
      <c r="E78" s="34">
        <v>145040</v>
      </c>
      <c r="F78" s="35">
        <v>12086.67</v>
      </c>
    </row>
    <row r="79" spans="1:6" x14ac:dyDescent="0.25">
      <c r="A79" s="31" t="s">
        <v>862</v>
      </c>
      <c r="B79" s="31">
        <v>310730</v>
      </c>
      <c r="C79" s="32" t="s">
        <v>940</v>
      </c>
      <c r="D79" s="33">
        <v>49891</v>
      </c>
      <c r="E79" s="34">
        <v>1396948</v>
      </c>
      <c r="F79" s="35">
        <v>116412.33</v>
      </c>
    </row>
    <row r="80" spans="1:6" x14ac:dyDescent="0.25">
      <c r="A80" s="31" t="s">
        <v>862</v>
      </c>
      <c r="B80" s="31">
        <v>310740</v>
      </c>
      <c r="C80" s="32" t="s">
        <v>941</v>
      </c>
      <c r="D80" s="33">
        <v>49650</v>
      </c>
      <c r="E80" s="34">
        <v>1290900</v>
      </c>
      <c r="F80" s="35">
        <v>107575</v>
      </c>
    </row>
    <row r="81" spans="1:6" x14ac:dyDescent="0.25">
      <c r="A81" s="31" t="s">
        <v>862</v>
      </c>
      <c r="B81" s="31">
        <v>310750</v>
      </c>
      <c r="C81" s="32" t="s">
        <v>942</v>
      </c>
      <c r="D81" s="33">
        <v>6648</v>
      </c>
      <c r="E81" s="34">
        <v>186144</v>
      </c>
      <c r="F81" s="35">
        <v>15512</v>
      </c>
    </row>
    <row r="82" spans="1:6" x14ac:dyDescent="0.25">
      <c r="A82" s="31" t="s">
        <v>862</v>
      </c>
      <c r="B82" s="31">
        <v>310760</v>
      </c>
      <c r="C82" s="32" t="s">
        <v>943</v>
      </c>
      <c r="D82" s="33">
        <v>4177</v>
      </c>
      <c r="E82" s="34">
        <v>116956</v>
      </c>
      <c r="F82" s="35">
        <v>9746.33</v>
      </c>
    </row>
    <row r="83" spans="1:6" x14ac:dyDescent="0.25">
      <c r="A83" s="31" t="s">
        <v>862</v>
      </c>
      <c r="B83" s="31">
        <v>310770</v>
      </c>
      <c r="C83" s="32" t="s">
        <v>944</v>
      </c>
      <c r="D83" s="33">
        <v>5972</v>
      </c>
      <c r="E83" s="34">
        <v>167216</v>
      </c>
      <c r="F83" s="35">
        <v>13934.67</v>
      </c>
    </row>
    <row r="84" spans="1:6" x14ac:dyDescent="0.25">
      <c r="A84" s="31" t="s">
        <v>862</v>
      </c>
      <c r="B84" s="31">
        <v>310780</v>
      </c>
      <c r="C84" s="32" t="s">
        <v>945</v>
      </c>
      <c r="D84" s="33">
        <v>15500</v>
      </c>
      <c r="E84" s="34">
        <v>434000</v>
      </c>
      <c r="F84" s="35">
        <v>36166.67</v>
      </c>
    </row>
    <row r="85" spans="1:6" x14ac:dyDescent="0.25">
      <c r="A85" s="31" t="s">
        <v>862</v>
      </c>
      <c r="B85" s="31">
        <v>310790</v>
      </c>
      <c r="C85" s="32" t="s">
        <v>946</v>
      </c>
      <c r="D85" s="33">
        <v>10771</v>
      </c>
      <c r="E85" s="34">
        <v>301588</v>
      </c>
      <c r="F85" s="35">
        <v>25132.33</v>
      </c>
    </row>
    <row r="86" spans="1:6" x14ac:dyDescent="0.25">
      <c r="A86" s="31" t="s">
        <v>862</v>
      </c>
      <c r="B86" s="31">
        <v>310800</v>
      </c>
      <c r="C86" s="32" t="s">
        <v>947</v>
      </c>
      <c r="D86" s="33">
        <v>17883</v>
      </c>
      <c r="E86" s="34">
        <v>500724</v>
      </c>
      <c r="F86" s="35">
        <v>41727</v>
      </c>
    </row>
    <row r="87" spans="1:6" x14ac:dyDescent="0.25">
      <c r="A87" s="31" t="s">
        <v>862</v>
      </c>
      <c r="B87" s="31">
        <v>310810</v>
      </c>
      <c r="C87" s="32" t="s">
        <v>948</v>
      </c>
      <c r="D87" s="33">
        <v>7018</v>
      </c>
      <c r="E87" s="34">
        <v>196504</v>
      </c>
      <c r="F87" s="35">
        <v>16375.33</v>
      </c>
    </row>
    <row r="88" spans="1:6" x14ac:dyDescent="0.25">
      <c r="A88" s="31" t="s">
        <v>862</v>
      </c>
      <c r="B88" s="31">
        <v>310820</v>
      </c>
      <c r="C88" s="32" t="s">
        <v>1638</v>
      </c>
      <c r="D88" s="33">
        <v>5797</v>
      </c>
      <c r="E88" s="34">
        <v>162316</v>
      </c>
      <c r="F88" s="35">
        <v>13526.33</v>
      </c>
    </row>
    <row r="89" spans="1:6" x14ac:dyDescent="0.25">
      <c r="A89" s="31" t="s">
        <v>862</v>
      </c>
      <c r="B89" s="31">
        <v>310825</v>
      </c>
      <c r="C89" s="32" t="s">
        <v>949</v>
      </c>
      <c r="D89" s="33">
        <v>10797</v>
      </c>
      <c r="E89" s="34">
        <v>302316</v>
      </c>
      <c r="F89" s="35">
        <v>25193</v>
      </c>
    </row>
    <row r="90" spans="1:6" x14ac:dyDescent="0.25">
      <c r="A90" s="31" t="s">
        <v>862</v>
      </c>
      <c r="B90" s="31">
        <v>310830</v>
      </c>
      <c r="C90" s="32" t="s">
        <v>950</v>
      </c>
      <c r="D90" s="33">
        <v>18873</v>
      </c>
      <c r="E90" s="34">
        <v>490698</v>
      </c>
      <c r="F90" s="35">
        <v>40891.5</v>
      </c>
    </row>
    <row r="91" spans="1:6" x14ac:dyDescent="0.25">
      <c r="A91" s="31" t="s">
        <v>862</v>
      </c>
      <c r="B91" s="31">
        <v>310840</v>
      </c>
      <c r="C91" s="32" t="s">
        <v>951</v>
      </c>
      <c r="D91" s="33">
        <v>15323</v>
      </c>
      <c r="E91" s="34">
        <v>429044</v>
      </c>
      <c r="F91" s="35">
        <v>35753.67</v>
      </c>
    </row>
    <row r="92" spans="1:6" x14ac:dyDescent="0.25">
      <c r="A92" s="31" t="s">
        <v>862</v>
      </c>
      <c r="B92" s="31">
        <v>310850</v>
      </c>
      <c r="C92" s="32" t="s">
        <v>952</v>
      </c>
      <c r="D92" s="33">
        <v>6557</v>
      </c>
      <c r="E92" s="34">
        <v>183596</v>
      </c>
      <c r="F92" s="35">
        <v>15299.67</v>
      </c>
    </row>
    <row r="93" spans="1:6" x14ac:dyDescent="0.25">
      <c r="A93" s="31" t="s">
        <v>862</v>
      </c>
      <c r="B93" s="31">
        <v>310870</v>
      </c>
      <c r="C93" s="32" t="s">
        <v>953</v>
      </c>
      <c r="D93" s="33">
        <v>4577</v>
      </c>
      <c r="E93" s="34">
        <v>128156</v>
      </c>
      <c r="F93" s="35">
        <v>10679.67</v>
      </c>
    </row>
    <row r="94" spans="1:6" x14ac:dyDescent="0.25">
      <c r="A94" s="31" t="s">
        <v>862</v>
      </c>
      <c r="B94" s="31">
        <v>310855</v>
      </c>
      <c r="C94" s="32" t="s">
        <v>954</v>
      </c>
      <c r="D94" s="33">
        <v>15921</v>
      </c>
      <c r="E94" s="34">
        <v>445788</v>
      </c>
      <c r="F94" s="35">
        <v>37149</v>
      </c>
    </row>
    <row r="95" spans="1:6" x14ac:dyDescent="0.25">
      <c r="A95" s="31" t="s">
        <v>862</v>
      </c>
      <c r="B95" s="31">
        <v>310860</v>
      </c>
      <c r="C95" s="32" t="s">
        <v>955</v>
      </c>
      <c r="D95" s="33">
        <v>32650</v>
      </c>
      <c r="E95" s="34">
        <v>914200</v>
      </c>
      <c r="F95" s="35">
        <v>76183.33</v>
      </c>
    </row>
    <row r="96" spans="1:6" x14ac:dyDescent="0.25">
      <c r="A96" s="31" t="s">
        <v>862</v>
      </c>
      <c r="B96" s="31">
        <v>310890</v>
      </c>
      <c r="C96" s="32" t="s">
        <v>956</v>
      </c>
      <c r="D96" s="33">
        <v>14911</v>
      </c>
      <c r="E96" s="34">
        <v>417508</v>
      </c>
      <c r="F96" s="35">
        <v>34792.33</v>
      </c>
    </row>
    <row r="97" spans="1:6" x14ac:dyDescent="0.25">
      <c r="A97" s="31" t="s">
        <v>862</v>
      </c>
      <c r="B97" s="31">
        <v>310880</v>
      </c>
      <c r="C97" s="32" t="s">
        <v>957</v>
      </c>
      <c r="D97" s="33">
        <v>5024</v>
      </c>
      <c r="E97" s="34">
        <v>140672</v>
      </c>
      <c r="F97" s="35">
        <v>11722.67</v>
      </c>
    </row>
    <row r="98" spans="1:6" x14ac:dyDescent="0.25">
      <c r="A98" s="31" t="s">
        <v>862</v>
      </c>
      <c r="B98" s="31">
        <v>310900</v>
      </c>
      <c r="C98" s="32" t="s">
        <v>958</v>
      </c>
      <c r="D98" s="33">
        <v>38373</v>
      </c>
      <c r="E98" s="34">
        <v>920952</v>
      </c>
      <c r="F98" s="35">
        <v>76746</v>
      </c>
    </row>
    <row r="99" spans="1:6" x14ac:dyDescent="0.25">
      <c r="A99" s="31" t="s">
        <v>862</v>
      </c>
      <c r="B99" s="31">
        <v>310910</v>
      </c>
      <c r="C99" s="32" t="s">
        <v>959</v>
      </c>
      <c r="D99" s="33">
        <v>11228</v>
      </c>
      <c r="E99" s="34">
        <v>314384</v>
      </c>
      <c r="F99" s="35">
        <v>26198.67</v>
      </c>
    </row>
    <row r="100" spans="1:6" x14ac:dyDescent="0.25">
      <c r="A100" s="31" t="s">
        <v>862</v>
      </c>
      <c r="B100" s="31">
        <v>310920</v>
      </c>
      <c r="C100" s="32" t="s">
        <v>960</v>
      </c>
      <c r="D100" s="33">
        <v>10592</v>
      </c>
      <c r="E100" s="34">
        <v>296576</v>
      </c>
      <c r="F100" s="35">
        <v>24714.67</v>
      </c>
    </row>
    <row r="101" spans="1:6" x14ac:dyDescent="0.25">
      <c r="A101" s="31" t="s">
        <v>862</v>
      </c>
      <c r="B101" s="31">
        <v>310925</v>
      </c>
      <c r="C101" s="32" t="s">
        <v>961</v>
      </c>
      <c r="D101" s="33">
        <v>4140</v>
      </c>
      <c r="E101" s="34">
        <v>115920</v>
      </c>
      <c r="F101" s="35">
        <v>9660</v>
      </c>
    </row>
    <row r="102" spans="1:6" x14ac:dyDescent="0.25">
      <c r="A102" s="31" t="s">
        <v>862</v>
      </c>
      <c r="B102" s="31">
        <v>310930</v>
      </c>
      <c r="C102" s="32" t="s">
        <v>962</v>
      </c>
      <c r="D102" s="33">
        <v>24524</v>
      </c>
      <c r="E102" s="34">
        <v>686672</v>
      </c>
      <c r="F102" s="35">
        <v>57222.67</v>
      </c>
    </row>
    <row r="103" spans="1:6" x14ac:dyDescent="0.25">
      <c r="A103" s="31" t="s">
        <v>862</v>
      </c>
      <c r="B103" s="31">
        <v>310940</v>
      </c>
      <c r="C103" s="32" t="s">
        <v>963</v>
      </c>
      <c r="D103" s="33">
        <v>28251</v>
      </c>
      <c r="E103" s="34">
        <v>791028</v>
      </c>
      <c r="F103" s="35">
        <v>65919</v>
      </c>
    </row>
    <row r="104" spans="1:6" x14ac:dyDescent="0.25">
      <c r="A104" s="31" t="s">
        <v>862</v>
      </c>
      <c r="B104" s="31">
        <v>310945</v>
      </c>
      <c r="C104" s="32" t="s">
        <v>964</v>
      </c>
      <c r="D104" s="33">
        <v>6901</v>
      </c>
      <c r="E104" s="34">
        <v>193228</v>
      </c>
      <c r="F104" s="35">
        <v>16102.33</v>
      </c>
    </row>
    <row r="105" spans="1:6" x14ac:dyDescent="0.25">
      <c r="A105" s="31" t="s">
        <v>862</v>
      </c>
      <c r="B105" s="31">
        <v>310950</v>
      </c>
      <c r="C105" s="32" t="s">
        <v>965</v>
      </c>
      <c r="D105" s="33">
        <v>14314</v>
      </c>
      <c r="E105" s="34">
        <v>400792</v>
      </c>
      <c r="F105" s="35">
        <v>33399.33</v>
      </c>
    </row>
    <row r="106" spans="1:6" x14ac:dyDescent="0.25">
      <c r="A106" s="31" t="s">
        <v>862</v>
      </c>
      <c r="B106" s="31">
        <v>310960</v>
      </c>
      <c r="C106" s="32" t="s">
        <v>966</v>
      </c>
      <c r="D106" s="33">
        <v>3716</v>
      </c>
      <c r="E106" s="34">
        <v>104048</v>
      </c>
      <c r="F106" s="35">
        <v>8670.67</v>
      </c>
    </row>
    <row r="107" spans="1:6" x14ac:dyDescent="0.25">
      <c r="A107" s="31" t="s">
        <v>862</v>
      </c>
      <c r="B107" s="31">
        <v>310970</v>
      </c>
      <c r="C107" s="32" t="s">
        <v>967</v>
      </c>
      <c r="D107" s="33">
        <v>11607</v>
      </c>
      <c r="E107" s="34">
        <v>301782</v>
      </c>
      <c r="F107" s="35">
        <v>25148.5</v>
      </c>
    </row>
    <row r="108" spans="1:6" x14ac:dyDescent="0.25">
      <c r="A108" s="31" t="s">
        <v>862</v>
      </c>
      <c r="B108" s="31">
        <v>310270</v>
      </c>
      <c r="C108" s="32" t="s">
        <v>968</v>
      </c>
      <c r="D108" s="33">
        <v>9445</v>
      </c>
      <c r="E108" s="34">
        <v>264460</v>
      </c>
      <c r="F108" s="35">
        <v>22038.33</v>
      </c>
    </row>
    <row r="109" spans="1:6" x14ac:dyDescent="0.25">
      <c r="A109" s="31" t="s">
        <v>862</v>
      </c>
      <c r="B109" s="31">
        <v>310980</v>
      </c>
      <c r="C109" s="32" t="s">
        <v>969</v>
      </c>
      <c r="D109" s="33">
        <v>2676</v>
      </c>
      <c r="E109" s="34">
        <v>74928</v>
      </c>
      <c r="F109" s="35">
        <v>6244</v>
      </c>
    </row>
    <row r="110" spans="1:6" x14ac:dyDescent="0.25">
      <c r="A110" s="31" t="s">
        <v>862</v>
      </c>
      <c r="B110" s="31">
        <v>310990</v>
      </c>
      <c r="C110" s="32" t="s">
        <v>970</v>
      </c>
      <c r="D110" s="33">
        <v>11287</v>
      </c>
      <c r="E110" s="34">
        <v>293462</v>
      </c>
      <c r="F110" s="35">
        <v>24455.17</v>
      </c>
    </row>
    <row r="111" spans="1:6" x14ac:dyDescent="0.25">
      <c r="A111" s="31" t="s">
        <v>862</v>
      </c>
      <c r="B111" s="31">
        <v>311000</v>
      </c>
      <c r="C111" s="32" t="s">
        <v>971</v>
      </c>
      <c r="D111" s="33">
        <v>44066</v>
      </c>
      <c r="E111" s="34">
        <v>1159844</v>
      </c>
      <c r="F111" s="35">
        <v>96653.67</v>
      </c>
    </row>
    <row r="112" spans="1:6" x14ac:dyDescent="0.25">
      <c r="A112" s="31" t="s">
        <v>862</v>
      </c>
      <c r="B112" s="31">
        <v>311010</v>
      </c>
      <c r="C112" s="32" t="s">
        <v>972</v>
      </c>
      <c r="D112" s="33">
        <v>5398</v>
      </c>
      <c r="E112" s="34">
        <v>151144</v>
      </c>
      <c r="F112" s="35">
        <v>12595.33</v>
      </c>
    </row>
    <row r="113" spans="1:6" x14ac:dyDescent="0.25">
      <c r="A113" s="31" t="s">
        <v>862</v>
      </c>
      <c r="B113" s="31">
        <v>311020</v>
      </c>
      <c r="C113" s="32" t="s">
        <v>973</v>
      </c>
      <c r="D113" s="33">
        <v>4114</v>
      </c>
      <c r="E113" s="34">
        <v>115192</v>
      </c>
      <c r="F113" s="35">
        <v>9599.33</v>
      </c>
    </row>
    <row r="114" spans="1:6" x14ac:dyDescent="0.25">
      <c r="A114" s="31" t="s">
        <v>862</v>
      </c>
      <c r="B114" s="31">
        <v>311030</v>
      </c>
      <c r="C114" s="32" t="s">
        <v>974</v>
      </c>
      <c r="D114" s="33">
        <v>14464</v>
      </c>
      <c r="E114" s="34">
        <v>404992</v>
      </c>
      <c r="F114" s="35">
        <v>33749.33</v>
      </c>
    </row>
    <row r="115" spans="1:6" x14ac:dyDescent="0.25">
      <c r="A115" s="31" t="s">
        <v>862</v>
      </c>
      <c r="B115" s="31">
        <v>311040</v>
      </c>
      <c r="C115" s="32" t="s">
        <v>975</v>
      </c>
      <c r="D115" s="33">
        <v>3086</v>
      </c>
      <c r="E115" s="34">
        <v>86408</v>
      </c>
      <c r="F115" s="35">
        <v>7200.67</v>
      </c>
    </row>
    <row r="116" spans="1:6" x14ac:dyDescent="0.25">
      <c r="A116" s="31" t="s">
        <v>862</v>
      </c>
      <c r="B116" s="31">
        <v>311050</v>
      </c>
      <c r="C116" s="32" t="s">
        <v>976</v>
      </c>
      <c r="D116" s="33">
        <v>22007</v>
      </c>
      <c r="E116" s="34">
        <v>572182</v>
      </c>
      <c r="F116" s="35">
        <v>47681.83</v>
      </c>
    </row>
    <row r="117" spans="1:6" x14ac:dyDescent="0.25">
      <c r="A117" s="31" t="s">
        <v>862</v>
      </c>
      <c r="B117" s="31">
        <v>311060</v>
      </c>
      <c r="C117" s="32" t="s">
        <v>977</v>
      </c>
      <c r="D117" s="33">
        <v>28924</v>
      </c>
      <c r="E117" s="34">
        <v>752024</v>
      </c>
      <c r="F117" s="35">
        <v>62668.67</v>
      </c>
    </row>
    <row r="118" spans="1:6" x14ac:dyDescent="0.25">
      <c r="A118" s="31" t="s">
        <v>862</v>
      </c>
      <c r="B118" s="31">
        <v>311070</v>
      </c>
      <c r="C118" s="32" t="s">
        <v>978</v>
      </c>
      <c r="D118" s="33">
        <v>13040</v>
      </c>
      <c r="E118" s="34">
        <v>353136</v>
      </c>
      <c r="F118" s="35">
        <v>29428</v>
      </c>
    </row>
    <row r="119" spans="1:6" x14ac:dyDescent="0.25">
      <c r="A119" s="31" t="s">
        <v>862</v>
      </c>
      <c r="B119" s="31">
        <v>311080</v>
      </c>
      <c r="C119" s="32" t="s">
        <v>979</v>
      </c>
      <c r="D119" s="33">
        <v>3745</v>
      </c>
      <c r="E119" s="34">
        <v>104860</v>
      </c>
      <c r="F119" s="35">
        <v>8738.33</v>
      </c>
    </row>
    <row r="120" spans="1:6" x14ac:dyDescent="0.25">
      <c r="A120" s="31" t="s">
        <v>862</v>
      </c>
      <c r="B120" s="31">
        <v>311090</v>
      </c>
      <c r="C120" s="32" t="s">
        <v>980</v>
      </c>
      <c r="D120" s="33">
        <v>16532</v>
      </c>
      <c r="E120" s="34">
        <v>429832</v>
      </c>
      <c r="F120" s="35">
        <v>35819.33</v>
      </c>
    </row>
    <row r="121" spans="1:6" x14ac:dyDescent="0.25">
      <c r="A121" s="31" t="s">
        <v>862</v>
      </c>
      <c r="B121" s="31">
        <v>311100</v>
      </c>
      <c r="C121" s="32" t="s">
        <v>981</v>
      </c>
      <c r="D121" s="33">
        <v>21417</v>
      </c>
      <c r="E121" s="34">
        <v>599676</v>
      </c>
      <c r="F121" s="35">
        <v>49973</v>
      </c>
    </row>
    <row r="122" spans="1:6" x14ac:dyDescent="0.25">
      <c r="A122" s="31" t="s">
        <v>862</v>
      </c>
      <c r="B122" s="31">
        <v>311110</v>
      </c>
      <c r="C122" s="32" t="s">
        <v>982</v>
      </c>
      <c r="D122" s="33">
        <v>20052</v>
      </c>
      <c r="E122" s="34">
        <v>561456</v>
      </c>
      <c r="F122" s="35">
        <v>46788</v>
      </c>
    </row>
    <row r="123" spans="1:6" x14ac:dyDescent="0.25">
      <c r="A123" s="31" t="s">
        <v>862</v>
      </c>
      <c r="B123" s="31">
        <v>311115</v>
      </c>
      <c r="C123" s="32" t="s">
        <v>983</v>
      </c>
      <c r="D123" s="33">
        <v>3853</v>
      </c>
      <c r="E123" s="34">
        <v>107884</v>
      </c>
      <c r="F123" s="35">
        <v>8990.33</v>
      </c>
    </row>
    <row r="124" spans="1:6" x14ac:dyDescent="0.25">
      <c r="A124" s="31" t="s">
        <v>862</v>
      </c>
      <c r="B124" s="31">
        <v>311120</v>
      </c>
      <c r="C124" s="32" t="s">
        <v>984</v>
      </c>
      <c r="D124" s="33">
        <v>54272</v>
      </c>
      <c r="E124" s="34">
        <v>1411072</v>
      </c>
      <c r="F124" s="35">
        <v>117589.33</v>
      </c>
    </row>
    <row r="125" spans="1:6" x14ac:dyDescent="0.25">
      <c r="A125" s="31" t="s">
        <v>862</v>
      </c>
      <c r="B125" s="31">
        <v>311130</v>
      </c>
      <c r="C125" s="32" t="s">
        <v>985</v>
      </c>
      <c r="D125" s="33">
        <v>11867</v>
      </c>
      <c r="E125" s="34">
        <v>332276</v>
      </c>
      <c r="F125" s="35">
        <v>27689.67</v>
      </c>
    </row>
    <row r="126" spans="1:6" x14ac:dyDescent="0.25">
      <c r="A126" s="31" t="s">
        <v>862</v>
      </c>
      <c r="B126" s="31">
        <v>311140</v>
      </c>
      <c r="C126" s="32" t="s">
        <v>986</v>
      </c>
      <c r="D126" s="33">
        <v>7783</v>
      </c>
      <c r="E126" s="34">
        <v>217924</v>
      </c>
      <c r="F126" s="35">
        <v>18160.330000000002</v>
      </c>
    </row>
    <row r="127" spans="1:6" x14ac:dyDescent="0.25">
      <c r="A127" s="31" t="s">
        <v>862</v>
      </c>
      <c r="B127" s="31">
        <v>311150</v>
      </c>
      <c r="C127" s="32" t="s">
        <v>987</v>
      </c>
      <c r="D127" s="33">
        <v>15289</v>
      </c>
      <c r="E127" s="34">
        <v>428092</v>
      </c>
      <c r="F127" s="35">
        <v>35674.33</v>
      </c>
    </row>
    <row r="128" spans="1:6" x14ac:dyDescent="0.25">
      <c r="A128" s="31" t="s">
        <v>862</v>
      </c>
      <c r="B128" s="31" t="s">
        <v>1643</v>
      </c>
      <c r="C128" s="32" t="s">
        <v>988</v>
      </c>
      <c r="D128" s="33">
        <v>28970</v>
      </c>
      <c r="E128" s="34">
        <v>811160</v>
      </c>
      <c r="F128" s="35">
        <v>67596.67</v>
      </c>
    </row>
    <row r="129" spans="1:6" x14ac:dyDescent="0.25">
      <c r="A129" s="31" t="s">
        <v>862</v>
      </c>
      <c r="B129" s="31">
        <v>311190</v>
      </c>
      <c r="C129" s="32" t="s">
        <v>989</v>
      </c>
      <c r="D129" s="33">
        <v>5736</v>
      </c>
      <c r="E129" s="34">
        <v>160608</v>
      </c>
      <c r="F129" s="35">
        <v>13384</v>
      </c>
    </row>
    <row r="130" spans="1:6" x14ac:dyDescent="0.25">
      <c r="A130" s="31" t="s">
        <v>862</v>
      </c>
      <c r="B130" s="31">
        <v>311170</v>
      </c>
      <c r="C130" s="32" t="s">
        <v>990</v>
      </c>
      <c r="D130" s="33">
        <v>4706</v>
      </c>
      <c r="E130" s="34">
        <v>131768</v>
      </c>
      <c r="F130" s="35">
        <v>10980.67</v>
      </c>
    </row>
    <row r="131" spans="1:6" x14ac:dyDescent="0.25">
      <c r="A131" s="31" t="s">
        <v>862</v>
      </c>
      <c r="B131" s="31">
        <v>311180</v>
      </c>
      <c r="C131" s="32" t="s">
        <v>991</v>
      </c>
      <c r="D131" s="33">
        <v>12062</v>
      </c>
      <c r="E131" s="34">
        <v>337736</v>
      </c>
      <c r="F131" s="35">
        <v>28144.67</v>
      </c>
    </row>
    <row r="132" spans="1:6" x14ac:dyDescent="0.25">
      <c r="A132" s="31" t="s">
        <v>862</v>
      </c>
      <c r="B132" s="31">
        <v>311200</v>
      </c>
      <c r="C132" s="32" t="s">
        <v>992</v>
      </c>
      <c r="D132" s="33">
        <v>15128</v>
      </c>
      <c r="E132" s="34">
        <v>423584</v>
      </c>
      <c r="F132" s="35">
        <v>35298.67</v>
      </c>
    </row>
    <row r="133" spans="1:6" x14ac:dyDescent="0.25">
      <c r="A133" s="31" t="s">
        <v>862</v>
      </c>
      <c r="B133" s="31">
        <v>311205</v>
      </c>
      <c r="C133" s="32" t="s">
        <v>993</v>
      </c>
      <c r="D133" s="33">
        <v>4491</v>
      </c>
      <c r="E133" s="34">
        <v>125748</v>
      </c>
      <c r="F133" s="35">
        <v>10479</v>
      </c>
    </row>
    <row r="134" spans="1:6" x14ac:dyDescent="0.25">
      <c r="A134" s="31" t="s">
        <v>862</v>
      </c>
      <c r="B134" s="31">
        <v>311210</v>
      </c>
      <c r="C134" s="32" t="s">
        <v>994</v>
      </c>
      <c r="D134" s="33">
        <v>5472</v>
      </c>
      <c r="E134" s="34">
        <v>153216</v>
      </c>
      <c r="F134" s="35">
        <v>12768</v>
      </c>
    </row>
    <row r="135" spans="1:6" x14ac:dyDescent="0.25">
      <c r="A135" s="31" t="s">
        <v>862</v>
      </c>
      <c r="B135" s="31">
        <v>311220</v>
      </c>
      <c r="C135" s="32" t="s">
        <v>995</v>
      </c>
      <c r="D135" s="33">
        <v>4815</v>
      </c>
      <c r="E135" s="34">
        <v>134820</v>
      </c>
      <c r="F135" s="35">
        <v>11235</v>
      </c>
    </row>
    <row r="136" spans="1:6" x14ac:dyDescent="0.25">
      <c r="A136" s="31" t="s">
        <v>862</v>
      </c>
      <c r="B136" s="31">
        <v>311230</v>
      </c>
      <c r="C136" s="32" t="s">
        <v>996</v>
      </c>
      <c r="D136" s="33">
        <v>37606</v>
      </c>
      <c r="E136" s="34">
        <v>1052968</v>
      </c>
      <c r="F136" s="35">
        <v>87747.33</v>
      </c>
    </row>
    <row r="137" spans="1:6" x14ac:dyDescent="0.25">
      <c r="A137" s="31" t="s">
        <v>862</v>
      </c>
      <c r="B137" s="31">
        <v>311240</v>
      </c>
      <c r="C137" s="32" t="s">
        <v>997</v>
      </c>
      <c r="D137" s="33">
        <v>7168</v>
      </c>
      <c r="E137" s="34">
        <v>200704</v>
      </c>
      <c r="F137" s="35">
        <v>16725.330000000002</v>
      </c>
    </row>
    <row r="138" spans="1:6" x14ac:dyDescent="0.25">
      <c r="A138" s="31" t="s">
        <v>862</v>
      </c>
      <c r="B138" s="31">
        <v>311250</v>
      </c>
      <c r="C138" s="32" t="s">
        <v>998</v>
      </c>
      <c r="D138" s="33">
        <v>9609</v>
      </c>
      <c r="E138" s="34">
        <v>269052</v>
      </c>
      <c r="F138" s="35">
        <v>22421</v>
      </c>
    </row>
    <row r="139" spans="1:6" x14ac:dyDescent="0.25">
      <c r="A139" s="31" t="s">
        <v>862</v>
      </c>
      <c r="B139" s="31">
        <v>311260</v>
      </c>
      <c r="C139" s="32" t="s">
        <v>999</v>
      </c>
      <c r="D139" s="33">
        <v>16183</v>
      </c>
      <c r="E139" s="34">
        <v>453124</v>
      </c>
      <c r="F139" s="35">
        <v>37760.33</v>
      </c>
    </row>
    <row r="140" spans="1:6" x14ac:dyDescent="0.25">
      <c r="A140" s="31" t="s">
        <v>862</v>
      </c>
      <c r="B140" s="31">
        <v>311265</v>
      </c>
      <c r="C140" s="32" t="s">
        <v>1000</v>
      </c>
      <c r="D140" s="33">
        <v>5362</v>
      </c>
      <c r="E140" s="34">
        <v>150136</v>
      </c>
      <c r="F140" s="35">
        <v>12511.33</v>
      </c>
    </row>
    <row r="141" spans="1:6" x14ac:dyDescent="0.25">
      <c r="A141" s="31" t="s">
        <v>862</v>
      </c>
      <c r="B141" s="31">
        <v>311270</v>
      </c>
      <c r="C141" s="32" t="s">
        <v>1001</v>
      </c>
      <c r="D141" s="33">
        <v>15157</v>
      </c>
      <c r="E141" s="34">
        <v>424396</v>
      </c>
      <c r="F141" s="35">
        <v>35366.33</v>
      </c>
    </row>
    <row r="142" spans="1:6" x14ac:dyDescent="0.25">
      <c r="A142" s="31" t="s">
        <v>862</v>
      </c>
      <c r="B142" s="31">
        <v>311280</v>
      </c>
      <c r="C142" s="32" t="s">
        <v>1002</v>
      </c>
      <c r="D142" s="33">
        <v>8648</v>
      </c>
      <c r="E142" s="34">
        <v>242144</v>
      </c>
      <c r="F142" s="35">
        <v>20178.669999999998</v>
      </c>
    </row>
    <row r="143" spans="1:6" x14ac:dyDescent="0.25">
      <c r="A143" s="31" t="s">
        <v>862</v>
      </c>
      <c r="B143" s="31">
        <v>311290</v>
      </c>
      <c r="C143" s="32" t="s">
        <v>1003</v>
      </c>
      <c r="D143" s="33">
        <v>9412</v>
      </c>
      <c r="E143" s="34">
        <v>263536</v>
      </c>
      <c r="F143" s="35">
        <v>21961.33</v>
      </c>
    </row>
    <row r="144" spans="1:6" x14ac:dyDescent="0.25">
      <c r="A144" s="31" t="s">
        <v>862</v>
      </c>
      <c r="B144" s="31">
        <v>311300</v>
      </c>
      <c r="C144" s="32" t="s">
        <v>1004</v>
      </c>
      <c r="D144" s="33">
        <v>23679</v>
      </c>
      <c r="E144" s="34">
        <v>663012</v>
      </c>
      <c r="F144" s="35">
        <v>55251</v>
      </c>
    </row>
    <row r="145" spans="1:6" x14ac:dyDescent="0.25">
      <c r="A145" s="31" t="s">
        <v>862</v>
      </c>
      <c r="B145" s="31">
        <v>311310</v>
      </c>
      <c r="C145" s="32" t="s">
        <v>1005</v>
      </c>
      <c r="D145" s="33">
        <v>3309</v>
      </c>
      <c r="E145" s="34">
        <v>92652</v>
      </c>
      <c r="F145" s="35">
        <v>7721</v>
      </c>
    </row>
    <row r="146" spans="1:6" x14ac:dyDescent="0.25">
      <c r="A146" s="31" t="s">
        <v>862</v>
      </c>
      <c r="B146" s="31">
        <v>311320</v>
      </c>
      <c r="C146" s="32" t="s">
        <v>1006</v>
      </c>
      <c r="D146" s="33">
        <v>25214</v>
      </c>
      <c r="E146" s="34">
        <v>655564</v>
      </c>
      <c r="F146" s="35">
        <v>54630.33</v>
      </c>
    </row>
    <row r="147" spans="1:6" x14ac:dyDescent="0.25">
      <c r="A147" s="31" t="s">
        <v>862</v>
      </c>
      <c r="B147" s="31">
        <v>311330</v>
      </c>
      <c r="C147" s="32" t="s">
        <v>1007</v>
      </c>
      <c r="D147" s="33">
        <v>33513</v>
      </c>
      <c r="E147" s="34">
        <v>938364</v>
      </c>
      <c r="F147" s="35">
        <v>78197</v>
      </c>
    </row>
    <row r="148" spans="1:6" x14ac:dyDescent="0.25">
      <c r="A148" s="31" t="s">
        <v>862</v>
      </c>
      <c r="B148" s="31">
        <v>311340</v>
      </c>
      <c r="C148" s="32" t="s">
        <v>1008</v>
      </c>
      <c r="D148" s="33">
        <v>91342</v>
      </c>
      <c r="E148" s="34">
        <v>2374892</v>
      </c>
      <c r="F148" s="35">
        <v>197907.67</v>
      </c>
    </row>
    <row r="149" spans="1:6" x14ac:dyDescent="0.25">
      <c r="A149" s="31" t="s">
        <v>862</v>
      </c>
      <c r="B149" s="31">
        <v>311350</v>
      </c>
      <c r="C149" s="32" t="s">
        <v>1009</v>
      </c>
      <c r="D149" s="33">
        <v>9526</v>
      </c>
      <c r="E149" s="34">
        <v>266728</v>
      </c>
      <c r="F149" s="35">
        <v>22227.33</v>
      </c>
    </row>
    <row r="150" spans="1:6" x14ac:dyDescent="0.25">
      <c r="A150" s="31" t="s">
        <v>862</v>
      </c>
      <c r="B150" s="31">
        <v>311360</v>
      </c>
      <c r="C150" s="32" t="s">
        <v>1010</v>
      </c>
      <c r="D150" s="33">
        <v>6721</v>
      </c>
      <c r="E150" s="34">
        <v>188188</v>
      </c>
      <c r="F150" s="35">
        <v>15682.33</v>
      </c>
    </row>
    <row r="151" spans="1:6" x14ac:dyDescent="0.25">
      <c r="A151" s="31" t="s">
        <v>862</v>
      </c>
      <c r="B151" s="31">
        <v>311370</v>
      </c>
      <c r="C151" s="32" t="s">
        <v>1011</v>
      </c>
      <c r="D151" s="33">
        <v>19857</v>
      </c>
      <c r="E151" s="34">
        <v>555996</v>
      </c>
      <c r="F151" s="35">
        <v>46333</v>
      </c>
    </row>
    <row r="152" spans="1:6" x14ac:dyDescent="0.25">
      <c r="A152" s="31" t="s">
        <v>862</v>
      </c>
      <c r="B152" s="31">
        <v>311380</v>
      </c>
      <c r="C152" s="32" t="s">
        <v>1012</v>
      </c>
      <c r="D152" s="33">
        <v>2615</v>
      </c>
      <c r="E152" s="34">
        <v>73220</v>
      </c>
      <c r="F152" s="35">
        <v>6101.67</v>
      </c>
    </row>
    <row r="153" spans="1:6" x14ac:dyDescent="0.25">
      <c r="A153" s="31" t="s">
        <v>862</v>
      </c>
      <c r="B153" s="31">
        <v>311390</v>
      </c>
      <c r="C153" s="32" t="s">
        <v>1013</v>
      </c>
      <c r="D153" s="33">
        <v>12326</v>
      </c>
      <c r="E153" s="34">
        <v>345128</v>
      </c>
      <c r="F153" s="35">
        <v>28760.67</v>
      </c>
    </row>
    <row r="154" spans="1:6" x14ac:dyDescent="0.25">
      <c r="A154" s="31" t="s">
        <v>862</v>
      </c>
      <c r="B154" s="31">
        <v>311400</v>
      </c>
      <c r="C154" s="32" t="s">
        <v>1014</v>
      </c>
      <c r="D154" s="33">
        <v>11518</v>
      </c>
      <c r="E154" s="34">
        <v>322504</v>
      </c>
      <c r="F154" s="35">
        <v>26875.33</v>
      </c>
    </row>
    <row r="155" spans="1:6" x14ac:dyDescent="0.25">
      <c r="A155" s="31" t="s">
        <v>862</v>
      </c>
      <c r="B155" s="31">
        <v>311410</v>
      </c>
      <c r="C155" s="32" t="s">
        <v>1015</v>
      </c>
      <c r="D155" s="33">
        <v>14736</v>
      </c>
      <c r="E155" s="34">
        <v>412608</v>
      </c>
      <c r="F155" s="35">
        <v>34384</v>
      </c>
    </row>
    <row r="156" spans="1:6" x14ac:dyDescent="0.25">
      <c r="A156" s="31" t="s">
        <v>862</v>
      </c>
      <c r="B156" s="31">
        <v>311420</v>
      </c>
      <c r="C156" s="32" t="s">
        <v>1016</v>
      </c>
      <c r="D156" s="33">
        <v>21941</v>
      </c>
      <c r="E156" s="34">
        <v>531544</v>
      </c>
      <c r="F156" s="35">
        <v>44295.33</v>
      </c>
    </row>
    <row r="157" spans="1:6" x14ac:dyDescent="0.25">
      <c r="A157" s="31" t="s">
        <v>862</v>
      </c>
      <c r="B157" s="31">
        <v>311430</v>
      </c>
      <c r="C157" s="32" t="s">
        <v>1017</v>
      </c>
      <c r="D157" s="33">
        <v>30823</v>
      </c>
      <c r="E157" s="34">
        <v>801398</v>
      </c>
      <c r="F157" s="35">
        <v>66783.17</v>
      </c>
    </row>
    <row r="158" spans="1:6" x14ac:dyDescent="0.25">
      <c r="A158" s="31" t="s">
        <v>862</v>
      </c>
      <c r="B158" s="31">
        <v>311440</v>
      </c>
      <c r="C158" s="32" t="s">
        <v>1018</v>
      </c>
      <c r="D158" s="33">
        <v>21400</v>
      </c>
      <c r="E158" s="34">
        <v>599200</v>
      </c>
      <c r="F158" s="35">
        <v>49933.33</v>
      </c>
    </row>
    <row r="159" spans="1:6" x14ac:dyDescent="0.25">
      <c r="A159" s="31" t="s">
        <v>862</v>
      </c>
      <c r="B159" s="31">
        <v>311450</v>
      </c>
      <c r="C159" s="32" t="s">
        <v>1019</v>
      </c>
      <c r="D159" s="33">
        <v>18812</v>
      </c>
      <c r="E159" s="34">
        <v>489112</v>
      </c>
      <c r="F159" s="35">
        <v>40759.33</v>
      </c>
    </row>
    <row r="160" spans="1:6" x14ac:dyDescent="0.25">
      <c r="A160" s="31" t="s">
        <v>862</v>
      </c>
      <c r="B160" s="31">
        <v>311455</v>
      </c>
      <c r="C160" s="32" t="s">
        <v>1020</v>
      </c>
      <c r="D160" s="33">
        <v>10030</v>
      </c>
      <c r="E160" s="34">
        <v>280840</v>
      </c>
      <c r="F160" s="35">
        <v>23403.33</v>
      </c>
    </row>
    <row r="161" spans="1:6" x14ac:dyDescent="0.25">
      <c r="A161" s="31" t="s">
        <v>862</v>
      </c>
      <c r="B161" s="31">
        <v>311460</v>
      </c>
      <c r="C161" s="32" t="s">
        <v>1021</v>
      </c>
      <c r="D161" s="33">
        <v>4103</v>
      </c>
      <c r="E161" s="34">
        <v>114884</v>
      </c>
      <c r="F161" s="35">
        <v>9573.67</v>
      </c>
    </row>
    <row r="162" spans="1:6" x14ac:dyDescent="0.25">
      <c r="A162" s="31" t="s">
        <v>862</v>
      </c>
      <c r="B162" s="31">
        <v>311470</v>
      </c>
      <c r="C162" s="32" t="s">
        <v>1022</v>
      </c>
      <c r="D162" s="33">
        <v>3563</v>
      </c>
      <c r="E162" s="34">
        <v>99764</v>
      </c>
      <c r="F162" s="35">
        <v>8313.67</v>
      </c>
    </row>
    <row r="163" spans="1:6" x14ac:dyDescent="0.25">
      <c r="A163" s="31" t="s">
        <v>862</v>
      </c>
      <c r="B163" s="31">
        <v>311480</v>
      </c>
      <c r="C163" s="32" t="s">
        <v>1023</v>
      </c>
      <c r="D163" s="33">
        <v>4625</v>
      </c>
      <c r="E163" s="34">
        <v>129500</v>
      </c>
      <c r="F163" s="35">
        <v>10791.67</v>
      </c>
    </row>
    <row r="164" spans="1:6" x14ac:dyDescent="0.25">
      <c r="A164" s="31" t="s">
        <v>862</v>
      </c>
      <c r="B164" s="31">
        <v>311490</v>
      </c>
      <c r="C164" s="32" t="s">
        <v>1024</v>
      </c>
      <c r="D164" s="33">
        <v>2309</v>
      </c>
      <c r="E164" s="34">
        <v>64652</v>
      </c>
      <c r="F164" s="35">
        <v>5387.67</v>
      </c>
    </row>
    <row r="165" spans="1:6" x14ac:dyDescent="0.25">
      <c r="A165" s="31" t="s">
        <v>862</v>
      </c>
      <c r="B165" s="31">
        <v>311500</v>
      </c>
      <c r="C165" s="32" t="s">
        <v>1025</v>
      </c>
      <c r="D165" s="33">
        <v>3055</v>
      </c>
      <c r="E165" s="34">
        <v>85540</v>
      </c>
      <c r="F165" s="35">
        <v>7128.33</v>
      </c>
    </row>
    <row r="166" spans="1:6" x14ac:dyDescent="0.25">
      <c r="A166" s="31" t="s">
        <v>862</v>
      </c>
      <c r="B166" s="31">
        <v>311510</v>
      </c>
      <c r="C166" s="32" t="s">
        <v>1026</v>
      </c>
      <c r="D166" s="33">
        <v>18036</v>
      </c>
      <c r="E166" s="34">
        <v>505008</v>
      </c>
      <c r="F166" s="35">
        <v>42084</v>
      </c>
    </row>
    <row r="167" spans="1:6" x14ac:dyDescent="0.25">
      <c r="A167" s="31" t="s">
        <v>862</v>
      </c>
      <c r="B167" s="31">
        <v>311530</v>
      </c>
      <c r="C167" s="32" t="s">
        <v>1027</v>
      </c>
      <c r="D167" s="33">
        <v>74609</v>
      </c>
      <c r="E167" s="34">
        <v>1939834</v>
      </c>
      <c r="F167" s="35">
        <v>161652.82999999999</v>
      </c>
    </row>
    <row r="168" spans="1:6" x14ac:dyDescent="0.25">
      <c r="A168" s="31" t="s">
        <v>862</v>
      </c>
      <c r="B168" s="31">
        <v>311535</v>
      </c>
      <c r="C168" s="32" t="s">
        <v>1028</v>
      </c>
      <c r="D168" s="33">
        <v>5274</v>
      </c>
      <c r="E168" s="34">
        <v>137124</v>
      </c>
      <c r="F168" s="35">
        <v>11427</v>
      </c>
    </row>
    <row r="169" spans="1:6" x14ac:dyDescent="0.25">
      <c r="A169" s="31" t="s">
        <v>862</v>
      </c>
      <c r="B169" s="31">
        <v>311540</v>
      </c>
      <c r="C169" s="32" t="s">
        <v>1029</v>
      </c>
      <c r="D169" s="33">
        <v>3652</v>
      </c>
      <c r="E169" s="34">
        <v>102256</v>
      </c>
      <c r="F169" s="35">
        <v>8521.33</v>
      </c>
    </row>
    <row r="170" spans="1:6" x14ac:dyDescent="0.25">
      <c r="A170" s="31" t="s">
        <v>862</v>
      </c>
      <c r="B170" s="31">
        <v>311545</v>
      </c>
      <c r="C170" s="32" t="s">
        <v>1030</v>
      </c>
      <c r="D170" s="33">
        <v>6646</v>
      </c>
      <c r="E170" s="34">
        <v>186088</v>
      </c>
      <c r="F170" s="35">
        <v>15507.33</v>
      </c>
    </row>
    <row r="171" spans="1:6" x14ac:dyDescent="0.25">
      <c r="A171" s="31" t="s">
        <v>862</v>
      </c>
      <c r="B171" s="31">
        <v>311547</v>
      </c>
      <c r="C171" s="32" t="s">
        <v>1031</v>
      </c>
      <c r="D171" s="33">
        <v>5163</v>
      </c>
      <c r="E171" s="34">
        <v>144564</v>
      </c>
      <c r="F171" s="35">
        <v>12047</v>
      </c>
    </row>
    <row r="172" spans="1:6" x14ac:dyDescent="0.25">
      <c r="A172" s="31" t="s">
        <v>862</v>
      </c>
      <c r="B172" s="31">
        <v>311550</v>
      </c>
      <c r="C172" s="32" t="s">
        <v>1032</v>
      </c>
      <c r="D172" s="33">
        <v>22219</v>
      </c>
      <c r="E172" s="34">
        <v>605948</v>
      </c>
      <c r="F172" s="35">
        <v>50495.67</v>
      </c>
    </row>
    <row r="173" spans="1:6" x14ac:dyDescent="0.25">
      <c r="A173" s="31" t="s">
        <v>862</v>
      </c>
      <c r="B173" s="31">
        <v>311560</v>
      </c>
      <c r="C173" s="32" t="s">
        <v>1033</v>
      </c>
      <c r="D173" s="33">
        <v>1213</v>
      </c>
      <c r="E173" s="34">
        <v>33964</v>
      </c>
      <c r="F173" s="35">
        <v>2830.33</v>
      </c>
    </row>
    <row r="174" spans="1:6" x14ac:dyDescent="0.25">
      <c r="A174" s="31" t="s">
        <v>862</v>
      </c>
      <c r="B174" s="31">
        <v>311570</v>
      </c>
      <c r="C174" s="32" t="s">
        <v>1034</v>
      </c>
      <c r="D174" s="33">
        <v>7092</v>
      </c>
      <c r="E174" s="34">
        <v>198576</v>
      </c>
      <c r="F174" s="35">
        <v>16548</v>
      </c>
    </row>
    <row r="175" spans="1:6" x14ac:dyDescent="0.25">
      <c r="A175" s="31" t="s">
        <v>862</v>
      </c>
      <c r="B175" s="31">
        <v>311580</v>
      </c>
      <c r="C175" s="32" t="s">
        <v>1035</v>
      </c>
      <c r="D175" s="33">
        <v>10613</v>
      </c>
      <c r="E175" s="34">
        <v>297164</v>
      </c>
      <c r="F175" s="35">
        <v>24763.67</v>
      </c>
    </row>
    <row r="176" spans="1:6" x14ac:dyDescent="0.25">
      <c r="A176" s="31" t="s">
        <v>862</v>
      </c>
      <c r="B176" s="31">
        <v>311590</v>
      </c>
      <c r="C176" s="32" t="s">
        <v>1036</v>
      </c>
      <c r="D176" s="33">
        <v>3072</v>
      </c>
      <c r="E176" s="34">
        <v>86016</v>
      </c>
      <c r="F176" s="35">
        <v>7168</v>
      </c>
    </row>
    <row r="177" spans="1:6" x14ac:dyDescent="0.25">
      <c r="A177" s="31" t="s">
        <v>862</v>
      </c>
      <c r="B177" s="31">
        <v>311600</v>
      </c>
      <c r="C177" s="32" t="s">
        <v>1037</v>
      </c>
      <c r="D177" s="33">
        <v>5820</v>
      </c>
      <c r="E177" s="34">
        <v>162960</v>
      </c>
      <c r="F177" s="35">
        <v>13580</v>
      </c>
    </row>
    <row r="178" spans="1:6" x14ac:dyDescent="0.25">
      <c r="A178" s="31" t="s">
        <v>862</v>
      </c>
      <c r="B178" s="31">
        <v>311610</v>
      </c>
      <c r="C178" s="32" t="s">
        <v>1038</v>
      </c>
      <c r="D178" s="33">
        <v>15666</v>
      </c>
      <c r="E178" s="34">
        <v>438648</v>
      </c>
      <c r="F178" s="35">
        <v>36554</v>
      </c>
    </row>
    <row r="179" spans="1:6" x14ac:dyDescent="0.25">
      <c r="A179" s="31" t="s">
        <v>862</v>
      </c>
      <c r="B179" s="31">
        <v>311615</v>
      </c>
      <c r="C179" s="32" t="s">
        <v>1039</v>
      </c>
      <c r="D179" s="33">
        <v>12739</v>
      </c>
      <c r="E179" s="34">
        <v>356692</v>
      </c>
      <c r="F179" s="35">
        <v>29724.33</v>
      </c>
    </row>
    <row r="180" spans="1:6" x14ac:dyDescent="0.25">
      <c r="A180" s="31" t="s">
        <v>862</v>
      </c>
      <c r="B180" s="31">
        <v>311620</v>
      </c>
      <c r="C180" s="32" t="s">
        <v>1040</v>
      </c>
      <c r="D180" s="33">
        <v>2798</v>
      </c>
      <c r="E180" s="34">
        <v>78344</v>
      </c>
      <c r="F180" s="35">
        <v>6528.67</v>
      </c>
    </row>
    <row r="181" spans="1:6" x14ac:dyDescent="0.25">
      <c r="A181" s="31" t="s">
        <v>862</v>
      </c>
      <c r="B181" s="31">
        <v>311630</v>
      </c>
      <c r="C181" s="32" t="s">
        <v>1041</v>
      </c>
      <c r="D181" s="33">
        <v>6850</v>
      </c>
      <c r="E181" s="34">
        <v>191800</v>
      </c>
      <c r="F181" s="35">
        <v>15983.33</v>
      </c>
    </row>
    <row r="182" spans="1:6" x14ac:dyDescent="0.25">
      <c r="A182" s="31" t="s">
        <v>862</v>
      </c>
      <c r="B182" s="31">
        <v>311640</v>
      </c>
      <c r="C182" s="32" t="s">
        <v>1042</v>
      </c>
      <c r="D182" s="33">
        <v>4824</v>
      </c>
      <c r="E182" s="34">
        <v>135072</v>
      </c>
      <c r="F182" s="35">
        <v>11256</v>
      </c>
    </row>
    <row r="183" spans="1:6" x14ac:dyDescent="0.25">
      <c r="A183" s="31" t="s">
        <v>862</v>
      </c>
      <c r="B183" s="31">
        <v>311650</v>
      </c>
      <c r="C183" s="32" t="s">
        <v>1043</v>
      </c>
      <c r="D183" s="33">
        <v>7840</v>
      </c>
      <c r="E183" s="34">
        <v>219520</v>
      </c>
      <c r="F183" s="35">
        <v>18293.330000000002</v>
      </c>
    </row>
    <row r="184" spans="1:6" x14ac:dyDescent="0.25">
      <c r="A184" s="31" t="s">
        <v>862</v>
      </c>
      <c r="B184" s="31">
        <v>311660</v>
      </c>
      <c r="C184" s="32" t="s">
        <v>1044</v>
      </c>
      <c r="D184" s="33">
        <v>28063</v>
      </c>
      <c r="E184" s="34">
        <v>729638</v>
      </c>
      <c r="F184" s="35">
        <v>60803.17</v>
      </c>
    </row>
    <row r="185" spans="1:6" x14ac:dyDescent="0.25">
      <c r="A185" s="31" t="s">
        <v>862</v>
      </c>
      <c r="B185" s="31">
        <v>311670</v>
      </c>
      <c r="C185" s="32" t="s">
        <v>1045</v>
      </c>
      <c r="D185" s="33">
        <v>7520</v>
      </c>
      <c r="E185" s="34">
        <v>210560</v>
      </c>
      <c r="F185" s="35">
        <v>17546.669999999998</v>
      </c>
    </row>
    <row r="186" spans="1:6" x14ac:dyDescent="0.25">
      <c r="A186" s="31" t="s">
        <v>862</v>
      </c>
      <c r="B186" s="31">
        <v>311680</v>
      </c>
      <c r="C186" s="32" t="s">
        <v>1046</v>
      </c>
      <c r="D186" s="33">
        <v>9162</v>
      </c>
      <c r="E186" s="34">
        <v>256536</v>
      </c>
      <c r="F186" s="35">
        <v>21378</v>
      </c>
    </row>
    <row r="187" spans="1:6" x14ac:dyDescent="0.25">
      <c r="A187" s="31" t="s">
        <v>862</v>
      </c>
      <c r="B187" s="31">
        <v>311690</v>
      </c>
      <c r="C187" s="32" t="s">
        <v>1047</v>
      </c>
      <c r="D187" s="33">
        <v>3127</v>
      </c>
      <c r="E187" s="34">
        <v>87556</v>
      </c>
      <c r="F187" s="35">
        <v>7296.33</v>
      </c>
    </row>
    <row r="188" spans="1:6" x14ac:dyDescent="0.25">
      <c r="A188" s="31" t="s">
        <v>862</v>
      </c>
      <c r="B188" s="31">
        <v>311700</v>
      </c>
      <c r="C188" s="32" t="s">
        <v>1048</v>
      </c>
      <c r="D188" s="33">
        <v>7714</v>
      </c>
      <c r="E188" s="34">
        <v>215992</v>
      </c>
      <c r="F188" s="35">
        <v>17999.330000000002</v>
      </c>
    </row>
    <row r="189" spans="1:6" x14ac:dyDescent="0.25">
      <c r="A189" s="31" t="s">
        <v>862</v>
      </c>
      <c r="B189" s="31">
        <v>311710</v>
      </c>
      <c r="C189" s="32" t="s">
        <v>1049</v>
      </c>
      <c r="D189" s="33">
        <v>10339</v>
      </c>
      <c r="E189" s="34">
        <v>289492</v>
      </c>
      <c r="F189" s="35">
        <v>24124.33</v>
      </c>
    </row>
    <row r="190" spans="1:6" x14ac:dyDescent="0.25">
      <c r="A190" s="31" t="s">
        <v>862</v>
      </c>
      <c r="B190" s="31">
        <v>311520</v>
      </c>
      <c r="C190" s="32" t="s">
        <v>1050</v>
      </c>
      <c r="D190" s="33">
        <v>4052</v>
      </c>
      <c r="E190" s="34">
        <v>113456</v>
      </c>
      <c r="F190" s="35">
        <v>9454.67</v>
      </c>
    </row>
    <row r="191" spans="1:6" x14ac:dyDescent="0.25">
      <c r="A191" s="31" t="s">
        <v>862</v>
      </c>
      <c r="B191" s="31">
        <v>311730</v>
      </c>
      <c r="C191" s="32" t="s">
        <v>1051</v>
      </c>
      <c r="D191" s="33">
        <v>26428</v>
      </c>
      <c r="E191" s="34">
        <v>739984</v>
      </c>
      <c r="F191" s="35">
        <v>61665.33</v>
      </c>
    </row>
    <row r="192" spans="1:6" x14ac:dyDescent="0.25">
      <c r="A192" s="31" t="s">
        <v>862</v>
      </c>
      <c r="B192" s="31">
        <v>311720</v>
      </c>
      <c r="C192" s="32" t="s">
        <v>1052</v>
      </c>
      <c r="D192" s="33">
        <v>2854</v>
      </c>
      <c r="E192" s="34">
        <v>79912</v>
      </c>
      <c r="F192" s="35">
        <v>6659.33</v>
      </c>
    </row>
    <row r="193" spans="1:6" x14ac:dyDescent="0.25">
      <c r="A193" s="31" t="s">
        <v>862</v>
      </c>
      <c r="B193" s="31">
        <v>311740</v>
      </c>
      <c r="C193" s="32" t="s">
        <v>1053</v>
      </c>
      <c r="D193" s="33">
        <v>4636</v>
      </c>
      <c r="E193" s="34">
        <v>129808</v>
      </c>
      <c r="F193" s="35">
        <v>10817.33</v>
      </c>
    </row>
    <row r="194" spans="1:6" x14ac:dyDescent="0.25">
      <c r="A194" s="31" t="s">
        <v>862</v>
      </c>
      <c r="B194" s="31">
        <v>311750</v>
      </c>
      <c r="C194" s="32" t="s">
        <v>1639</v>
      </c>
      <c r="D194" s="33">
        <v>18160</v>
      </c>
      <c r="E194" s="34">
        <v>508480</v>
      </c>
      <c r="F194" s="35">
        <v>42373.33</v>
      </c>
    </row>
    <row r="195" spans="1:6" x14ac:dyDescent="0.25">
      <c r="A195" s="31" t="s">
        <v>862</v>
      </c>
      <c r="B195" s="31">
        <v>311760</v>
      </c>
      <c r="C195" s="32" t="s">
        <v>1644</v>
      </c>
      <c r="D195" s="33">
        <v>5488</v>
      </c>
      <c r="E195" s="34">
        <v>153664</v>
      </c>
      <c r="F195" s="35">
        <v>12805.33</v>
      </c>
    </row>
    <row r="196" spans="1:6" x14ac:dyDescent="0.25">
      <c r="A196" s="31" t="s">
        <v>862</v>
      </c>
      <c r="B196" s="31">
        <v>311770</v>
      </c>
      <c r="C196" s="32" t="s">
        <v>1054</v>
      </c>
      <c r="D196" s="33">
        <v>13672</v>
      </c>
      <c r="E196" s="34">
        <v>382816</v>
      </c>
      <c r="F196" s="35">
        <v>31901.33</v>
      </c>
    </row>
    <row r="197" spans="1:6" x14ac:dyDescent="0.25">
      <c r="A197" s="31" t="s">
        <v>862</v>
      </c>
      <c r="B197" s="31">
        <v>311780</v>
      </c>
      <c r="C197" s="32" t="s">
        <v>1055</v>
      </c>
      <c r="D197" s="33">
        <v>11367</v>
      </c>
      <c r="E197" s="34">
        <v>318276</v>
      </c>
      <c r="F197" s="35">
        <v>26523</v>
      </c>
    </row>
    <row r="198" spans="1:6" x14ac:dyDescent="0.25">
      <c r="A198" s="31" t="s">
        <v>862</v>
      </c>
      <c r="B198" s="31">
        <v>311783</v>
      </c>
      <c r="C198" s="32" t="s">
        <v>1056</v>
      </c>
      <c r="D198" s="33">
        <v>7611</v>
      </c>
      <c r="E198" s="34">
        <v>213108</v>
      </c>
      <c r="F198" s="35">
        <v>17759</v>
      </c>
    </row>
    <row r="199" spans="1:6" x14ac:dyDescent="0.25">
      <c r="A199" s="31" t="s">
        <v>862</v>
      </c>
      <c r="B199" s="31">
        <v>311787</v>
      </c>
      <c r="C199" s="32" t="s">
        <v>1057</v>
      </c>
      <c r="D199" s="33">
        <v>6545</v>
      </c>
      <c r="E199" s="34">
        <v>157080</v>
      </c>
      <c r="F199" s="35">
        <v>13090</v>
      </c>
    </row>
    <row r="200" spans="1:6" x14ac:dyDescent="0.25">
      <c r="A200" s="31" t="s">
        <v>862</v>
      </c>
      <c r="B200" s="31">
        <v>311790</v>
      </c>
      <c r="C200" s="32" t="s">
        <v>1058</v>
      </c>
      <c r="D200" s="33">
        <v>11588</v>
      </c>
      <c r="E200" s="34">
        <v>301288</v>
      </c>
      <c r="F200" s="35">
        <v>25107.33</v>
      </c>
    </row>
    <row r="201" spans="1:6" x14ac:dyDescent="0.25">
      <c r="A201" s="31" t="s">
        <v>862</v>
      </c>
      <c r="B201" s="31">
        <v>311800</v>
      </c>
      <c r="C201" s="32" t="s">
        <v>1059</v>
      </c>
      <c r="D201" s="33">
        <v>53348</v>
      </c>
      <c r="E201" s="34">
        <v>1280352</v>
      </c>
      <c r="F201" s="35">
        <v>106696</v>
      </c>
    </row>
    <row r="202" spans="1:6" x14ac:dyDescent="0.25">
      <c r="A202" s="31" t="s">
        <v>862</v>
      </c>
      <c r="B202" s="31">
        <v>311810</v>
      </c>
      <c r="C202" s="32" t="s">
        <v>1640</v>
      </c>
      <c r="D202" s="33">
        <v>5128</v>
      </c>
      <c r="E202" s="34">
        <v>143584</v>
      </c>
      <c r="F202" s="35">
        <v>11965.33</v>
      </c>
    </row>
    <row r="203" spans="1:6" x14ac:dyDescent="0.25">
      <c r="A203" s="31" t="s">
        <v>862</v>
      </c>
      <c r="B203" s="31">
        <v>311820</v>
      </c>
      <c r="C203" s="32" t="s">
        <v>1060</v>
      </c>
      <c r="D203" s="33">
        <v>6928</v>
      </c>
      <c r="E203" s="34">
        <v>193984</v>
      </c>
      <c r="F203" s="35">
        <v>16165.33</v>
      </c>
    </row>
    <row r="204" spans="1:6" x14ac:dyDescent="0.25">
      <c r="A204" s="31" t="s">
        <v>862</v>
      </c>
      <c r="B204" s="31">
        <v>311830</v>
      </c>
      <c r="C204" s="32" t="s">
        <v>1061</v>
      </c>
      <c r="D204" s="33">
        <v>126420</v>
      </c>
      <c r="E204" s="34">
        <v>3034080</v>
      </c>
      <c r="F204" s="35">
        <v>252840</v>
      </c>
    </row>
    <row r="205" spans="1:6" x14ac:dyDescent="0.25">
      <c r="A205" s="31" t="s">
        <v>862</v>
      </c>
      <c r="B205" s="31">
        <v>311840</v>
      </c>
      <c r="C205" s="32" t="s">
        <v>1062</v>
      </c>
      <c r="D205" s="33">
        <v>23192</v>
      </c>
      <c r="E205" s="34">
        <v>649376</v>
      </c>
      <c r="F205" s="35">
        <v>54114.67</v>
      </c>
    </row>
    <row r="206" spans="1:6" x14ac:dyDescent="0.25">
      <c r="A206" s="31" t="s">
        <v>862</v>
      </c>
      <c r="B206" s="31">
        <v>311850</v>
      </c>
      <c r="C206" s="32" t="s">
        <v>1063</v>
      </c>
      <c r="D206" s="33">
        <v>1807</v>
      </c>
      <c r="E206" s="34">
        <v>50596</v>
      </c>
      <c r="F206" s="35">
        <v>4216.33</v>
      </c>
    </row>
    <row r="207" spans="1:6" x14ac:dyDescent="0.25">
      <c r="A207" s="31" t="s">
        <v>862</v>
      </c>
      <c r="B207" s="31">
        <v>311860</v>
      </c>
      <c r="C207" s="32" t="s">
        <v>1064</v>
      </c>
      <c r="D207" s="33">
        <v>653800</v>
      </c>
      <c r="E207" s="34">
        <v>15037400</v>
      </c>
      <c r="F207" s="35">
        <v>1253116.67</v>
      </c>
    </row>
    <row r="208" spans="1:6" x14ac:dyDescent="0.25">
      <c r="A208" s="31" t="s">
        <v>862</v>
      </c>
      <c r="B208" s="31">
        <v>311870</v>
      </c>
      <c r="C208" s="32" t="s">
        <v>1065</v>
      </c>
      <c r="D208" s="33">
        <v>9446</v>
      </c>
      <c r="E208" s="34">
        <v>264488</v>
      </c>
      <c r="F208" s="35">
        <v>22040.67</v>
      </c>
    </row>
    <row r="209" spans="1:6" x14ac:dyDescent="0.25">
      <c r="A209" s="31" t="s">
        <v>862</v>
      </c>
      <c r="B209" s="31">
        <v>311880</v>
      </c>
      <c r="C209" s="32" t="s">
        <v>1066</v>
      </c>
      <c r="D209" s="33">
        <v>27014</v>
      </c>
      <c r="E209" s="34">
        <v>756392</v>
      </c>
      <c r="F209" s="35">
        <v>63032.67</v>
      </c>
    </row>
    <row r="210" spans="1:6" x14ac:dyDescent="0.25">
      <c r="A210" s="31" t="s">
        <v>862</v>
      </c>
      <c r="B210" s="31">
        <v>311890</v>
      </c>
      <c r="C210" s="32" t="s">
        <v>1067</v>
      </c>
      <c r="D210" s="33">
        <v>9014</v>
      </c>
      <c r="E210" s="34">
        <v>252392</v>
      </c>
      <c r="F210" s="35">
        <v>21032.67</v>
      </c>
    </row>
    <row r="211" spans="1:6" x14ac:dyDescent="0.25">
      <c r="A211" s="31" t="s">
        <v>862</v>
      </c>
      <c r="B211" s="31">
        <v>311900</v>
      </c>
      <c r="C211" s="32" t="s">
        <v>1068</v>
      </c>
      <c r="D211" s="33">
        <v>3580</v>
      </c>
      <c r="E211" s="34">
        <v>100240</v>
      </c>
      <c r="F211" s="35">
        <v>8353.33</v>
      </c>
    </row>
    <row r="212" spans="1:6" x14ac:dyDescent="0.25">
      <c r="A212" s="31" t="s">
        <v>862</v>
      </c>
      <c r="B212" s="31">
        <v>311910</v>
      </c>
      <c r="C212" s="32" t="s">
        <v>1069</v>
      </c>
      <c r="D212" s="33">
        <v>24407</v>
      </c>
      <c r="E212" s="34">
        <v>683396</v>
      </c>
      <c r="F212" s="35">
        <v>56949.67</v>
      </c>
    </row>
    <row r="213" spans="1:6" x14ac:dyDescent="0.25">
      <c r="A213" s="31" t="s">
        <v>862</v>
      </c>
      <c r="B213" s="31">
        <v>311920</v>
      </c>
      <c r="C213" s="32" t="s">
        <v>1070</v>
      </c>
      <c r="D213" s="33">
        <v>10365</v>
      </c>
      <c r="E213" s="34">
        <v>290220</v>
      </c>
      <c r="F213" s="35">
        <v>24185</v>
      </c>
    </row>
    <row r="214" spans="1:6" x14ac:dyDescent="0.25">
      <c r="A214" s="31" t="s">
        <v>862</v>
      </c>
      <c r="B214" s="31">
        <v>311930</v>
      </c>
      <c r="C214" s="32" t="s">
        <v>1071</v>
      </c>
      <c r="D214" s="33">
        <v>28483</v>
      </c>
      <c r="E214" s="34">
        <v>797524</v>
      </c>
      <c r="F214" s="35">
        <v>66460.33</v>
      </c>
    </row>
    <row r="215" spans="1:6" x14ac:dyDescent="0.25">
      <c r="A215" s="31" t="s">
        <v>862</v>
      </c>
      <c r="B215" s="31">
        <v>311940</v>
      </c>
      <c r="C215" s="32" t="s">
        <v>1072</v>
      </c>
      <c r="D215" s="33">
        <v>109857</v>
      </c>
      <c r="E215" s="34">
        <v>2636568</v>
      </c>
      <c r="F215" s="35">
        <v>219714</v>
      </c>
    </row>
    <row r="216" spans="1:6" x14ac:dyDescent="0.25">
      <c r="A216" s="31" t="s">
        <v>862</v>
      </c>
      <c r="B216" s="31">
        <v>311950</v>
      </c>
      <c r="C216" s="32" t="s">
        <v>1073</v>
      </c>
      <c r="D216" s="33">
        <v>9405</v>
      </c>
      <c r="E216" s="34">
        <v>263340</v>
      </c>
      <c r="F216" s="35">
        <v>21945</v>
      </c>
    </row>
    <row r="217" spans="1:6" x14ac:dyDescent="0.25">
      <c r="A217" s="31" t="s">
        <v>862</v>
      </c>
      <c r="B217" s="31">
        <v>311960</v>
      </c>
      <c r="C217" s="32" t="s">
        <v>1074</v>
      </c>
      <c r="D217" s="33">
        <v>3117</v>
      </c>
      <c r="E217" s="34">
        <v>87276</v>
      </c>
      <c r="F217" s="35">
        <v>7273</v>
      </c>
    </row>
    <row r="218" spans="1:6" x14ac:dyDescent="0.25">
      <c r="A218" s="31" t="s">
        <v>862</v>
      </c>
      <c r="B218" s="31">
        <v>311970</v>
      </c>
      <c r="C218" s="32" t="s">
        <v>1642</v>
      </c>
      <c r="D218" s="33">
        <v>3461</v>
      </c>
      <c r="E218" s="34">
        <v>96908</v>
      </c>
      <c r="F218" s="35">
        <v>8075.67</v>
      </c>
    </row>
    <row r="219" spans="1:6" x14ac:dyDescent="0.25">
      <c r="A219" s="31" t="s">
        <v>862</v>
      </c>
      <c r="B219" s="31">
        <v>311980</v>
      </c>
      <c r="C219" s="32" t="s">
        <v>1075</v>
      </c>
      <c r="D219" s="33">
        <v>3374</v>
      </c>
      <c r="E219" s="34">
        <v>94472</v>
      </c>
      <c r="F219" s="35">
        <v>7872.67</v>
      </c>
    </row>
    <row r="220" spans="1:6" x14ac:dyDescent="0.25">
      <c r="A220" s="31" t="s">
        <v>862</v>
      </c>
      <c r="B220" s="31">
        <v>311990</v>
      </c>
      <c r="C220" s="32" t="s">
        <v>1076</v>
      </c>
      <c r="D220" s="33">
        <v>3807</v>
      </c>
      <c r="E220" s="34">
        <v>106596</v>
      </c>
      <c r="F220" s="35">
        <v>8883</v>
      </c>
    </row>
    <row r="221" spans="1:6" x14ac:dyDescent="0.25">
      <c r="A221" s="31" t="s">
        <v>862</v>
      </c>
      <c r="B221" s="31">
        <v>311995</v>
      </c>
      <c r="C221" s="32" t="s">
        <v>1077</v>
      </c>
      <c r="D221" s="33">
        <v>6252</v>
      </c>
      <c r="E221" s="34">
        <v>162552</v>
      </c>
      <c r="F221" s="35">
        <v>13546</v>
      </c>
    </row>
    <row r="222" spans="1:6" x14ac:dyDescent="0.25">
      <c r="A222" s="31" t="s">
        <v>862</v>
      </c>
      <c r="B222" s="31">
        <v>312000</v>
      </c>
      <c r="C222" s="32" t="s">
        <v>1078</v>
      </c>
      <c r="D222" s="33">
        <v>3000</v>
      </c>
      <c r="E222" s="34">
        <v>84000</v>
      </c>
      <c r="F222" s="35">
        <v>7000</v>
      </c>
    </row>
    <row r="223" spans="1:6" x14ac:dyDescent="0.25">
      <c r="A223" s="31" t="s">
        <v>862</v>
      </c>
      <c r="B223" s="31">
        <v>312010</v>
      </c>
      <c r="C223" s="32" t="s">
        <v>1079</v>
      </c>
      <c r="D223" s="33">
        <v>4428</v>
      </c>
      <c r="E223" s="34">
        <v>123984</v>
      </c>
      <c r="F223" s="35">
        <v>10332</v>
      </c>
    </row>
    <row r="224" spans="1:6" x14ac:dyDescent="0.25">
      <c r="A224" s="31" t="s">
        <v>862</v>
      </c>
      <c r="B224" s="31">
        <v>312015</v>
      </c>
      <c r="C224" s="32" t="s">
        <v>1080</v>
      </c>
      <c r="D224" s="33">
        <v>6579</v>
      </c>
      <c r="E224" s="34">
        <v>184212</v>
      </c>
      <c r="F224" s="35">
        <v>15351</v>
      </c>
    </row>
    <row r="225" spans="1:6" x14ac:dyDescent="0.25">
      <c r="A225" s="31" t="s">
        <v>862</v>
      </c>
      <c r="B225" s="31">
        <v>312020</v>
      </c>
      <c r="C225" s="32" t="s">
        <v>1081</v>
      </c>
      <c r="D225" s="33">
        <v>12444</v>
      </c>
      <c r="E225" s="34">
        <v>348432</v>
      </c>
      <c r="F225" s="35">
        <v>29036</v>
      </c>
    </row>
    <row r="226" spans="1:6" x14ac:dyDescent="0.25">
      <c r="A226" s="31" t="s">
        <v>862</v>
      </c>
      <c r="B226" s="31">
        <v>312030</v>
      </c>
      <c r="C226" s="32" t="s">
        <v>1082</v>
      </c>
      <c r="D226" s="33">
        <v>6026</v>
      </c>
      <c r="E226" s="34">
        <v>168728</v>
      </c>
      <c r="F226" s="35">
        <v>14060.67</v>
      </c>
    </row>
    <row r="227" spans="1:6" x14ac:dyDescent="0.25">
      <c r="A227" s="31" t="s">
        <v>862</v>
      </c>
      <c r="B227" s="31">
        <v>312040</v>
      </c>
      <c r="C227" s="32" t="s">
        <v>1083</v>
      </c>
      <c r="D227" s="33">
        <v>5215</v>
      </c>
      <c r="E227" s="34">
        <v>146020</v>
      </c>
      <c r="F227" s="35">
        <v>12168.33</v>
      </c>
    </row>
    <row r="228" spans="1:6" x14ac:dyDescent="0.25">
      <c r="A228" s="31" t="s">
        <v>862</v>
      </c>
      <c r="B228" s="31">
        <v>312050</v>
      </c>
      <c r="C228" s="32" t="s">
        <v>1084</v>
      </c>
      <c r="D228" s="33">
        <v>10483</v>
      </c>
      <c r="E228" s="34">
        <v>293524</v>
      </c>
      <c r="F228" s="35">
        <v>24460.33</v>
      </c>
    </row>
    <row r="229" spans="1:6" x14ac:dyDescent="0.25">
      <c r="A229" s="31" t="s">
        <v>862</v>
      </c>
      <c r="B229" s="31">
        <v>312060</v>
      </c>
      <c r="C229" s="32" t="s">
        <v>1085</v>
      </c>
      <c r="D229" s="33">
        <v>5036</v>
      </c>
      <c r="E229" s="34">
        <v>141008</v>
      </c>
      <c r="F229" s="35">
        <v>11750.67</v>
      </c>
    </row>
    <row r="230" spans="1:6" x14ac:dyDescent="0.25">
      <c r="A230" s="31" t="s">
        <v>862</v>
      </c>
      <c r="B230" s="31">
        <v>312070</v>
      </c>
      <c r="C230" s="32" t="s">
        <v>1086</v>
      </c>
      <c r="D230" s="33">
        <v>4158</v>
      </c>
      <c r="E230" s="34">
        <v>116424</v>
      </c>
      <c r="F230" s="35">
        <v>9702</v>
      </c>
    </row>
    <row r="231" spans="1:6" x14ac:dyDescent="0.25">
      <c r="A231" s="31" t="s">
        <v>862</v>
      </c>
      <c r="B231" s="31">
        <v>312080</v>
      </c>
      <c r="C231" s="32" t="s">
        <v>1087</v>
      </c>
      <c r="D231" s="33">
        <v>15435</v>
      </c>
      <c r="E231" s="34">
        <v>432180</v>
      </c>
      <c r="F231" s="35">
        <v>36015</v>
      </c>
    </row>
    <row r="232" spans="1:6" x14ac:dyDescent="0.25">
      <c r="A232" s="31" t="s">
        <v>862</v>
      </c>
      <c r="B232" s="31">
        <v>312083</v>
      </c>
      <c r="C232" s="32" t="s">
        <v>1088</v>
      </c>
      <c r="D232" s="33">
        <v>4972</v>
      </c>
      <c r="E232" s="34">
        <v>139216</v>
      </c>
      <c r="F232" s="35">
        <v>11601.33</v>
      </c>
    </row>
    <row r="233" spans="1:6" x14ac:dyDescent="0.25">
      <c r="A233" s="31" t="s">
        <v>862</v>
      </c>
      <c r="B233" s="31">
        <v>312087</v>
      </c>
      <c r="C233" s="32" t="s">
        <v>1089</v>
      </c>
      <c r="D233" s="33">
        <v>7559</v>
      </c>
      <c r="E233" s="34">
        <v>211652</v>
      </c>
      <c r="F233" s="35">
        <v>17637.669999999998</v>
      </c>
    </row>
    <row r="234" spans="1:6" x14ac:dyDescent="0.25">
      <c r="A234" s="31" t="s">
        <v>862</v>
      </c>
      <c r="B234" s="31">
        <v>312090</v>
      </c>
      <c r="C234" s="32" t="s">
        <v>1090</v>
      </c>
      <c r="D234" s="33">
        <v>79401</v>
      </c>
      <c r="E234" s="34">
        <v>2064426</v>
      </c>
      <c r="F234" s="35">
        <v>172035.5</v>
      </c>
    </row>
    <row r="235" spans="1:6" x14ac:dyDescent="0.25">
      <c r="A235" s="31" t="s">
        <v>862</v>
      </c>
      <c r="B235" s="31">
        <v>312100</v>
      </c>
      <c r="C235" s="32" t="s">
        <v>1091</v>
      </c>
      <c r="D235" s="33">
        <v>5457</v>
      </c>
      <c r="E235" s="34">
        <v>152796</v>
      </c>
      <c r="F235" s="35">
        <v>12733</v>
      </c>
    </row>
    <row r="236" spans="1:6" x14ac:dyDescent="0.25">
      <c r="A236" s="31" t="s">
        <v>862</v>
      </c>
      <c r="B236" s="31">
        <v>312110</v>
      </c>
      <c r="C236" s="32" t="s">
        <v>1092</v>
      </c>
      <c r="D236" s="33">
        <v>8203</v>
      </c>
      <c r="E236" s="34">
        <v>229684</v>
      </c>
      <c r="F236" s="35">
        <v>19140.330000000002</v>
      </c>
    </row>
    <row r="237" spans="1:6" x14ac:dyDescent="0.25">
      <c r="A237" s="31" t="s">
        <v>862</v>
      </c>
      <c r="B237" s="31">
        <v>312120</v>
      </c>
      <c r="C237" s="32" t="s">
        <v>1093</v>
      </c>
      <c r="D237" s="33">
        <v>7165</v>
      </c>
      <c r="E237" s="34">
        <v>200620</v>
      </c>
      <c r="F237" s="35">
        <v>16718.330000000002</v>
      </c>
    </row>
    <row r="238" spans="1:6" x14ac:dyDescent="0.25">
      <c r="A238" s="31" t="s">
        <v>862</v>
      </c>
      <c r="B238" s="31">
        <v>312125</v>
      </c>
      <c r="C238" s="32" t="s">
        <v>1094</v>
      </c>
      <c r="D238" s="33">
        <v>9707</v>
      </c>
      <c r="E238" s="34">
        <v>252382</v>
      </c>
      <c r="F238" s="35">
        <v>21031.83</v>
      </c>
    </row>
    <row r="239" spans="1:6" x14ac:dyDescent="0.25">
      <c r="A239" s="31" t="s">
        <v>862</v>
      </c>
      <c r="B239" s="31">
        <v>312130</v>
      </c>
      <c r="C239" s="32" t="s">
        <v>1095</v>
      </c>
      <c r="D239" s="33">
        <v>5029</v>
      </c>
      <c r="E239" s="34">
        <v>140812</v>
      </c>
      <c r="F239" s="35">
        <v>11734.33</v>
      </c>
    </row>
    <row r="240" spans="1:6" x14ac:dyDescent="0.25">
      <c r="A240" s="31" t="s">
        <v>862</v>
      </c>
      <c r="B240" s="31">
        <v>312140</v>
      </c>
      <c r="C240" s="32" t="s">
        <v>1096</v>
      </c>
      <c r="D240" s="33">
        <v>7317</v>
      </c>
      <c r="E240" s="34">
        <v>204876</v>
      </c>
      <c r="F240" s="35">
        <v>17073</v>
      </c>
    </row>
    <row r="241" spans="1:6" x14ac:dyDescent="0.25">
      <c r="A241" s="31" t="s">
        <v>862</v>
      </c>
      <c r="B241" s="31">
        <v>312150</v>
      </c>
      <c r="C241" s="32" t="s">
        <v>1097</v>
      </c>
      <c r="D241" s="33">
        <v>3026</v>
      </c>
      <c r="E241" s="34">
        <v>84728</v>
      </c>
      <c r="F241" s="35">
        <v>7060.67</v>
      </c>
    </row>
    <row r="242" spans="1:6" x14ac:dyDescent="0.25">
      <c r="A242" s="31" t="s">
        <v>862</v>
      </c>
      <c r="B242" s="31">
        <v>312160</v>
      </c>
      <c r="C242" s="32" t="s">
        <v>1098</v>
      </c>
      <c r="D242" s="33">
        <v>48095</v>
      </c>
      <c r="E242" s="34">
        <v>1346660</v>
      </c>
      <c r="F242" s="35">
        <v>112221.67</v>
      </c>
    </row>
    <row r="243" spans="1:6" x14ac:dyDescent="0.25">
      <c r="A243" s="31" t="s">
        <v>862</v>
      </c>
      <c r="B243" s="31">
        <v>312170</v>
      </c>
      <c r="C243" s="32" t="s">
        <v>1099</v>
      </c>
      <c r="D243" s="33">
        <v>3918</v>
      </c>
      <c r="E243" s="34">
        <v>109704</v>
      </c>
      <c r="F243" s="35">
        <v>9142</v>
      </c>
    </row>
    <row r="244" spans="1:6" x14ac:dyDescent="0.25">
      <c r="A244" s="31" t="s">
        <v>862</v>
      </c>
      <c r="B244" s="31">
        <v>312180</v>
      </c>
      <c r="C244" s="32" t="s">
        <v>1100</v>
      </c>
      <c r="D244" s="33">
        <v>8373</v>
      </c>
      <c r="E244" s="34">
        <v>234444</v>
      </c>
      <c r="F244" s="35">
        <v>19537</v>
      </c>
    </row>
    <row r="245" spans="1:6" x14ac:dyDescent="0.25">
      <c r="A245" s="31" t="s">
        <v>862</v>
      </c>
      <c r="B245" s="31">
        <v>312190</v>
      </c>
      <c r="C245" s="32" t="s">
        <v>1101</v>
      </c>
      <c r="D245" s="33">
        <v>3446</v>
      </c>
      <c r="E245" s="34">
        <v>96488</v>
      </c>
      <c r="F245" s="35">
        <v>8040.67</v>
      </c>
    </row>
    <row r="246" spans="1:6" x14ac:dyDescent="0.25">
      <c r="A246" s="31" t="s">
        <v>862</v>
      </c>
      <c r="B246" s="31">
        <v>312200</v>
      </c>
      <c r="C246" s="32" t="s">
        <v>1102</v>
      </c>
      <c r="D246" s="33">
        <v>20074</v>
      </c>
      <c r="E246" s="34">
        <v>562072</v>
      </c>
      <c r="F246" s="35">
        <v>46839.33</v>
      </c>
    </row>
    <row r="247" spans="1:6" x14ac:dyDescent="0.25">
      <c r="A247" s="31" t="s">
        <v>862</v>
      </c>
      <c r="B247" s="31">
        <v>312210</v>
      </c>
      <c r="C247" s="32" t="s">
        <v>1103</v>
      </c>
      <c r="D247" s="33">
        <v>5084</v>
      </c>
      <c r="E247" s="34">
        <v>142352</v>
      </c>
      <c r="F247" s="35">
        <v>11862.67</v>
      </c>
    </row>
    <row r="248" spans="1:6" x14ac:dyDescent="0.25">
      <c r="A248" s="31" t="s">
        <v>862</v>
      </c>
      <c r="B248" s="31">
        <v>312220</v>
      </c>
      <c r="C248" s="32" t="s">
        <v>1104</v>
      </c>
      <c r="D248" s="33">
        <v>7517</v>
      </c>
      <c r="E248" s="34">
        <v>210476</v>
      </c>
      <c r="F248" s="35">
        <v>17539.669999999998</v>
      </c>
    </row>
    <row r="249" spans="1:6" x14ac:dyDescent="0.25">
      <c r="A249" s="31" t="s">
        <v>862</v>
      </c>
      <c r="B249" s="31">
        <v>312230</v>
      </c>
      <c r="C249" s="32" t="s">
        <v>1105</v>
      </c>
      <c r="D249" s="33">
        <v>232945</v>
      </c>
      <c r="E249" s="34">
        <v>5590680</v>
      </c>
      <c r="F249" s="35">
        <v>465890</v>
      </c>
    </row>
    <row r="250" spans="1:6" x14ac:dyDescent="0.25">
      <c r="A250" s="31" t="s">
        <v>862</v>
      </c>
      <c r="B250" s="31">
        <v>312235</v>
      </c>
      <c r="C250" s="32" t="s">
        <v>1106</v>
      </c>
      <c r="D250" s="33">
        <v>6553</v>
      </c>
      <c r="E250" s="34">
        <v>183484</v>
      </c>
      <c r="F250" s="35">
        <v>15290.33</v>
      </c>
    </row>
    <row r="251" spans="1:6" x14ac:dyDescent="0.25">
      <c r="A251" s="31" t="s">
        <v>862</v>
      </c>
      <c r="B251" s="31">
        <v>312240</v>
      </c>
      <c r="C251" s="32" t="s">
        <v>1107</v>
      </c>
      <c r="D251" s="33">
        <v>6050</v>
      </c>
      <c r="E251" s="34">
        <v>169400</v>
      </c>
      <c r="F251" s="35">
        <v>14116.67</v>
      </c>
    </row>
    <row r="252" spans="1:6" x14ac:dyDescent="0.25">
      <c r="A252" s="31" t="s">
        <v>862</v>
      </c>
      <c r="B252" s="31">
        <v>312245</v>
      </c>
      <c r="C252" s="32" t="s">
        <v>1108</v>
      </c>
      <c r="D252" s="33">
        <v>10382</v>
      </c>
      <c r="E252" s="34">
        <v>290696</v>
      </c>
      <c r="F252" s="35">
        <v>24224.67</v>
      </c>
    </row>
    <row r="253" spans="1:6" x14ac:dyDescent="0.25">
      <c r="A253" s="31" t="s">
        <v>862</v>
      </c>
      <c r="B253" s="31">
        <v>312247</v>
      </c>
      <c r="C253" s="32" t="s">
        <v>1109</v>
      </c>
      <c r="D253" s="33">
        <v>3830</v>
      </c>
      <c r="E253" s="34">
        <v>107240</v>
      </c>
      <c r="F253" s="35">
        <v>8936.67</v>
      </c>
    </row>
    <row r="254" spans="1:6" x14ac:dyDescent="0.25">
      <c r="A254" s="31" t="s">
        <v>862</v>
      </c>
      <c r="B254" s="31">
        <v>312250</v>
      </c>
      <c r="C254" s="32" t="s">
        <v>1110</v>
      </c>
      <c r="D254" s="33">
        <v>5260</v>
      </c>
      <c r="E254" s="34">
        <v>147280</v>
      </c>
      <c r="F254" s="35">
        <v>12273.33</v>
      </c>
    </row>
    <row r="255" spans="1:6" x14ac:dyDescent="0.25">
      <c r="A255" s="31" t="s">
        <v>862</v>
      </c>
      <c r="B255" s="31">
        <v>312260</v>
      </c>
      <c r="C255" s="32" t="s">
        <v>1111</v>
      </c>
      <c r="D255" s="33">
        <v>4609</v>
      </c>
      <c r="E255" s="34">
        <v>129052</v>
      </c>
      <c r="F255" s="35">
        <v>10754.33</v>
      </c>
    </row>
    <row r="256" spans="1:6" x14ac:dyDescent="0.25">
      <c r="A256" s="31" t="s">
        <v>862</v>
      </c>
      <c r="B256" s="31">
        <v>312270</v>
      </c>
      <c r="C256" s="32" t="s">
        <v>1112</v>
      </c>
      <c r="D256" s="33">
        <v>5349</v>
      </c>
      <c r="E256" s="34">
        <v>149772</v>
      </c>
      <c r="F256" s="35">
        <v>12481</v>
      </c>
    </row>
    <row r="257" spans="1:6" x14ac:dyDescent="0.25">
      <c r="A257" s="31" t="s">
        <v>862</v>
      </c>
      <c r="B257" s="31">
        <v>312280</v>
      </c>
      <c r="C257" s="32" t="s">
        <v>1113</v>
      </c>
      <c r="D257" s="33">
        <v>3073</v>
      </c>
      <c r="E257" s="34">
        <v>86044</v>
      </c>
      <c r="F257" s="35">
        <v>7170.33</v>
      </c>
    </row>
    <row r="258" spans="1:6" x14ac:dyDescent="0.25">
      <c r="A258" s="31" t="s">
        <v>862</v>
      </c>
      <c r="B258" s="31">
        <v>312290</v>
      </c>
      <c r="C258" s="32" t="s">
        <v>1114</v>
      </c>
      <c r="D258" s="33">
        <v>6483</v>
      </c>
      <c r="E258" s="34">
        <v>181524</v>
      </c>
      <c r="F258" s="35">
        <v>15127</v>
      </c>
    </row>
    <row r="259" spans="1:6" x14ac:dyDescent="0.25">
      <c r="A259" s="31" t="s">
        <v>862</v>
      </c>
      <c r="B259" s="31">
        <v>312300</v>
      </c>
      <c r="C259" s="32" t="s">
        <v>1115</v>
      </c>
      <c r="D259" s="33">
        <v>10026</v>
      </c>
      <c r="E259" s="34">
        <v>260676</v>
      </c>
      <c r="F259" s="35">
        <v>21723</v>
      </c>
    </row>
    <row r="260" spans="1:6" x14ac:dyDescent="0.25">
      <c r="A260" s="31" t="s">
        <v>862</v>
      </c>
      <c r="B260" s="31">
        <v>312310</v>
      </c>
      <c r="C260" s="32" t="s">
        <v>1116</v>
      </c>
      <c r="D260" s="33">
        <v>5322</v>
      </c>
      <c r="E260" s="34">
        <v>149016</v>
      </c>
      <c r="F260" s="35">
        <v>12418</v>
      </c>
    </row>
    <row r="261" spans="1:6" x14ac:dyDescent="0.25">
      <c r="A261" s="31" t="s">
        <v>862</v>
      </c>
      <c r="B261" s="31">
        <v>312320</v>
      </c>
      <c r="C261" s="32" t="s">
        <v>1117</v>
      </c>
      <c r="D261" s="33">
        <v>13952</v>
      </c>
      <c r="E261" s="34">
        <v>390656</v>
      </c>
      <c r="F261" s="35">
        <v>32554.67</v>
      </c>
    </row>
    <row r="262" spans="1:6" x14ac:dyDescent="0.25">
      <c r="A262" s="31" t="s">
        <v>862</v>
      </c>
      <c r="B262" s="31">
        <v>312330</v>
      </c>
      <c r="C262" s="32" t="s">
        <v>1118</v>
      </c>
      <c r="D262" s="33">
        <v>4455</v>
      </c>
      <c r="E262" s="34">
        <v>124740</v>
      </c>
      <c r="F262" s="35">
        <v>10395</v>
      </c>
    </row>
    <row r="263" spans="1:6" x14ac:dyDescent="0.25">
      <c r="A263" s="31" t="s">
        <v>862</v>
      </c>
      <c r="B263" s="31">
        <v>312340</v>
      </c>
      <c r="C263" s="32" t="s">
        <v>1119</v>
      </c>
      <c r="D263" s="33">
        <v>1526</v>
      </c>
      <c r="E263" s="34">
        <v>42728</v>
      </c>
      <c r="F263" s="35">
        <v>3560.67</v>
      </c>
    </row>
    <row r="264" spans="1:6" x14ac:dyDescent="0.25">
      <c r="A264" s="31" t="s">
        <v>862</v>
      </c>
      <c r="B264" s="31">
        <v>312350</v>
      </c>
      <c r="C264" s="32" t="s">
        <v>1120</v>
      </c>
      <c r="D264" s="33">
        <v>1925</v>
      </c>
      <c r="E264" s="34">
        <v>53900</v>
      </c>
      <c r="F264" s="35">
        <v>4491.67</v>
      </c>
    </row>
    <row r="265" spans="1:6" x14ac:dyDescent="0.25">
      <c r="A265" s="31" t="s">
        <v>862</v>
      </c>
      <c r="B265" s="31">
        <v>312352</v>
      </c>
      <c r="C265" s="32" t="s">
        <v>1121</v>
      </c>
      <c r="D265" s="33">
        <v>7852</v>
      </c>
      <c r="E265" s="34">
        <v>219856</v>
      </c>
      <c r="F265" s="35">
        <v>18321.330000000002</v>
      </c>
    </row>
    <row r="266" spans="1:6" x14ac:dyDescent="0.25">
      <c r="A266" s="31" t="s">
        <v>862</v>
      </c>
      <c r="B266" s="31">
        <v>312360</v>
      </c>
      <c r="C266" s="32" t="s">
        <v>1641</v>
      </c>
      <c r="D266" s="33">
        <v>27505</v>
      </c>
      <c r="E266" s="34">
        <v>715130</v>
      </c>
      <c r="F266" s="35">
        <v>59594.17</v>
      </c>
    </row>
    <row r="267" spans="1:6" x14ac:dyDescent="0.25">
      <c r="A267" s="31" t="s">
        <v>862</v>
      </c>
      <c r="B267" s="31">
        <v>312370</v>
      </c>
      <c r="C267" s="32" t="s">
        <v>1122</v>
      </c>
      <c r="D267" s="33">
        <v>11032</v>
      </c>
      <c r="E267" s="34">
        <v>308896</v>
      </c>
      <c r="F267" s="35">
        <v>25741.33</v>
      </c>
    </row>
    <row r="268" spans="1:6" x14ac:dyDescent="0.25">
      <c r="A268" s="31" t="s">
        <v>862</v>
      </c>
      <c r="B268" s="31">
        <v>312380</v>
      </c>
      <c r="C268" s="32" t="s">
        <v>1123</v>
      </c>
      <c r="D268" s="33">
        <v>7369</v>
      </c>
      <c r="E268" s="34">
        <v>206332</v>
      </c>
      <c r="F268" s="35">
        <v>17194.330000000002</v>
      </c>
    </row>
    <row r="269" spans="1:6" x14ac:dyDescent="0.25">
      <c r="A269" s="31" t="s">
        <v>862</v>
      </c>
      <c r="B269" s="31">
        <v>312385</v>
      </c>
      <c r="C269" s="32" t="s">
        <v>1124</v>
      </c>
      <c r="D269" s="33">
        <v>5397</v>
      </c>
      <c r="E269" s="34">
        <v>151116</v>
      </c>
      <c r="F269" s="35">
        <v>12593</v>
      </c>
    </row>
    <row r="270" spans="1:6" x14ac:dyDescent="0.25">
      <c r="A270" s="31" t="s">
        <v>862</v>
      </c>
      <c r="B270" s="31">
        <v>312390</v>
      </c>
      <c r="C270" s="32" t="s">
        <v>1125</v>
      </c>
      <c r="D270" s="33">
        <v>15210</v>
      </c>
      <c r="E270" s="34">
        <v>425880</v>
      </c>
      <c r="F270" s="35">
        <v>35490</v>
      </c>
    </row>
    <row r="271" spans="1:6" x14ac:dyDescent="0.25">
      <c r="A271" s="31" t="s">
        <v>862</v>
      </c>
      <c r="B271" s="31">
        <v>312400</v>
      </c>
      <c r="C271" s="32" t="s">
        <v>1126</v>
      </c>
      <c r="D271" s="33">
        <v>18944</v>
      </c>
      <c r="E271" s="34">
        <v>530432</v>
      </c>
      <c r="F271" s="35">
        <v>44202.67</v>
      </c>
    </row>
    <row r="272" spans="1:6" x14ac:dyDescent="0.25">
      <c r="A272" s="31" t="s">
        <v>862</v>
      </c>
      <c r="B272" s="31">
        <v>312410</v>
      </c>
      <c r="C272" s="32" t="s">
        <v>1127</v>
      </c>
      <c r="D272" s="33">
        <v>68133</v>
      </c>
      <c r="E272" s="34">
        <v>1771458</v>
      </c>
      <c r="F272" s="35">
        <v>147621.5</v>
      </c>
    </row>
    <row r="273" spans="1:6" x14ac:dyDescent="0.25">
      <c r="A273" s="31" t="s">
        <v>862</v>
      </c>
      <c r="B273" s="31">
        <v>312420</v>
      </c>
      <c r="C273" s="32" t="s">
        <v>1128</v>
      </c>
      <c r="D273" s="33">
        <v>24641</v>
      </c>
      <c r="E273" s="34">
        <v>689948</v>
      </c>
      <c r="F273" s="35">
        <v>57495.67</v>
      </c>
    </row>
    <row r="274" spans="1:6" x14ac:dyDescent="0.25">
      <c r="A274" s="31" t="s">
        <v>862</v>
      </c>
      <c r="B274" s="31">
        <v>312430</v>
      </c>
      <c r="C274" s="32" t="s">
        <v>1129</v>
      </c>
      <c r="D274" s="33">
        <v>32183</v>
      </c>
      <c r="E274" s="34">
        <v>901124</v>
      </c>
      <c r="F274" s="35">
        <v>75093.67</v>
      </c>
    </row>
    <row r="275" spans="1:6" x14ac:dyDescent="0.25">
      <c r="A275" s="31" t="s">
        <v>862</v>
      </c>
      <c r="B275" s="31">
        <v>312440</v>
      </c>
      <c r="C275" s="32" t="s">
        <v>1130</v>
      </c>
      <c r="D275" s="33">
        <v>4692</v>
      </c>
      <c r="E275" s="34">
        <v>131376</v>
      </c>
      <c r="F275" s="35">
        <v>10948</v>
      </c>
    </row>
    <row r="276" spans="1:6" x14ac:dyDescent="0.25">
      <c r="A276" s="31" t="s">
        <v>862</v>
      </c>
      <c r="B276" s="31">
        <v>312450</v>
      </c>
      <c r="C276" s="32" t="s">
        <v>1131</v>
      </c>
      <c r="D276" s="33">
        <v>11411</v>
      </c>
      <c r="E276" s="34">
        <v>296686</v>
      </c>
      <c r="F276" s="35">
        <v>24723.83</v>
      </c>
    </row>
    <row r="277" spans="1:6" x14ac:dyDescent="0.25">
      <c r="A277" s="31" t="s">
        <v>862</v>
      </c>
      <c r="B277" s="31">
        <v>312460</v>
      </c>
      <c r="C277" s="32" t="s">
        <v>1132</v>
      </c>
      <c r="D277" s="33">
        <v>2459</v>
      </c>
      <c r="E277" s="34">
        <v>68852</v>
      </c>
      <c r="F277" s="35">
        <v>5737.67</v>
      </c>
    </row>
    <row r="278" spans="1:6" x14ac:dyDescent="0.25">
      <c r="A278" s="31" t="s">
        <v>862</v>
      </c>
      <c r="B278" s="31">
        <v>312470</v>
      </c>
      <c r="C278" s="32" t="s">
        <v>1133</v>
      </c>
      <c r="D278" s="33">
        <v>3593</v>
      </c>
      <c r="E278" s="34">
        <v>100604</v>
      </c>
      <c r="F278" s="35">
        <v>8383.67</v>
      </c>
    </row>
    <row r="279" spans="1:6" x14ac:dyDescent="0.25">
      <c r="A279" s="31" t="s">
        <v>862</v>
      </c>
      <c r="B279" s="31">
        <v>312480</v>
      </c>
      <c r="C279" s="32" t="s">
        <v>1134</v>
      </c>
      <c r="D279" s="33">
        <v>7940</v>
      </c>
      <c r="E279" s="34">
        <v>222320</v>
      </c>
      <c r="F279" s="35">
        <v>18526.669999999998</v>
      </c>
    </row>
    <row r="280" spans="1:6" x14ac:dyDescent="0.25">
      <c r="A280" s="31" t="s">
        <v>862</v>
      </c>
      <c r="B280" s="31">
        <v>312490</v>
      </c>
      <c r="C280" s="32" t="s">
        <v>1135</v>
      </c>
      <c r="D280" s="33">
        <v>11229</v>
      </c>
      <c r="E280" s="34">
        <v>314412</v>
      </c>
      <c r="F280" s="35">
        <v>26201</v>
      </c>
    </row>
    <row r="281" spans="1:6" x14ac:dyDescent="0.25">
      <c r="A281" s="31" t="s">
        <v>862</v>
      </c>
      <c r="B281" s="31">
        <v>312500</v>
      </c>
      <c r="C281" s="32" t="s">
        <v>1136</v>
      </c>
      <c r="D281" s="33">
        <v>3940</v>
      </c>
      <c r="E281" s="34">
        <v>110320</v>
      </c>
      <c r="F281" s="35">
        <v>9193.33</v>
      </c>
    </row>
    <row r="282" spans="1:6" x14ac:dyDescent="0.25">
      <c r="A282" s="31" t="s">
        <v>862</v>
      </c>
      <c r="B282" s="31">
        <v>312510</v>
      </c>
      <c r="C282" s="32" t="s">
        <v>1137</v>
      </c>
      <c r="D282" s="33">
        <v>33729</v>
      </c>
      <c r="E282" s="34">
        <v>775767</v>
      </c>
      <c r="F282" s="35">
        <v>64647.25</v>
      </c>
    </row>
    <row r="283" spans="1:6" x14ac:dyDescent="0.25">
      <c r="A283" s="31" t="s">
        <v>862</v>
      </c>
      <c r="B283" s="31">
        <v>312520</v>
      </c>
      <c r="C283" s="32" t="s">
        <v>1138</v>
      </c>
      <c r="D283" s="33">
        <v>2424</v>
      </c>
      <c r="E283" s="34">
        <v>67872</v>
      </c>
      <c r="F283" s="35">
        <v>5656</v>
      </c>
    </row>
    <row r="284" spans="1:6" x14ac:dyDescent="0.25">
      <c r="A284" s="31" t="s">
        <v>862</v>
      </c>
      <c r="B284" s="31">
        <v>312530</v>
      </c>
      <c r="C284" s="32" t="s">
        <v>1139</v>
      </c>
      <c r="D284" s="33">
        <v>3383</v>
      </c>
      <c r="E284" s="34">
        <v>94724</v>
      </c>
      <c r="F284" s="35">
        <v>7893.67</v>
      </c>
    </row>
    <row r="285" spans="1:6" x14ac:dyDescent="0.25">
      <c r="A285" s="31" t="s">
        <v>862</v>
      </c>
      <c r="B285" s="31">
        <v>312540</v>
      </c>
      <c r="C285" s="32" t="s">
        <v>1140</v>
      </c>
      <c r="D285" s="33">
        <v>5046</v>
      </c>
      <c r="E285" s="34">
        <v>141288</v>
      </c>
      <c r="F285" s="35">
        <v>11774</v>
      </c>
    </row>
    <row r="286" spans="1:6" x14ac:dyDescent="0.25">
      <c r="A286" s="31" t="s">
        <v>862</v>
      </c>
      <c r="B286" s="31">
        <v>312560</v>
      </c>
      <c r="C286" s="32" t="s">
        <v>1141</v>
      </c>
      <c r="D286" s="33">
        <v>7386</v>
      </c>
      <c r="E286" s="34">
        <v>206808</v>
      </c>
      <c r="F286" s="35">
        <v>17234</v>
      </c>
    </row>
    <row r="287" spans="1:6" x14ac:dyDescent="0.25">
      <c r="A287" s="31" t="s">
        <v>862</v>
      </c>
      <c r="B287" s="31">
        <v>312570</v>
      </c>
      <c r="C287" s="32" t="s">
        <v>1142</v>
      </c>
      <c r="D287" s="33">
        <v>15178</v>
      </c>
      <c r="E287" s="34">
        <v>424984</v>
      </c>
      <c r="F287" s="35">
        <v>35415.33</v>
      </c>
    </row>
    <row r="288" spans="1:6" x14ac:dyDescent="0.25">
      <c r="A288" s="31" t="s">
        <v>862</v>
      </c>
      <c r="B288" s="31">
        <v>312580</v>
      </c>
      <c r="C288" s="32" t="s">
        <v>1143</v>
      </c>
      <c r="D288" s="33">
        <v>3337</v>
      </c>
      <c r="E288" s="34">
        <v>93436</v>
      </c>
      <c r="F288" s="35">
        <v>7786.33</v>
      </c>
    </row>
    <row r="289" spans="1:6" x14ac:dyDescent="0.25">
      <c r="A289" s="31" t="s">
        <v>862</v>
      </c>
      <c r="B289" s="31">
        <v>312590</v>
      </c>
      <c r="C289" s="32" t="s">
        <v>1144</v>
      </c>
      <c r="D289" s="33">
        <v>10519</v>
      </c>
      <c r="E289" s="34">
        <v>294532</v>
      </c>
      <c r="F289" s="35">
        <v>24544.33</v>
      </c>
    </row>
    <row r="290" spans="1:6" x14ac:dyDescent="0.25">
      <c r="A290" s="31" t="s">
        <v>862</v>
      </c>
      <c r="B290" s="31">
        <v>312595</v>
      </c>
      <c r="C290" s="32" t="s">
        <v>1145</v>
      </c>
      <c r="D290" s="33">
        <v>10989</v>
      </c>
      <c r="E290" s="34">
        <v>307692</v>
      </c>
      <c r="F290" s="35">
        <v>25641</v>
      </c>
    </row>
    <row r="291" spans="1:6" x14ac:dyDescent="0.25">
      <c r="A291" s="31" t="s">
        <v>862</v>
      </c>
      <c r="B291" s="31">
        <v>312600</v>
      </c>
      <c r="C291" s="32" t="s">
        <v>1146</v>
      </c>
      <c r="D291" s="33">
        <v>7278</v>
      </c>
      <c r="E291" s="34">
        <v>189228</v>
      </c>
      <c r="F291" s="35">
        <v>15769</v>
      </c>
    </row>
    <row r="292" spans="1:6" x14ac:dyDescent="0.25">
      <c r="A292" s="31" t="s">
        <v>862</v>
      </c>
      <c r="B292" s="31">
        <v>312610</v>
      </c>
      <c r="C292" s="32" t="s">
        <v>1147</v>
      </c>
      <c r="D292" s="33">
        <v>68236</v>
      </c>
      <c r="E292" s="34">
        <v>1774136</v>
      </c>
      <c r="F292" s="35">
        <v>147844.67000000001</v>
      </c>
    </row>
    <row r="293" spans="1:6" x14ac:dyDescent="0.25">
      <c r="A293" s="31" t="s">
        <v>862</v>
      </c>
      <c r="B293" s="31">
        <v>312620</v>
      </c>
      <c r="C293" s="32" t="s">
        <v>1148</v>
      </c>
      <c r="D293" s="33">
        <v>9184</v>
      </c>
      <c r="E293" s="34">
        <v>257152</v>
      </c>
      <c r="F293" s="35">
        <v>21429.33</v>
      </c>
    </row>
    <row r="294" spans="1:6" x14ac:dyDescent="0.25">
      <c r="A294" s="31" t="s">
        <v>862</v>
      </c>
      <c r="B294" s="31">
        <v>312630</v>
      </c>
      <c r="C294" s="32" t="s">
        <v>1149</v>
      </c>
      <c r="D294" s="33">
        <v>4382</v>
      </c>
      <c r="E294" s="34">
        <v>122696</v>
      </c>
      <c r="F294" s="35">
        <v>10224.67</v>
      </c>
    </row>
    <row r="295" spans="1:6" x14ac:dyDescent="0.25">
      <c r="A295" s="31" t="s">
        <v>862</v>
      </c>
      <c r="B295" s="31">
        <v>312640</v>
      </c>
      <c r="C295" s="32" t="s">
        <v>1150</v>
      </c>
      <c r="D295" s="33">
        <v>2913</v>
      </c>
      <c r="E295" s="34">
        <v>81564</v>
      </c>
      <c r="F295" s="35">
        <v>6797</v>
      </c>
    </row>
    <row r="296" spans="1:6" x14ac:dyDescent="0.25">
      <c r="A296" s="31" t="s">
        <v>862</v>
      </c>
      <c r="B296" s="31">
        <v>312650</v>
      </c>
      <c r="C296" s="32" t="s">
        <v>1151</v>
      </c>
      <c r="D296" s="33">
        <v>10553</v>
      </c>
      <c r="E296" s="34">
        <v>295484</v>
      </c>
      <c r="F296" s="35">
        <v>24623.67</v>
      </c>
    </row>
    <row r="297" spans="1:6" x14ac:dyDescent="0.25">
      <c r="A297" s="31" t="s">
        <v>862</v>
      </c>
      <c r="B297" s="31">
        <v>312660</v>
      </c>
      <c r="C297" s="32" t="s">
        <v>1152</v>
      </c>
      <c r="D297" s="33">
        <v>5188</v>
      </c>
      <c r="E297" s="34">
        <v>145264</v>
      </c>
      <c r="F297" s="35">
        <v>12105.33</v>
      </c>
    </row>
    <row r="298" spans="1:6" x14ac:dyDescent="0.25">
      <c r="A298" s="31" t="s">
        <v>862</v>
      </c>
      <c r="B298" s="31">
        <v>312670</v>
      </c>
      <c r="C298" s="32" t="s">
        <v>1153</v>
      </c>
      <c r="D298" s="33">
        <v>26325</v>
      </c>
      <c r="E298" s="34">
        <v>737100</v>
      </c>
      <c r="F298" s="35">
        <v>61425</v>
      </c>
    </row>
    <row r="299" spans="1:6" x14ac:dyDescent="0.25">
      <c r="A299" s="31" t="s">
        <v>862</v>
      </c>
      <c r="B299" s="31">
        <v>312675</v>
      </c>
      <c r="C299" s="32" t="s">
        <v>1154</v>
      </c>
      <c r="D299" s="33">
        <v>5708</v>
      </c>
      <c r="E299" s="34">
        <v>159824</v>
      </c>
      <c r="F299" s="35">
        <v>13318.67</v>
      </c>
    </row>
    <row r="300" spans="1:6" x14ac:dyDescent="0.25">
      <c r="A300" s="31" t="s">
        <v>862</v>
      </c>
      <c r="B300" s="31">
        <v>312680</v>
      </c>
      <c r="C300" s="32" t="s">
        <v>1155</v>
      </c>
      <c r="D300" s="33">
        <v>6026</v>
      </c>
      <c r="E300" s="34">
        <v>168728</v>
      </c>
      <c r="F300" s="35">
        <v>14060.67</v>
      </c>
    </row>
    <row r="301" spans="1:6" x14ac:dyDescent="0.25">
      <c r="A301" s="31" t="s">
        <v>862</v>
      </c>
      <c r="B301" s="31">
        <v>312690</v>
      </c>
      <c r="C301" s="32" t="s">
        <v>1156</v>
      </c>
      <c r="D301" s="33">
        <v>9543</v>
      </c>
      <c r="E301" s="34">
        <v>267204</v>
      </c>
      <c r="F301" s="35">
        <v>22267</v>
      </c>
    </row>
    <row r="302" spans="1:6" x14ac:dyDescent="0.25">
      <c r="A302" s="31" t="s">
        <v>862</v>
      </c>
      <c r="B302" s="31">
        <v>312695</v>
      </c>
      <c r="C302" s="32" t="s">
        <v>1157</v>
      </c>
      <c r="D302" s="33">
        <v>3498</v>
      </c>
      <c r="E302" s="34">
        <v>97944</v>
      </c>
      <c r="F302" s="35">
        <v>8162</v>
      </c>
    </row>
    <row r="303" spans="1:6" x14ac:dyDescent="0.25">
      <c r="A303" s="31" t="s">
        <v>862</v>
      </c>
      <c r="B303" s="31">
        <v>312700</v>
      </c>
      <c r="C303" s="32" t="s">
        <v>1158</v>
      </c>
      <c r="D303" s="33">
        <v>16744</v>
      </c>
      <c r="E303" s="34">
        <v>435344</v>
      </c>
      <c r="F303" s="35">
        <v>36278.67</v>
      </c>
    </row>
    <row r="304" spans="1:6" x14ac:dyDescent="0.25">
      <c r="A304" s="31" t="s">
        <v>862</v>
      </c>
      <c r="B304" s="31">
        <v>312705</v>
      </c>
      <c r="C304" s="32" t="s">
        <v>1159</v>
      </c>
      <c r="D304" s="33">
        <v>4743</v>
      </c>
      <c r="E304" s="34">
        <v>132804</v>
      </c>
      <c r="F304" s="35">
        <v>11067</v>
      </c>
    </row>
    <row r="305" spans="1:6" x14ac:dyDescent="0.25">
      <c r="A305" s="31" t="s">
        <v>862</v>
      </c>
      <c r="B305" s="31">
        <v>312707</v>
      </c>
      <c r="C305" s="32" t="s">
        <v>1160</v>
      </c>
      <c r="D305" s="33">
        <v>5758</v>
      </c>
      <c r="E305" s="34">
        <v>161224</v>
      </c>
      <c r="F305" s="35">
        <v>13435.33</v>
      </c>
    </row>
    <row r="306" spans="1:6" x14ac:dyDescent="0.25">
      <c r="A306" s="31" t="s">
        <v>862</v>
      </c>
      <c r="B306" s="31">
        <v>312710</v>
      </c>
      <c r="C306" s="32" t="s">
        <v>1161</v>
      </c>
      <c r="D306" s="33">
        <v>58295</v>
      </c>
      <c r="E306" s="34">
        <v>1515670</v>
      </c>
      <c r="F306" s="35">
        <v>9886.33</v>
      </c>
    </row>
    <row r="307" spans="1:6" x14ac:dyDescent="0.25">
      <c r="A307" s="31" t="s">
        <v>862</v>
      </c>
      <c r="B307" s="31">
        <v>312720</v>
      </c>
      <c r="C307" s="32" t="s">
        <v>1162</v>
      </c>
      <c r="D307" s="33">
        <v>4237</v>
      </c>
      <c r="E307" s="34">
        <v>118636</v>
      </c>
      <c r="F307" s="35">
        <v>9886.33</v>
      </c>
    </row>
    <row r="308" spans="1:6" x14ac:dyDescent="0.25">
      <c r="A308" s="31" t="s">
        <v>862</v>
      </c>
      <c r="B308" s="31">
        <v>312730</v>
      </c>
      <c r="C308" s="32" t="s">
        <v>1163</v>
      </c>
      <c r="D308" s="33">
        <v>7047</v>
      </c>
      <c r="E308" s="34">
        <v>197316</v>
      </c>
      <c r="F308" s="35">
        <v>16443</v>
      </c>
    </row>
    <row r="309" spans="1:6" x14ac:dyDescent="0.25">
      <c r="A309" s="31" t="s">
        <v>862</v>
      </c>
      <c r="B309" s="31">
        <v>312733</v>
      </c>
      <c r="C309" s="32" t="s">
        <v>1164</v>
      </c>
      <c r="D309" s="33">
        <v>5250</v>
      </c>
      <c r="E309" s="34">
        <v>147000</v>
      </c>
      <c r="F309" s="35">
        <v>12250</v>
      </c>
    </row>
    <row r="310" spans="1:6" x14ac:dyDescent="0.25">
      <c r="A310" s="31" t="s">
        <v>862</v>
      </c>
      <c r="B310" s="31">
        <v>312735</v>
      </c>
      <c r="C310" s="32" t="s">
        <v>1165</v>
      </c>
      <c r="D310" s="33">
        <v>3145</v>
      </c>
      <c r="E310" s="34">
        <v>88060</v>
      </c>
      <c r="F310" s="35">
        <v>7338.33</v>
      </c>
    </row>
    <row r="311" spans="1:6" x14ac:dyDescent="0.25">
      <c r="A311" s="31" t="s">
        <v>862</v>
      </c>
      <c r="B311" s="31">
        <v>312737</v>
      </c>
      <c r="C311" s="32" t="s">
        <v>1166</v>
      </c>
      <c r="D311" s="33">
        <v>3304</v>
      </c>
      <c r="E311" s="34">
        <v>92512</v>
      </c>
      <c r="F311" s="35">
        <v>7709.33</v>
      </c>
    </row>
    <row r="312" spans="1:6" x14ac:dyDescent="0.25">
      <c r="A312" s="31" t="s">
        <v>862</v>
      </c>
      <c r="B312" s="31">
        <v>312738</v>
      </c>
      <c r="C312" s="32" t="s">
        <v>1167</v>
      </c>
      <c r="D312" s="33">
        <v>3928</v>
      </c>
      <c r="E312" s="34">
        <v>109984</v>
      </c>
      <c r="F312" s="35">
        <v>9165.33</v>
      </c>
    </row>
    <row r="313" spans="1:6" x14ac:dyDescent="0.25">
      <c r="A313" s="31" t="s">
        <v>862</v>
      </c>
      <c r="B313" s="31">
        <v>312740</v>
      </c>
      <c r="C313" s="32" t="s">
        <v>1168</v>
      </c>
      <c r="D313" s="33">
        <v>4401</v>
      </c>
      <c r="E313" s="34">
        <v>123228</v>
      </c>
      <c r="F313" s="35">
        <v>10269</v>
      </c>
    </row>
    <row r="314" spans="1:6" x14ac:dyDescent="0.25">
      <c r="A314" s="31" t="s">
        <v>862</v>
      </c>
      <c r="B314" s="31">
        <v>312750</v>
      </c>
      <c r="C314" s="32" t="s">
        <v>1169</v>
      </c>
      <c r="D314" s="33">
        <v>6206</v>
      </c>
      <c r="E314" s="34">
        <v>173768</v>
      </c>
      <c r="F314" s="35">
        <v>14480.67</v>
      </c>
    </row>
    <row r="315" spans="1:6" x14ac:dyDescent="0.25">
      <c r="A315" s="31" t="s">
        <v>862</v>
      </c>
      <c r="B315" s="31">
        <v>312760</v>
      </c>
      <c r="C315" s="32" t="s">
        <v>1170</v>
      </c>
      <c r="D315" s="33">
        <v>12056</v>
      </c>
      <c r="E315" s="34">
        <v>337568</v>
      </c>
      <c r="F315" s="35">
        <v>28130.67</v>
      </c>
    </row>
    <row r="316" spans="1:6" x14ac:dyDescent="0.25">
      <c r="A316" s="31" t="s">
        <v>862</v>
      </c>
      <c r="B316" s="31">
        <v>312770</v>
      </c>
      <c r="C316" s="32" t="s">
        <v>1171</v>
      </c>
      <c r="D316" s="33">
        <v>279665</v>
      </c>
      <c r="E316" s="34">
        <v>6711960</v>
      </c>
      <c r="F316" s="35">
        <v>559330</v>
      </c>
    </row>
    <row r="317" spans="1:6" x14ac:dyDescent="0.25">
      <c r="A317" s="31" t="s">
        <v>862</v>
      </c>
      <c r="B317" s="31">
        <v>312780</v>
      </c>
      <c r="C317" s="32" t="s">
        <v>1172</v>
      </c>
      <c r="D317" s="33">
        <v>15870</v>
      </c>
      <c r="E317" s="34">
        <v>444360</v>
      </c>
      <c r="F317" s="35">
        <v>37030</v>
      </c>
    </row>
    <row r="318" spans="1:6" x14ac:dyDescent="0.25">
      <c r="A318" s="31" t="s">
        <v>862</v>
      </c>
      <c r="B318" s="31">
        <v>312790</v>
      </c>
      <c r="C318" s="32" t="s">
        <v>1173</v>
      </c>
      <c r="D318" s="33">
        <v>1417</v>
      </c>
      <c r="E318" s="34">
        <v>39676</v>
      </c>
      <c r="F318" s="35">
        <v>3306.33</v>
      </c>
    </row>
    <row r="319" spans="1:6" x14ac:dyDescent="0.25">
      <c r="A319" s="31" t="s">
        <v>862</v>
      </c>
      <c r="B319" s="31">
        <v>312800</v>
      </c>
      <c r="C319" s="32" t="s">
        <v>1174</v>
      </c>
      <c r="D319" s="33">
        <v>33815</v>
      </c>
      <c r="E319" s="34">
        <v>946820</v>
      </c>
      <c r="F319" s="35">
        <v>78901.67</v>
      </c>
    </row>
    <row r="320" spans="1:6" x14ac:dyDescent="0.25">
      <c r="A320" s="31" t="s">
        <v>862</v>
      </c>
      <c r="B320" s="31">
        <v>312810</v>
      </c>
      <c r="C320" s="32" t="s">
        <v>1175</v>
      </c>
      <c r="D320" s="33">
        <v>14435</v>
      </c>
      <c r="E320" s="34">
        <v>404180</v>
      </c>
      <c r="F320" s="35">
        <v>33681.67</v>
      </c>
    </row>
    <row r="321" spans="1:6" x14ac:dyDescent="0.25">
      <c r="A321" s="31" t="s">
        <v>862</v>
      </c>
      <c r="B321" s="31">
        <v>312820</v>
      </c>
      <c r="C321" s="32" t="s">
        <v>1176</v>
      </c>
      <c r="D321" s="33">
        <v>10537</v>
      </c>
      <c r="E321" s="34">
        <v>295036</v>
      </c>
      <c r="F321" s="35">
        <v>24586.33</v>
      </c>
    </row>
    <row r="322" spans="1:6" x14ac:dyDescent="0.25">
      <c r="A322" s="31" t="s">
        <v>862</v>
      </c>
      <c r="B322" s="31">
        <v>312825</v>
      </c>
      <c r="C322" s="32" t="s">
        <v>1177</v>
      </c>
      <c r="D322" s="33">
        <v>4982</v>
      </c>
      <c r="E322" s="34">
        <v>139496</v>
      </c>
      <c r="F322" s="35">
        <v>11624.67</v>
      </c>
    </row>
    <row r="323" spans="1:6" x14ac:dyDescent="0.25">
      <c r="A323" s="31" t="s">
        <v>862</v>
      </c>
      <c r="B323" s="31">
        <v>312830</v>
      </c>
      <c r="C323" s="32" t="s">
        <v>1178</v>
      </c>
      <c r="D323" s="33">
        <v>19360</v>
      </c>
      <c r="E323" s="34">
        <v>503360</v>
      </c>
      <c r="F323" s="35">
        <v>41946.67</v>
      </c>
    </row>
    <row r="324" spans="1:6" x14ac:dyDescent="0.25">
      <c r="A324" s="31" t="s">
        <v>862</v>
      </c>
      <c r="B324" s="31">
        <v>312840</v>
      </c>
      <c r="C324" s="32" t="s">
        <v>1179</v>
      </c>
      <c r="D324" s="33">
        <v>9031</v>
      </c>
      <c r="E324" s="34">
        <v>252868</v>
      </c>
      <c r="F324" s="35">
        <v>21072.33</v>
      </c>
    </row>
    <row r="325" spans="1:6" x14ac:dyDescent="0.25">
      <c r="A325" s="31" t="s">
        <v>862</v>
      </c>
      <c r="B325" s="31">
        <v>312850</v>
      </c>
      <c r="C325" s="32" t="s">
        <v>1180</v>
      </c>
      <c r="D325" s="33">
        <v>3951</v>
      </c>
      <c r="E325" s="34">
        <v>110628</v>
      </c>
      <c r="F325" s="35">
        <v>9219</v>
      </c>
    </row>
    <row r="326" spans="1:6" x14ac:dyDescent="0.25">
      <c r="A326" s="31" t="s">
        <v>862</v>
      </c>
      <c r="B326" s="31">
        <v>312860</v>
      </c>
      <c r="C326" s="32" t="s">
        <v>1181</v>
      </c>
      <c r="D326" s="33">
        <v>6737</v>
      </c>
      <c r="E326" s="34">
        <v>188636</v>
      </c>
      <c r="F326" s="35">
        <v>15719.67</v>
      </c>
    </row>
    <row r="327" spans="1:6" x14ac:dyDescent="0.25">
      <c r="A327" s="31" t="s">
        <v>862</v>
      </c>
      <c r="B327" s="31">
        <v>312870</v>
      </c>
      <c r="C327" s="32" t="s">
        <v>1182</v>
      </c>
      <c r="D327" s="33">
        <v>52108</v>
      </c>
      <c r="E327" s="34">
        <v>1354808</v>
      </c>
      <c r="F327" s="35">
        <v>112900.67</v>
      </c>
    </row>
    <row r="328" spans="1:6" x14ac:dyDescent="0.25">
      <c r="A328" s="31" t="s">
        <v>862</v>
      </c>
      <c r="B328" s="31">
        <v>312880</v>
      </c>
      <c r="C328" s="32" t="s">
        <v>1183</v>
      </c>
      <c r="D328" s="33">
        <v>7313</v>
      </c>
      <c r="E328" s="34">
        <v>200592</v>
      </c>
      <c r="F328" s="35">
        <v>16716</v>
      </c>
    </row>
    <row r="329" spans="1:6" x14ac:dyDescent="0.25">
      <c r="A329" s="31" t="s">
        <v>862</v>
      </c>
      <c r="B329" s="31">
        <v>312890</v>
      </c>
      <c r="C329" s="32" t="s">
        <v>1184</v>
      </c>
      <c r="D329" s="33">
        <v>7895</v>
      </c>
      <c r="E329" s="34">
        <v>221060</v>
      </c>
      <c r="F329" s="35">
        <v>18421.669999999998</v>
      </c>
    </row>
    <row r="330" spans="1:6" x14ac:dyDescent="0.25">
      <c r="A330" s="31" t="s">
        <v>862</v>
      </c>
      <c r="B330" s="31">
        <v>312900</v>
      </c>
      <c r="C330" s="32" t="s">
        <v>1185</v>
      </c>
      <c r="D330" s="33">
        <v>8743</v>
      </c>
      <c r="E330" s="34">
        <v>244804</v>
      </c>
      <c r="F330" s="35">
        <v>20400.330000000002</v>
      </c>
    </row>
    <row r="331" spans="1:6" x14ac:dyDescent="0.25">
      <c r="A331" s="31" t="s">
        <v>862</v>
      </c>
      <c r="B331" s="31">
        <v>312910</v>
      </c>
      <c r="C331" s="32" t="s">
        <v>1186</v>
      </c>
      <c r="D331" s="33">
        <v>6002</v>
      </c>
      <c r="E331" s="34">
        <v>168056</v>
      </c>
      <c r="F331" s="35">
        <v>14004.67</v>
      </c>
    </row>
    <row r="332" spans="1:6" x14ac:dyDescent="0.25">
      <c r="A332" s="31" t="s">
        <v>862</v>
      </c>
      <c r="B332" s="31">
        <v>312920</v>
      </c>
      <c r="C332" s="32" t="s">
        <v>1187</v>
      </c>
      <c r="D332" s="33">
        <v>6528</v>
      </c>
      <c r="E332" s="34">
        <v>182784</v>
      </c>
      <c r="F332" s="35">
        <v>15232</v>
      </c>
    </row>
    <row r="333" spans="1:6" x14ac:dyDescent="0.25">
      <c r="A333" s="31" t="s">
        <v>862</v>
      </c>
      <c r="B333" s="31">
        <v>312930</v>
      </c>
      <c r="C333" s="32" t="s">
        <v>1188</v>
      </c>
      <c r="D333" s="33">
        <v>10917</v>
      </c>
      <c r="E333" s="34">
        <v>305676</v>
      </c>
      <c r="F333" s="35">
        <v>25473</v>
      </c>
    </row>
    <row r="334" spans="1:6" x14ac:dyDescent="0.25">
      <c r="A334" s="31" t="s">
        <v>862</v>
      </c>
      <c r="B334" s="31">
        <v>312940</v>
      </c>
      <c r="C334" s="32" t="s">
        <v>1189</v>
      </c>
      <c r="D334" s="33">
        <v>5153</v>
      </c>
      <c r="E334" s="34">
        <v>144284</v>
      </c>
      <c r="F334" s="35">
        <v>12023.67</v>
      </c>
    </row>
    <row r="335" spans="1:6" x14ac:dyDescent="0.25">
      <c r="A335" s="31" t="s">
        <v>862</v>
      </c>
      <c r="B335" s="31">
        <v>312950</v>
      </c>
      <c r="C335" s="32" t="s">
        <v>1190</v>
      </c>
      <c r="D335" s="33">
        <v>24946</v>
      </c>
      <c r="E335" s="34">
        <v>698488</v>
      </c>
      <c r="F335" s="35">
        <v>58207.33</v>
      </c>
    </row>
    <row r="336" spans="1:6" x14ac:dyDescent="0.25">
      <c r="A336" s="31" t="s">
        <v>862</v>
      </c>
      <c r="B336" s="31">
        <v>312960</v>
      </c>
      <c r="C336" s="32" t="s">
        <v>1191</v>
      </c>
      <c r="D336" s="33">
        <v>8357</v>
      </c>
      <c r="E336" s="34">
        <v>233996</v>
      </c>
      <c r="F336" s="35">
        <v>19499.669999999998</v>
      </c>
    </row>
    <row r="337" spans="1:6" x14ac:dyDescent="0.25">
      <c r="A337" s="31" t="s">
        <v>862</v>
      </c>
      <c r="B337" s="31">
        <v>312965</v>
      </c>
      <c r="C337" s="32" t="s">
        <v>1192</v>
      </c>
      <c r="D337" s="33">
        <v>6185</v>
      </c>
      <c r="E337" s="34">
        <v>173180</v>
      </c>
      <c r="F337" s="35">
        <v>14431.67</v>
      </c>
    </row>
    <row r="338" spans="1:6" x14ac:dyDescent="0.25">
      <c r="A338" s="31" t="s">
        <v>862</v>
      </c>
      <c r="B338" s="31">
        <v>312970</v>
      </c>
      <c r="C338" s="32" t="s">
        <v>1193</v>
      </c>
      <c r="D338" s="33">
        <v>13444</v>
      </c>
      <c r="E338" s="34">
        <v>349544</v>
      </c>
      <c r="F338" s="35">
        <v>29128.67</v>
      </c>
    </row>
    <row r="339" spans="1:6" x14ac:dyDescent="0.25">
      <c r="A339" s="31" t="s">
        <v>862</v>
      </c>
      <c r="B339" s="31">
        <v>312980</v>
      </c>
      <c r="C339" s="32" t="s">
        <v>1194</v>
      </c>
      <c r="D339" s="33">
        <v>175721</v>
      </c>
      <c r="E339" s="34">
        <v>4217304</v>
      </c>
      <c r="F339" s="35">
        <v>351442</v>
      </c>
    </row>
    <row r="340" spans="1:6" x14ac:dyDescent="0.25">
      <c r="A340" s="31" t="s">
        <v>862</v>
      </c>
      <c r="B340" s="31">
        <v>312990</v>
      </c>
      <c r="C340" s="32" t="s">
        <v>1636</v>
      </c>
      <c r="D340" s="33">
        <v>3528</v>
      </c>
      <c r="E340" s="34">
        <v>98784</v>
      </c>
      <c r="F340" s="35">
        <v>8232</v>
      </c>
    </row>
    <row r="341" spans="1:6" x14ac:dyDescent="0.25">
      <c r="A341" s="31" t="s">
        <v>862</v>
      </c>
      <c r="B341" s="31">
        <v>313000</v>
      </c>
      <c r="C341" s="32" t="s">
        <v>1195</v>
      </c>
      <c r="D341" s="33">
        <v>3009</v>
      </c>
      <c r="E341" s="34">
        <v>84252</v>
      </c>
      <c r="F341" s="35">
        <v>7021</v>
      </c>
    </row>
    <row r="342" spans="1:6" x14ac:dyDescent="0.25">
      <c r="A342" s="31" t="s">
        <v>862</v>
      </c>
      <c r="B342" s="31">
        <v>313005</v>
      </c>
      <c r="C342" s="32" t="s">
        <v>1637</v>
      </c>
      <c r="D342" s="33">
        <v>11736</v>
      </c>
      <c r="E342" s="34">
        <v>328608</v>
      </c>
      <c r="F342" s="35">
        <v>27384</v>
      </c>
    </row>
    <row r="343" spans="1:6" x14ac:dyDescent="0.25">
      <c r="A343" s="31" t="s">
        <v>862</v>
      </c>
      <c r="B343" s="31">
        <v>313010</v>
      </c>
      <c r="C343" s="32" t="s">
        <v>1196</v>
      </c>
      <c r="D343" s="33">
        <v>40468</v>
      </c>
      <c r="E343" s="34">
        <v>1052168</v>
      </c>
      <c r="F343" s="35">
        <v>87680.67</v>
      </c>
    </row>
    <row r="344" spans="1:6" x14ac:dyDescent="0.25">
      <c r="A344" s="31" t="s">
        <v>862</v>
      </c>
      <c r="B344" s="31">
        <v>313020</v>
      </c>
      <c r="C344" s="32" t="s">
        <v>1197</v>
      </c>
      <c r="D344" s="33">
        <v>10420</v>
      </c>
      <c r="E344" s="34">
        <v>270920</v>
      </c>
      <c r="F344" s="35">
        <v>22576.67</v>
      </c>
    </row>
    <row r="345" spans="1:6" x14ac:dyDescent="0.25">
      <c r="A345" s="31" t="s">
        <v>862</v>
      </c>
      <c r="B345" s="31">
        <v>313030</v>
      </c>
      <c r="C345" s="32" t="s">
        <v>1198</v>
      </c>
      <c r="D345" s="33">
        <v>8182</v>
      </c>
      <c r="E345" s="34">
        <v>229096</v>
      </c>
      <c r="F345" s="35">
        <v>19091.330000000002</v>
      </c>
    </row>
    <row r="346" spans="1:6" x14ac:dyDescent="0.25">
      <c r="A346" s="31" t="s">
        <v>862</v>
      </c>
      <c r="B346" s="31">
        <v>313040</v>
      </c>
      <c r="C346" s="32" t="s">
        <v>1199</v>
      </c>
      <c r="D346" s="33">
        <v>6406</v>
      </c>
      <c r="E346" s="34">
        <v>166556</v>
      </c>
      <c r="F346" s="35">
        <v>13879.67</v>
      </c>
    </row>
    <row r="347" spans="1:6" x14ac:dyDescent="0.25">
      <c r="A347" s="31" t="s">
        <v>862</v>
      </c>
      <c r="B347" s="31">
        <v>313050</v>
      </c>
      <c r="C347" s="32" t="s">
        <v>1200</v>
      </c>
      <c r="D347" s="33">
        <v>12289</v>
      </c>
      <c r="E347" s="34">
        <v>344092</v>
      </c>
      <c r="F347" s="35">
        <v>28674.33</v>
      </c>
    </row>
    <row r="348" spans="1:6" x14ac:dyDescent="0.25">
      <c r="A348" s="31" t="s">
        <v>862</v>
      </c>
      <c r="B348" s="31">
        <v>313055</v>
      </c>
      <c r="C348" s="32" t="s">
        <v>1201</v>
      </c>
      <c r="D348" s="33">
        <v>6862</v>
      </c>
      <c r="E348" s="34">
        <v>192136</v>
      </c>
      <c r="F348" s="35">
        <v>16011.33</v>
      </c>
    </row>
    <row r="349" spans="1:6" x14ac:dyDescent="0.25">
      <c r="A349" s="31" t="s">
        <v>862</v>
      </c>
      <c r="B349" s="31">
        <v>313060</v>
      </c>
      <c r="C349" s="32" t="s">
        <v>1202</v>
      </c>
      <c r="D349" s="33">
        <v>7324</v>
      </c>
      <c r="E349" s="34">
        <v>205072</v>
      </c>
      <c r="F349" s="35">
        <v>17089.330000000002</v>
      </c>
    </row>
    <row r="350" spans="1:6" x14ac:dyDescent="0.25">
      <c r="A350" s="31" t="s">
        <v>862</v>
      </c>
      <c r="B350" s="31">
        <v>313065</v>
      </c>
      <c r="C350" s="32" t="s">
        <v>1203</v>
      </c>
      <c r="D350" s="33">
        <v>7525</v>
      </c>
      <c r="E350" s="34">
        <v>210700</v>
      </c>
      <c r="F350" s="35">
        <v>17558.330000000002</v>
      </c>
    </row>
    <row r="351" spans="1:6" x14ac:dyDescent="0.25">
      <c r="A351" s="31" t="s">
        <v>862</v>
      </c>
      <c r="B351" s="31">
        <v>313070</v>
      </c>
      <c r="C351" s="32" t="s">
        <v>1204</v>
      </c>
      <c r="D351" s="33">
        <v>6751</v>
      </c>
      <c r="E351" s="34">
        <v>189028</v>
      </c>
      <c r="F351" s="35">
        <v>15752.33</v>
      </c>
    </row>
    <row r="352" spans="1:6" x14ac:dyDescent="0.25">
      <c r="A352" s="31" t="s">
        <v>862</v>
      </c>
      <c r="B352" s="31">
        <v>313080</v>
      </c>
      <c r="C352" s="32" t="s">
        <v>1205</v>
      </c>
      <c r="D352" s="33">
        <v>2775</v>
      </c>
      <c r="E352" s="34">
        <v>77700</v>
      </c>
      <c r="F352" s="35">
        <v>6475</v>
      </c>
    </row>
    <row r="353" spans="1:6" x14ac:dyDescent="0.25">
      <c r="A353" s="31" t="s">
        <v>862</v>
      </c>
      <c r="B353" s="31">
        <v>313090</v>
      </c>
      <c r="C353" s="32" t="s">
        <v>1206</v>
      </c>
      <c r="D353" s="33">
        <v>24813</v>
      </c>
      <c r="E353" s="34">
        <v>694764</v>
      </c>
      <c r="F353" s="35">
        <v>57897</v>
      </c>
    </row>
    <row r="354" spans="1:6" x14ac:dyDescent="0.25">
      <c r="A354" s="31" t="s">
        <v>862</v>
      </c>
      <c r="B354" s="31">
        <v>313100</v>
      </c>
      <c r="C354" s="32" t="s">
        <v>1207</v>
      </c>
      <c r="D354" s="33">
        <v>6200</v>
      </c>
      <c r="E354" s="34">
        <v>173600</v>
      </c>
      <c r="F354" s="35">
        <v>14466.67</v>
      </c>
    </row>
    <row r="355" spans="1:6" x14ac:dyDescent="0.25">
      <c r="A355" s="31" t="s">
        <v>862</v>
      </c>
      <c r="B355" s="31">
        <v>313110</v>
      </c>
      <c r="C355" s="32" t="s">
        <v>1208</v>
      </c>
      <c r="D355" s="33">
        <v>7445</v>
      </c>
      <c r="E355" s="34">
        <v>208460</v>
      </c>
      <c r="F355" s="35">
        <v>17371.669999999998</v>
      </c>
    </row>
    <row r="356" spans="1:6" x14ac:dyDescent="0.25">
      <c r="A356" s="31" t="s">
        <v>862</v>
      </c>
      <c r="B356" s="31">
        <v>313115</v>
      </c>
      <c r="C356" s="32" t="s">
        <v>1209</v>
      </c>
      <c r="D356" s="33">
        <v>18225</v>
      </c>
      <c r="E356" s="34">
        <v>510300</v>
      </c>
      <c r="F356" s="35">
        <v>42525</v>
      </c>
    </row>
    <row r="357" spans="1:6" x14ac:dyDescent="0.25">
      <c r="A357" s="31" t="s">
        <v>862</v>
      </c>
      <c r="B357" s="31">
        <v>313120</v>
      </c>
      <c r="C357" s="32" t="s">
        <v>1210</v>
      </c>
      <c r="D357" s="33">
        <v>19603</v>
      </c>
      <c r="E357" s="34">
        <v>548884</v>
      </c>
      <c r="F357" s="35">
        <v>45740.33</v>
      </c>
    </row>
    <row r="358" spans="1:6" x14ac:dyDescent="0.25">
      <c r="A358" s="31" t="s">
        <v>862</v>
      </c>
      <c r="B358" s="31">
        <v>313130</v>
      </c>
      <c r="C358" s="32" t="s">
        <v>1211</v>
      </c>
      <c r="D358" s="33">
        <v>259324</v>
      </c>
      <c r="E358" s="34">
        <v>6223776</v>
      </c>
      <c r="F358" s="35">
        <v>518648</v>
      </c>
    </row>
    <row r="359" spans="1:6" x14ac:dyDescent="0.25">
      <c r="A359" s="31" t="s">
        <v>862</v>
      </c>
      <c r="B359" s="31">
        <v>313140</v>
      </c>
      <c r="C359" s="32" t="s">
        <v>1212</v>
      </c>
      <c r="D359" s="33">
        <v>4277</v>
      </c>
      <c r="E359" s="34">
        <v>119756</v>
      </c>
      <c r="F359" s="35">
        <v>9979.67</v>
      </c>
    </row>
    <row r="360" spans="1:6" x14ac:dyDescent="0.25">
      <c r="A360" s="31" t="s">
        <v>862</v>
      </c>
      <c r="B360" s="31">
        <v>313150</v>
      </c>
      <c r="C360" s="32" t="s">
        <v>1213</v>
      </c>
      <c r="D360" s="33">
        <v>10082</v>
      </c>
      <c r="E360" s="34">
        <v>282296</v>
      </c>
      <c r="F360" s="35">
        <v>23524.67</v>
      </c>
    </row>
    <row r="361" spans="1:6" x14ac:dyDescent="0.25">
      <c r="A361" s="31" t="s">
        <v>862</v>
      </c>
      <c r="B361" s="31">
        <v>313160</v>
      </c>
      <c r="C361" s="32" t="s">
        <v>1214</v>
      </c>
      <c r="D361" s="33">
        <v>6929</v>
      </c>
      <c r="E361" s="34">
        <v>194012</v>
      </c>
      <c r="F361" s="35">
        <v>16167.67</v>
      </c>
    </row>
    <row r="362" spans="1:6" x14ac:dyDescent="0.25">
      <c r="A362" s="31" t="s">
        <v>862</v>
      </c>
      <c r="B362" s="31">
        <v>313170</v>
      </c>
      <c r="C362" s="32" t="s">
        <v>1215</v>
      </c>
      <c r="D362" s="33">
        <v>118481</v>
      </c>
      <c r="E362" s="34">
        <v>2843544</v>
      </c>
      <c r="F362" s="35">
        <v>236962</v>
      </c>
    </row>
    <row r="363" spans="1:6" x14ac:dyDescent="0.25">
      <c r="A363" s="31" t="s">
        <v>862</v>
      </c>
      <c r="B363" s="31">
        <v>313180</v>
      </c>
      <c r="C363" s="32" t="s">
        <v>1216</v>
      </c>
      <c r="D363" s="33">
        <v>11434</v>
      </c>
      <c r="E363" s="34">
        <v>320152</v>
      </c>
      <c r="F363" s="35">
        <v>26679.33</v>
      </c>
    </row>
    <row r="364" spans="1:6" x14ac:dyDescent="0.25">
      <c r="A364" s="31" t="s">
        <v>862</v>
      </c>
      <c r="B364" s="31">
        <v>313190</v>
      </c>
      <c r="C364" s="32" t="s">
        <v>1217</v>
      </c>
      <c r="D364" s="33">
        <v>50305</v>
      </c>
      <c r="E364" s="34">
        <v>1207320</v>
      </c>
      <c r="F364" s="35">
        <v>100610</v>
      </c>
    </row>
    <row r="365" spans="1:6" x14ac:dyDescent="0.25">
      <c r="A365" s="31" t="s">
        <v>862</v>
      </c>
      <c r="B365" s="31">
        <v>313200</v>
      </c>
      <c r="C365" s="32" t="s">
        <v>1218</v>
      </c>
      <c r="D365" s="33">
        <v>5343</v>
      </c>
      <c r="E365" s="34">
        <v>149604</v>
      </c>
      <c r="F365" s="35">
        <v>12467</v>
      </c>
    </row>
    <row r="366" spans="1:6" x14ac:dyDescent="0.25">
      <c r="A366" s="31" t="s">
        <v>862</v>
      </c>
      <c r="B366" s="31">
        <v>313210</v>
      </c>
      <c r="C366" s="32" t="s">
        <v>1219</v>
      </c>
      <c r="D366" s="33">
        <v>18414</v>
      </c>
      <c r="E366" s="34">
        <v>515592</v>
      </c>
      <c r="F366" s="35">
        <v>42966</v>
      </c>
    </row>
    <row r="367" spans="1:6" x14ac:dyDescent="0.25">
      <c r="A367" s="31" t="s">
        <v>862</v>
      </c>
      <c r="B367" s="31">
        <v>313220</v>
      </c>
      <c r="C367" s="32" t="s">
        <v>1220</v>
      </c>
      <c r="D367" s="33">
        <v>13253</v>
      </c>
      <c r="E367" s="34">
        <v>350952</v>
      </c>
      <c r="F367" s="35">
        <v>29246</v>
      </c>
    </row>
    <row r="368" spans="1:6" x14ac:dyDescent="0.25">
      <c r="A368" s="31" t="s">
        <v>862</v>
      </c>
      <c r="B368" s="31">
        <v>313230</v>
      </c>
      <c r="C368" s="32" t="s">
        <v>1221</v>
      </c>
      <c r="D368" s="33">
        <v>12651</v>
      </c>
      <c r="E368" s="34">
        <v>354228</v>
      </c>
      <c r="F368" s="35">
        <v>29519</v>
      </c>
    </row>
    <row r="369" spans="1:6" x14ac:dyDescent="0.25">
      <c r="A369" s="31" t="s">
        <v>862</v>
      </c>
      <c r="B369" s="31">
        <v>313240</v>
      </c>
      <c r="C369" s="32" t="s">
        <v>1222</v>
      </c>
      <c r="D369" s="33">
        <v>96523</v>
      </c>
      <c r="E369" s="34">
        <v>2509598</v>
      </c>
      <c r="F369" s="35">
        <v>209133.17</v>
      </c>
    </row>
    <row r="370" spans="1:6" x14ac:dyDescent="0.25">
      <c r="A370" s="31" t="s">
        <v>862</v>
      </c>
      <c r="B370" s="31">
        <v>313250</v>
      </c>
      <c r="C370" s="32" t="s">
        <v>1223</v>
      </c>
      <c r="D370" s="33">
        <v>34462</v>
      </c>
      <c r="E370" s="34">
        <v>964936</v>
      </c>
      <c r="F370" s="35">
        <v>80411.33</v>
      </c>
    </row>
    <row r="371" spans="1:6" x14ac:dyDescent="0.25">
      <c r="A371" s="31" t="s">
        <v>862</v>
      </c>
      <c r="B371" s="31">
        <v>313260</v>
      </c>
      <c r="C371" s="32" t="s">
        <v>1224</v>
      </c>
      <c r="D371" s="33">
        <v>4340</v>
      </c>
      <c r="E371" s="34">
        <v>112840</v>
      </c>
      <c r="F371" s="35">
        <v>9403.33</v>
      </c>
    </row>
    <row r="372" spans="1:6" x14ac:dyDescent="0.25">
      <c r="A372" s="31" t="s">
        <v>862</v>
      </c>
      <c r="B372" s="31">
        <v>313270</v>
      </c>
      <c r="C372" s="32" t="s">
        <v>1225</v>
      </c>
      <c r="D372" s="33">
        <v>23612</v>
      </c>
      <c r="E372" s="34">
        <v>661136</v>
      </c>
      <c r="F372" s="35">
        <v>55094.67</v>
      </c>
    </row>
    <row r="373" spans="1:6" x14ac:dyDescent="0.25">
      <c r="A373" s="31" t="s">
        <v>862</v>
      </c>
      <c r="B373" s="31">
        <v>313280</v>
      </c>
      <c r="C373" s="32" t="s">
        <v>1226</v>
      </c>
      <c r="D373" s="33">
        <v>2224</v>
      </c>
      <c r="E373" s="34">
        <v>62272</v>
      </c>
      <c r="F373" s="35">
        <v>5189.33</v>
      </c>
    </row>
    <row r="374" spans="1:6" x14ac:dyDescent="0.25">
      <c r="A374" s="31" t="s">
        <v>862</v>
      </c>
      <c r="B374" s="31">
        <v>313290</v>
      </c>
      <c r="C374" s="32" t="s">
        <v>1227</v>
      </c>
      <c r="D374" s="33">
        <v>10517</v>
      </c>
      <c r="E374" s="34">
        <v>294476</v>
      </c>
      <c r="F374" s="35">
        <v>24539.67</v>
      </c>
    </row>
    <row r="375" spans="1:6" x14ac:dyDescent="0.25">
      <c r="A375" s="31" t="s">
        <v>862</v>
      </c>
      <c r="B375" s="31">
        <v>313300</v>
      </c>
      <c r="C375" s="32" t="s">
        <v>1228</v>
      </c>
      <c r="D375" s="33">
        <v>15267</v>
      </c>
      <c r="E375" s="34">
        <v>396942</v>
      </c>
      <c r="F375" s="35">
        <v>33078.5</v>
      </c>
    </row>
    <row r="376" spans="1:6" x14ac:dyDescent="0.25">
      <c r="A376" s="31" t="s">
        <v>862</v>
      </c>
      <c r="B376" s="31">
        <v>313310</v>
      </c>
      <c r="C376" s="32" t="s">
        <v>1229</v>
      </c>
      <c r="D376" s="33">
        <v>15200</v>
      </c>
      <c r="E376" s="34">
        <v>395200</v>
      </c>
      <c r="F376" s="35">
        <v>32933.33</v>
      </c>
    </row>
    <row r="377" spans="1:6" x14ac:dyDescent="0.25">
      <c r="A377" s="31" t="s">
        <v>862</v>
      </c>
      <c r="B377" s="31">
        <v>313320</v>
      </c>
      <c r="C377" s="32" t="s">
        <v>1230</v>
      </c>
      <c r="D377" s="33">
        <v>12368</v>
      </c>
      <c r="E377" s="34">
        <v>346304</v>
      </c>
      <c r="F377" s="35">
        <v>28858.67</v>
      </c>
    </row>
    <row r="378" spans="1:6" x14ac:dyDescent="0.25">
      <c r="A378" s="31" t="s">
        <v>862</v>
      </c>
      <c r="B378" s="31">
        <v>313330</v>
      </c>
      <c r="C378" s="32" t="s">
        <v>1231</v>
      </c>
      <c r="D378" s="33">
        <v>21562</v>
      </c>
      <c r="E378" s="34">
        <v>603736</v>
      </c>
      <c r="F378" s="35">
        <v>50311.33</v>
      </c>
    </row>
    <row r="379" spans="1:6" x14ac:dyDescent="0.25">
      <c r="A379" s="31" t="s">
        <v>862</v>
      </c>
      <c r="B379" s="31">
        <v>313340</v>
      </c>
      <c r="C379" s="32" t="s">
        <v>1232</v>
      </c>
      <c r="D379" s="33">
        <v>14916</v>
      </c>
      <c r="E379" s="34">
        <v>417648</v>
      </c>
      <c r="F379" s="35">
        <v>34804</v>
      </c>
    </row>
    <row r="380" spans="1:6" x14ac:dyDescent="0.25">
      <c r="A380" s="31" t="s">
        <v>862</v>
      </c>
      <c r="B380" s="31">
        <v>313350</v>
      </c>
      <c r="C380" s="32" t="s">
        <v>1233</v>
      </c>
      <c r="D380" s="33">
        <v>22134</v>
      </c>
      <c r="E380" s="34">
        <v>575484</v>
      </c>
      <c r="F380" s="35">
        <v>47957</v>
      </c>
    </row>
    <row r="381" spans="1:6" x14ac:dyDescent="0.25">
      <c r="A381" s="31" t="s">
        <v>862</v>
      </c>
      <c r="B381" s="31">
        <v>313360</v>
      </c>
      <c r="C381" s="32" t="s">
        <v>1234</v>
      </c>
      <c r="D381" s="33">
        <v>9529</v>
      </c>
      <c r="E381" s="34">
        <v>247754</v>
      </c>
      <c r="F381" s="35">
        <v>20646.169999999998</v>
      </c>
    </row>
    <row r="382" spans="1:6" x14ac:dyDescent="0.25">
      <c r="A382" s="31" t="s">
        <v>862</v>
      </c>
      <c r="B382" s="31">
        <v>313370</v>
      </c>
      <c r="C382" s="32" t="s">
        <v>1235</v>
      </c>
      <c r="D382" s="33">
        <v>10882</v>
      </c>
      <c r="E382" s="34">
        <v>263692</v>
      </c>
      <c r="F382" s="35">
        <v>21974.33</v>
      </c>
    </row>
    <row r="383" spans="1:6" x14ac:dyDescent="0.25">
      <c r="A383" s="31" t="s">
        <v>862</v>
      </c>
      <c r="B383" s="31">
        <v>313375</v>
      </c>
      <c r="C383" s="32" t="s">
        <v>1236</v>
      </c>
      <c r="D383" s="33">
        <v>15992</v>
      </c>
      <c r="E383" s="34">
        <v>415792</v>
      </c>
      <c r="F383" s="35">
        <v>34649.33</v>
      </c>
    </row>
    <row r="384" spans="1:6" x14ac:dyDescent="0.25">
      <c r="A384" s="31" t="s">
        <v>862</v>
      </c>
      <c r="B384" s="31">
        <v>313380</v>
      </c>
      <c r="C384" s="32" t="s">
        <v>1237</v>
      </c>
      <c r="D384" s="33">
        <v>92091</v>
      </c>
      <c r="E384" s="34">
        <v>2394366</v>
      </c>
      <c r="F384" s="35">
        <v>199530.5</v>
      </c>
    </row>
    <row r="385" spans="1:6" x14ac:dyDescent="0.25">
      <c r="A385" s="31" t="s">
        <v>862</v>
      </c>
      <c r="B385" s="31">
        <v>313390</v>
      </c>
      <c r="C385" s="32" t="s">
        <v>1238</v>
      </c>
      <c r="D385" s="33">
        <v>5723</v>
      </c>
      <c r="E385" s="34">
        <v>160244</v>
      </c>
      <c r="F385" s="35">
        <v>13353.67</v>
      </c>
    </row>
    <row r="386" spans="1:6" x14ac:dyDescent="0.25">
      <c r="A386" s="31" t="s">
        <v>862</v>
      </c>
      <c r="B386" s="31">
        <v>313400</v>
      </c>
      <c r="C386" s="32" t="s">
        <v>1239</v>
      </c>
      <c r="D386" s="33">
        <v>15104</v>
      </c>
      <c r="E386" s="34">
        <v>422912</v>
      </c>
      <c r="F386" s="35">
        <v>35242.67</v>
      </c>
    </row>
    <row r="387" spans="1:6" x14ac:dyDescent="0.25">
      <c r="A387" s="31" t="s">
        <v>862</v>
      </c>
      <c r="B387" s="31">
        <v>313410</v>
      </c>
      <c r="C387" s="32" t="s">
        <v>1240</v>
      </c>
      <c r="D387" s="33">
        <v>6104</v>
      </c>
      <c r="E387" s="34">
        <v>170912</v>
      </c>
      <c r="F387" s="35">
        <v>14242.67</v>
      </c>
    </row>
    <row r="388" spans="1:6" x14ac:dyDescent="0.25">
      <c r="A388" s="31" t="s">
        <v>862</v>
      </c>
      <c r="B388" s="31">
        <v>313420</v>
      </c>
      <c r="C388" s="32" t="s">
        <v>1241</v>
      </c>
      <c r="D388" s="33">
        <v>103945</v>
      </c>
      <c r="E388" s="34">
        <v>2494680</v>
      </c>
      <c r="F388" s="35">
        <v>207890</v>
      </c>
    </row>
    <row r="389" spans="1:6" x14ac:dyDescent="0.25">
      <c r="A389" s="31" t="s">
        <v>862</v>
      </c>
      <c r="B389" s="31">
        <v>313430</v>
      </c>
      <c r="C389" s="32" t="s">
        <v>1242</v>
      </c>
      <c r="D389" s="33">
        <v>6225</v>
      </c>
      <c r="E389" s="34">
        <v>174300</v>
      </c>
      <c r="F389" s="35">
        <v>14525</v>
      </c>
    </row>
    <row r="390" spans="1:6" x14ac:dyDescent="0.25">
      <c r="A390" s="31" t="s">
        <v>862</v>
      </c>
      <c r="B390" s="31">
        <v>313440</v>
      </c>
      <c r="C390" s="32" t="s">
        <v>1243</v>
      </c>
      <c r="D390" s="33">
        <v>38102</v>
      </c>
      <c r="E390" s="34">
        <v>990652</v>
      </c>
      <c r="F390" s="35">
        <v>82554.33</v>
      </c>
    </row>
    <row r="391" spans="1:6" x14ac:dyDescent="0.25">
      <c r="A391" s="31" t="s">
        <v>862</v>
      </c>
      <c r="B391" s="31">
        <v>313450</v>
      </c>
      <c r="C391" s="32" t="s">
        <v>1244</v>
      </c>
      <c r="D391" s="33">
        <v>3938</v>
      </c>
      <c r="E391" s="34">
        <v>110264</v>
      </c>
      <c r="F391" s="35">
        <v>9188.67</v>
      </c>
    </row>
    <row r="392" spans="1:6" x14ac:dyDescent="0.25">
      <c r="A392" s="31" t="s">
        <v>862</v>
      </c>
      <c r="B392" s="31">
        <v>313460</v>
      </c>
      <c r="C392" s="32" t="s">
        <v>1245</v>
      </c>
      <c r="D392" s="33">
        <v>19305</v>
      </c>
      <c r="E392" s="34">
        <v>540540</v>
      </c>
      <c r="F392" s="35">
        <v>45045</v>
      </c>
    </row>
    <row r="393" spans="1:6" x14ac:dyDescent="0.25">
      <c r="A393" s="31" t="s">
        <v>862</v>
      </c>
      <c r="B393" s="31">
        <v>313470</v>
      </c>
      <c r="C393" s="32" t="s">
        <v>1246</v>
      </c>
      <c r="D393" s="33">
        <v>12549</v>
      </c>
      <c r="E393" s="34">
        <v>351372</v>
      </c>
      <c r="F393" s="35">
        <v>29281</v>
      </c>
    </row>
    <row r="394" spans="1:6" x14ac:dyDescent="0.25">
      <c r="A394" s="31" t="s">
        <v>862</v>
      </c>
      <c r="B394" s="31">
        <v>313480</v>
      </c>
      <c r="C394" s="32" t="s">
        <v>1247</v>
      </c>
      <c r="D394" s="33">
        <v>7797</v>
      </c>
      <c r="E394" s="34">
        <v>218316</v>
      </c>
      <c r="F394" s="35">
        <v>18193</v>
      </c>
    </row>
    <row r="395" spans="1:6" x14ac:dyDescent="0.25">
      <c r="A395" s="31" t="s">
        <v>862</v>
      </c>
      <c r="B395" s="31">
        <v>313490</v>
      </c>
      <c r="C395" s="32" t="s">
        <v>1248</v>
      </c>
      <c r="D395" s="33">
        <v>25199</v>
      </c>
      <c r="E395" s="34">
        <v>655174</v>
      </c>
      <c r="F395" s="35">
        <v>54597.83</v>
      </c>
    </row>
    <row r="396" spans="1:6" x14ac:dyDescent="0.25">
      <c r="A396" s="31" t="s">
        <v>862</v>
      </c>
      <c r="B396" s="31">
        <v>313500</v>
      </c>
      <c r="C396" s="32" t="s">
        <v>1249</v>
      </c>
      <c r="D396" s="33">
        <v>3147</v>
      </c>
      <c r="E396" s="34">
        <v>88116</v>
      </c>
      <c r="F396" s="35">
        <v>7343</v>
      </c>
    </row>
    <row r="397" spans="1:6" x14ac:dyDescent="0.25">
      <c r="A397" s="31" t="s">
        <v>862</v>
      </c>
      <c r="B397" s="31">
        <v>313505</v>
      </c>
      <c r="C397" s="32" t="s">
        <v>1250</v>
      </c>
      <c r="D397" s="33">
        <v>37516</v>
      </c>
      <c r="E397" s="34">
        <v>1050448</v>
      </c>
      <c r="F397" s="35">
        <v>87537.33</v>
      </c>
    </row>
    <row r="398" spans="1:6" x14ac:dyDescent="0.25">
      <c r="A398" s="31" t="s">
        <v>862</v>
      </c>
      <c r="B398" s="31">
        <v>313507</v>
      </c>
      <c r="C398" s="32" t="s">
        <v>1251</v>
      </c>
      <c r="D398" s="33">
        <v>5389</v>
      </c>
      <c r="E398" s="34">
        <v>150892</v>
      </c>
      <c r="F398" s="35">
        <v>12574.33</v>
      </c>
    </row>
    <row r="399" spans="1:6" x14ac:dyDescent="0.25">
      <c r="A399" s="31" t="s">
        <v>862</v>
      </c>
      <c r="B399" s="31">
        <v>313510</v>
      </c>
      <c r="C399" s="32" t="s">
        <v>1252</v>
      </c>
      <c r="D399" s="33">
        <v>71279</v>
      </c>
      <c r="E399" s="34">
        <v>1853254</v>
      </c>
      <c r="F399" s="35">
        <v>154437.82999999999</v>
      </c>
    </row>
    <row r="400" spans="1:6" x14ac:dyDescent="0.25">
      <c r="A400" s="31" t="s">
        <v>862</v>
      </c>
      <c r="B400" s="31">
        <v>313520</v>
      </c>
      <c r="C400" s="32" t="s">
        <v>1253</v>
      </c>
      <c r="D400" s="33">
        <v>68420</v>
      </c>
      <c r="E400" s="34">
        <v>1778920</v>
      </c>
      <c r="F400" s="35">
        <v>148243.32999999999</v>
      </c>
    </row>
    <row r="401" spans="1:6" x14ac:dyDescent="0.25">
      <c r="A401" s="31" t="s">
        <v>862</v>
      </c>
      <c r="B401" s="31">
        <v>313530</v>
      </c>
      <c r="C401" s="32" t="s">
        <v>1254</v>
      </c>
      <c r="D401" s="33">
        <v>4275</v>
      </c>
      <c r="E401" s="34">
        <v>111150</v>
      </c>
      <c r="F401" s="35">
        <v>9262.5</v>
      </c>
    </row>
    <row r="402" spans="1:6" x14ac:dyDescent="0.25">
      <c r="A402" s="31" t="s">
        <v>862</v>
      </c>
      <c r="B402" s="31">
        <v>313535</v>
      </c>
      <c r="C402" s="32" t="s">
        <v>1255</v>
      </c>
      <c r="D402" s="33">
        <v>8664</v>
      </c>
      <c r="E402" s="34">
        <v>242592</v>
      </c>
      <c r="F402" s="35">
        <v>20216</v>
      </c>
    </row>
    <row r="403" spans="1:6" x14ac:dyDescent="0.25">
      <c r="A403" s="31" t="s">
        <v>862</v>
      </c>
      <c r="B403" s="31">
        <v>313540</v>
      </c>
      <c r="C403" s="32" t="s">
        <v>1256</v>
      </c>
      <c r="D403" s="33">
        <v>5250</v>
      </c>
      <c r="E403" s="34">
        <v>148064</v>
      </c>
      <c r="F403" s="35">
        <v>12338.67</v>
      </c>
    </row>
    <row r="404" spans="1:6" x14ac:dyDescent="0.25">
      <c r="A404" s="31" t="s">
        <v>862</v>
      </c>
      <c r="B404" s="31">
        <v>313545</v>
      </c>
      <c r="C404" s="32" t="s">
        <v>1635</v>
      </c>
      <c r="D404" s="33">
        <v>7627</v>
      </c>
      <c r="E404" s="34">
        <v>213556</v>
      </c>
      <c r="F404" s="35">
        <v>17796.330000000002</v>
      </c>
    </row>
    <row r="405" spans="1:6" x14ac:dyDescent="0.25">
      <c r="A405" s="31" t="s">
        <v>862</v>
      </c>
      <c r="B405" s="31">
        <v>313550</v>
      </c>
      <c r="C405" s="32" t="s">
        <v>1257</v>
      </c>
      <c r="D405" s="33">
        <v>12901</v>
      </c>
      <c r="E405" s="34">
        <v>361228</v>
      </c>
      <c r="F405" s="35">
        <v>30102.33</v>
      </c>
    </row>
    <row r="406" spans="1:6" x14ac:dyDescent="0.25">
      <c r="A406" s="31" t="s">
        <v>862</v>
      </c>
      <c r="B406" s="31">
        <v>313560</v>
      </c>
      <c r="C406" s="32" t="s">
        <v>1258</v>
      </c>
      <c r="D406" s="33">
        <v>7932</v>
      </c>
      <c r="E406" s="34">
        <v>222096</v>
      </c>
      <c r="F406" s="35">
        <v>18508</v>
      </c>
    </row>
    <row r="407" spans="1:6" x14ac:dyDescent="0.25">
      <c r="A407" s="31" t="s">
        <v>862</v>
      </c>
      <c r="B407" s="31">
        <v>313570</v>
      </c>
      <c r="C407" s="32" t="s">
        <v>1259</v>
      </c>
      <c r="D407" s="33">
        <v>5316</v>
      </c>
      <c r="E407" s="34">
        <v>148848</v>
      </c>
      <c r="F407" s="35">
        <v>12404</v>
      </c>
    </row>
    <row r="408" spans="1:6" x14ac:dyDescent="0.25">
      <c r="A408" s="31" t="s">
        <v>862</v>
      </c>
      <c r="B408" s="31">
        <v>313580</v>
      </c>
      <c r="C408" s="32" t="s">
        <v>1260</v>
      </c>
      <c r="D408" s="33">
        <v>25465</v>
      </c>
      <c r="E408" s="34">
        <v>713020</v>
      </c>
      <c r="F408" s="35">
        <v>59418.33</v>
      </c>
    </row>
    <row r="409" spans="1:6" x14ac:dyDescent="0.25">
      <c r="A409" s="31" t="s">
        <v>862</v>
      </c>
      <c r="B409" s="31">
        <v>313590</v>
      </c>
      <c r="C409" s="32" t="s">
        <v>1261</v>
      </c>
      <c r="D409" s="33">
        <v>4899</v>
      </c>
      <c r="E409" s="34">
        <v>137172</v>
      </c>
      <c r="F409" s="35">
        <v>11431</v>
      </c>
    </row>
    <row r="410" spans="1:6" x14ac:dyDescent="0.25">
      <c r="A410" s="31" t="s">
        <v>862</v>
      </c>
      <c r="B410" s="31">
        <v>313600</v>
      </c>
      <c r="C410" s="32" t="s">
        <v>1262</v>
      </c>
      <c r="D410" s="33">
        <v>15599</v>
      </c>
      <c r="E410" s="34">
        <v>436772</v>
      </c>
      <c r="F410" s="35">
        <v>36397.67</v>
      </c>
    </row>
    <row r="411" spans="1:6" x14ac:dyDescent="0.25">
      <c r="A411" s="31" t="s">
        <v>862</v>
      </c>
      <c r="B411" s="31">
        <v>313610</v>
      </c>
      <c r="C411" s="32" t="s">
        <v>1263</v>
      </c>
      <c r="D411" s="33">
        <v>5067</v>
      </c>
      <c r="E411" s="34">
        <v>141876</v>
      </c>
      <c r="F411" s="35">
        <v>11823</v>
      </c>
    </row>
    <row r="412" spans="1:6" x14ac:dyDescent="0.25">
      <c r="A412" s="31" t="s">
        <v>862</v>
      </c>
      <c r="B412" s="31">
        <v>313620</v>
      </c>
      <c r="C412" s="32" t="s">
        <v>1264</v>
      </c>
      <c r="D412" s="33">
        <v>79100</v>
      </c>
      <c r="E412" s="34">
        <v>2056600</v>
      </c>
      <c r="F412" s="35">
        <v>171383.33</v>
      </c>
    </row>
    <row r="413" spans="1:6" x14ac:dyDescent="0.25">
      <c r="A413" s="31" t="s">
        <v>862</v>
      </c>
      <c r="B413" s="31">
        <v>313630</v>
      </c>
      <c r="C413" s="32" t="s">
        <v>1265</v>
      </c>
      <c r="D413" s="33">
        <v>48472</v>
      </c>
      <c r="E413" s="34">
        <v>1357216</v>
      </c>
      <c r="F413" s="35">
        <v>113101.33</v>
      </c>
    </row>
    <row r="414" spans="1:6" x14ac:dyDescent="0.25">
      <c r="A414" s="31" t="s">
        <v>862</v>
      </c>
      <c r="B414" s="31">
        <v>313640</v>
      </c>
      <c r="C414" s="32" t="s">
        <v>1266</v>
      </c>
      <c r="D414" s="33">
        <v>4639</v>
      </c>
      <c r="E414" s="34">
        <v>129892</v>
      </c>
      <c r="F414" s="35">
        <v>10824.33</v>
      </c>
    </row>
    <row r="415" spans="1:6" x14ac:dyDescent="0.25">
      <c r="A415" s="31" t="s">
        <v>862</v>
      </c>
      <c r="B415" s="31">
        <v>313650</v>
      </c>
      <c r="C415" s="32" t="s">
        <v>1267</v>
      </c>
      <c r="D415" s="33">
        <v>10865</v>
      </c>
      <c r="E415" s="34">
        <v>304220</v>
      </c>
      <c r="F415" s="35">
        <v>25351.67</v>
      </c>
    </row>
    <row r="416" spans="1:6" x14ac:dyDescent="0.25">
      <c r="A416" s="31" t="s">
        <v>862</v>
      </c>
      <c r="B416" s="31">
        <v>313652</v>
      </c>
      <c r="C416" s="32" t="s">
        <v>1268</v>
      </c>
      <c r="D416" s="33">
        <v>4637</v>
      </c>
      <c r="E416" s="34">
        <v>129836</v>
      </c>
      <c r="F416" s="35">
        <v>10819.67</v>
      </c>
    </row>
    <row r="417" spans="1:6" x14ac:dyDescent="0.25">
      <c r="A417" s="31" t="s">
        <v>862</v>
      </c>
      <c r="B417" s="31">
        <v>313655</v>
      </c>
      <c r="C417" s="32" t="s">
        <v>1269</v>
      </c>
      <c r="D417" s="33">
        <v>4845</v>
      </c>
      <c r="E417" s="34">
        <v>135660</v>
      </c>
      <c r="F417" s="35">
        <v>11305</v>
      </c>
    </row>
    <row r="418" spans="1:6" x14ac:dyDescent="0.25">
      <c r="A418" s="31" t="s">
        <v>862</v>
      </c>
      <c r="B418" s="31">
        <v>313657</v>
      </c>
      <c r="C418" s="32" t="s">
        <v>1270</v>
      </c>
      <c r="D418" s="33">
        <v>4854</v>
      </c>
      <c r="E418" s="34">
        <v>135912</v>
      </c>
      <c r="F418" s="35">
        <v>11326</v>
      </c>
    </row>
    <row r="419" spans="1:6" x14ac:dyDescent="0.25">
      <c r="A419" s="31" t="s">
        <v>862</v>
      </c>
      <c r="B419" s="31">
        <v>313665</v>
      </c>
      <c r="C419" s="32" t="s">
        <v>1271</v>
      </c>
      <c r="D419" s="33">
        <v>25490</v>
      </c>
      <c r="E419" s="34">
        <v>662740</v>
      </c>
      <c r="F419" s="35">
        <v>55228.33</v>
      </c>
    </row>
    <row r="420" spans="1:6" x14ac:dyDescent="0.25">
      <c r="A420" s="31" t="s">
        <v>862</v>
      </c>
      <c r="B420" s="31">
        <v>313670</v>
      </c>
      <c r="C420" s="32" t="s">
        <v>1272</v>
      </c>
      <c r="D420" s="33">
        <v>559636</v>
      </c>
      <c r="E420" s="34">
        <v>12871628</v>
      </c>
      <c r="F420" s="35">
        <v>1072635.67</v>
      </c>
    </row>
    <row r="421" spans="1:6" x14ac:dyDescent="0.25">
      <c r="A421" s="31" t="s">
        <v>862</v>
      </c>
      <c r="B421" s="31">
        <v>313680</v>
      </c>
      <c r="C421" s="32" t="s">
        <v>1273</v>
      </c>
      <c r="D421" s="33">
        <v>4342</v>
      </c>
      <c r="E421" s="34">
        <v>121576</v>
      </c>
      <c r="F421" s="35">
        <v>10131.33</v>
      </c>
    </row>
    <row r="422" spans="1:6" x14ac:dyDescent="0.25">
      <c r="A422" s="31" t="s">
        <v>862</v>
      </c>
      <c r="B422" s="31">
        <v>313690</v>
      </c>
      <c r="C422" s="32" t="s">
        <v>1274</v>
      </c>
      <c r="D422" s="33">
        <v>10235</v>
      </c>
      <c r="E422" s="34">
        <v>286580</v>
      </c>
      <c r="F422" s="35">
        <v>23881.67</v>
      </c>
    </row>
    <row r="423" spans="1:6" x14ac:dyDescent="0.25">
      <c r="A423" s="31" t="s">
        <v>862</v>
      </c>
      <c r="B423" s="31">
        <v>313695</v>
      </c>
      <c r="C423" s="32" t="s">
        <v>1275</v>
      </c>
      <c r="D423" s="33">
        <v>5861</v>
      </c>
      <c r="E423" s="34">
        <v>164108</v>
      </c>
      <c r="F423" s="35">
        <v>13675.67</v>
      </c>
    </row>
    <row r="424" spans="1:6" x14ac:dyDescent="0.25">
      <c r="A424" s="31" t="s">
        <v>862</v>
      </c>
      <c r="B424" s="31">
        <v>313700</v>
      </c>
      <c r="C424" s="32" t="s">
        <v>1276</v>
      </c>
      <c r="D424" s="33">
        <v>18066</v>
      </c>
      <c r="E424" s="34">
        <v>505848</v>
      </c>
      <c r="F424" s="35">
        <v>42154</v>
      </c>
    </row>
    <row r="425" spans="1:6" x14ac:dyDescent="0.25">
      <c r="A425" s="31" t="s">
        <v>862</v>
      </c>
      <c r="B425" s="31">
        <v>313710</v>
      </c>
      <c r="C425" s="32" t="s">
        <v>1277</v>
      </c>
      <c r="D425" s="33">
        <v>7797</v>
      </c>
      <c r="E425" s="34">
        <v>218316</v>
      </c>
      <c r="F425" s="35">
        <v>18193</v>
      </c>
    </row>
    <row r="426" spans="1:6" x14ac:dyDescent="0.25">
      <c r="A426" s="31" t="s">
        <v>862</v>
      </c>
      <c r="B426" s="31">
        <v>313720</v>
      </c>
      <c r="C426" s="32" t="s">
        <v>1278</v>
      </c>
      <c r="D426" s="33">
        <v>50714</v>
      </c>
      <c r="E426" s="34">
        <v>1318564</v>
      </c>
      <c r="F426" s="35">
        <v>109880.33</v>
      </c>
    </row>
    <row r="427" spans="1:6" x14ac:dyDescent="0.25">
      <c r="A427" s="31" t="s">
        <v>862</v>
      </c>
      <c r="B427" s="31">
        <v>313730</v>
      </c>
      <c r="C427" s="32" t="s">
        <v>1279</v>
      </c>
      <c r="D427" s="33">
        <v>4260</v>
      </c>
      <c r="E427" s="34">
        <v>119280</v>
      </c>
      <c r="F427" s="35">
        <v>9940</v>
      </c>
    </row>
    <row r="428" spans="1:6" x14ac:dyDescent="0.25">
      <c r="A428" s="31" t="s">
        <v>862</v>
      </c>
      <c r="B428" s="31">
        <v>313740</v>
      </c>
      <c r="C428" s="32" t="s">
        <v>1280</v>
      </c>
      <c r="D428" s="33">
        <v>12999</v>
      </c>
      <c r="E428" s="34">
        <v>363972</v>
      </c>
      <c r="F428" s="35">
        <v>30331</v>
      </c>
    </row>
    <row r="429" spans="1:6" x14ac:dyDescent="0.25">
      <c r="A429" s="31" t="s">
        <v>862</v>
      </c>
      <c r="B429" s="31">
        <v>313750</v>
      </c>
      <c r="C429" s="32" t="s">
        <v>1281</v>
      </c>
      <c r="D429" s="33">
        <v>18107</v>
      </c>
      <c r="E429" s="34">
        <v>506996</v>
      </c>
      <c r="F429" s="35">
        <v>42249.67</v>
      </c>
    </row>
    <row r="430" spans="1:6" x14ac:dyDescent="0.25">
      <c r="A430" s="31" t="s">
        <v>862</v>
      </c>
      <c r="B430" s="31">
        <v>313753</v>
      </c>
      <c r="C430" s="32" t="s">
        <v>1282</v>
      </c>
      <c r="D430" s="33">
        <v>9369</v>
      </c>
      <c r="E430" s="34">
        <v>262332</v>
      </c>
      <c r="F430" s="35">
        <v>21861</v>
      </c>
    </row>
    <row r="431" spans="1:6" x14ac:dyDescent="0.25">
      <c r="A431" s="31" t="s">
        <v>862</v>
      </c>
      <c r="B431" s="31">
        <v>313760</v>
      </c>
      <c r="C431" s="32" t="s">
        <v>1283</v>
      </c>
      <c r="D431" s="33">
        <v>60787</v>
      </c>
      <c r="E431" s="34">
        <v>1580462</v>
      </c>
      <c r="F431" s="35">
        <v>131705.17000000001</v>
      </c>
    </row>
    <row r="432" spans="1:6" x14ac:dyDescent="0.25">
      <c r="A432" s="31" t="s">
        <v>862</v>
      </c>
      <c r="B432" s="31">
        <v>313770</v>
      </c>
      <c r="C432" s="32" t="s">
        <v>1284</v>
      </c>
      <c r="D432" s="33">
        <v>20282</v>
      </c>
      <c r="E432" s="34">
        <v>567896</v>
      </c>
      <c r="F432" s="35">
        <v>47324.67</v>
      </c>
    </row>
    <row r="433" spans="1:6" x14ac:dyDescent="0.25">
      <c r="A433" s="31" t="s">
        <v>862</v>
      </c>
      <c r="B433" s="31">
        <v>313780</v>
      </c>
      <c r="C433" s="32" t="s">
        <v>1285</v>
      </c>
      <c r="D433" s="33">
        <v>20773</v>
      </c>
      <c r="E433" s="34">
        <v>581644</v>
      </c>
      <c r="F433" s="35">
        <v>48470.33</v>
      </c>
    </row>
    <row r="434" spans="1:6" x14ac:dyDescent="0.25">
      <c r="A434" s="31" t="s">
        <v>862</v>
      </c>
      <c r="B434" s="31">
        <v>313790</v>
      </c>
      <c r="C434" s="32" t="s">
        <v>1286</v>
      </c>
      <c r="D434" s="33">
        <v>3504</v>
      </c>
      <c r="E434" s="34">
        <v>98112</v>
      </c>
      <c r="F434" s="35">
        <v>8176</v>
      </c>
    </row>
    <row r="435" spans="1:6" x14ac:dyDescent="0.25">
      <c r="A435" s="31" t="s">
        <v>862</v>
      </c>
      <c r="B435" s="31">
        <v>313800</v>
      </c>
      <c r="C435" s="32" t="s">
        <v>1287</v>
      </c>
      <c r="D435" s="33">
        <v>6826</v>
      </c>
      <c r="E435" s="34">
        <v>191128</v>
      </c>
      <c r="F435" s="35">
        <v>15927.33</v>
      </c>
    </row>
    <row r="436" spans="1:6" x14ac:dyDescent="0.25">
      <c r="A436" s="31" t="s">
        <v>862</v>
      </c>
      <c r="B436" s="31">
        <v>313810</v>
      </c>
      <c r="C436" s="32" t="s">
        <v>1288</v>
      </c>
      <c r="D436" s="33">
        <v>6663</v>
      </c>
      <c r="E436" s="34">
        <v>186564</v>
      </c>
      <c r="F436" s="35">
        <v>15547</v>
      </c>
    </row>
    <row r="437" spans="1:6" x14ac:dyDescent="0.25">
      <c r="A437" s="31" t="s">
        <v>862</v>
      </c>
      <c r="B437" s="31">
        <v>313820</v>
      </c>
      <c r="C437" s="32" t="s">
        <v>1289</v>
      </c>
      <c r="D437" s="33">
        <v>101208</v>
      </c>
      <c r="E437" s="34">
        <v>2428992</v>
      </c>
      <c r="F437" s="35">
        <v>202416</v>
      </c>
    </row>
    <row r="438" spans="1:6" x14ac:dyDescent="0.25">
      <c r="A438" s="31" t="s">
        <v>862</v>
      </c>
      <c r="B438" s="31">
        <v>313830</v>
      </c>
      <c r="C438" s="32" t="s">
        <v>1290</v>
      </c>
      <c r="D438" s="33">
        <v>3299</v>
      </c>
      <c r="E438" s="34">
        <v>92372</v>
      </c>
      <c r="F438" s="35">
        <v>7697.67</v>
      </c>
    </row>
    <row r="439" spans="1:6" x14ac:dyDescent="0.25">
      <c r="A439" s="31" t="s">
        <v>862</v>
      </c>
      <c r="B439" s="31">
        <v>313835</v>
      </c>
      <c r="C439" s="32" t="s">
        <v>1291</v>
      </c>
      <c r="D439" s="33">
        <v>4991</v>
      </c>
      <c r="E439" s="34">
        <v>139748</v>
      </c>
      <c r="F439" s="35">
        <v>11645.67</v>
      </c>
    </row>
    <row r="440" spans="1:6" x14ac:dyDescent="0.25">
      <c r="A440" s="31" t="s">
        <v>862</v>
      </c>
      <c r="B440" s="31">
        <v>313840</v>
      </c>
      <c r="C440" s="32" t="s">
        <v>1292</v>
      </c>
      <c r="D440" s="33">
        <v>53252</v>
      </c>
      <c r="E440" s="34">
        <v>1384552</v>
      </c>
      <c r="F440" s="35">
        <v>115379.33</v>
      </c>
    </row>
    <row r="441" spans="1:6" x14ac:dyDescent="0.25">
      <c r="A441" s="31" t="s">
        <v>862</v>
      </c>
      <c r="B441" s="31">
        <v>313850</v>
      </c>
      <c r="C441" s="32" t="s">
        <v>1293</v>
      </c>
      <c r="D441" s="33">
        <v>5320</v>
      </c>
      <c r="E441" s="34">
        <v>148960</v>
      </c>
      <c r="F441" s="35">
        <v>12413.33</v>
      </c>
    </row>
    <row r="442" spans="1:6" x14ac:dyDescent="0.25">
      <c r="A442" s="31" t="s">
        <v>862</v>
      </c>
      <c r="B442" s="31">
        <v>313860</v>
      </c>
      <c r="C442" s="32" t="s">
        <v>1294</v>
      </c>
      <c r="D442" s="33">
        <v>16871</v>
      </c>
      <c r="E442" s="34">
        <v>472388</v>
      </c>
      <c r="F442" s="35">
        <v>39365.67</v>
      </c>
    </row>
    <row r="443" spans="1:6" x14ac:dyDescent="0.25">
      <c r="A443" s="31" t="s">
        <v>862</v>
      </c>
      <c r="B443" s="31">
        <v>313862</v>
      </c>
      <c r="C443" s="32" t="s">
        <v>1295</v>
      </c>
      <c r="D443" s="33">
        <v>7436</v>
      </c>
      <c r="E443" s="34">
        <v>208208</v>
      </c>
      <c r="F443" s="35">
        <v>17350.669999999998</v>
      </c>
    </row>
    <row r="444" spans="1:6" x14ac:dyDescent="0.25">
      <c r="A444" s="31" t="s">
        <v>862</v>
      </c>
      <c r="B444" s="31">
        <v>313865</v>
      </c>
      <c r="C444" s="32" t="s">
        <v>1296</v>
      </c>
      <c r="D444" s="33">
        <v>8992</v>
      </c>
      <c r="E444" s="34">
        <v>251776</v>
      </c>
      <c r="F444" s="35">
        <v>20981.33</v>
      </c>
    </row>
    <row r="445" spans="1:6" x14ac:dyDescent="0.25">
      <c r="A445" s="31" t="s">
        <v>862</v>
      </c>
      <c r="B445" s="31">
        <v>313867</v>
      </c>
      <c r="C445" s="32" t="s">
        <v>1297</v>
      </c>
      <c r="D445" s="33">
        <v>6408</v>
      </c>
      <c r="E445" s="34">
        <v>179424</v>
      </c>
      <c r="F445" s="35">
        <v>14952</v>
      </c>
    </row>
    <row r="446" spans="1:6" x14ac:dyDescent="0.25">
      <c r="A446" s="31" t="s">
        <v>862</v>
      </c>
      <c r="B446" s="31">
        <v>313868</v>
      </c>
      <c r="C446" s="32" t="s">
        <v>1298</v>
      </c>
      <c r="D446" s="33">
        <v>6733</v>
      </c>
      <c r="E446" s="34">
        <v>188524</v>
      </c>
      <c r="F446" s="35">
        <v>15710.33</v>
      </c>
    </row>
    <row r="447" spans="1:6" x14ac:dyDescent="0.25">
      <c r="A447" s="31" t="s">
        <v>862</v>
      </c>
      <c r="B447" s="31">
        <v>313870</v>
      </c>
      <c r="C447" s="32" t="s">
        <v>1299</v>
      </c>
      <c r="D447" s="33">
        <v>5571</v>
      </c>
      <c r="E447" s="34">
        <v>155988</v>
      </c>
      <c r="F447" s="35">
        <v>12999</v>
      </c>
    </row>
    <row r="448" spans="1:6" x14ac:dyDescent="0.25">
      <c r="A448" s="31" t="s">
        <v>862</v>
      </c>
      <c r="B448" s="31">
        <v>313880</v>
      </c>
      <c r="C448" s="32" t="s">
        <v>1300</v>
      </c>
      <c r="D448" s="33">
        <v>18347</v>
      </c>
      <c r="E448" s="34">
        <v>513716</v>
      </c>
      <c r="F448" s="35">
        <v>42809.67</v>
      </c>
    </row>
    <row r="449" spans="1:6" x14ac:dyDescent="0.25">
      <c r="A449" s="31" t="s">
        <v>862</v>
      </c>
      <c r="B449" s="31">
        <v>313890</v>
      </c>
      <c r="C449" s="32" t="s">
        <v>1301</v>
      </c>
      <c r="D449" s="33">
        <v>7228</v>
      </c>
      <c r="E449" s="34">
        <v>202384</v>
      </c>
      <c r="F449" s="35">
        <v>16865.330000000002</v>
      </c>
    </row>
    <row r="450" spans="1:6" x14ac:dyDescent="0.25">
      <c r="A450" s="31" t="s">
        <v>862</v>
      </c>
      <c r="B450" s="31">
        <v>313900</v>
      </c>
      <c r="C450" s="32" t="s">
        <v>1302</v>
      </c>
      <c r="D450" s="33">
        <v>41651</v>
      </c>
      <c r="E450" s="34">
        <v>1082926</v>
      </c>
      <c r="F450" s="35">
        <v>90243.83</v>
      </c>
    </row>
    <row r="451" spans="1:6" x14ac:dyDescent="0.25">
      <c r="A451" s="31" t="s">
        <v>862</v>
      </c>
      <c r="B451" s="31">
        <v>313910</v>
      </c>
      <c r="C451" s="32" t="s">
        <v>1634</v>
      </c>
      <c r="D451" s="33">
        <v>5139</v>
      </c>
      <c r="E451" s="34">
        <v>143892</v>
      </c>
      <c r="F451" s="35">
        <v>11991</v>
      </c>
    </row>
    <row r="452" spans="1:6" x14ac:dyDescent="0.25">
      <c r="A452" s="31" t="s">
        <v>862</v>
      </c>
      <c r="B452" s="31">
        <v>313920</v>
      </c>
      <c r="C452" s="32" t="s">
        <v>1303</v>
      </c>
      <c r="D452" s="33">
        <v>19173</v>
      </c>
      <c r="E452" s="34">
        <v>536844</v>
      </c>
      <c r="F452" s="35">
        <v>44737</v>
      </c>
    </row>
    <row r="453" spans="1:6" x14ac:dyDescent="0.25">
      <c r="A453" s="31" t="s">
        <v>862</v>
      </c>
      <c r="B453" s="31">
        <v>313925</v>
      </c>
      <c r="C453" s="32" t="s">
        <v>1304</v>
      </c>
      <c r="D453" s="33">
        <v>6608</v>
      </c>
      <c r="E453" s="34">
        <v>185024</v>
      </c>
      <c r="F453" s="35">
        <v>15418.67</v>
      </c>
    </row>
    <row r="454" spans="1:6" x14ac:dyDescent="0.25">
      <c r="A454" s="31" t="s">
        <v>862</v>
      </c>
      <c r="B454" s="31">
        <v>313930</v>
      </c>
      <c r="C454" s="32" t="s">
        <v>1305</v>
      </c>
      <c r="D454" s="33">
        <v>19494</v>
      </c>
      <c r="E454" s="34">
        <v>545832</v>
      </c>
      <c r="F454" s="35">
        <v>45486</v>
      </c>
    </row>
    <row r="455" spans="1:6" x14ac:dyDescent="0.25">
      <c r="A455" s="31" t="s">
        <v>862</v>
      </c>
      <c r="B455" s="31">
        <v>313940</v>
      </c>
      <c r="C455" s="32" t="s">
        <v>1306</v>
      </c>
      <c r="D455" s="33">
        <v>87735</v>
      </c>
      <c r="E455" s="34">
        <v>2281110</v>
      </c>
      <c r="F455" s="35">
        <v>190092.5</v>
      </c>
    </row>
    <row r="456" spans="1:6" x14ac:dyDescent="0.25">
      <c r="A456" s="31" t="s">
        <v>862</v>
      </c>
      <c r="B456" s="31">
        <v>313950</v>
      </c>
      <c r="C456" s="32" t="s">
        <v>1307</v>
      </c>
      <c r="D456" s="33">
        <v>22683</v>
      </c>
      <c r="E456" s="34">
        <v>635124</v>
      </c>
      <c r="F456" s="35">
        <v>52927</v>
      </c>
    </row>
    <row r="457" spans="1:6" x14ac:dyDescent="0.25">
      <c r="A457" s="31" t="s">
        <v>862</v>
      </c>
      <c r="B457" s="31">
        <v>313960</v>
      </c>
      <c r="C457" s="32" t="s">
        <v>1308</v>
      </c>
      <c r="D457" s="33">
        <v>28097</v>
      </c>
      <c r="E457" s="34">
        <v>786716</v>
      </c>
      <c r="F457" s="35">
        <v>65559.67</v>
      </c>
    </row>
    <row r="458" spans="1:6" x14ac:dyDescent="0.25">
      <c r="A458" s="31" t="s">
        <v>862</v>
      </c>
      <c r="B458" s="31">
        <v>313980</v>
      </c>
      <c r="C458" s="32" t="s">
        <v>1309</v>
      </c>
      <c r="D458" s="33">
        <v>12660</v>
      </c>
      <c r="E458" s="34">
        <v>354480</v>
      </c>
      <c r="F458" s="35">
        <v>29540</v>
      </c>
    </row>
    <row r="459" spans="1:6" x14ac:dyDescent="0.25">
      <c r="A459" s="31" t="s">
        <v>862</v>
      </c>
      <c r="B459" s="31">
        <v>313970</v>
      </c>
      <c r="C459" s="32" t="s">
        <v>1310</v>
      </c>
      <c r="D459" s="33">
        <v>7812</v>
      </c>
      <c r="E459" s="34">
        <v>218736</v>
      </c>
      <c r="F459" s="35">
        <v>18228</v>
      </c>
    </row>
    <row r="460" spans="1:6" x14ac:dyDescent="0.25">
      <c r="A460" s="31" t="s">
        <v>862</v>
      </c>
      <c r="B460" s="31">
        <v>313990</v>
      </c>
      <c r="C460" s="32" t="s">
        <v>1311</v>
      </c>
      <c r="D460" s="33">
        <v>14502</v>
      </c>
      <c r="E460" s="34">
        <v>406056</v>
      </c>
      <c r="F460" s="35">
        <v>33838</v>
      </c>
    </row>
    <row r="461" spans="1:6" x14ac:dyDescent="0.25">
      <c r="A461" s="31" t="s">
        <v>862</v>
      </c>
      <c r="B461" s="31">
        <v>314000</v>
      </c>
      <c r="C461" s="32" t="s">
        <v>1312</v>
      </c>
      <c r="D461" s="33">
        <v>59343</v>
      </c>
      <c r="E461" s="34">
        <v>1424232</v>
      </c>
      <c r="F461" s="35">
        <v>118686</v>
      </c>
    </row>
    <row r="462" spans="1:6" x14ac:dyDescent="0.25">
      <c r="A462" s="31" t="s">
        <v>862</v>
      </c>
      <c r="B462" s="31">
        <v>314010</v>
      </c>
      <c r="C462" s="32" t="s">
        <v>1313</v>
      </c>
      <c r="D462" s="33">
        <v>4264</v>
      </c>
      <c r="E462" s="34">
        <v>119392</v>
      </c>
      <c r="F462" s="35">
        <v>9949.33</v>
      </c>
    </row>
    <row r="463" spans="1:6" x14ac:dyDescent="0.25">
      <c r="A463" s="31" t="s">
        <v>862</v>
      </c>
      <c r="B463" s="31">
        <v>314015</v>
      </c>
      <c r="C463" s="32" t="s">
        <v>1314</v>
      </c>
      <c r="D463" s="33">
        <v>14811</v>
      </c>
      <c r="E463" s="34">
        <v>414708</v>
      </c>
      <c r="F463" s="35">
        <v>34559</v>
      </c>
    </row>
    <row r="464" spans="1:6" x14ac:dyDescent="0.25">
      <c r="A464" s="31" t="s">
        <v>862</v>
      </c>
      <c r="B464" s="31">
        <v>314020</v>
      </c>
      <c r="C464" s="32" t="s">
        <v>1315</v>
      </c>
      <c r="D464" s="33">
        <v>2965</v>
      </c>
      <c r="E464" s="34">
        <v>83020</v>
      </c>
      <c r="F464" s="35">
        <v>6918.33</v>
      </c>
    </row>
    <row r="465" spans="1:6" x14ac:dyDescent="0.25">
      <c r="A465" s="31" t="s">
        <v>862</v>
      </c>
      <c r="B465" s="31">
        <v>314030</v>
      </c>
      <c r="C465" s="32" t="s">
        <v>1316</v>
      </c>
      <c r="D465" s="33">
        <v>4128</v>
      </c>
      <c r="E465" s="34">
        <v>115584</v>
      </c>
      <c r="F465" s="35">
        <v>9632</v>
      </c>
    </row>
    <row r="466" spans="1:6" x14ac:dyDescent="0.25">
      <c r="A466" s="31" t="s">
        <v>862</v>
      </c>
      <c r="B466" s="31">
        <v>314040</v>
      </c>
      <c r="C466" s="32" t="s">
        <v>1317</v>
      </c>
      <c r="D466" s="33">
        <v>2918</v>
      </c>
      <c r="E466" s="34">
        <v>81704</v>
      </c>
      <c r="F466" s="35">
        <v>6808.67</v>
      </c>
    </row>
    <row r="467" spans="1:6" x14ac:dyDescent="0.25">
      <c r="A467" s="31" t="s">
        <v>862</v>
      </c>
      <c r="B467" s="31">
        <v>314050</v>
      </c>
      <c r="C467" s="32" t="s">
        <v>1318</v>
      </c>
      <c r="D467" s="33">
        <v>13376</v>
      </c>
      <c r="E467" s="34">
        <v>374528</v>
      </c>
      <c r="F467" s="35">
        <v>31210.67</v>
      </c>
    </row>
    <row r="468" spans="1:6" x14ac:dyDescent="0.25">
      <c r="A468" s="31" t="s">
        <v>862</v>
      </c>
      <c r="B468" s="31">
        <v>314053</v>
      </c>
      <c r="C468" s="32" t="s">
        <v>1319</v>
      </c>
      <c r="D468" s="33">
        <v>8073</v>
      </c>
      <c r="E468" s="34">
        <v>226044</v>
      </c>
      <c r="F468" s="35">
        <v>18837</v>
      </c>
    </row>
    <row r="469" spans="1:6" x14ac:dyDescent="0.25">
      <c r="A469" s="31" t="s">
        <v>862</v>
      </c>
      <c r="B469" s="31">
        <v>314055</v>
      </c>
      <c r="C469" s="32" t="s">
        <v>1320</v>
      </c>
      <c r="D469" s="33">
        <v>8483</v>
      </c>
      <c r="E469" s="34">
        <v>237524</v>
      </c>
      <c r="F469" s="35">
        <v>19793.669999999998</v>
      </c>
    </row>
    <row r="470" spans="1:6" x14ac:dyDescent="0.25">
      <c r="A470" s="31" t="s">
        <v>862</v>
      </c>
      <c r="B470" s="31">
        <v>314060</v>
      </c>
      <c r="C470" s="32" t="s">
        <v>1321</v>
      </c>
      <c r="D470" s="33">
        <v>4631</v>
      </c>
      <c r="E470" s="34">
        <v>129668</v>
      </c>
      <c r="F470" s="35">
        <v>10805.67</v>
      </c>
    </row>
    <row r="471" spans="1:6" x14ac:dyDescent="0.25">
      <c r="A471" s="31" t="s">
        <v>862</v>
      </c>
      <c r="B471" s="31">
        <v>314070</v>
      </c>
      <c r="C471" s="32" t="s">
        <v>1322</v>
      </c>
      <c r="D471" s="33">
        <v>30423</v>
      </c>
      <c r="E471" s="34">
        <v>790998</v>
      </c>
      <c r="F471" s="35">
        <v>65916.5</v>
      </c>
    </row>
    <row r="472" spans="1:6" x14ac:dyDescent="0.25">
      <c r="A472" s="31" t="s">
        <v>862</v>
      </c>
      <c r="B472" s="31">
        <v>317150</v>
      </c>
      <c r="C472" s="32" t="s">
        <v>1323</v>
      </c>
      <c r="D472" s="33">
        <v>3357</v>
      </c>
      <c r="E472" s="34">
        <v>93996</v>
      </c>
      <c r="F472" s="35">
        <v>7833</v>
      </c>
    </row>
    <row r="473" spans="1:6" x14ac:dyDescent="0.25">
      <c r="A473" s="31" t="s">
        <v>862</v>
      </c>
      <c r="B473" s="31">
        <v>314080</v>
      </c>
      <c r="C473" s="32" t="s">
        <v>1324</v>
      </c>
      <c r="D473" s="33">
        <v>14369</v>
      </c>
      <c r="E473" s="34">
        <v>373594</v>
      </c>
      <c r="F473" s="35">
        <v>31132.83</v>
      </c>
    </row>
    <row r="474" spans="1:6" x14ac:dyDescent="0.25">
      <c r="A474" s="31" t="s">
        <v>862</v>
      </c>
      <c r="B474" s="31">
        <v>314085</v>
      </c>
      <c r="C474" s="32" t="s">
        <v>1325</v>
      </c>
      <c r="D474" s="33">
        <v>10905</v>
      </c>
      <c r="E474" s="34">
        <v>305340</v>
      </c>
      <c r="F474" s="35">
        <v>25445</v>
      </c>
    </row>
    <row r="475" spans="1:6" x14ac:dyDescent="0.25">
      <c r="A475" s="31" t="s">
        <v>862</v>
      </c>
      <c r="B475" s="31">
        <v>314090</v>
      </c>
      <c r="C475" s="32" t="s">
        <v>1326</v>
      </c>
      <c r="D475" s="33">
        <v>18816</v>
      </c>
      <c r="E475" s="34">
        <v>526848</v>
      </c>
      <c r="F475" s="35">
        <v>43904</v>
      </c>
    </row>
    <row r="476" spans="1:6" x14ac:dyDescent="0.25">
      <c r="A476" s="31" t="s">
        <v>862</v>
      </c>
      <c r="B476" s="31">
        <v>314100</v>
      </c>
      <c r="C476" s="32" t="s">
        <v>1327</v>
      </c>
      <c r="D476" s="33">
        <v>12871</v>
      </c>
      <c r="E476" s="34">
        <v>360388</v>
      </c>
      <c r="F476" s="35">
        <v>30032.33</v>
      </c>
    </row>
    <row r="477" spans="1:6" x14ac:dyDescent="0.25">
      <c r="A477" s="31" t="s">
        <v>862</v>
      </c>
      <c r="B477" s="31">
        <v>314110</v>
      </c>
      <c r="C477" s="32" t="s">
        <v>1328</v>
      </c>
      <c r="D477" s="33">
        <v>37040</v>
      </c>
      <c r="E477" s="34">
        <v>963040</v>
      </c>
      <c r="F477" s="35">
        <v>80253.33</v>
      </c>
    </row>
    <row r="478" spans="1:6" x14ac:dyDescent="0.25">
      <c r="A478" s="31" t="s">
        <v>862</v>
      </c>
      <c r="B478" s="31">
        <v>314120</v>
      </c>
      <c r="C478" s="32" t="s">
        <v>1329</v>
      </c>
      <c r="D478" s="33">
        <v>3849</v>
      </c>
      <c r="E478" s="34">
        <v>107772</v>
      </c>
      <c r="F478" s="35">
        <v>8981</v>
      </c>
    </row>
    <row r="479" spans="1:6" x14ac:dyDescent="0.25">
      <c r="A479" s="31" t="s">
        <v>862</v>
      </c>
      <c r="B479" s="31">
        <v>314130</v>
      </c>
      <c r="C479" s="32" t="s">
        <v>1330</v>
      </c>
      <c r="D479" s="33">
        <v>3737</v>
      </c>
      <c r="E479" s="34">
        <v>104636</v>
      </c>
      <c r="F479" s="35">
        <v>8719.67</v>
      </c>
    </row>
    <row r="480" spans="1:6" x14ac:dyDescent="0.25">
      <c r="A480" s="31" t="s">
        <v>862</v>
      </c>
      <c r="B480" s="31">
        <v>314140</v>
      </c>
      <c r="C480" s="32" t="s">
        <v>1331</v>
      </c>
      <c r="D480" s="33">
        <v>21433</v>
      </c>
      <c r="E480" s="34">
        <v>600124</v>
      </c>
      <c r="F480" s="35">
        <v>50010.33</v>
      </c>
    </row>
    <row r="481" spans="1:6" x14ac:dyDescent="0.25">
      <c r="A481" s="31" t="s">
        <v>862</v>
      </c>
      <c r="B481" s="31">
        <v>314150</v>
      </c>
      <c r="C481" s="32" t="s">
        <v>1332</v>
      </c>
      <c r="D481" s="33">
        <v>6557</v>
      </c>
      <c r="E481" s="34">
        <v>183596</v>
      </c>
      <c r="F481" s="35">
        <v>15299.67</v>
      </c>
    </row>
    <row r="482" spans="1:6" x14ac:dyDescent="0.25">
      <c r="A482" s="31" t="s">
        <v>862</v>
      </c>
      <c r="B482" s="31">
        <v>314160</v>
      </c>
      <c r="C482" s="32" t="s">
        <v>1333</v>
      </c>
      <c r="D482" s="33">
        <v>10842</v>
      </c>
      <c r="E482" s="34">
        <v>303576</v>
      </c>
      <c r="F482" s="35">
        <v>25298</v>
      </c>
    </row>
    <row r="483" spans="1:6" x14ac:dyDescent="0.25">
      <c r="A483" s="31" t="s">
        <v>862</v>
      </c>
      <c r="B483" s="31">
        <v>314170</v>
      </c>
      <c r="C483" s="32" t="s">
        <v>1334</v>
      </c>
      <c r="D483" s="33">
        <v>5951</v>
      </c>
      <c r="E483" s="34">
        <v>166628</v>
      </c>
      <c r="F483" s="35">
        <v>13885.67</v>
      </c>
    </row>
    <row r="484" spans="1:6" x14ac:dyDescent="0.25">
      <c r="A484" s="31" t="s">
        <v>862</v>
      </c>
      <c r="B484" s="31">
        <v>314180</v>
      </c>
      <c r="C484" s="32" t="s">
        <v>1335</v>
      </c>
      <c r="D484" s="33">
        <v>31963</v>
      </c>
      <c r="E484" s="34">
        <v>894964</v>
      </c>
      <c r="F484" s="35">
        <v>74580.33</v>
      </c>
    </row>
    <row r="485" spans="1:6" x14ac:dyDescent="0.25">
      <c r="A485" s="31" t="s">
        <v>862</v>
      </c>
      <c r="B485" s="31">
        <v>314190</v>
      </c>
      <c r="C485" s="32" t="s">
        <v>1336</v>
      </c>
      <c r="D485" s="33">
        <v>3967</v>
      </c>
      <c r="E485" s="34">
        <v>111076</v>
      </c>
      <c r="F485" s="35">
        <v>9256.33</v>
      </c>
    </row>
    <row r="486" spans="1:6" x14ac:dyDescent="0.25">
      <c r="A486" s="31" t="s">
        <v>862</v>
      </c>
      <c r="B486" s="31">
        <v>314200</v>
      </c>
      <c r="C486" s="32" t="s">
        <v>1337</v>
      </c>
      <c r="D486" s="33">
        <v>13685</v>
      </c>
      <c r="E486" s="34">
        <v>383180</v>
      </c>
      <c r="F486" s="35">
        <v>31931.67</v>
      </c>
    </row>
    <row r="487" spans="1:6" x14ac:dyDescent="0.25">
      <c r="A487" s="31" t="s">
        <v>862</v>
      </c>
      <c r="B487" s="31">
        <v>314210</v>
      </c>
      <c r="C487" s="32" t="s">
        <v>1338</v>
      </c>
      <c r="D487" s="33">
        <v>10799</v>
      </c>
      <c r="E487" s="34">
        <v>302372</v>
      </c>
      <c r="F487" s="35">
        <v>25197.67</v>
      </c>
    </row>
    <row r="488" spans="1:6" x14ac:dyDescent="0.25">
      <c r="A488" s="31" t="s">
        <v>862</v>
      </c>
      <c r="B488" s="31">
        <v>314220</v>
      </c>
      <c r="C488" s="32" t="s">
        <v>1339</v>
      </c>
      <c r="D488" s="33">
        <v>14852</v>
      </c>
      <c r="E488" s="34">
        <v>415856</v>
      </c>
      <c r="F488" s="35">
        <v>34654.67</v>
      </c>
    </row>
    <row r="489" spans="1:6" x14ac:dyDescent="0.25">
      <c r="A489" s="31" t="s">
        <v>862</v>
      </c>
      <c r="B489" s="31">
        <v>314225</v>
      </c>
      <c r="C489" s="32" t="s">
        <v>1340</v>
      </c>
      <c r="D489" s="33">
        <v>4859</v>
      </c>
      <c r="E489" s="34">
        <v>136052</v>
      </c>
      <c r="F489" s="35">
        <v>11337.67</v>
      </c>
    </row>
    <row r="490" spans="1:6" x14ac:dyDescent="0.25">
      <c r="A490" s="31" t="s">
        <v>862</v>
      </c>
      <c r="B490" s="31">
        <v>314230</v>
      </c>
      <c r="C490" s="32" t="s">
        <v>1341</v>
      </c>
      <c r="D490" s="33">
        <v>4940</v>
      </c>
      <c r="E490" s="34">
        <v>138320</v>
      </c>
      <c r="F490" s="35">
        <v>11526.67</v>
      </c>
    </row>
    <row r="491" spans="1:6" x14ac:dyDescent="0.25">
      <c r="A491" s="31" t="s">
        <v>862</v>
      </c>
      <c r="B491" s="31">
        <v>314240</v>
      </c>
      <c r="C491" s="32" t="s">
        <v>1342</v>
      </c>
      <c r="D491" s="33">
        <v>7487</v>
      </c>
      <c r="E491" s="34">
        <v>209636</v>
      </c>
      <c r="F491" s="35">
        <v>17469.669999999998</v>
      </c>
    </row>
    <row r="492" spans="1:6" x14ac:dyDescent="0.25">
      <c r="A492" s="31" t="s">
        <v>862</v>
      </c>
      <c r="B492" s="31">
        <v>314250</v>
      </c>
      <c r="C492" s="32" t="s">
        <v>1343</v>
      </c>
      <c r="D492" s="33">
        <v>2339</v>
      </c>
      <c r="E492" s="34">
        <v>65492</v>
      </c>
      <c r="F492" s="35">
        <v>5457.67</v>
      </c>
    </row>
    <row r="493" spans="1:6" x14ac:dyDescent="0.25">
      <c r="A493" s="31" t="s">
        <v>862</v>
      </c>
      <c r="B493" s="31">
        <v>314260</v>
      </c>
      <c r="C493" s="32" t="s">
        <v>1344</v>
      </c>
      <c r="D493" s="33">
        <v>8671</v>
      </c>
      <c r="E493" s="34">
        <v>242788</v>
      </c>
      <c r="F493" s="35">
        <v>20232.330000000002</v>
      </c>
    </row>
    <row r="494" spans="1:6" x14ac:dyDescent="0.25">
      <c r="A494" s="31" t="s">
        <v>862</v>
      </c>
      <c r="B494" s="31">
        <v>314270</v>
      </c>
      <c r="C494" s="32" t="s">
        <v>1345</v>
      </c>
      <c r="D494" s="33">
        <v>15689</v>
      </c>
      <c r="E494" s="34">
        <v>439292</v>
      </c>
      <c r="F494" s="35">
        <v>36607.67</v>
      </c>
    </row>
    <row r="495" spans="1:6" x14ac:dyDescent="0.25">
      <c r="A495" s="31" t="s">
        <v>862</v>
      </c>
      <c r="B495" s="31">
        <v>314280</v>
      </c>
      <c r="C495" s="32" t="s">
        <v>1346</v>
      </c>
      <c r="D495" s="33">
        <v>20979</v>
      </c>
      <c r="E495" s="34">
        <v>587412</v>
      </c>
      <c r="F495" s="35">
        <v>48951</v>
      </c>
    </row>
    <row r="496" spans="1:6" x14ac:dyDescent="0.25">
      <c r="A496" s="31" t="s">
        <v>862</v>
      </c>
      <c r="B496" s="31">
        <v>314290</v>
      </c>
      <c r="C496" s="32" t="s">
        <v>1347</v>
      </c>
      <c r="D496" s="33">
        <v>21884</v>
      </c>
      <c r="E496" s="34">
        <v>612752</v>
      </c>
      <c r="F496" s="35">
        <v>51062.67</v>
      </c>
    </row>
    <row r="497" spans="1:6" x14ac:dyDescent="0.25">
      <c r="A497" s="31" t="s">
        <v>862</v>
      </c>
      <c r="B497" s="31">
        <v>314300</v>
      </c>
      <c r="C497" s="32" t="s">
        <v>1348</v>
      </c>
      <c r="D497" s="33">
        <v>13449</v>
      </c>
      <c r="E497" s="34">
        <v>349674</v>
      </c>
      <c r="F497" s="35">
        <v>29139.5</v>
      </c>
    </row>
    <row r="498" spans="1:6" x14ac:dyDescent="0.25">
      <c r="A498" s="31" t="s">
        <v>862</v>
      </c>
      <c r="B498" s="31">
        <v>314310</v>
      </c>
      <c r="C498" s="32" t="s">
        <v>1349</v>
      </c>
      <c r="D498" s="33">
        <v>48096</v>
      </c>
      <c r="E498" s="34">
        <v>1250496</v>
      </c>
      <c r="F498" s="35">
        <v>104208</v>
      </c>
    </row>
    <row r="499" spans="1:6" x14ac:dyDescent="0.25">
      <c r="A499" s="31" t="s">
        <v>862</v>
      </c>
      <c r="B499" s="31">
        <v>314315</v>
      </c>
      <c r="C499" s="32" t="s">
        <v>1350</v>
      </c>
      <c r="D499" s="33">
        <v>4917</v>
      </c>
      <c r="E499" s="34">
        <v>137676</v>
      </c>
      <c r="F499" s="35">
        <v>11473</v>
      </c>
    </row>
    <row r="500" spans="1:6" x14ac:dyDescent="0.25">
      <c r="A500" s="31" t="s">
        <v>862</v>
      </c>
      <c r="B500" s="31">
        <v>314320</v>
      </c>
      <c r="C500" s="32" t="s">
        <v>1633</v>
      </c>
      <c r="D500" s="33">
        <v>21932</v>
      </c>
      <c r="E500" s="34">
        <v>570232</v>
      </c>
      <c r="F500" s="35">
        <v>47519.33</v>
      </c>
    </row>
    <row r="501" spans="1:6" x14ac:dyDescent="0.25">
      <c r="A501" s="31" t="s">
        <v>862</v>
      </c>
      <c r="B501" s="31">
        <v>314340</v>
      </c>
      <c r="C501" s="32" t="s">
        <v>1351</v>
      </c>
      <c r="D501" s="33">
        <v>23238</v>
      </c>
      <c r="E501" s="34">
        <v>604188</v>
      </c>
      <c r="F501" s="35">
        <v>50349</v>
      </c>
    </row>
    <row r="502" spans="1:6" x14ac:dyDescent="0.25">
      <c r="A502" s="31" t="s">
        <v>862</v>
      </c>
      <c r="B502" s="31">
        <v>314330</v>
      </c>
      <c r="C502" s="32" t="s">
        <v>1352</v>
      </c>
      <c r="D502" s="33">
        <v>398288</v>
      </c>
      <c r="E502" s="34">
        <v>9558912</v>
      </c>
      <c r="F502" s="35">
        <v>796576</v>
      </c>
    </row>
    <row r="503" spans="1:6" x14ac:dyDescent="0.25">
      <c r="A503" s="31" t="s">
        <v>862</v>
      </c>
      <c r="B503" s="31">
        <v>314345</v>
      </c>
      <c r="C503" s="32" t="s">
        <v>1353</v>
      </c>
      <c r="D503" s="33">
        <v>8106</v>
      </c>
      <c r="E503" s="34">
        <v>226968</v>
      </c>
      <c r="F503" s="35">
        <v>18914</v>
      </c>
    </row>
    <row r="504" spans="1:6" x14ac:dyDescent="0.25">
      <c r="A504" s="31" t="s">
        <v>862</v>
      </c>
      <c r="B504" s="31">
        <v>314350</v>
      </c>
      <c r="C504" s="32" t="s">
        <v>1354</v>
      </c>
      <c r="D504" s="33">
        <v>8813</v>
      </c>
      <c r="E504" s="34">
        <v>246764</v>
      </c>
      <c r="F504" s="35">
        <v>20563.669999999998</v>
      </c>
    </row>
    <row r="505" spans="1:6" x14ac:dyDescent="0.25">
      <c r="A505" s="31" t="s">
        <v>862</v>
      </c>
      <c r="B505" s="31">
        <v>314360</v>
      </c>
      <c r="C505" s="32" t="s">
        <v>1355</v>
      </c>
      <c r="D505" s="33">
        <v>2612</v>
      </c>
      <c r="E505" s="34">
        <v>73136</v>
      </c>
      <c r="F505" s="35">
        <v>6094.67</v>
      </c>
    </row>
    <row r="506" spans="1:6" x14ac:dyDescent="0.25">
      <c r="A506" s="31" t="s">
        <v>862</v>
      </c>
      <c r="B506" s="31">
        <v>314370</v>
      </c>
      <c r="C506" s="32" t="s">
        <v>1356</v>
      </c>
      <c r="D506" s="33">
        <v>3358</v>
      </c>
      <c r="E506" s="34">
        <v>94024</v>
      </c>
      <c r="F506" s="35">
        <v>7835.33</v>
      </c>
    </row>
    <row r="507" spans="1:6" x14ac:dyDescent="0.25">
      <c r="A507" s="31" t="s">
        <v>862</v>
      </c>
      <c r="B507" s="31">
        <v>314380</v>
      </c>
      <c r="C507" s="32" t="s">
        <v>1357</v>
      </c>
      <c r="D507" s="33">
        <v>6282</v>
      </c>
      <c r="E507" s="34">
        <v>175896</v>
      </c>
      <c r="F507" s="35">
        <v>14658</v>
      </c>
    </row>
    <row r="508" spans="1:6" x14ac:dyDescent="0.25">
      <c r="A508" s="31" t="s">
        <v>862</v>
      </c>
      <c r="B508" s="31">
        <v>314390</v>
      </c>
      <c r="C508" s="32" t="s">
        <v>1358</v>
      </c>
      <c r="D508" s="33">
        <v>107916</v>
      </c>
      <c r="E508" s="34">
        <v>2589984</v>
      </c>
      <c r="F508" s="35">
        <v>215832</v>
      </c>
    </row>
    <row r="509" spans="1:6" x14ac:dyDescent="0.25">
      <c r="A509" s="31" t="s">
        <v>862</v>
      </c>
      <c r="B509" s="31">
        <v>314400</v>
      </c>
      <c r="C509" s="32" t="s">
        <v>1359</v>
      </c>
      <c r="D509" s="33">
        <v>27512</v>
      </c>
      <c r="E509" s="34">
        <v>770336</v>
      </c>
      <c r="F509" s="35">
        <v>64194.67</v>
      </c>
    </row>
    <row r="510" spans="1:6" x14ac:dyDescent="0.25">
      <c r="A510" s="31" t="s">
        <v>862</v>
      </c>
      <c r="B510" s="31">
        <v>314410</v>
      </c>
      <c r="C510" s="32" t="s">
        <v>1360</v>
      </c>
      <c r="D510" s="33">
        <v>21021</v>
      </c>
      <c r="E510" s="34">
        <v>546546</v>
      </c>
      <c r="F510" s="35">
        <v>45545.5</v>
      </c>
    </row>
    <row r="511" spans="1:6" x14ac:dyDescent="0.25">
      <c r="A511" s="31" t="s">
        <v>862</v>
      </c>
      <c r="B511" s="31">
        <v>314420</v>
      </c>
      <c r="C511" s="32" t="s">
        <v>1361</v>
      </c>
      <c r="D511" s="33">
        <v>3270</v>
      </c>
      <c r="E511" s="34">
        <v>91560</v>
      </c>
      <c r="F511" s="35">
        <v>7630</v>
      </c>
    </row>
    <row r="512" spans="1:6" x14ac:dyDescent="0.25">
      <c r="A512" s="31" t="s">
        <v>862</v>
      </c>
      <c r="B512" s="31">
        <v>314430</v>
      </c>
      <c r="C512" s="32" t="s">
        <v>1362</v>
      </c>
      <c r="D512" s="33">
        <v>41808</v>
      </c>
      <c r="E512" s="34">
        <v>1170624</v>
      </c>
      <c r="F512" s="35">
        <v>97552</v>
      </c>
    </row>
    <row r="513" spans="1:6" x14ac:dyDescent="0.25">
      <c r="A513" s="31" t="s">
        <v>862</v>
      </c>
      <c r="B513" s="31">
        <v>314435</v>
      </c>
      <c r="C513" s="32" t="s">
        <v>1363</v>
      </c>
      <c r="D513" s="33">
        <v>6878</v>
      </c>
      <c r="E513" s="34">
        <v>192584</v>
      </c>
      <c r="F513" s="35">
        <v>16048.67</v>
      </c>
    </row>
    <row r="514" spans="1:6" x14ac:dyDescent="0.25">
      <c r="A514" s="31" t="s">
        <v>862</v>
      </c>
      <c r="B514" s="31">
        <v>314437</v>
      </c>
      <c r="C514" s="32" t="s">
        <v>1364</v>
      </c>
      <c r="D514" s="33">
        <v>3381</v>
      </c>
      <c r="E514" s="34">
        <v>94668</v>
      </c>
      <c r="F514" s="35">
        <v>7889</v>
      </c>
    </row>
    <row r="515" spans="1:6" x14ac:dyDescent="0.25">
      <c r="A515" s="31" t="s">
        <v>862</v>
      </c>
      <c r="B515" s="31">
        <v>314440</v>
      </c>
      <c r="C515" s="32" t="s">
        <v>1365</v>
      </c>
      <c r="D515" s="33">
        <v>4816</v>
      </c>
      <c r="E515" s="34">
        <v>134848</v>
      </c>
      <c r="F515" s="35">
        <v>11237.33</v>
      </c>
    </row>
    <row r="516" spans="1:6" x14ac:dyDescent="0.25">
      <c r="A516" s="31" t="s">
        <v>862</v>
      </c>
      <c r="B516" s="31">
        <v>314450</v>
      </c>
      <c r="C516" s="32" t="s">
        <v>1366</v>
      </c>
      <c r="D516" s="33">
        <v>8532</v>
      </c>
      <c r="E516" s="34">
        <v>238896</v>
      </c>
      <c r="F516" s="35">
        <v>19908</v>
      </c>
    </row>
    <row r="517" spans="1:6" x14ac:dyDescent="0.25">
      <c r="A517" s="31" t="s">
        <v>862</v>
      </c>
      <c r="B517" s="31">
        <v>314460</v>
      </c>
      <c r="C517" s="32" t="s">
        <v>1367</v>
      </c>
      <c r="D517" s="33">
        <v>26977</v>
      </c>
      <c r="E517" s="34">
        <v>755356</v>
      </c>
      <c r="F517" s="35">
        <v>62946.33</v>
      </c>
    </row>
    <row r="518" spans="1:6" x14ac:dyDescent="0.25">
      <c r="A518" s="31" t="s">
        <v>862</v>
      </c>
      <c r="B518" s="31">
        <v>314465</v>
      </c>
      <c r="C518" s="32" t="s">
        <v>1368</v>
      </c>
      <c r="D518" s="33">
        <v>10339</v>
      </c>
      <c r="E518" s="34">
        <v>289492</v>
      </c>
      <c r="F518" s="35">
        <v>24124.33</v>
      </c>
    </row>
    <row r="519" spans="1:6" x14ac:dyDescent="0.25">
      <c r="A519" s="31" t="s">
        <v>862</v>
      </c>
      <c r="B519" s="31">
        <v>314467</v>
      </c>
      <c r="C519" s="32" t="s">
        <v>1369</v>
      </c>
      <c r="D519" s="33">
        <v>3511</v>
      </c>
      <c r="E519" s="34">
        <v>98308</v>
      </c>
      <c r="F519" s="35">
        <v>8192.33</v>
      </c>
    </row>
    <row r="520" spans="1:6" x14ac:dyDescent="0.25">
      <c r="A520" s="31" t="s">
        <v>862</v>
      </c>
      <c r="B520" s="31">
        <v>314470</v>
      </c>
      <c r="C520" s="32" t="s">
        <v>1370</v>
      </c>
      <c r="D520" s="33">
        <v>17996</v>
      </c>
      <c r="E520" s="34">
        <v>467896</v>
      </c>
      <c r="F520" s="35">
        <v>38991.33</v>
      </c>
    </row>
    <row r="521" spans="1:6" x14ac:dyDescent="0.25">
      <c r="A521" s="31" t="s">
        <v>862</v>
      </c>
      <c r="B521" s="31">
        <v>314480</v>
      </c>
      <c r="C521" s="32" t="s">
        <v>1371</v>
      </c>
      <c r="D521" s="33">
        <v>91069</v>
      </c>
      <c r="E521" s="34">
        <v>2094587</v>
      </c>
      <c r="F521" s="35">
        <v>174548.92</v>
      </c>
    </row>
    <row r="522" spans="1:6" x14ac:dyDescent="0.25">
      <c r="A522" s="31" t="s">
        <v>862</v>
      </c>
      <c r="B522" s="31">
        <v>314490</v>
      </c>
      <c r="C522" s="32" t="s">
        <v>1372</v>
      </c>
      <c r="D522" s="33">
        <v>3774</v>
      </c>
      <c r="E522" s="34">
        <v>105672</v>
      </c>
      <c r="F522" s="35">
        <v>8806</v>
      </c>
    </row>
    <row r="523" spans="1:6" x14ac:dyDescent="0.25">
      <c r="A523" s="31" t="s">
        <v>862</v>
      </c>
      <c r="B523" s="31">
        <v>314500</v>
      </c>
      <c r="C523" s="32" t="s">
        <v>1373</v>
      </c>
      <c r="D523" s="33">
        <v>14715</v>
      </c>
      <c r="E523" s="34">
        <v>412020</v>
      </c>
      <c r="F523" s="35">
        <v>34335</v>
      </c>
    </row>
    <row r="524" spans="1:6" x14ac:dyDescent="0.25">
      <c r="A524" s="31" t="s">
        <v>862</v>
      </c>
      <c r="B524" s="31">
        <v>314505</v>
      </c>
      <c r="C524" s="32" t="s">
        <v>1374</v>
      </c>
      <c r="D524" s="33">
        <v>7642</v>
      </c>
      <c r="E524" s="34">
        <v>213976</v>
      </c>
      <c r="F524" s="35">
        <v>17831.330000000002</v>
      </c>
    </row>
    <row r="525" spans="1:6" x14ac:dyDescent="0.25">
      <c r="A525" s="31" t="s">
        <v>862</v>
      </c>
      <c r="B525" s="31">
        <v>314510</v>
      </c>
      <c r="C525" s="32" t="s">
        <v>1375</v>
      </c>
      <c r="D525" s="33">
        <v>16540</v>
      </c>
      <c r="E525" s="34">
        <v>463120</v>
      </c>
      <c r="F525" s="35">
        <v>38593.33</v>
      </c>
    </row>
    <row r="526" spans="1:6" x14ac:dyDescent="0.25">
      <c r="A526" s="31" t="s">
        <v>862</v>
      </c>
      <c r="B526" s="31">
        <v>314520</v>
      </c>
      <c r="C526" s="32" t="s">
        <v>1376</v>
      </c>
      <c r="D526" s="33">
        <v>92332</v>
      </c>
      <c r="E526" s="34">
        <v>2400632</v>
      </c>
      <c r="F526" s="35">
        <v>200052.67</v>
      </c>
    </row>
    <row r="527" spans="1:6" x14ac:dyDescent="0.25">
      <c r="A527" s="31" t="s">
        <v>862</v>
      </c>
      <c r="B527" s="31">
        <v>313660</v>
      </c>
      <c r="C527" s="32" t="s">
        <v>1377</v>
      </c>
      <c r="D527" s="33">
        <v>5792</v>
      </c>
      <c r="E527" s="34">
        <v>162176</v>
      </c>
      <c r="F527" s="35">
        <v>13514.67</v>
      </c>
    </row>
    <row r="528" spans="1:6" x14ac:dyDescent="0.25">
      <c r="A528" s="31" t="s">
        <v>862</v>
      </c>
      <c r="B528" s="31">
        <v>314530</v>
      </c>
      <c r="C528" s="32" t="s">
        <v>1378</v>
      </c>
      <c r="D528" s="33">
        <v>31844</v>
      </c>
      <c r="E528" s="34">
        <v>891632</v>
      </c>
      <c r="F528" s="35">
        <v>74302.67</v>
      </c>
    </row>
    <row r="529" spans="1:6" x14ac:dyDescent="0.25">
      <c r="A529" s="31" t="s">
        <v>862</v>
      </c>
      <c r="B529" s="31">
        <v>314535</v>
      </c>
      <c r="C529" s="32" t="s">
        <v>1632</v>
      </c>
      <c r="D529" s="33">
        <v>10839</v>
      </c>
      <c r="E529" s="34">
        <v>303492</v>
      </c>
      <c r="F529" s="35">
        <v>25291</v>
      </c>
    </row>
    <row r="530" spans="1:6" x14ac:dyDescent="0.25">
      <c r="A530" s="31" t="s">
        <v>862</v>
      </c>
      <c r="B530" s="31">
        <v>314537</v>
      </c>
      <c r="C530" s="32" t="s">
        <v>1379</v>
      </c>
      <c r="D530" s="33">
        <v>5282</v>
      </c>
      <c r="E530" s="34">
        <v>147896</v>
      </c>
      <c r="F530" s="35">
        <v>12324.67</v>
      </c>
    </row>
    <row r="531" spans="1:6" x14ac:dyDescent="0.25">
      <c r="A531" s="31" t="s">
        <v>862</v>
      </c>
      <c r="B531" s="31">
        <v>314540</v>
      </c>
      <c r="C531" s="32" t="s">
        <v>1380</v>
      </c>
      <c r="D531" s="33">
        <v>1893</v>
      </c>
      <c r="E531" s="34">
        <v>53004</v>
      </c>
      <c r="F531" s="35">
        <v>4417</v>
      </c>
    </row>
    <row r="532" spans="1:6" x14ac:dyDescent="0.25">
      <c r="A532" s="31" t="s">
        <v>862</v>
      </c>
      <c r="B532" s="31">
        <v>314545</v>
      </c>
      <c r="C532" s="32" t="s">
        <v>1381</v>
      </c>
      <c r="D532" s="33">
        <v>5878</v>
      </c>
      <c r="E532" s="34">
        <v>164584</v>
      </c>
      <c r="F532" s="35">
        <v>13715.33</v>
      </c>
    </row>
    <row r="533" spans="1:6" x14ac:dyDescent="0.25">
      <c r="A533" s="31" t="s">
        <v>862</v>
      </c>
      <c r="B533" s="31">
        <v>314550</v>
      </c>
      <c r="C533" s="32" t="s">
        <v>1382</v>
      </c>
      <c r="D533" s="33">
        <v>2743</v>
      </c>
      <c r="E533" s="34">
        <v>76804</v>
      </c>
      <c r="F533" s="35">
        <v>6400.33</v>
      </c>
    </row>
    <row r="534" spans="1:6" x14ac:dyDescent="0.25">
      <c r="A534" s="31" t="s">
        <v>862</v>
      </c>
      <c r="B534" s="31">
        <v>314560</v>
      </c>
      <c r="C534" s="32" t="s">
        <v>1383</v>
      </c>
      <c r="D534" s="33">
        <v>41739</v>
      </c>
      <c r="E534" s="34">
        <v>1085214</v>
      </c>
      <c r="F534" s="35">
        <v>90434.5</v>
      </c>
    </row>
    <row r="535" spans="1:6" x14ac:dyDescent="0.25">
      <c r="A535" s="31" t="s">
        <v>862</v>
      </c>
      <c r="B535" s="31">
        <v>314570</v>
      </c>
      <c r="C535" s="32" t="s">
        <v>1384</v>
      </c>
      <c r="D535" s="33">
        <v>2182</v>
      </c>
      <c r="E535" s="34">
        <v>61096</v>
      </c>
      <c r="F535" s="35">
        <v>5091.33</v>
      </c>
    </row>
    <row r="536" spans="1:6" x14ac:dyDescent="0.25">
      <c r="A536" s="31" t="s">
        <v>862</v>
      </c>
      <c r="B536" s="31">
        <v>314580</v>
      </c>
      <c r="C536" s="32" t="s">
        <v>1385</v>
      </c>
      <c r="D536" s="33">
        <v>3186</v>
      </c>
      <c r="E536" s="34">
        <v>89208</v>
      </c>
      <c r="F536" s="35">
        <v>7434</v>
      </c>
    </row>
    <row r="537" spans="1:6" x14ac:dyDescent="0.25">
      <c r="A537" s="31" t="s">
        <v>862</v>
      </c>
      <c r="B537" s="31">
        <v>314585</v>
      </c>
      <c r="C537" s="32" t="s">
        <v>1386</v>
      </c>
      <c r="D537" s="33">
        <v>4698</v>
      </c>
      <c r="E537" s="34">
        <v>131544</v>
      </c>
      <c r="F537" s="35">
        <v>10962</v>
      </c>
    </row>
    <row r="538" spans="1:6" x14ac:dyDescent="0.25">
      <c r="A538" s="31" t="s">
        <v>862</v>
      </c>
      <c r="B538" s="31">
        <v>314587</v>
      </c>
      <c r="C538" s="32" t="s">
        <v>1387</v>
      </c>
      <c r="D538" s="33">
        <v>7891</v>
      </c>
      <c r="E538" s="34">
        <v>220948</v>
      </c>
      <c r="F538" s="35">
        <v>18412.330000000002</v>
      </c>
    </row>
    <row r="539" spans="1:6" x14ac:dyDescent="0.25">
      <c r="A539" s="31" t="s">
        <v>862</v>
      </c>
      <c r="B539" s="31">
        <v>314590</v>
      </c>
      <c r="C539" s="32" t="s">
        <v>1388</v>
      </c>
      <c r="D539" s="33">
        <v>38601</v>
      </c>
      <c r="E539" s="34">
        <v>887823</v>
      </c>
      <c r="F539" s="35">
        <v>73985.25</v>
      </c>
    </row>
    <row r="540" spans="1:6" x14ac:dyDescent="0.25">
      <c r="A540" s="31" t="s">
        <v>862</v>
      </c>
      <c r="B540" s="31">
        <v>314600</v>
      </c>
      <c r="C540" s="32" t="s">
        <v>1389</v>
      </c>
      <c r="D540" s="33">
        <v>33557</v>
      </c>
      <c r="E540" s="34">
        <v>872482</v>
      </c>
      <c r="F540" s="35">
        <v>72706.83</v>
      </c>
    </row>
    <row r="541" spans="1:6" x14ac:dyDescent="0.25">
      <c r="A541" s="31" t="s">
        <v>862</v>
      </c>
      <c r="B541" s="31">
        <v>314610</v>
      </c>
      <c r="C541" s="32" t="s">
        <v>1390</v>
      </c>
      <c r="D541" s="33">
        <v>74356</v>
      </c>
      <c r="E541" s="34">
        <v>1784544</v>
      </c>
      <c r="F541" s="35">
        <v>148712</v>
      </c>
    </row>
    <row r="542" spans="1:6" x14ac:dyDescent="0.25">
      <c r="A542" s="31" t="s">
        <v>862</v>
      </c>
      <c r="B542" s="31">
        <v>314620</v>
      </c>
      <c r="C542" s="32" t="s">
        <v>1631</v>
      </c>
      <c r="D542" s="33">
        <v>6118</v>
      </c>
      <c r="E542" s="34">
        <v>171304</v>
      </c>
      <c r="F542" s="35">
        <v>14275.33</v>
      </c>
    </row>
    <row r="543" spans="1:6" x14ac:dyDescent="0.25">
      <c r="A543" s="31" t="s">
        <v>862</v>
      </c>
      <c r="B543" s="31">
        <v>314625</v>
      </c>
      <c r="C543" s="32" t="s">
        <v>1391</v>
      </c>
      <c r="D543" s="33">
        <v>6295</v>
      </c>
      <c r="E543" s="34">
        <v>176260</v>
      </c>
      <c r="F543" s="35">
        <v>14688.33</v>
      </c>
    </row>
    <row r="544" spans="1:6" x14ac:dyDescent="0.25">
      <c r="A544" s="31" t="s">
        <v>862</v>
      </c>
      <c r="B544" s="31">
        <v>314630</v>
      </c>
      <c r="C544" s="32" t="s">
        <v>1392</v>
      </c>
      <c r="D544" s="33">
        <v>20076</v>
      </c>
      <c r="E544" s="34">
        <v>562128</v>
      </c>
      <c r="F544" s="35">
        <v>46844</v>
      </c>
    </row>
    <row r="545" spans="1:6" x14ac:dyDescent="0.25">
      <c r="A545" s="31" t="s">
        <v>862</v>
      </c>
      <c r="B545" s="31">
        <v>314655</v>
      </c>
      <c r="C545" s="32" t="s">
        <v>1393</v>
      </c>
      <c r="D545" s="33">
        <v>6173</v>
      </c>
      <c r="E545" s="34">
        <v>172844</v>
      </c>
      <c r="F545" s="35">
        <v>14403.67</v>
      </c>
    </row>
    <row r="546" spans="1:6" x14ac:dyDescent="0.25">
      <c r="A546" s="31" t="s">
        <v>862</v>
      </c>
      <c r="B546" s="31">
        <v>314640</v>
      </c>
      <c r="C546" s="32" t="s">
        <v>1394</v>
      </c>
      <c r="D546" s="33">
        <v>4663</v>
      </c>
      <c r="E546" s="34">
        <v>130564</v>
      </c>
      <c r="F546" s="35">
        <v>10880.33</v>
      </c>
    </row>
    <row r="547" spans="1:6" x14ac:dyDescent="0.25">
      <c r="A547" s="31" t="s">
        <v>862</v>
      </c>
      <c r="B547" s="31">
        <v>314650</v>
      </c>
      <c r="C547" s="32" t="s">
        <v>1395</v>
      </c>
      <c r="D547" s="33">
        <v>8371</v>
      </c>
      <c r="E547" s="34">
        <v>234388</v>
      </c>
      <c r="F547" s="35">
        <v>19532.330000000002</v>
      </c>
    </row>
    <row r="548" spans="1:6" x14ac:dyDescent="0.25">
      <c r="A548" s="31" t="s">
        <v>862</v>
      </c>
      <c r="B548" s="31">
        <v>314660</v>
      </c>
      <c r="C548" s="32" t="s">
        <v>1396</v>
      </c>
      <c r="D548" s="33">
        <v>1580</v>
      </c>
      <c r="E548" s="34">
        <v>44240</v>
      </c>
      <c r="F548" s="35">
        <v>3686.67</v>
      </c>
    </row>
    <row r="549" spans="1:6" x14ac:dyDescent="0.25">
      <c r="A549" s="31" t="s">
        <v>862</v>
      </c>
      <c r="B549" s="31">
        <v>314670</v>
      </c>
      <c r="C549" s="32" t="s">
        <v>1397</v>
      </c>
      <c r="D549" s="33">
        <v>6750</v>
      </c>
      <c r="E549" s="34">
        <v>189000</v>
      </c>
      <c r="F549" s="35">
        <v>15750</v>
      </c>
    </row>
    <row r="550" spans="1:6" x14ac:dyDescent="0.25">
      <c r="A550" s="31" t="s">
        <v>862</v>
      </c>
      <c r="B550" s="31">
        <v>314675</v>
      </c>
      <c r="C550" s="32" t="s">
        <v>1398</v>
      </c>
      <c r="D550" s="33">
        <v>6280</v>
      </c>
      <c r="E550" s="34">
        <v>175840</v>
      </c>
      <c r="F550" s="35">
        <v>14653.33</v>
      </c>
    </row>
    <row r="551" spans="1:6" x14ac:dyDescent="0.25">
      <c r="A551" s="31" t="s">
        <v>862</v>
      </c>
      <c r="B551" s="31">
        <v>314690</v>
      </c>
      <c r="C551" s="32" t="s">
        <v>1399</v>
      </c>
      <c r="D551" s="33">
        <v>15398</v>
      </c>
      <c r="E551" s="34">
        <v>431144</v>
      </c>
      <c r="F551" s="35">
        <v>35928.67</v>
      </c>
    </row>
    <row r="552" spans="1:6" x14ac:dyDescent="0.25">
      <c r="A552" s="31" t="s">
        <v>862</v>
      </c>
      <c r="B552" s="31">
        <v>314710</v>
      </c>
      <c r="C552" s="32" t="s">
        <v>1400</v>
      </c>
      <c r="D552" s="33">
        <v>91969</v>
      </c>
      <c r="E552" s="34">
        <v>2207256</v>
      </c>
      <c r="F552" s="35">
        <v>183938</v>
      </c>
    </row>
    <row r="553" spans="1:6" x14ac:dyDescent="0.25">
      <c r="A553" s="31" t="s">
        <v>862</v>
      </c>
      <c r="B553" s="31">
        <v>314700</v>
      </c>
      <c r="C553" s="32" t="s">
        <v>1401</v>
      </c>
      <c r="D553" s="33">
        <v>91724</v>
      </c>
      <c r="E553" s="34">
        <v>2384824</v>
      </c>
      <c r="F553" s="35">
        <v>198735.33</v>
      </c>
    </row>
    <row r="554" spans="1:6" x14ac:dyDescent="0.25">
      <c r="A554" s="31" t="s">
        <v>862</v>
      </c>
      <c r="B554" s="31">
        <v>314720</v>
      </c>
      <c r="C554" s="32" t="s">
        <v>1402</v>
      </c>
      <c r="D554" s="33">
        <v>21486</v>
      </c>
      <c r="E554" s="34">
        <v>558636</v>
      </c>
      <c r="F554" s="35">
        <v>46553</v>
      </c>
    </row>
    <row r="555" spans="1:6" x14ac:dyDescent="0.25">
      <c r="A555" s="31" t="s">
        <v>862</v>
      </c>
      <c r="B555" s="31">
        <v>314730</v>
      </c>
      <c r="C555" s="32" t="s">
        <v>1403</v>
      </c>
      <c r="D555" s="33">
        <v>20850</v>
      </c>
      <c r="E555" s="34">
        <v>542100</v>
      </c>
      <c r="F555" s="35">
        <v>45175</v>
      </c>
    </row>
    <row r="556" spans="1:6" x14ac:dyDescent="0.25">
      <c r="A556" s="31" t="s">
        <v>862</v>
      </c>
      <c r="B556" s="31">
        <v>314740</v>
      </c>
      <c r="C556" s="32" t="s">
        <v>1404</v>
      </c>
      <c r="D556" s="33">
        <v>24273</v>
      </c>
      <c r="E556" s="34">
        <v>679644</v>
      </c>
      <c r="F556" s="35">
        <v>56637</v>
      </c>
    </row>
    <row r="557" spans="1:6" x14ac:dyDescent="0.25">
      <c r="A557" s="31" t="s">
        <v>862</v>
      </c>
      <c r="B557" s="31">
        <v>314760</v>
      </c>
      <c r="C557" s="32" t="s">
        <v>1405</v>
      </c>
      <c r="D557" s="33">
        <v>16413</v>
      </c>
      <c r="E557" s="34">
        <v>426738</v>
      </c>
      <c r="F557" s="35">
        <v>35561.5</v>
      </c>
    </row>
    <row r="558" spans="1:6" x14ac:dyDescent="0.25">
      <c r="A558" s="31" t="s">
        <v>862</v>
      </c>
      <c r="B558" s="31">
        <v>314770</v>
      </c>
      <c r="C558" s="32" t="s">
        <v>1406</v>
      </c>
      <c r="D558" s="33">
        <v>8336</v>
      </c>
      <c r="E558" s="34">
        <v>233408</v>
      </c>
      <c r="F558" s="35">
        <v>19450.669999999998</v>
      </c>
    </row>
    <row r="559" spans="1:6" x14ac:dyDescent="0.25">
      <c r="A559" s="31" t="s">
        <v>862</v>
      </c>
      <c r="B559" s="31">
        <v>314750</v>
      </c>
      <c r="C559" s="32" t="s">
        <v>1407</v>
      </c>
      <c r="D559" s="33">
        <v>1742</v>
      </c>
      <c r="E559" s="34">
        <v>48776</v>
      </c>
      <c r="F559" s="35">
        <v>4064.67</v>
      </c>
    </row>
    <row r="560" spans="1:6" x14ac:dyDescent="0.25">
      <c r="A560" s="31" t="s">
        <v>862</v>
      </c>
      <c r="B560" s="31">
        <v>314780</v>
      </c>
      <c r="C560" s="32" t="s">
        <v>1408</v>
      </c>
      <c r="D560" s="33">
        <v>2108</v>
      </c>
      <c r="E560" s="34">
        <v>59024</v>
      </c>
      <c r="F560" s="35">
        <v>4918.67</v>
      </c>
    </row>
    <row r="561" spans="1:6" x14ac:dyDescent="0.25">
      <c r="A561" s="31" t="s">
        <v>862</v>
      </c>
      <c r="B561" s="31">
        <v>314790</v>
      </c>
      <c r="C561" s="32" t="s">
        <v>1409</v>
      </c>
      <c r="D561" s="33">
        <v>113807</v>
      </c>
      <c r="E561" s="34">
        <v>2731368</v>
      </c>
      <c r="F561" s="35">
        <v>227614</v>
      </c>
    </row>
    <row r="562" spans="1:6" x14ac:dyDescent="0.25">
      <c r="A562" s="31" t="s">
        <v>862</v>
      </c>
      <c r="B562" s="31">
        <v>314795</v>
      </c>
      <c r="C562" s="32" t="s">
        <v>1410</v>
      </c>
      <c r="D562" s="33">
        <v>5946</v>
      </c>
      <c r="E562" s="34">
        <v>166488</v>
      </c>
      <c r="F562" s="35">
        <v>13874</v>
      </c>
    </row>
    <row r="563" spans="1:6" x14ac:dyDescent="0.25">
      <c r="A563" s="31" t="s">
        <v>862</v>
      </c>
      <c r="B563" s="31">
        <v>314800</v>
      </c>
      <c r="C563" s="32" t="s">
        <v>1411</v>
      </c>
      <c r="D563" s="33">
        <v>149856</v>
      </c>
      <c r="E563" s="34">
        <v>3596544</v>
      </c>
      <c r="F563" s="35">
        <v>299712</v>
      </c>
    </row>
    <row r="564" spans="1:6" x14ac:dyDescent="0.25">
      <c r="A564" s="31" t="s">
        <v>862</v>
      </c>
      <c r="B564" s="31">
        <v>314810</v>
      </c>
      <c r="C564" s="32" t="s">
        <v>1412</v>
      </c>
      <c r="D564" s="33">
        <v>89333</v>
      </c>
      <c r="E564" s="34">
        <v>2322658</v>
      </c>
      <c r="F564" s="35">
        <v>193554.83</v>
      </c>
    </row>
    <row r="565" spans="1:6" x14ac:dyDescent="0.25">
      <c r="A565" s="31" t="s">
        <v>862</v>
      </c>
      <c r="B565" s="31">
        <v>314820</v>
      </c>
      <c r="C565" s="32" t="s">
        <v>1413</v>
      </c>
      <c r="D565" s="33">
        <v>5649</v>
      </c>
      <c r="E565" s="34">
        <v>158172</v>
      </c>
      <c r="F565" s="35">
        <v>13181</v>
      </c>
    </row>
    <row r="566" spans="1:6" x14ac:dyDescent="0.25">
      <c r="A566" s="31" t="s">
        <v>862</v>
      </c>
      <c r="B566" s="31">
        <v>314830</v>
      </c>
      <c r="C566" s="32" t="s">
        <v>1414</v>
      </c>
      <c r="D566" s="33">
        <v>9676</v>
      </c>
      <c r="E566" s="34">
        <v>270928</v>
      </c>
      <c r="F566" s="35">
        <v>22577.33</v>
      </c>
    </row>
    <row r="567" spans="1:6" x14ac:dyDescent="0.25">
      <c r="A567" s="31" t="s">
        <v>862</v>
      </c>
      <c r="B567" s="31">
        <v>314840</v>
      </c>
      <c r="C567" s="32" t="s">
        <v>1415</v>
      </c>
      <c r="D567" s="33">
        <v>4990</v>
      </c>
      <c r="E567" s="34">
        <v>139720</v>
      </c>
      <c r="F567" s="35">
        <v>11643.33</v>
      </c>
    </row>
    <row r="568" spans="1:6" x14ac:dyDescent="0.25">
      <c r="A568" s="31" t="s">
        <v>862</v>
      </c>
      <c r="B568" s="31">
        <v>314850</v>
      </c>
      <c r="C568" s="32" t="s">
        <v>1416</v>
      </c>
      <c r="D568" s="33">
        <v>8724</v>
      </c>
      <c r="E568" s="34">
        <v>244272</v>
      </c>
      <c r="F568" s="35">
        <v>20356</v>
      </c>
    </row>
    <row r="569" spans="1:6" x14ac:dyDescent="0.25">
      <c r="A569" s="31" t="s">
        <v>862</v>
      </c>
      <c r="B569" s="31">
        <v>314860</v>
      </c>
      <c r="C569" s="32" t="s">
        <v>1417</v>
      </c>
      <c r="D569" s="33">
        <v>17854</v>
      </c>
      <c r="E569" s="34">
        <v>499912</v>
      </c>
      <c r="F569" s="35">
        <v>41659.33</v>
      </c>
    </row>
    <row r="570" spans="1:6" x14ac:dyDescent="0.25">
      <c r="A570" s="31" t="s">
        <v>862</v>
      </c>
      <c r="B570" s="31">
        <v>314870</v>
      </c>
      <c r="C570" s="32" t="s">
        <v>1418</v>
      </c>
      <c r="D570" s="33">
        <v>24717</v>
      </c>
      <c r="E570" s="34">
        <v>692076</v>
      </c>
      <c r="F570" s="35">
        <v>57673</v>
      </c>
    </row>
    <row r="571" spans="1:6" x14ac:dyDescent="0.25">
      <c r="A571" s="31" t="s">
        <v>862</v>
      </c>
      <c r="B571" s="31">
        <v>314875</v>
      </c>
      <c r="C571" s="32" t="s">
        <v>1419</v>
      </c>
      <c r="D571" s="33">
        <v>7085</v>
      </c>
      <c r="E571" s="34">
        <v>198380</v>
      </c>
      <c r="F571" s="35">
        <v>16531.669999999998</v>
      </c>
    </row>
    <row r="572" spans="1:6" x14ac:dyDescent="0.25">
      <c r="A572" s="31" t="s">
        <v>862</v>
      </c>
      <c r="B572" s="31">
        <v>314880</v>
      </c>
      <c r="C572" s="32" t="s">
        <v>1420</v>
      </c>
      <c r="D572" s="33">
        <v>3304</v>
      </c>
      <c r="E572" s="34">
        <v>92512</v>
      </c>
      <c r="F572" s="35">
        <v>7709.33</v>
      </c>
    </row>
    <row r="573" spans="1:6" x14ac:dyDescent="0.25">
      <c r="A573" s="31" t="s">
        <v>862</v>
      </c>
      <c r="B573" s="31">
        <v>314890</v>
      </c>
      <c r="C573" s="32" t="s">
        <v>1421</v>
      </c>
      <c r="D573" s="33">
        <v>4028</v>
      </c>
      <c r="E573" s="34">
        <v>112784</v>
      </c>
      <c r="F573" s="35">
        <v>9398.67</v>
      </c>
    </row>
    <row r="574" spans="1:6" x14ac:dyDescent="0.25">
      <c r="A574" s="31" t="s">
        <v>862</v>
      </c>
      <c r="B574" s="31">
        <v>314900</v>
      </c>
      <c r="C574" s="32" t="s">
        <v>1422</v>
      </c>
      <c r="D574" s="33">
        <v>2427</v>
      </c>
      <c r="E574" s="34">
        <v>67956</v>
      </c>
      <c r="F574" s="35">
        <v>5663</v>
      </c>
    </row>
    <row r="575" spans="1:6" x14ac:dyDescent="0.25">
      <c r="A575" s="31" t="s">
        <v>862</v>
      </c>
      <c r="B575" s="31">
        <v>314910</v>
      </c>
      <c r="C575" s="32" t="s">
        <v>1423</v>
      </c>
      <c r="D575" s="33">
        <v>11596</v>
      </c>
      <c r="E575" s="34">
        <v>324688</v>
      </c>
      <c r="F575" s="35">
        <v>27057.33</v>
      </c>
    </row>
    <row r="576" spans="1:6" x14ac:dyDescent="0.25">
      <c r="A576" s="31" t="s">
        <v>862</v>
      </c>
      <c r="B576" s="31">
        <v>314915</v>
      </c>
      <c r="C576" s="32" t="s">
        <v>1424</v>
      </c>
      <c r="D576" s="33">
        <v>11297</v>
      </c>
      <c r="E576" s="34">
        <v>316316</v>
      </c>
      <c r="F576" s="35">
        <v>26359.67</v>
      </c>
    </row>
    <row r="577" spans="1:6" x14ac:dyDescent="0.25">
      <c r="A577" s="31" t="s">
        <v>862</v>
      </c>
      <c r="B577" s="31">
        <v>314920</v>
      </c>
      <c r="C577" s="32" t="s">
        <v>1425</v>
      </c>
      <c r="D577" s="33">
        <v>3661</v>
      </c>
      <c r="E577" s="34">
        <v>102508</v>
      </c>
      <c r="F577" s="35">
        <v>8542.33</v>
      </c>
    </row>
    <row r="578" spans="1:6" x14ac:dyDescent="0.25">
      <c r="A578" s="31" t="s">
        <v>862</v>
      </c>
      <c r="B578" s="31">
        <v>314930</v>
      </c>
      <c r="C578" s="32" t="s">
        <v>1426</v>
      </c>
      <c r="D578" s="33">
        <v>63406</v>
      </c>
      <c r="E578" s="34">
        <v>1648556</v>
      </c>
      <c r="F578" s="35">
        <v>137379.67000000001</v>
      </c>
    </row>
    <row r="579" spans="1:6" x14ac:dyDescent="0.25">
      <c r="A579" s="31" t="s">
        <v>862</v>
      </c>
      <c r="B579" s="31">
        <v>314940</v>
      </c>
      <c r="C579" s="32" t="s">
        <v>1427</v>
      </c>
      <c r="D579" s="33">
        <v>1842</v>
      </c>
      <c r="E579" s="34">
        <v>51576</v>
      </c>
      <c r="F579" s="35">
        <v>4298</v>
      </c>
    </row>
    <row r="580" spans="1:6" x14ac:dyDescent="0.25">
      <c r="A580" s="31" t="s">
        <v>862</v>
      </c>
      <c r="B580" s="31">
        <v>314950</v>
      </c>
      <c r="C580" s="32" t="s">
        <v>1428</v>
      </c>
      <c r="D580" s="33">
        <v>3335</v>
      </c>
      <c r="E580" s="34">
        <v>93380</v>
      </c>
      <c r="F580" s="35">
        <v>7781.67</v>
      </c>
    </row>
    <row r="581" spans="1:6" x14ac:dyDescent="0.25">
      <c r="A581" s="31" t="s">
        <v>862</v>
      </c>
      <c r="B581" s="31">
        <v>314960</v>
      </c>
      <c r="C581" s="32" t="s">
        <v>1429</v>
      </c>
      <c r="D581" s="33">
        <v>4369</v>
      </c>
      <c r="E581" s="34">
        <v>122332</v>
      </c>
      <c r="F581" s="35">
        <v>10194.33</v>
      </c>
    </row>
    <row r="582" spans="1:6" x14ac:dyDescent="0.25">
      <c r="A582" s="31" t="s">
        <v>862</v>
      </c>
      <c r="B582" s="31">
        <v>314970</v>
      </c>
      <c r="C582" s="32" t="s">
        <v>1430</v>
      </c>
      <c r="D582" s="33">
        <v>10637</v>
      </c>
      <c r="E582" s="34">
        <v>276562</v>
      </c>
      <c r="F582" s="35">
        <v>23046.83</v>
      </c>
    </row>
    <row r="583" spans="1:6" x14ac:dyDescent="0.25">
      <c r="A583" s="31" t="s">
        <v>862</v>
      </c>
      <c r="B583" s="31">
        <v>314980</v>
      </c>
      <c r="C583" s="32" t="s">
        <v>1431</v>
      </c>
      <c r="D583" s="33">
        <v>15785</v>
      </c>
      <c r="E583" s="34">
        <v>441980</v>
      </c>
      <c r="F583" s="35">
        <v>36831.67</v>
      </c>
    </row>
    <row r="584" spans="1:6" x14ac:dyDescent="0.25">
      <c r="A584" s="31" t="s">
        <v>862</v>
      </c>
      <c r="B584" s="31">
        <v>314990</v>
      </c>
      <c r="C584" s="32" t="s">
        <v>1432</v>
      </c>
      <c r="D584" s="33">
        <v>21344</v>
      </c>
      <c r="E584" s="34">
        <v>554944</v>
      </c>
      <c r="F584" s="35">
        <v>46245.33</v>
      </c>
    </row>
    <row r="585" spans="1:6" x14ac:dyDescent="0.25">
      <c r="A585" s="31" t="s">
        <v>862</v>
      </c>
      <c r="B585" s="31">
        <v>314995</v>
      </c>
      <c r="C585" s="32" t="s">
        <v>1433</v>
      </c>
      <c r="D585" s="33">
        <v>7081</v>
      </c>
      <c r="E585" s="34">
        <v>198268</v>
      </c>
      <c r="F585" s="35">
        <v>16522.330000000002</v>
      </c>
    </row>
    <row r="586" spans="1:6" x14ac:dyDescent="0.25">
      <c r="A586" s="31" t="s">
        <v>862</v>
      </c>
      <c r="B586" s="31">
        <v>315000</v>
      </c>
      <c r="C586" s="32" t="s">
        <v>1434</v>
      </c>
      <c r="D586" s="33">
        <v>4302</v>
      </c>
      <c r="E586" s="34">
        <v>120456</v>
      </c>
      <c r="F586" s="35">
        <v>10038</v>
      </c>
    </row>
    <row r="587" spans="1:6" x14ac:dyDescent="0.25">
      <c r="A587" s="31" t="s">
        <v>862</v>
      </c>
      <c r="B587" s="31">
        <v>315010</v>
      </c>
      <c r="C587" s="32" t="s">
        <v>1435</v>
      </c>
      <c r="D587" s="33">
        <v>2859</v>
      </c>
      <c r="E587" s="34">
        <v>80052</v>
      </c>
      <c r="F587" s="35">
        <v>6671</v>
      </c>
    </row>
    <row r="588" spans="1:6" x14ac:dyDescent="0.25">
      <c r="A588" s="31" t="s">
        <v>862</v>
      </c>
      <c r="B588" s="31">
        <v>315015</v>
      </c>
      <c r="C588" s="32" t="s">
        <v>1436</v>
      </c>
      <c r="D588" s="33">
        <v>8130</v>
      </c>
      <c r="E588" s="34">
        <v>227640</v>
      </c>
      <c r="F588" s="35">
        <v>18970</v>
      </c>
    </row>
    <row r="589" spans="1:6" x14ac:dyDescent="0.25">
      <c r="A589" s="31" t="s">
        <v>862</v>
      </c>
      <c r="B589" s="31">
        <v>315020</v>
      </c>
      <c r="C589" s="32" t="s">
        <v>1437</v>
      </c>
      <c r="D589" s="33">
        <v>4208</v>
      </c>
      <c r="E589" s="34">
        <v>117824</v>
      </c>
      <c r="F589" s="35">
        <v>9818.67</v>
      </c>
    </row>
    <row r="590" spans="1:6" x14ac:dyDescent="0.25">
      <c r="A590" s="31" t="s">
        <v>862</v>
      </c>
      <c r="B590" s="31">
        <v>315030</v>
      </c>
      <c r="C590" s="32" t="s">
        <v>1630</v>
      </c>
      <c r="D590" s="33">
        <v>4703</v>
      </c>
      <c r="E590" s="34">
        <v>131684</v>
      </c>
      <c r="F590" s="35">
        <v>10973.67</v>
      </c>
    </row>
    <row r="591" spans="1:6" x14ac:dyDescent="0.25">
      <c r="A591" s="31" t="s">
        <v>862</v>
      </c>
      <c r="B591" s="31">
        <v>315040</v>
      </c>
      <c r="C591" s="32" t="s">
        <v>1438</v>
      </c>
      <c r="D591" s="33">
        <v>4954</v>
      </c>
      <c r="E591" s="34">
        <v>138712</v>
      </c>
      <c r="F591" s="35">
        <v>11559.33</v>
      </c>
    </row>
    <row r="592" spans="1:6" x14ac:dyDescent="0.25">
      <c r="A592" s="31" t="s">
        <v>862</v>
      </c>
      <c r="B592" s="31">
        <v>315050</v>
      </c>
      <c r="C592" s="32" t="s">
        <v>1439</v>
      </c>
      <c r="D592" s="33">
        <v>8688</v>
      </c>
      <c r="E592" s="34">
        <v>243264</v>
      </c>
      <c r="F592" s="35">
        <v>20272</v>
      </c>
    </row>
    <row r="593" spans="1:6" x14ac:dyDescent="0.25">
      <c r="A593" s="31" t="s">
        <v>862</v>
      </c>
      <c r="B593" s="31">
        <v>315053</v>
      </c>
      <c r="C593" s="32" t="s">
        <v>1440</v>
      </c>
      <c r="D593" s="33">
        <v>4832</v>
      </c>
      <c r="E593" s="34">
        <v>135296</v>
      </c>
      <c r="F593" s="35">
        <v>11274.67</v>
      </c>
    </row>
    <row r="594" spans="1:6" x14ac:dyDescent="0.25">
      <c r="A594" s="31" t="s">
        <v>862</v>
      </c>
      <c r="B594" s="31">
        <v>315057</v>
      </c>
      <c r="C594" s="32" t="s">
        <v>1441</v>
      </c>
      <c r="D594" s="33">
        <v>7563</v>
      </c>
      <c r="E594" s="34">
        <v>211764</v>
      </c>
      <c r="F594" s="35">
        <v>17647</v>
      </c>
    </row>
    <row r="595" spans="1:6" x14ac:dyDescent="0.25">
      <c r="A595" s="31" t="s">
        <v>862</v>
      </c>
      <c r="B595" s="31">
        <v>315060</v>
      </c>
      <c r="C595" s="32" t="s">
        <v>1442</v>
      </c>
      <c r="D595" s="33">
        <v>6568</v>
      </c>
      <c r="E595" s="34">
        <v>183904</v>
      </c>
      <c r="F595" s="35">
        <v>15325.33</v>
      </c>
    </row>
    <row r="596" spans="1:6" x14ac:dyDescent="0.25">
      <c r="A596" s="31" t="s">
        <v>862</v>
      </c>
      <c r="B596" s="31">
        <v>315070</v>
      </c>
      <c r="C596" s="32" t="s">
        <v>1443</v>
      </c>
      <c r="D596" s="33">
        <v>5665</v>
      </c>
      <c r="E596" s="34">
        <v>147290</v>
      </c>
      <c r="F596" s="35">
        <v>12274.17</v>
      </c>
    </row>
    <row r="597" spans="1:6" x14ac:dyDescent="0.25">
      <c r="A597" s="31" t="s">
        <v>862</v>
      </c>
      <c r="B597" s="31">
        <v>315080</v>
      </c>
      <c r="C597" s="32" t="s">
        <v>1444</v>
      </c>
      <c r="D597" s="33">
        <v>17892</v>
      </c>
      <c r="E597" s="34">
        <v>500976</v>
      </c>
      <c r="F597" s="35">
        <v>41748</v>
      </c>
    </row>
    <row r="598" spans="1:6" x14ac:dyDescent="0.25">
      <c r="A598" s="31" t="s">
        <v>862</v>
      </c>
      <c r="B598" s="31">
        <v>315090</v>
      </c>
      <c r="C598" s="32" t="s">
        <v>1445</v>
      </c>
      <c r="D598" s="33">
        <v>5495</v>
      </c>
      <c r="E598" s="34">
        <v>153860</v>
      </c>
      <c r="F598" s="35">
        <v>12821.67</v>
      </c>
    </row>
    <row r="599" spans="1:6" x14ac:dyDescent="0.25">
      <c r="A599" s="31" t="s">
        <v>862</v>
      </c>
      <c r="B599" s="31">
        <v>315100</v>
      </c>
      <c r="C599" s="32" t="s">
        <v>1446</v>
      </c>
      <c r="D599" s="33">
        <v>8553</v>
      </c>
      <c r="E599" s="34">
        <v>239484</v>
      </c>
      <c r="F599" s="35">
        <v>19957</v>
      </c>
    </row>
    <row r="600" spans="1:6" x14ac:dyDescent="0.25">
      <c r="A600" s="31" t="s">
        <v>862</v>
      </c>
      <c r="B600" s="31">
        <v>315110</v>
      </c>
      <c r="C600" s="32" t="s">
        <v>1447</v>
      </c>
      <c r="D600" s="33">
        <v>10848</v>
      </c>
      <c r="E600" s="34">
        <v>282048</v>
      </c>
      <c r="F600" s="35">
        <v>23504</v>
      </c>
    </row>
    <row r="601" spans="1:6" x14ac:dyDescent="0.25">
      <c r="A601" s="31" t="s">
        <v>862</v>
      </c>
      <c r="B601" s="31">
        <v>315120</v>
      </c>
      <c r="C601" s="32" t="s">
        <v>1448</v>
      </c>
      <c r="D601" s="33">
        <v>56474</v>
      </c>
      <c r="E601" s="34">
        <v>1468324</v>
      </c>
      <c r="F601" s="35">
        <v>122360.33</v>
      </c>
    </row>
    <row r="602" spans="1:6" x14ac:dyDescent="0.25">
      <c r="A602" s="31" t="s">
        <v>862</v>
      </c>
      <c r="B602" s="31">
        <v>315130</v>
      </c>
      <c r="C602" s="32" t="s">
        <v>1449</v>
      </c>
      <c r="D602" s="33">
        <v>11090</v>
      </c>
      <c r="E602" s="34">
        <v>310520</v>
      </c>
      <c r="F602" s="35">
        <v>25876.67</v>
      </c>
    </row>
    <row r="603" spans="1:6" x14ac:dyDescent="0.25">
      <c r="A603" s="31" t="s">
        <v>862</v>
      </c>
      <c r="B603" s="31">
        <v>315140</v>
      </c>
      <c r="C603" s="32" t="s">
        <v>1450</v>
      </c>
      <c r="D603" s="33">
        <v>27495</v>
      </c>
      <c r="E603" s="34">
        <v>714870</v>
      </c>
      <c r="F603" s="35">
        <v>59572.5</v>
      </c>
    </row>
    <row r="604" spans="1:6" x14ac:dyDescent="0.25">
      <c r="A604" s="31" t="s">
        <v>862</v>
      </c>
      <c r="B604" s="31">
        <v>315150</v>
      </c>
      <c r="C604" s="32" t="s">
        <v>1451</v>
      </c>
      <c r="D604" s="33">
        <v>34306</v>
      </c>
      <c r="E604" s="34">
        <v>891956</v>
      </c>
      <c r="F604" s="35">
        <v>74329.67</v>
      </c>
    </row>
    <row r="605" spans="1:6" x14ac:dyDescent="0.25">
      <c r="A605" s="31" t="s">
        <v>862</v>
      </c>
      <c r="B605" s="31">
        <v>315160</v>
      </c>
      <c r="C605" s="32" t="s">
        <v>1452</v>
      </c>
      <c r="D605" s="33">
        <v>11656</v>
      </c>
      <c r="E605" s="34">
        <v>303056</v>
      </c>
      <c r="F605" s="35">
        <v>25254.67</v>
      </c>
    </row>
    <row r="606" spans="1:6" x14ac:dyDescent="0.25">
      <c r="A606" s="31" t="s">
        <v>862</v>
      </c>
      <c r="B606" s="31">
        <v>315170</v>
      </c>
      <c r="C606" s="32" t="s">
        <v>1453</v>
      </c>
      <c r="D606" s="33">
        <v>16841</v>
      </c>
      <c r="E606" s="34">
        <v>471548</v>
      </c>
      <c r="F606" s="35">
        <v>39295.67</v>
      </c>
    </row>
    <row r="607" spans="1:6" x14ac:dyDescent="0.25">
      <c r="A607" s="31" t="s">
        <v>862</v>
      </c>
      <c r="B607" s="31">
        <v>315180</v>
      </c>
      <c r="C607" s="32" t="s">
        <v>1454</v>
      </c>
      <c r="D607" s="33">
        <v>164912</v>
      </c>
      <c r="E607" s="34">
        <v>3957888</v>
      </c>
      <c r="F607" s="35">
        <v>329824</v>
      </c>
    </row>
    <row r="608" spans="1:6" x14ac:dyDescent="0.25">
      <c r="A608" s="31" t="s">
        <v>862</v>
      </c>
      <c r="B608" s="31">
        <v>315190</v>
      </c>
      <c r="C608" s="32" t="s">
        <v>1455</v>
      </c>
      <c r="D608" s="33">
        <v>8889</v>
      </c>
      <c r="E608" s="34">
        <v>248892</v>
      </c>
      <c r="F608" s="35">
        <v>20741</v>
      </c>
    </row>
    <row r="609" spans="1:6" x14ac:dyDescent="0.25">
      <c r="A609" s="31" t="s">
        <v>862</v>
      </c>
      <c r="B609" s="31">
        <v>315200</v>
      </c>
      <c r="C609" s="32" t="s">
        <v>1456</v>
      </c>
      <c r="D609" s="33">
        <v>31401</v>
      </c>
      <c r="E609" s="34">
        <v>879228</v>
      </c>
      <c r="F609" s="35">
        <v>73269</v>
      </c>
    </row>
    <row r="610" spans="1:6" x14ac:dyDescent="0.25">
      <c r="A610" s="31" t="s">
        <v>862</v>
      </c>
      <c r="B610" s="31">
        <v>315210</v>
      </c>
      <c r="C610" s="32" t="s">
        <v>1457</v>
      </c>
      <c r="D610" s="33">
        <v>60188</v>
      </c>
      <c r="E610" s="34">
        <v>1564888</v>
      </c>
      <c r="F610" s="35">
        <v>130407.33</v>
      </c>
    </row>
    <row r="611" spans="1:6" x14ac:dyDescent="0.25">
      <c r="A611" s="31" t="s">
        <v>862</v>
      </c>
      <c r="B611" s="31">
        <v>315213</v>
      </c>
      <c r="C611" s="32" t="s">
        <v>1458</v>
      </c>
      <c r="D611" s="33">
        <v>4236</v>
      </c>
      <c r="E611" s="34">
        <v>118608</v>
      </c>
      <c r="F611" s="35">
        <v>9884</v>
      </c>
    </row>
    <row r="612" spans="1:6" x14ac:dyDescent="0.25">
      <c r="A612" s="31" t="s">
        <v>862</v>
      </c>
      <c r="B612" s="31">
        <v>315217</v>
      </c>
      <c r="C612" s="32" t="s">
        <v>1459</v>
      </c>
      <c r="D612" s="33">
        <v>12078</v>
      </c>
      <c r="E612" s="34">
        <v>338184</v>
      </c>
      <c r="F612" s="35">
        <v>28182</v>
      </c>
    </row>
    <row r="613" spans="1:6" x14ac:dyDescent="0.25">
      <c r="A613" s="31" t="s">
        <v>862</v>
      </c>
      <c r="B613" s="31">
        <v>315220</v>
      </c>
      <c r="C613" s="32" t="s">
        <v>1460</v>
      </c>
      <c r="D613" s="33">
        <v>38730</v>
      </c>
      <c r="E613" s="34">
        <v>1084440</v>
      </c>
      <c r="F613" s="35">
        <v>90370</v>
      </c>
    </row>
    <row r="614" spans="1:6" x14ac:dyDescent="0.25">
      <c r="A614" s="31" t="s">
        <v>862</v>
      </c>
      <c r="B614" s="31">
        <v>315230</v>
      </c>
      <c r="C614" s="32" t="s">
        <v>1461</v>
      </c>
      <c r="D614" s="33">
        <v>11178</v>
      </c>
      <c r="E614" s="34">
        <v>312984</v>
      </c>
      <c r="F614" s="35">
        <v>26082</v>
      </c>
    </row>
    <row r="615" spans="1:6" x14ac:dyDescent="0.25">
      <c r="A615" s="31" t="s">
        <v>862</v>
      </c>
      <c r="B615" s="31">
        <v>315240</v>
      </c>
      <c r="C615" s="32" t="s">
        <v>1462</v>
      </c>
      <c r="D615" s="33">
        <v>16573</v>
      </c>
      <c r="E615" s="34">
        <v>464044</v>
      </c>
      <c r="F615" s="35">
        <v>38670.33</v>
      </c>
    </row>
    <row r="616" spans="1:6" x14ac:dyDescent="0.25">
      <c r="A616" s="31" t="s">
        <v>862</v>
      </c>
      <c r="B616" s="31">
        <v>315250</v>
      </c>
      <c r="C616" s="32" t="s">
        <v>1463</v>
      </c>
      <c r="D616" s="33">
        <v>145535</v>
      </c>
      <c r="E616" s="34">
        <v>3492840</v>
      </c>
      <c r="F616" s="35">
        <v>291070</v>
      </c>
    </row>
    <row r="617" spans="1:6" x14ac:dyDescent="0.25">
      <c r="A617" s="31" t="s">
        <v>862</v>
      </c>
      <c r="B617" s="31">
        <v>315260</v>
      </c>
      <c r="C617" s="32" t="s">
        <v>1464</v>
      </c>
      <c r="D617" s="33">
        <v>6210</v>
      </c>
      <c r="E617" s="34">
        <v>161460</v>
      </c>
      <c r="F617" s="35">
        <v>13455</v>
      </c>
    </row>
    <row r="618" spans="1:6" x14ac:dyDescent="0.25">
      <c r="A618" s="31" t="s">
        <v>862</v>
      </c>
      <c r="B618" s="31">
        <v>315270</v>
      </c>
      <c r="C618" s="32" t="s">
        <v>1465</v>
      </c>
      <c r="D618" s="33">
        <v>8972</v>
      </c>
      <c r="E618" s="34">
        <v>237860</v>
      </c>
      <c r="F618" s="35">
        <v>19821.669999999998</v>
      </c>
    </row>
    <row r="619" spans="1:6" x14ac:dyDescent="0.25">
      <c r="A619" s="31" t="s">
        <v>862</v>
      </c>
      <c r="B619" s="31">
        <v>315280</v>
      </c>
      <c r="C619" s="32" t="s">
        <v>1466</v>
      </c>
      <c r="D619" s="33">
        <v>27637</v>
      </c>
      <c r="E619" s="34">
        <v>773836</v>
      </c>
      <c r="F619" s="35">
        <v>64486.33</v>
      </c>
    </row>
    <row r="620" spans="1:6" x14ac:dyDescent="0.25">
      <c r="A620" s="31" t="s">
        <v>862</v>
      </c>
      <c r="B620" s="31">
        <v>315290</v>
      </c>
      <c r="C620" s="32" t="s">
        <v>1467</v>
      </c>
      <c r="D620" s="33">
        <v>8910</v>
      </c>
      <c r="E620" s="34">
        <v>249480</v>
      </c>
      <c r="F620" s="35">
        <v>20790</v>
      </c>
    </row>
    <row r="621" spans="1:6" x14ac:dyDescent="0.25">
      <c r="A621" s="31" t="s">
        <v>862</v>
      </c>
      <c r="B621" s="31">
        <v>315300</v>
      </c>
      <c r="C621" s="32" t="s">
        <v>1468</v>
      </c>
      <c r="D621" s="33">
        <v>3543</v>
      </c>
      <c r="E621" s="34">
        <v>99204</v>
      </c>
      <c r="F621" s="35">
        <v>8267</v>
      </c>
    </row>
    <row r="622" spans="1:6" x14ac:dyDescent="0.25">
      <c r="A622" s="31" t="s">
        <v>862</v>
      </c>
      <c r="B622" s="31">
        <v>315310</v>
      </c>
      <c r="C622" s="32" t="s">
        <v>1469</v>
      </c>
      <c r="D622" s="33">
        <v>5578</v>
      </c>
      <c r="E622" s="34">
        <v>156184</v>
      </c>
      <c r="F622" s="35">
        <v>13015.33</v>
      </c>
    </row>
    <row r="623" spans="1:6" x14ac:dyDescent="0.25">
      <c r="A623" s="31" t="s">
        <v>862</v>
      </c>
      <c r="B623" s="31">
        <v>315320</v>
      </c>
      <c r="C623" s="32" t="s">
        <v>1470</v>
      </c>
      <c r="D623" s="33">
        <v>3851</v>
      </c>
      <c r="E623" s="34">
        <v>107828</v>
      </c>
      <c r="F623" s="35">
        <v>8985.67</v>
      </c>
    </row>
    <row r="624" spans="1:6" x14ac:dyDescent="0.25">
      <c r="A624" s="31" t="s">
        <v>862</v>
      </c>
      <c r="B624" s="31">
        <v>315330</v>
      </c>
      <c r="C624" s="32" t="s">
        <v>1471</v>
      </c>
      <c r="D624" s="33">
        <v>3059</v>
      </c>
      <c r="E624" s="34">
        <v>85652</v>
      </c>
      <c r="F624" s="35">
        <v>7137.67</v>
      </c>
    </row>
    <row r="625" spans="1:6" x14ac:dyDescent="0.25">
      <c r="A625" s="31" t="s">
        <v>862</v>
      </c>
      <c r="B625" s="31">
        <v>315340</v>
      </c>
      <c r="C625" s="32" t="s">
        <v>1472</v>
      </c>
      <c r="D625" s="33">
        <v>19536</v>
      </c>
      <c r="E625" s="34">
        <v>547008</v>
      </c>
      <c r="F625" s="35">
        <v>45584</v>
      </c>
    </row>
    <row r="626" spans="1:6" x14ac:dyDescent="0.25">
      <c r="A626" s="31" t="s">
        <v>862</v>
      </c>
      <c r="B626" s="31">
        <v>315360</v>
      </c>
      <c r="C626" s="32" t="s">
        <v>1473</v>
      </c>
      <c r="D626" s="33">
        <v>10485</v>
      </c>
      <c r="E626" s="34">
        <v>293580</v>
      </c>
      <c r="F626" s="35">
        <v>24465</v>
      </c>
    </row>
    <row r="627" spans="1:6" x14ac:dyDescent="0.25">
      <c r="A627" s="31" t="s">
        <v>862</v>
      </c>
      <c r="B627" s="31">
        <v>315370</v>
      </c>
      <c r="C627" s="32" t="s">
        <v>1474</v>
      </c>
      <c r="D627" s="33">
        <v>3537</v>
      </c>
      <c r="E627" s="34">
        <v>99036</v>
      </c>
      <c r="F627" s="35">
        <v>8253</v>
      </c>
    </row>
    <row r="628" spans="1:6" x14ac:dyDescent="0.25">
      <c r="A628" s="31" t="s">
        <v>862</v>
      </c>
      <c r="B628" s="31">
        <v>315380</v>
      </c>
      <c r="C628" s="32" t="s">
        <v>1475</v>
      </c>
      <c r="D628" s="33">
        <v>1953</v>
      </c>
      <c r="E628" s="34">
        <v>54684</v>
      </c>
      <c r="F628" s="35">
        <v>4557</v>
      </c>
    </row>
    <row r="629" spans="1:6" x14ac:dyDescent="0.25">
      <c r="A629" s="31" t="s">
        <v>862</v>
      </c>
      <c r="B629" s="31">
        <v>315390</v>
      </c>
      <c r="C629" s="32" t="s">
        <v>1476</v>
      </c>
      <c r="D629" s="33">
        <v>16312</v>
      </c>
      <c r="E629" s="34">
        <v>456736</v>
      </c>
      <c r="F629" s="35">
        <v>38061.33</v>
      </c>
    </row>
    <row r="630" spans="1:6" x14ac:dyDescent="0.25">
      <c r="A630" s="31" t="s">
        <v>862</v>
      </c>
      <c r="B630" s="31">
        <v>315400</v>
      </c>
      <c r="C630" s="32" t="s">
        <v>1477</v>
      </c>
      <c r="D630" s="33">
        <v>24381</v>
      </c>
      <c r="E630" s="34">
        <v>682668</v>
      </c>
      <c r="F630" s="35">
        <v>56889</v>
      </c>
    </row>
    <row r="631" spans="1:6" x14ac:dyDescent="0.25">
      <c r="A631" s="31" t="s">
        <v>862</v>
      </c>
      <c r="B631" s="31">
        <v>315410</v>
      </c>
      <c r="C631" s="32" t="s">
        <v>1478</v>
      </c>
      <c r="D631" s="33">
        <v>10682</v>
      </c>
      <c r="E631" s="34">
        <v>299096</v>
      </c>
      <c r="F631" s="35">
        <v>24924.67</v>
      </c>
    </row>
    <row r="632" spans="1:6" x14ac:dyDescent="0.25">
      <c r="A632" s="31" t="s">
        <v>862</v>
      </c>
      <c r="B632" s="31">
        <v>315415</v>
      </c>
      <c r="C632" s="32" t="s">
        <v>1479</v>
      </c>
      <c r="D632" s="33">
        <v>7071</v>
      </c>
      <c r="E632" s="34">
        <v>197988</v>
      </c>
      <c r="F632" s="35">
        <v>16499</v>
      </c>
    </row>
    <row r="633" spans="1:6" x14ac:dyDescent="0.25">
      <c r="A633" s="31" t="s">
        <v>862</v>
      </c>
      <c r="B633" s="31">
        <v>315420</v>
      </c>
      <c r="C633" s="32" t="s">
        <v>1480</v>
      </c>
      <c r="D633" s="33">
        <v>11525</v>
      </c>
      <c r="E633" s="34">
        <v>322700</v>
      </c>
      <c r="F633" s="35">
        <v>26891.67</v>
      </c>
    </row>
    <row r="634" spans="1:6" x14ac:dyDescent="0.25">
      <c r="A634" s="31" t="s">
        <v>862</v>
      </c>
      <c r="B634" s="31">
        <v>315430</v>
      </c>
      <c r="C634" s="32" t="s">
        <v>1481</v>
      </c>
      <c r="D634" s="33">
        <v>17695</v>
      </c>
      <c r="E634" s="34">
        <v>495460</v>
      </c>
      <c r="F634" s="35">
        <v>41288.33</v>
      </c>
    </row>
    <row r="635" spans="1:6" x14ac:dyDescent="0.25">
      <c r="A635" s="31" t="s">
        <v>862</v>
      </c>
      <c r="B635" s="31">
        <v>315440</v>
      </c>
      <c r="C635" s="32" t="s">
        <v>1482</v>
      </c>
      <c r="D635" s="33">
        <v>4848</v>
      </c>
      <c r="E635" s="34">
        <v>135744</v>
      </c>
      <c r="F635" s="35">
        <v>11312</v>
      </c>
    </row>
    <row r="636" spans="1:6" x14ac:dyDescent="0.25">
      <c r="A636" s="31" t="s">
        <v>862</v>
      </c>
      <c r="B636" s="31">
        <v>315445</v>
      </c>
      <c r="C636" s="32" t="s">
        <v>1483</v>
      </c>
      <c r="D636" s="33">
        <v>8283</v>
      </c>
      <c r="E636" s="34">
        <v>231924</v>
      </c>
      <c r="F636" s="35">
        <v>19327</v>
      </c>
    </row>
    <row r="637" spans="1:6" x14ac:dyDescent="0.25">
      <c r="A637" s="31" t="s">
        <v>862</v>
      </c>
      <c r="B637" s="31">
        <v>315450</v>
      </c>
      <c r="C637" s="32" t="s">
        <v>1484</v>
      </c>
      <c r="D637" s="33">
        <v>9665</v>
      </c>
      <c r="E637" s="34">
        <v>270620</v>
      </c>
      <c r="F637" s="35">
        <v>22551.67</v>
      </c>
    </row>
    <row r="638" spans="1:6" x14ac:dyDescent="0.25">
      <c r="A638" s="31" t="s">
        <v>862</v>
      </c>
      <c r="B638" s="31">
        <v>315460</v>
      </c>
      <c r="C638" s="32" t="s">
        <v>1485</v>
      </c>
      <c r="D638" s="33">
        <v>325846</v>
      </c>
      <c r="E638" s="34">
        <v>7820304</v>
      </c>
      <c r="F638" s="35">
        <v>651692</v>
      </c>
    </row>
    <row r="639" spans="1:6" x14ac:dyDescent="0.25">
      <c r="A639" s="31" t="s">
        <v>862</v>
      </c>
      <c r="B639" s="31">
        <v>315470</v>
      </c>
      <c r="C639" s="32" t="s">
        <v>1486</v>
      </c>
      <c r="D639" s="33">
        <v>4042</v>
      </c>
      <c r="E639" s="34">
        <v>105092</v>
      </c>
      <c r="F639" s="35">
        <v>8757.67</v>
      </c>
    </row>
    <row r="640" spans="1:6" x14ac:dyDescent="0.25">
      <c r="A640" s="31" t="s">
        <v>862</v>
      </c>
      <c r="B640" s="31">
        <v>315480</v>
      </c>
      <c r="C640" s="32" t="s">
        <v>1487</v>
      </c>
      <c r="D640" s="33">
        <v>10026</v>
      </c>
      <c r="E640" s="34">
        <v>260676</v>
      </c>
      <c r="F640" s="35">
        <v>21723</v>
      </c>
    </row>
    <row r="641" spans="1:6" x14ac:dyDescent="0.25">
      <c r="A641" s="31" t="s">
        <v>862</v>
      </c>
      <c r="B641" s="31">
        <v>315490</v>
      </c>
      <c r="C641" s="32" t="s">
        <v>1488</v>
      </c>
      <c r="D641" s="33">
        <v>14187</v>
      </c>
      <c r="E641" s="34">
        <v>397236</v>
      </c>
      <c r="F641" s="35">
        <v>33103</v>
      </c>
    </row>
    <row r="642" spans="1:6" x14ac:dyDescent="0.25">
      <c r="A642" s="31" t="s">
        <v>862</v>
      </c>
      <c r="B642" s="31">
        <v>315510</v>
      </c>
      <c r="C642" s="32" t="s">
        <v>1489</v>
      </c>
      <c r="D642" s="33">
        <v>5309</v>
      </c>
      <c r="E642" s="34">
        <v>148652</v>
      </c>
      <c r="F642" s="35">
        <v>12387.67</v>
      </c>
    </row>
    <row r="643" spans="1:6" x14ac:dyDescent="0.25">
      <c r="A643" s="31" t="s">
        <v>862</v>
      </c>
      <c r="B643" s="31">
        <v>315500</v>
      </c>
      <c r="C643" s="32" t="s">
        <v>1490</v>
      </c>
      <c r="D643" s="33">
        <v>2611</v>
      </c>
      <c r="E643" s="34">
        <v>73108</v>
      </c>
      <c r="F643" s="35">
        <v>6092.33</v>
      </c>
    </row>
    <row r="644" spans="1:6" x14ac:dyDescent="0.25">
      <c r="A644" s="31" t="s">
        <v>862</v>
      </c>
      <c r="B644" s="31">
        <v>315520</v>
      </c>
      <c r="C644" s="32" t="s">
        <v>1491</v>
      </c>
      <c r="D644" s="33">
        <v>5876</v>
      </c>
      <c r="E644" s="34">
        <v>164528</v>
      </c>
      <c r="F644" s="35">
        <v>13710.67</v>
      </c>
    </row>
    <row r="645" spans="1:6" x14ac:dyDescent="0.25">
      <c r="A645" s="31" t="s">
        <v>862</v>
      </c>
      <c r="B645" s="31">
        <v>315530</v>
      </c>
      <c r="C645" s="32" t="s">
        <v>1492</v>
      </c>
      <c r="D645" s="33">
        <v>5730</v>
      </c>
      <c r="E645" s="34">
        <v>160440</v>
      </c>
      <c r="F645" s="35">
        <v>13370</v>
      </c>
    </row>
    <row r="646" spans="1:6" x14ac:dyDescent="0.25">
      <c r="A646" s="31" t="s">
        <v>862</v>
      </c>
      <c r="B646" s="31">
        <v>315540</v>
      </c>
      <c r="C646" s="32" t="s">
        <v>1493</v>
      </c>
      <c r="D646" s="33">
        <v>9067</v>
      </c>
      <c r="E646" s="34">
        <v>253876</v>
      </c>
      <c r="F646" s="35">
        <v>21156.33</v>
      </c>
    </row>
    <row r="647" spans="1:6" x14ac:dyDescent="0.25">
      <c r="A647" s="31" t="s">
        <v>862</v>
      </c>
      <c r="B647" s="31">
        <v>315550</v>
      </c>
      <c r="C647" s="32" t="s">
        <v>1494</v>
      </c>
      <c r="D647" s="33">
        <v>12431</v>
      </c>
      <c r="E647" s="34">
        <v>348068</v>
      </c>
      <c r="F647" s="35">
        <v>29005.67</v>
      </c>
    </row>
    <row r="648" spans="1:6" x14ac:dyDescent="0.25">
      <c r="A648" s="31" t="s">
        <v>862</v>
      </c>
      <c r="B648" s="31">
        <v>315560</v>
      </c>
      <c r="C648" s="32" t="s">
        <v>1495</v>
      </c>
      <c r="D648" s="33">
        <v>30878</v>
      </c>
      <c r="E648" s="34">
        <v>864584</v>
      </c>
      <c r="F648" s="35">
        <v>72048.67</v>
      </c>
    </row>
    <row r="649" spans="1:6" x14ac:dyDescent="0.25">
      <c r="A649" s="31" t="s">
        <v>862</v>
      </c>
      <c r="B649" s="31">
        <v>315570</v>
      </c>
      <c r="C649" s="32" t="s">
        <v>1496</v>
      </c>
      <c r="D649" s="33">
        <v>14613</v>
      </c>
      <c r="E649" s="34">
        <v>379938</v>
      </c>
      <c r="F649" s="35">
        <v>31661.5</v>
      </c>
    </row>
    <row r="650" spans="1:6" x14ac:dyDescent="0.25">
      <c r="A650" s="31" t="s">
        <v>862</v>
      </c>
      <c r="B650" s="31">
        <v>315580</v>
      </c>
      <c r="C650" s="32" t="s">
        <v>1497</v>
      </c>
      <c r="D650" s="33">
        <v>18001</v>
      </c>
      <c r="E650" s="34">
        <v>482272</v>
      </c>
      <c r="F650" s="35">
        <v>40189.33</v>
      </c>
    </row>
    <row r="651" spans="1:6" x14ac:dyDescent="0.25">
      <c r="A651" s="31" t="s">
        <v>862</v>
      </c>
      <c r="B651" s="31">
        <v>315590</v>
      </c>
      <c r="C651" s="32" t="s">
        <v>1498</v>
      </c>
      <c r="D651" s="33">
        <v>5531</v>
      </c>
      <c r="E651" s="34">
        <v>154868</v>
      </c>
      <c r="F651" s="35">
        <v>12905.67</v>
      </c>
    </row>
    <row r="652" spans="1:6" x14ac:dyDescent="0.25">
      <c r="A652" s="31" t="s">
        <v>862</v>
      </c>
      <c r="B652" s="31">
        <v>315600</v>
      </c>
      <c r="C652" s="32" t="s">
        <v>1499</v>
      </c>
      <c r="D652" s="33">
        <v>13523</v>
      </c>
      <c r="E652" s="34">
        <v>378644</v>
      </c>
      <c r="F652" s="35">
        <v>31553.67</v>
      </c>
    </row>
    <row r="653" spans="1:6" x14ac:dyDescent="0.25">
      <c r="A653" s="31" t="s">
        <v>862</v>
      </c>
      <c r="B653" s="31">
        <v>315610</v>
      </c>
      <c r="C653" s="32" t="s">
        <v>1500</v>
      </c>
      <c r="D653" s="33">
        <v>4862</v>
      </c>
      <c r="E653" s="34">
        <v>136136</v>
      </c>
      <c r="F653" s="35">
        <v>11344.67</v>
      </c>
    </row>
    <row r="654" spans="1:6" x14ac:dyDescent="0.25">
      <c r="A654" s="31" t="s">
        <v>862</v>
      </c>
      <c r="B654" s="31">
        <v>315620</v>
      </c>
      <c r="C654" s="32" t="s">
        <v>1501</v>
      </c>
      <c r="D654" s="33">
        <v>2278</v>
      </c>
      <c r="E654" s="34">
        <v>63784</v>
      </c>
      <c r="F654" s="35">
        <v>5315.33</v>
      </c>
    </row>
    <row r="655" spans="1:6" x14ac:dyDescent="0.25">
      <c r="A655" s="31" t="s">
        <v>862</v>
      </c>
      <c r="B655" s="31">
        <v>315630</v>
      </c>
      <c r="C655" s="32" t="s">
        <v>1502</v>
      </c>
      <c r="D655" s="33">
        <v>7758</v>
      </c>
      <c r="E655" s="34">
        <v>186192</v>
      </c>
      <c r="F655" s="35">
        <v>15516</v>
      </c>
    </row>
    <row r="656" spans="1:6" x14ac:dyDescent="0.25">
      <c r="A656" s="31" t="s">
        <v>862</v>
      </c>
      <c r="B656" s="31">
        <v>315640</v>
      </c>
      <c r="C656" s="32" t="s">
        <v>1503</v>
      </c>
      <c r="D656" s="33">
        <v>3650</v>
      </c>
      <c r="E656" s="34">
        <v>102200</v>
      </c>
      <c r="F656" s="35">
        <v>8516.67</v>
      </c>
    </row>
    <row r="657" spans="1:6" x14ac:dyDescent="0.25">
      <c r="A657" s="31" t="s">
        <v>862</v>
      </c>
      <c r="B657" s="31">
        <v>315645</v>
      </c>
      <c r="C657" s="32" t="s">
        <v>1504</v>
      </c>
      <c r="D657" s="33">
        <v>4553</v>
      </c>
      <c r="E657" s="34">
        <v>127484</v>
      </c>
      <c r="F657" s="35">
        <v>10623.67</v>
      </c>
    </row>
    <row r="658" spans="1:6" x14ac:dyDescent="0.25">
      <c r="A658" s="31" t="s">
        <v>862</v>
      </c>
      <c r="B658" s="31">
        <v>315650</v>
      </c>
      <c r="C658" s="32" t="s">
        <v>1505</v>
      </c>
      <c r="D658" s="33">
        <v>6937</v>
      </c>
      <c r="E658" s="34">
        <v>194236</v>
      </c>
      <c r="F658" s="35">
        <v>16186.33</v>
      </c>
    </row>
    <row r="659" spans="1:6" x14ac:dyDescent="0.25">
      <c r="A659" s="31" t="s">
        <v>862</v>
      </c>
      <c r="B659" s="31">
        <v>315660</v>
      </c>
      <c r="C659" s="32" t="s">
        <v>1506</v>
      </c>
      <c r="D659" s="33">
        <v>10354</v>
      </c>
      <c r="E659" s="34">
        <v>289912</v>
      </c>
      <c r="F659" s="35">
        <v>24159.33</v>
      </c>
    </row>
    <row r="660" spans="1:6" x14ac:dyDescent="0.25">
      <c r="A660" s="31" t="s">
        <v>862</v>
      </c>
      <c r="B660" s="31">
        <v>315670</v>
      </c>
      <c r="C660" s="32" t="s">
        <v>1507</v>
      </c>
      <c r="D660" s="33">
        <v>135196</v>
      </c>
      <c r="E660" s="34">
        <v>3244704</v>
      </c>
      <c r="F660" s="35">
        <v>270392</v>
      </c>
    </row>
    <row r="661" spans="1:6" x14ac:dyDescent="0.25">
      <c r="A661" s="31" t="s">
        <v>862</v>
      </c>
      <c r="B661" s="31">
        <v>315680</v>
      </c>
      <c r="C661" s="32" t="s">
        <v>1508</v>
      </c>
      <c r="D661" s="33">
        <v>15961</v>
      </c>
      <c r="E661" s="34">
        <v>446908</v>
      </c>
      <c r="F661" s="35">
        <v>37242.33</v>
      </c>
    </row>
    <row r="662" spans="1:6" x14ac:dyDescent="0.25">
      <c r="A662" s="31" t="s">
        <v>862</v>
      </c>
      <c r="B662" s="31">
        <v>315690</v>
      </c>
      <c r="C662" s="32" t="s">
        <v>1509</v>
      </c>
      <c r="D662" s="33">
        <v>25819</v>
      </c>
      <c r="E662" s="34">
        <v>722932</v>
      </c>
      <c r="F662" s="35">
        <v>60244.33</v>
      </c>
    </row>
    <row r="663" spans="1:6" x14ac:dyDescent="0.25">
      <c r="A663" s="31" t="s">
        <v>862</v>
      </c>
      <c r="B663" s="31">
        <v>315700</v>
      </c>
      <c r="C663" s="32" t="s">
        <v>1510</v>
      </c>
      <c r="D663" s="33">
        <v>41494</v>
      </c>
      <c r="E663" s="34">
        <v>1161832</v>
      </c>
      <c r="F663" s="35">
        <v>96819.33</v>
      </c>
    </row>
    <row r="664" spans="1:6" x14ac:dyDescent="0.25">
      <c r="A664" s="31" t="s">
        <v>862</v>
      </c>
      <c r="B664" s="31">
        <v>315710</v>
      </c>
      <c r="C664" s="32" t="s">
        <v>1511</v>
      </c>
      <c r="D664" s="33">
        <v>7117</v>
      </c>
      <c r="E664" s="34">
        <v>199276</v>
      </c>
      <c r="F664" s="35">
        <v>16606.330000000002</v>
      </c>
    </row>
    <row r="665" spans="1:6" x14ac:dyDescent="0.25">
      <c r="A665" s="31" t="s">
        <v>862</v>
      </c>
      <c r="B665" s="31">
        <v>315720</v>
      </c>
      <c r="C665" s="32" t="s">
        <v>1512</v>
      </c>
      <c r="D665" s="33">
        <v>30436</v>
      </c>
      <c r="E665" s="34">
        <v>791336</v>
      </c>
      <c r="F665" s="35">
        <v>65944.67</v>
      </c>
    </row>
    <row r="666" spans="1:6" x14ac:dyDescent="0.25">
      <c r="A666" s="31" t="s">
        <v>862</v>
      </c>
      <c r="B666" s="31">
        <v>315725</v>
      </c>
      <c r="C666" s="32" t="s">
        <v>1513</v>
      </c>
      <c r="D666" s="33">
        <v>8144</v>
      </c>
      <c r="E666" s="34">
        <v>228032</v>
      </c>
      <c r="F666" s="35">
        <v>19002.669999999998</v>
      </c>
    </row>
    <row r="667" spans="1:6" x14ac:dyDescent="0.25">
      <c r="A667" s="31" t="s">
        <v>862</v>
      </c>
      <c r="B667" s="31">
        <v>315727</v>
      </c>
      <c r="C667" s="32" t="s">
        <v>1514</v>
      </c>
      <c r="D667" s="33">
        <v>3067</v>
      </c>
      <c r="E667" s="34">
        <v>85876</v>
      </c>
      <c r="F667" s="35">
        <v>7156.33</v>
      </c>
    </row>
    <row r="668" spans="1:6" x14ac:dyDescent="0.25">
      <c r="A668" s="31" t="s">
        <v>862</v>
      </c>
      <c r="B668" s="31">
        <v>315730</v>
      </c>
      <c r="C668" s="32" t="s">
        <v>1515</v>
      </c>
      <c r="D668" s="33">
        <v>4603</v>
      </c>
      <c r="E668" s="34">
        <v>128884</v>
      </c>
      <c r="F668" s="35">
        <v>10740.33</v>
      </c>
    </row>
    <row r="669" spans="1:6" x14ac:dyDescent="0.25">
      <c r="A669" s="31" t="s">
        <v>862</v>
      </c>
      <c r="B669" s="31">
        <v>315733</v>
      </c>
      <c r="C669" s="32" t="s">
        <v>1516</v>
      </c>
      <c r="D669" s="33">
        <v>8489</v>
      </c>
      <c r="E669" s="34">
        <v>237692</v>
      </c>
      <c r="F669" s="35">
        <v>19807.669999999998</v>
      </c>
    </row>
    <row r="670" spans="1:6" x14ac:dyDescent="0.25">
      <c r="A670" s="31" t="s">
        <v>862</v>
      </c>
      <c r="B670" s="31">
        <v>315737</v>
      </c>
      <c r="C670" s="32" t="s">
        <v>1517</v>
      </c>
      <c r="D670" s="33">
        <v>4359</v>
      </c>
      <c r="E670" s="34">
        <v>122052</v>
      </c>
      <c r="F670" s="35">
        <v>10171</v>
      </c>
    </row>
    <row r="671" spans="1:6" x14ac:dyDescent="0.25">
      <c r="A671" s="31" t="s">
        <v>862</v>
      </c>
      <c r="B671" s="31">
        <v>315740</v>
      </c>
      <c r="C671" s="32" t="s">
        <v>1518</v>
      </c>
      <c r="D671" s="33">
        <v>4981</v>
      </c>
      <c r="E671" s="34">
        <v>139468</v>
      </c>
      <c r="F671" s="35">
        <v>11622.33</v>
      </c>
    </row>
    <row r="672" spans="1:6" x14ac:dyDescent="0.25">
      <c r="A672" s="31" t="s">
        <v>862</v>
      </c>
      <c r="B672" s="31">
        <v>315750</v>
      </c>
      <c r="C672" s="32" t="s">
        <v>1519</v>
      </c>
      <c r="D672" s="33">
        <v>4604</v>
      </c>
      <c r="E672" s="34">
        <v>128912</v>
      </c>
      <c r="F672" s="35">
        <v>10742.67</v>
      </c>
    </row>
    <row r="673" spans="1:6" x14ac:dyDescent="0.25">
      <c r="A673" s="31" t="s">
        <v>862</v>
      </c>
      <c r="B673" s="31">
        <v>315760</v>
      </c>
      <c r="C673" s="32" t="s">
        <v>1520</v>
      </c>
      <c r="D673" s="33">
        <v>3997</v>
      </c>
      <c r="E673" s="34">
        <v>111916</v>
      </c>
      <c r="F673" s="35">
        <v>9326.33</v>
      </c>
    </row>
    <row r="674" spans="1:6" x14ac:dyDescent="0.25">
      <c r="A674" s="31" t="s">
        <v>862</v>
      </c>
      <c r="B674" s="31">
        <v>315765</v>
      </c>
      <c r="C674" s="32" t="s">
        <v>1521</v>
      </c>
      <c r="D674" s="33">
        <v>6387</v>
      </c>
      <c r="E674" s="34">
        <v>178836</v>
      </c>
      <c r="F674" s="35">
        <v>14903</v>
      </c>
    </row>
    <row r="675" spans="1:6" x14ac:dyDescent="0.25">
      <c r="A675" s="31" t="s">
        <v>862</v>
      </c>
      <c r="B675" s="31">
        <v>315770</v>
      </c>
      <c r="C675" s="32" t="s">
        <v>1522</v>
      </c>
      <c r="D675" s="33">
        <v>13165</v>
      </c>
      <c r="E675" s="34">
        <v>368620</v>
      </c>
      <c r="F675" s="35">
        <v>30718.33</v>
      </c>
    </row>
    <row r="676" spans="1:6" x14ac:dyDescent="0.25">
      <c r="A676" s="31" t="s">
        <v>862</v>
      </c>
      <c r="B676" s="31">
        <v>315780</v>
      </c>
      <c r="C676" s="32" t="s">
        <v>1523</v>
      </c>
      <c r="D676" s="33">
        <v>217610</v>
      </c>
      <c r="E676" s="34">
        <v>5222640</v>
      </c>
      <c r="F676" s="35">
        <v>435220</v>
      </c>
    </row>
    <row r="677" spans="1:6" x14ac:dyDescent="0.25">
      <c r="A677" s="31" t="s">
        <v>862</v>
      </c>
      <c r="B677" s="31">
        <v>315790</v>
      </c>
      <c r="C677" s="32" t="s">
        <v>1524</v>
      </c>
      <c r="D677" s="33">
        <v>16080</v>
      </c>
      <c r="E677" s="34">
        <v>450240</v>
      </c>
      <c r="F677" s="35">
        <v>37520</v>
      </c>
    </row>
    <row r="678" spans="1:6" x14ac:dyDescent="0.25">
      <c r="A678" s="31" t="s">
        <v>862</v>
      </c>
      <c r="B678" s="31">
        <v>315800</v>
      </c>
      <c r="C678" s="32" t="s">
        <v>1525</v>
      </c>
      <c r="D678" s="33">
        <v>10986</v>
      </c>
      <c r="E678" s="34">
        <v>307608</v>
      </c>
      <c r="F678" s="35">
        <v>25634</v>
      </c>
    </row>
    <row r="679" spans="1:6" x14ac:dyDescent="0.25">
      <c r="A679" s="31" t="s">
        <v>862</v>
      </c>
      <c r="B679" s="31">
        <v>315810</v>
      </c>
      <c r="C679" s="32" t="s">
        <v>1526</v>
      </c>
      <c r="D679" s="33">
        <v>5387</v>
      </c>
      <c r="E679" s="34">
        <v>150836</v>
      </c>
      <c r="F679" s="35">
        <v>12569.67</v>
      </c>
    </row>
    <row r="680" spans="1:6" x14ac:dyDescent="0.25">
      <c r="A680" s="31" t="s">
        <v>862</v>
      </c>
      <c r="B680" s="31">
        <v>315820</v>
      </c>
      <c r="C680" s="32" t="s">
        <v>1527</v>
      </c>
      <c r="D680" s="33">
        <v>14883</v>
      </c>
      <c r="E680" s="34">
        <v>416724</v>
      </c>
      <c r="F680" s="35">
        <v>34727</v>
      </c>
    </row>
    <row r="681" spans="1:6" x14ac:dyDescent="0.25">
      <c r="A681" s="31" t="s">
        <v>862</v>
      </c>
      <c r="B681" s="31">
        <v>315920</v>
      </c>
      <c r="C681" s="32" t="s">
        <v>1528</v>
      </c>
      <c r="D681" s="33">
        <v>9208</v>
      </c>
      <c r="E681" s="34">
        <v>257824</v>
      </c>
      <c r="F681" s="35">
        <v>21485.33</v>
      </c>
    </row>
    <row r="682" spans="1:6" x14ac:dyDescent="0.25">
      <c r="A682" s="31" t="s">
        <v>862</v>
      </c>
      <c r="B682" s="31">
        <v>315940</v>
      </c>
      <c r="C682" s="32" t="s">
        <v>1529</v>
      </c>
      <c r="D682" s="33">
        <v>3580</v>
      </c>
      <c r="E682" s="34">
        <v>100240</v>
      </c>
      <c r="F682" s="35">
        <v>8353.33</v>
      </c>
    </row>
    <row r="683" spans="1:6" x14ac:dyDescent="0.25">
      <c r="A683" s="31" t="s">
        <v>862</v>
      </c>
      <c r="B683" s="31">
        <v>315930</v>
      </c>
      <c r="C683" s="32" t="s">
        <v>1530</v>
      </c>
      <c r="D683" s="33">
        <v>5054</v>
      </c>
      <c r="E683" s="34">
        <v>141512</v>
      </c>
      <c r="F683" s="35">
        <v>11792.67</v>
      </c>
    </row>
    <row r="684" spans="1:6" x14ac:dyDescent="0.25">
      <c r="A684" s="31" t="s">
        <v>862</v>
      </c>
      <c r="B684" s="31">
        <v>315935</v>
      </c>
      <c r="C684" s="32" t="s">
        <v>1531</v>
      </c>
      <c r="D684" s="33">
        <v>7097</v>
      </c>
      <c r="E684" s="34">
        <v>198716</v>
      </c>
      <c r="F684" s="35">
        <v>16559.669999999998</v>
      </c>
    </row>
    <row r="685" spans="1:6" x14ac:dyDescent="0.25">
      <c r="A685" s="31" t="s">
        <v>862</v>
      </c>
      <c r="B685" s="31">
        <v>315950</v>
      </c>
      <c r="C685" s="32" t="s">
        <v>1532</v>
      </c>
      <c r="D685" s="33">
        <v>5719</v>
      </c>
      <c r="E685" s="34">
        <v>160132</v>
      </c>
      <c r="F685" s="35">
        <v>13344.33</v>
      </c>
    </row>
    <row r="686" spans="1:6" x14ac:dyDescent="0.25">
      <c r="A686" s="31" t="s">
        <v>862</v>
      </c>
      <c r="B686" s="31">
        <v>315960</v>
      </c>
      <c r="C686" s="32" t="s">
        <v>1533</v>
      </c>
      <c r="D686" s="33">
        <v>41886</v>
      </c>
      <c r="E686" s="34">
        <v>1089036</v>
      </c>
      <c r="F686" s="35">
        <v>90753</v>
      </c>
    </row>
    <row r="687" spans="1:6" x14ac:dyDescent="0.25">
      <c r="A687" s="31" t="s">
        <v>862</v>
      </c>
      <c r="B687" s="31">
        <v>315970</v>
      </c>
      <c r="C687" s="32" t="s">
        <v>1534</v>
      </c>
      <c r="D687" s="33">
        <v>3377</v>
      </c>
      <c r="E687" s="34">
        <v>94556</v>
      </c>
      <c r="F687" s="35">
        <v>7879.67</v>
      </c>
    </row>
    <row r="688" spans="1:6" x14ac:dyDescent="0.25">
      <c r="A688" s="31" t="s">
        <v>862</v>
      </c>
      <c r="B688" s="31">
        <v>315980</v>
      </c>
      <c r="C688" s="32" t="s">
        <v>1535</v>
      </c>
      <c r="D688" s="33">
        <v>19520</v>
      </c>
      <c r="E688" s="34">
        <v>546560</v>
      </c>
      <c r="F688" s="35">
        <v>45546.67</v>
      </c>
    </row>
    <row r="689" spans="1:6" x14ac:dyDescent="0.25">
      <c r="A689" s="31" t="s">
        <v>862</v>
      </c>
      <c r="B689" s="31">
        <v>315830</v>
      </c>
      <c r="C689" s="32" t="s">
        <v>1536</v>
      </c>
      <c r="D689" s="33">
        <v>7336</v>
      </c>
      <c r="E689" s="34">
        <v>205408</v>
      </c>
      <c r="F689" s="35">
        <v>17117.330000000002</v>
      </c>
    </row>
    <row r="690" spans="1:6" x14ac:dyDescent="0.25">
      <c r="A690" s="31" t="s">
        <v>862</v>
      </c>
      <c r="B690" s="31">
        <v>315840</v>
      </c>
      <c r="C690" s="32" t="s">
        <v>1537</v>
      </c>
      <c r="D690" s="33">
        <v>3856</v>
      </c>
      <c r="E690" s="34">
        <v>107968</v>
      </c>
      <c r="F690" s="35">
        <v>8997.33</v>
      </c>
    </row>
    <row r="691" spans="1:6" x14ac:dyDescent="0.25">
      <c r="A691" s="31" t="s">
        <v>862</v>
      </c>
      <c r="B691" s="31">
        <v>315850</v>
      </c>
      <c r="C691" s="32" t="s">
        <v>1538</v>
      </c>
      <c r="D691" s="33">
        <v>7997</v>
      </c>
      <c r="E691" s="34">
        <v>223916</v>
      </c>
      <c r="F691" s="35">
        <v>18659.669999999998</v>
      </c>
    </row>
    <row r="692" spans="1:6" x14ac:dyDescent="0.25">
      <c r="A692" s="31" t="s">
        <v>862</v>
      </c>
      <c r="B692" s="31">
        <v>315860</v>
      </c>
      <c r="C692" s="32" t="s">
        <v>1539</v>
      </c>
      <c r="D692" s="33">
        <v>4024</v>
      </c>
      <c r="E692" s="34">
        <v>112672</v>
      </c>
      <c r="F692" s="35">
        <v>9389.33</v>
      </c>
    </row>
    <row r="693" spans="1:6" x14ac:dyDescent="0.25">
      <c r="A693" s="31" t="s">
        <v>862</v>
      </c>
      <c r="B693" s="31">
        <v>315870</v>
      </c>
      <c r="C693" s="32" t="s">
        <v>1540</v>
      </c>
      <c r="D693" s="33">
        <v>2419</v>
      </c>
      <c r="E693" s="34">
        <v>67732</v>
      </c>
      <c r="F693" s="35">
        <v>5644.33</v>
      </c>
    </row>
    <row r="694" spans="1:6" x14ac:dyDescent="0.25">
      <c r="A694" s="31" t="s">
        <v>862</v>
      </c>
      <c r="B694" s="31">
        <v>315880</v>
      </c>
      <c r="C694" s="32" t="s">
        <v>1541</v>
      </c>
      <c r="D694" s="33">
        <v>4845</v>
      </c>
      <c r="E694" s="34">
        <v>135660</v>
      </c>
      <c r="F694" s="35">
        <v>11305</v>
      </c>
    </row>
    <row r="695" spans="1:6" x14ac:dyDescent="0.25">
      <c r="A695" s="31" t="s">
        <v>862</v>
      </c>
      <c r="B695" s="31">
        <v>315890</v>
      </c>
      <c r="C695" s="32" t="s">
        <v>1542</v>
      </c>
      <c r="D695" s="33">
        <v>8849</v>
      </c>
      <c r="E695" s="34">
        <v>247772</v>
      </c>
      <c r="F695" s="35">
        <v>20647.669999999998</v>
      </c>
    </row>
    <row r="696" spans="1:6" x14ac:dyDescent="0.25">
      <c r="A696" s="31" t="s">
        <v>862</v>
      </c>
      <c r="B696" s="31">
        <v>315895</v>
      </c>
      <c r="C696" s="32" t="s">
        <v>1543</v>
      </c>
      <c r="D696" s="33">
        <v>32232</v>
      </c>
      <c r="E696" s="34">
        <v>838032</v>
      </c>
      <c r="F696" s="35">
        <v>69836</v>
      </c>
    </row>
    <row r="697" spans="1:6" x14ac:dyDescent="0.25">
      <c r="A697" s="31" t="s">
        <v>862</v>
      </c>
      <c r="B697" s="31">
        <v>315900</v>
      </c>
      <c r="C697" s="32" t="s">
        <v>1544</v>
      </c>
      <c r="D697" s="33">
        <v>4280</v>
      </c>
      <c r="E697" s="34">
        <v>119840</v>
      </c>
      <c r="F697" s="35">
        <v>9986.67</v>
      </c>
    </row>
    <row r="698" spans="1:6" x14ac:dyDescent="0.25">
      <c r="A698" s="31" t="s">
        <v>862</v>
      </c>
      <c r="B698" s="31">
        <v>315910</v>
      </c>
      <c r="C698" s="32" t="s">
        <v>1545</v>
      </c>
      <c r="D698" s="33">
        <v>3892</v>
      </c>
      <c r="E698" s="34">
        <v>108976</v>
      </c>
      <c r="F698" s="35">
        <v>9081.33</v>
      </c>
    </row>
    <row r="699" spans="1:6" x14ac:dyDescent="0.25">
      <c r="A699" s="31" t="s">
        <v>862</v>
      </c>
      <c r="B699" s="31">
        <v>315990</v>
      </c>
      <c r="C699" s="32" t="s">
        <v>1546</v>
      </c>
      <c r="D699" s="33">
        <v>18462</v>
      </c>
      <c r="E699" s="34">
        <v>516936</v>
      </c>
      <c r="F699" s="35">
        <v>43078</v>
      </c>
    </row>
    <row r="700" spans="1:6" x14ac:dyDescent="0.25">
      <c r="A700" s="31" t="s">
        <v>862</v>
      </c>
      <c r="B700" s="31">
        <v>316000</v>
      </c>
      <c r="C700" s="32" t="s">
        <v>1547</v>
      </c>
      <c r="D700" s="33">
        <v>3664</v>
      </c>
      <c r="E700" s="34">
        <v>102592</v>
      </c>
      <c r="F700" s="35">
        <v>8549.33</v>
      </c>
    </row>
    <row r="701" spans="1:6" x14ac:dyDescent="0.25">
      <c r="A701" s="31" t="s">
        <v>862</v>
      </c>
      <c r="B701" s="31">
        <v>316010</v>
      </c>
      <c r="C701" s="32" t="s">
        <v>1548</v>
      </c>
      <c r="D701" s="33">
        <v>4087</v>
      </c>
      <c r="E701" s="34">
        <v>114436</v>
      </c>
      <c r="F701" s="35">
        <v>9536.33</v>
      </c>
    </row>
    <row r="702" spans="1:6" x14ac:dyDescent="0.25">
      <c r="A702" s="31" t="s">
        <v>862</v>
      </c>
      <c r="B702" s="31">
        <v>316020</v>
      </c>
      <c r="C702" s="32" t="s">
        <v>1549</v>
      </c>
      <c r="D702" s="33">
        <v>4066</v>
      </c>
      <c r="E702" s="34">
        <v>113848</v>
      </c>
      <c r="F702" s="35">
        <v>9487.33</v>
      </c>
    </row>
    <row r="703" spans="1:6" x14ac:dyDescent="0.25">
      <c r="A703" s="31" t="s">
        <v>862</v>
      </c>
      <c r="B703" s="31">
        <v>316030</v>
      </c>
      <c r="C703" s="32" t="s">
        <v>1550</v>
      </c>
      <c r="D703" s="33">
        <v>11992</v>
      </c>
      <c r="E703" s="34">
        <v>335776</v>
      </c>
      <c r="F703" s="35">
        <v>27981.33</v>
      </c>
    </row>
    <row r="704" spans="1:6" x14ac:dyDescent="0.25">
      <c r="A704" s="31" t="s">
        <v>862</v>
      </c>
      <c r="B704" s="31">
        <v>316040</v>
      </c>
      <c r="C704" s="32" t="s">
        <v>1551</v>
      </c>
      <c r="D704" s="33">
        <v>27938</v>
      </c>
      <c r="E704" s="34">
        <v>726388</v>
      </c>
      <c r="F704" s="35">
        <v>60532.33</v>
      </c>
    </row>
    <row r="705" spans="1:6" x14ac:dyDescent="0.25">
      <c r="A705" s="31" t="s">
        <v>862</v>
      </c>
      <c r="B705" s="31">
        <v>316045</v>
      </c>
      <c r="C705" s="32" t="s">
        <v>1552</v>
      </c>
      <c r="D705" s="33">
        <v>7315</v>
      </c>
      <c r="E705" s="34">
        <v>204820</v>
      </c>
      <c r="F705" s="35">
        <v>17068.330000000002</v>
      </c>
    </row>
    <row r="706" spans="1:6" x14ac:dyDescent="0.25">
      <c r="A706" s="31" t="s">
        <v>862</v>
      </c>
      <c r="B706" s="31">
        <v>316050</v>
      </c>
      <c r="C706" s="32" t="s">
        <v>1553</v>
      </c>
      <c r="D706" s="33">
        <v>1815</v>
      </c>
      <c r="E706" s="34">
        <v>50820</v>
      </c>
      <c r="F706" s="35">
        <v>4235</v>
      </c>
    </row>
    <row r="707" spans="1:6" x14ac:dyDescent="0.25">
      <c r="A707" s="31" t="s">
        <v>862</v>
      </c>
      <c r="B707" s="31">
        <v>316060</v>
      </c>
      <c r="C707" s="32" t="s">
        <v>1554</v>
      </c>
      <c r="D707" s="33">
        <v>3231</v>
      </c>
      <c r="E707" s="34">
        <v>90468</v>
      </c>
      <c r="F707" s="35">
        <v>7539</v>
      </c>
    </row>
    <row r="708" spans="1:6" x14ac:dyDescent="0.25">
      <c r="A708" s="31" t="s">
        <v>862</v>
      </c>
      <c r="B708" s="31">
        <v>316070</v>
      </c>
      <c r="C708" s="32" t="s">
        <v>1555</v>
      </c>
      <c r="D708" s="33">
        <v>47560</v>
      </c>
      <c r="E708" s="34">
        <v>1236560</v>
      </c>
      <c r="F708" s="35">
        <v>103046.67</v>
      </c>
    </row>
    <row r="709" spans="1:6" x14ac:dyDescent="0.25">
      <c r="A709" s="31" t="s">
        <v>862</v>
      </c>
      <c r="B709" s="31">
        <v>316080</v>
      </c>
      <c r="C709" s="32" t="s">
        <v>1556</v>
      </c>
      <c r="D709" s="33">
        <v>5103</v>
      </c>
      <c r="E709" s="34">
        <v>142884</v>
      </c>
      <c r="F709" s="35">
        <v>11907</v>
      </c>
    </row>
    <row r="710" spans="1:6" x14ac:dyDescent="0.25">
      <c r="A710" s="31" t="s">
        <v>862</v>
      </c>
      <c r="B710" s="31">
        <v>316090</v>
      </c>
      <c r="C710" s="32" t="s">
        <v>1557</v>
      </c>
      <c r="D710" s="33">
        <v>3730</v>
      </c>
      <c r="E710" s="34">
        <v>96980</v>
      </c>
      <c r="F710" s="35">
        <v>8081.67</v>
      </c>
    </row>
    <row r="711" spans="1:6" x14ac:dyDescent="0.25">
      <c r="A711" s="31" t="s">
        <v>862</v>
      </c>
      <c r="B711" s="31">
        <v>316095</v>
      </c>
      <c r="C711" s="32" t="s">
        <v>1558</v>
      </c>
      <c r="D711" s="33">
        <v>5680</v>
      </c>
      <c r="E711" s="34">
        <v>159040</v>
      </c>
      <c r="F711" s="35">
        <v>13253.33</v>
      </c>
    </row>
    <row r="712" spans="1:6" x14ac:dyDescent="0.25">
      <c r="A712" s="31" t="s">
        <v>862</v>
      </c>
      <c r="B712" s="31">
        <v>316100</v>
      </c>
      <c r="C712" s="32" t="s">
        <v>1559</v>
      </c>
      <c r="D712" s="33">
        <v>17792</v>
      </c>
      <c r="E712" s="34">
        <v>498176</v>
      </c>
      <c r="F712" s="35">
        <v>41514.67</v>
      </c>
    </row>
    <row r="713" spans="1:6" x14ac:dyDescent="0.25">
      <c r="A713" s="31" t="s">
        <v>862</v>
      </c>
      <c r="B713" s="31">
        <v>316105</v>
      </c>
      <c r="C713" s="32" t="s">
        <v>1560</v>
      </c>
      <c r="D713" s="33">
        <v>3460</v>
      </c>
      <c r="E713" s="34">
        <v>96880</v>
      </c>
      <c r="F713" s="35">
        <v>8073.33</v>
      </c>
    </row>
    <row r="714" spans="1:6" x14ac:dyDescent="0.25">
      <c r="A714" s="31" t="s">
        <v>862</v>
      </c>
      <c r="B714" s="31">
        <v>316110</v>
      </c>
      <c r="C714" s="32" t="s">
        <v>1561</v>
      </c>
      <c r="D714" s="33">
        <v>56619</v>
      </c>
      <c r="E714" s="34">
        <v>1472094</v>
      </c>
      <c r="F714" s="35">
        <v>122674.5</v>
      </c>
    </row>
    <row r="715" spans="1:6" x14ac:dyDescent="0.25">
      <c r="A715" s="31" t="s">
        <v>862</v>
      </c>
      <c r="B715" s="31">
        <v>316120</v>
      </c>
      <c r="C715" s="32" t="s">
        <v>1562</v>
      </c>
      <c r="D715" s="33">
        <v>6671</v>
      </c>
      <c r="E715" s="34">
        <v>186788</v>
      </c>
      <c r="F715" s="35">
        <v>15565.67</v>
      </c>
    </row>
    <row r="716" spans="1:6" x14ac:dyDescent="0.25">
      <c r="A716" s="31" t="s">
        <v>862</v>
      </c>
      <c r="B716" s="31">
        <v>316130</v>
      </c>
      <c r="C716" s="32" t="s">
        <v>1563</v>
      </c>
      <c r="D716" s="33">
        <v>6188</v>
      </c>
      <c r="E716" s="34">
        <v>173264</v>
      </c>
      <c r="F716" s="35">
        <v>14438.67</v>
      </c>
    </row>
    <row r="717" spans="1:6" x14ac:dyDescent="0.25">
      <c r="A717" s="31" t="s">
        <v>862</v>
      </c>
      <c r="B717" s="31">
        <v>316140</v>
      </c>
      <c r="C717" s="32" t="s">
        <v>1564</v>
      </c>
      <c r="D717" s="33">
        <v>5114</v>
      </c>
      <c r="E717" s="34">
        <v>143192</v>
      </c>
      <c r="F717" s="35">
        <v>11932.67</v>
      </c>
    </row>
    <row r="718" spans="1:6" x14ac:dyDescent="0.25">
      <c r="A718" s="31" t="s">
        <v>862</v>
      </c>
      <c r="B718" s="31">
        <v>316150</v>
      </c>
      <c r="C718" s="32" t="s">
        <v>1565</v>
      </c>
      <c r="D718" s="33">
        <v>11736</v>
      </c>
      <c r="E718" s="34">
        <v>328608</v>
      </c>
      <c r="F718" s="35">
        <v>27384</v>
      </c>
    </row>
    <row r="719" spans="1:6" x14ac:dyDescent="0.25">
      <c r="A719" s="31" t="s">
        <v>862</v>
      </c>
      <c r="B719" s="31">
        <v>316160</v>
      </c>
      <c r="C719" s="32" t="s">
        <v>1629</v>
      </c>
      <c r="D719" s="33">
        <v>4251</v>
      </c>
      <c r="E719" s="34">
        <v>119028</v>
      </c>
      <c r="F719" s="35">
        <v>9919</v>
      </c>
    </row>
    <row r="720" spans="1:6" x14ac:dyDescent="0.25">
      <c r="A720" s="31" t="s">
        <v>862</v>
      </c>
      <c r="B720" s="31">
        <v>316165</v>
      </c>
      <c r="C720" s="32" t="s">
        <v>1566</v>
      </c>
      <c r="D720" s="33">
        <v>3878</v>
      </c>
      <c r="E720" s="34">
        <v>108584</v>
      </c>
      <c r="F720" s="35">
        <v>9048.67</v>
      </c>
    </row>
    <row r="721" spans="1:6" x14ac:dyDescent="0.25">
      <c r="A721" s="31" t="s">
        <v>862</v>
      </c>
      <c r="B721" s="31">
        <v>316170</v>
      </c>
      <c r="C721" s="32" t="s">
        <v>1567</v>
      </c>
      <c r="D721" s="33">
        <v>6840</v>
      </c>
      <c r="E721" s="34">
        <v>191520</v>
      </c>
      <c r="F721" s="35">
        <v>15960</v>
      </c>
    </row>
    <row r="722" spans="1:6" x14ac:dyDescent="0.25">
      <c r="A722" s="31" t="s">
        <v>862</v>
      </c>
      <c r="B722" s="31">
        <v>316180</v>
      </c>
      <c r="C722" s="32" t="s">
        <v>1568</v>
      </c>
      <c r="D722" s="33">
        <v>11823</v>
      </c>
      <c r="E722" s="34">
        <v>307398</v>
      </c>
      <c r="F722" s="35">
        <v>25616.5</v>
      </c>
    </row>
    <row r="723" spans="1:6" x14ac:dyDescent="0.25">
      <c r="A723" s="31" t="s">
        <v>862</v>
      </c>
      <c r="B723" s="31">
        <v>316190</v>
      </c>
      <c r="C723" s="32" t="s">
        <v>1628</v>
      </c>
      <c r="D723" s="33">
        <v>10683</v>
      </c>
      <c r="E723" s="34">
        <v>245709</v>
      </c>
      <c r="F723" s="35">
        <v>20475.75</v>
      </c>
    </row>
    <row r="724" spans="1:6" x14ac:dyDescent="0.25">
      <c r="A724" s="31" t="s">
        <v>862</v>
      </c>
      <c r="B724" s="31">
        <v>312550</v>
      </c>
      <c r="C724" s="32" t="s">
        <v>1569</v>
      </c>
      <c r="D724" s="33">
        <v>3197</v>
      </c>
      <c r="E724" s="34">
        <v>89516</v>
      </c>
      <c r="F724" s="35">
        <v>7459.67</v>
      </c>
    </row>
    <row r="725" spans="1:6" x14ac:dyDescent="0.25">
      <c r="A725" s="31" t="s">
        <v>862</v>
      </c>
      <c r="B725" s="31">
        <v>316200</v>
      </c>
      <c r="C725" s="32" t="s">
        <v>1570</v>
      </c>
      <c r="D725" s="33">
        <v>25399</v>
      </c>
      <c r="E725" s="34">
        <v>660374</v>
      </c>
      <c r="F725" s="35">
        <v>55031.17</v>
      </c>
    </row>
    <row r="726" spans="1:6" x14ac:dyDescent="0.25">
      <c r="A726" s="31" t="s">
        <v>862</v>
      </c>
      <c r="B726" s="31">
        <v>316210</v>
      </c>
      <c r="C726" s="32" t="s">
        <v>1571</v>
      </c>
      <c r="D726" s="33">
        <v>34728</v>
      </c>
      <c r="E726" s="34">
        <v>972384</v>
      </c>
      <c r="F726" s="35">
        <v>81032</v>
      </c>
    </row>
    <row r="727" spans="1:6" x14ac:dyDescent="0.25">
      <c r="A727" s="31" t="s">
        <v>862</v>
      </c>
      <c r="B727" s="31">
        <v>316220</v>
      </c>
      <c r="C727" s="32" t="s">
        <v>1572</v>
      </c>
      <c r="D727" s="33">
        <v>7387</v>
      </c>
      <c r="E727" s="34">
        <v>206836</v>
      </c>
      <c r="F727" s="35">
        <v>17236.330000000002</v>
      </c>
    </row>
    <row r="728" spans="1:6" x14ac:dyDescent="0.25">
      <c r="A728" s="31" t="s">
        <v>862</v>
      </c>
      <c r="B728" s="31">
        <v>316225</v>
      </c>
      <c r="C728" s="32" t="s">
        <v>1573</v>
      </c>
      <c r="D728" s="33">
        <v>4922</v>
      </c>
      <c r="E728" s="34">
        <v>137816</v>
      </c>
      <c r="F728" s="35">
        <v>11484.67</v>
      </c>
    </row>
    <row r="729" spans="1:6" x14ac:dyDescent="0.25">
      <c r="A729" s="31" t="s">
        <v>862</v>
      </c>
      <c r="B729" s="31">
        <v>316230</v>
      </c>
      <c r="C729" s="32" t="s">
        <v>1574</v>
      </c>
      <c r="D729" s="33">
        <v>2810</v>
      </c>
      <c r="E729" s="34">
        <v>78680</v>
      </c>
      <c r="F729" s="35">
        <v>6556.67</v>
      </c>
    </row>
    <row r="730" spans="1:6" x14ac:dyDescent="0.25">
      <c r="A730" s="31" t="s">
        <v>862</v>
      </c>
      <c r="B730" s="31">
        <v>316240</v>
      </c>
      <c r="C730" s="32" t="s">
        <v>1575</v>
      </c>
      <c r="D730" s="33">
        <v>25880</v>
      </c>
      <c r="E730" s="34">
        <v>724640</v>
      </c>
      <c r="F730" s="35">
        <v>60386.67</v>
      </c>
    </row>
    <row r="731" spans="1:6" x14ac:dyDescent="0.25">
      <c r="A731" s="31" t="s">
        <v>862</v>
      </c>
      <c r="B731" s="31">
        <v>316245</v>
      </c>
      <c r="C731" s="32" t="s">
        <v>1576</v>
      </c>
      <c r="D731" s="33">
        <v>12760</v>
      </c>
      <c r="E731" s="34">
        <v>357280</v>
      </c>
      <c r="F731" s="35">
        <v>29773.33</v>
      </c>
    </row>
    <row r="732" spans="1:6" x14ac:dyDescent="0.25">
      <c r="A732" s="31" t="s">
        <v>862</v>
      </c>
      <c r="B732" s="31">
        <v>316250</v>
      </c>
      <c r="C732" s="32" t="s">
        <v>1577</v>
      </c>
      <c r="D732" s="33">
        <v>89832</v>
      </c>
      <c r="E732" s="34">
        <v>2335632</v>
      </c>
      <c r="F732" s="35">
        <v>194636</v>
      </c>
    </row>
    <row r="733" spans="1:6" x14ac:dyDescent="0.25">
      <c r="A733" s="31" t="s">
        <v>862</v>
      </c>
      <c r="B733" s="31">
        <v>316255</v>
      </c>
      <c r="C733" s="32" t="s">
        <v>1578</v>
      </c>
      <c r="D733" s="33">
        <v>11262</v>
      </c>
      <c r="E733" s="34">
        <v>315336</v>
      </c>
      <c r="F733" s="35">
        <v>26278</v>
      </c>
    </row>
    <row r="734" spans="1:6" x14ac:dyDescent="0.25">
      <c r="A734" s="31" t="s">
        <v>862</v>
      </c>
      <c r="B734" s="31">
        <v>316257</v>
      </c>
      <c r="C734" s="32" t="s">
        <v>1579</v>
      </c>
      <c r="D734" s="33">
        <v>5706</v>
      </c>
      <c r="E734" s="34">
        <v>159768</v>
      </c>
      <c r="F734" s="35">
        <v>13314</v>
      </c>
    </row>
    <row r="735" spans="1:6" x14ac:dyDescent="0.25">
      <c r="A735" s="31" t="s">
        <v>862</v>
      </c>
      <c r="B735" s="31">
        <v>316260</v>
      </c>
      <c r="C735" s="32" t="s">
        <v>1580</v>
      </c>
      <c r="D735" s="33">
        <v>7853</v>
      </c>
      <c r="E735" s="34">
        <v>219884</v>
      </c>
      <c r="F735" s="35">
        <v>18323.669999999998</v>
      </c>
    </row>
    <row r="736" spans="1:6" x14ac:dyDescent="0.25">
      <c r="A736" s="31" t="s">
        <v>862</v>
      </c>
      <c r="B736" s="31">
        <v>316265</v>
      </c>
      <c r="C736" s="32" t="s">
        <v>1581</v>
      </c>
      <c r="D736" s="33">
        <v>4369</v>
      </c>
      <c r="E736" s="34">
        <v>122332</v>
      </c>
      <c r="F736" s="35">
        <v>10194.33</v>
      </c>
    </row>
    <row r="737" spans="1:6" x14ac:dyDescent="0.25">
      <c r="A737" s="31" t="s">
        <v>862</v>
      </c>
      <c r="B737" s="31">
        <v>316270</v>
      </c>
      <c r="C737" s="32" t="s">
        <v>1582</v>
      </c>
      <c r="D737" s="33">
        <v>23630</v>
      </c>
      <c r="E737" s="34">
        <v>661640</v>
      </c>
      <c r="F737" s="35">
        <v>55136.67</v>
      </c>
    </row>
    <row r="738" spans="1:6" x14ac:dyDescent="0.25">
      <c r="A738" s="31" t="s">
        <v>862</v>
      </c>
      <c r="B738" s="31">
        <v>316280</v>
      </c>
      <c r="C738" s="32" t="s">
        <v>1583</v>
      </c>
      <c r="D738" s="33">
        <v>16070</v>
      </c>
      <c r="E738" s="34">
        <v>449960</v>
      </c>
      <c r="F738" s="35">
        <v>37496.67</v>
      </c>
    </row>
    <row r="739" spans="1:6" x14ac:dyDescent="0.25">
      <c r="A739" s="31" t="s">
        <v>862</v>
      </c>
      <c r="B739" s="31">
        <v>316290</v>
      </c>
      <c r="C739" s="32" t="s">
        <v>1584</v>
      </c>
      <c r="D739" s="33">
        <v>26439</v>
      </c>
      <c r="E739" s="34">
        <v>740292</v>
      </c>
      <c r="F739" s="35">
        <v>61691</v>
      </c>
    </row>
    <row r="740" spans="1:6" x14ac:dyDescent="0.25">
      <c r="A740" s="31" t="s">
        <v>862</v>
      </c>
      <c r="B740" s="31">
        <v>316292</v>
      </c>
      <c r="C740" s="32" t="s">
        <v>1585</v>
      </c>
      <c r="D740" s="33">
        <v>29674</v>
      </c>
      <c r="E740" s="34">
        <v>771524</v>
      </c>
      <c r="F740" s="35">
        <v>64293.67</v>
      </c>
    </row>
    <row r="741" spans="1:6" x14ac:dyDescent="0.25">
      <c r="A741" s="31" t="s">
        <v>862</v>
      </c>
      <c r="B741" s="31">
        <v>316294</v>
      </c>
      <c r="C741" s="32" t="s">
        <v>1586</v>
      </c>
      <c r="D741" s="33">
        <v>7323</v>
      </c>
      <c r="E741" s="34">
        <v>190398</v>
      </c>
      <c r="F741" s="35">
        <v>15866.5</v>
      </c>
    </row>
    <row r="742" spans="1:6" x14ac:dyDescent="0.25">
      <c r="A742" s="31" t="s">
        <v>862</v>
      </c>
      <c r="B742" s="31">
        <v>316295</v>
      </c>
      <c r="C742" s="32" t="s">
        <v>1587</v>
      </c>
      <c r="D742" s="33">
        <v>22592</v>
      </c>
      <c r="E742" s="34">
        <v>587392</v>
      </c>
      <c r="F742" s="35">
        <v>48949.33</v>
      </c>
    </row>
    <row r="743" spans="1:6" x14ac:dyDescent="0.25">
      <c r="A743" s="31" t="s">
        <v>862</v>
      </c>
      <c r="B743" s="31">
        <v>316300</v>
      </c>
      <c r="C743" s="32" t="s">
        <v>1588</v>
      </c>
      <c r="D743" s="33">
        <v>4289</v>
      </c>
      <c r="E743" s="34">
        <v>120092</v>
      </c>
      <c r="F743" s="35">
        <v>10007.67</v>
      </c>
    </row>
    <row r="744" spans="1:6" x14ac:dyDescent="0.25">
      <c r="A744" s="31" t="s">
        <v>862</v>
      </c>
      <c r="B744" s="31">
        <v>316310</v>
      </c>
      <c r="C744" s="32" t="s">
        <v>1589</v>
      </c>
      <c r="D744" s="33">
        <v>4770</v>
      </c>
      <c r="E744" s="34">
        <v>133560</v>
      </c>
      <c r="F744" s="35">
        <v>11130</v>
      </c>
    </row>
    <row r="745" spans="1:6" x14ac:dyDescent="0.25">
      <c r="A745" s="31" t="s">
        <v>862</v>
      </c>
      <c r="B745" s="31">
        <v>316320</v>
      </c>
      <c r="C745" s="32" t="s">
        <v>1590</v>
      </c>
      <c r="D745" s="33">
        <v>4213</v>
      </c>
      <c r="E745" s="34">
        <v>117964</v>
      </c>
      <c r="F745" s="35">
        <v>9830.33</v>
      </c>
    </row>
    <row r="746" spans="1:6" x14ac:dyDescent="0.25">
      <c r="A746" s="31" t="s">
        <v>862</v>
      </c>
      <c r="B746" s="31">
        <v>316330</v>
      </c>
      <c r="C746" s="32" t="s">
        <v>1591</v>
      </c>
      <c r="D746" s="33">
        <v>3945</v>
      </c>
      <c r="E746" s="34">
        <v>110460</v>
      </c>
      <c r="F746" s="35">
        <v>9205</v>
      </c>
    </row>
    <row r="747" spans="1:6" x14ac:dyDescent="0.25">
      <c r="A747" s="31" t="s">
        <v>862</v>
      </c>
      <c r="B747" s="31">
        <v>316340</v>
      </c>
      <c r="C747" s="32" t="s">
        <v>1592</v>
      </c>
      <c r="D747" s="33">
        <v>5653</v>
      </c>
      <c r="E747" s="34">
        <v>158284</v>
      </c>
      <c r="F747" s="35">
        <v>13190.33</v>
      </c>
    </row>
    <row r="748" spans="1:6" x14ac:dyDescent="0.25">
      <c r="A748" s="31" t="s">
        <v>862</v>
      </c>
      <c r="B748" s="31">
        <v>316350</v>
      </c>
      <c r="C748" s="32" t="s">
        <v>1593</v>
      </c>
      <c r="D748" s="33">
        <v>6660</v>
      </c>
      <c r="E748" s="34">
        <v>186480</v>
      </c>
      <c r="F748" s="35">
        <v>15540</v>
      </c>
    </row>
    <row r="749" spans="1:6" x14ac:dyDescent="0.25">
      <c r="A749" s="31" t="s">
        <v>862</v>
      </c>
      <c r="B749" s="31">
        <v>316360</v>
      </c>
      <c r="C749" s="32" t="s">
        <v>1594</v>
      </c>
      <c r="D749" s="33">
        <v>2771</v>
      </c>
      <c r="E749" s="34">
        <v>77588</v>
      </c>
      <c r="F749" s="35">
        <v>6465.67</v>
      </c>
    </row>
    <row r="750" spans="1:6" x14ac:dyDescent="0.25">
      <c r="A750" s="31" t="s">
        <v>862</v>
      </c>
      <c r="B750" s="31">
        <v>316370</v>
      </c>
      <c r="C750" s="32" t="s">
        <v>1595</v>
      </c>
      <c r="D750" s="33">
        <v>45128</v>
      </c>
      <c r="E750" s="34">
        <v>1173328</v>
      </c>
      <c r="F750" s="35">
        <v>97777.33</v>
      </c>
    </row>
    <row r="751" spans="1:6" x14ac:dyDescent="0.25">
      <c r="A751" s="31" t="s">
        <v>862</v>
      </c>
      <c r="B751" s="31">
        <v>316380</v>
      </c>
      <c r="C751" s="32" t="s">
        <v>1596</v>
      </c>
      <c r="D751" s="33">
        <v>7032</v>
      </c>
      <c r="E751" s="34">
        <v>196896</v>
      </c>
      <c r="F751" s="35">
        <v>16408</v>
      </c>
    </row>
    <row r="752" spans="1:6" x14ac:dyDescent="0.25">
      <c r="A752" s="31" t="s">
        <v>862</v>
      </c>
      <c r="B752" s="31">
        <v>316390</v>
      </c>
      <c r="C752" s="32" t="s">
        <v>1597</v>
      </c>
      <c r="D752" s="33">
        <v>4944</v>
      </c>
      <c r="E752" s="34">
        <v>138432</v>
      </c>
      <c r="F752" s="35">
        <v>11536</v>
      </c>
    </row>
    <row r="753" spans="1:6" x14ac:dyDescent="0.25">
      <c r="A753" s="31" t="s">
        <v>862</v>
      </c>
      <c r="B753" s="31">
        <v>316410</v>
      </c>
      <c r="C753" s="32" t="s">
        <v>1598</v>
      </c>
      <c r="D753" s="33">
        <v>5522</v>
      </c>
      <c r="E753" s="34">
        <v>154616</v>
      </c>
      <c r="F753" s="35">
        <v>12884.67</v>
      </c>
    </row>
    <row r="754" spans="1:6" x14ac:dyDescent="0.25">
      <c r="A754" s="31" t="s">
        <v>862</v>
      </c>
      <c r="B754" s="31">
        <v>316400</v>
      </c>
      <c r="C754" s="32" t="s">
        <v>1599</v>
      </c>
      <c r="D754" s="33">
        <v>8231</v>
      </c>
      <c r="E754" s="34">
        <v>230468</v>
      </c>
      <c r="F754" s="35">
        <v>19205.669999999998</v>
      </c>
    </row>
    <row r="755" spans="1:6" x14ac:dyDescent="0.25">
      <c r="A755" s="31" t="s">
        <v>862</v>
      </c>
      <c r="B755" s="31">
        <v>316420</v>
      </c>
      <c r="C755" s="32" t="s">
        <v>1600</v>
      </c>
      <c r="D755" s="33">
        <v>11727</v>
      </c>
      <c r="E755" s="34">
        <v>328356</v>
      </c>
      <c r="F755" s="35">
        <v>27363</v>
      </c>
    </row>
    <row r="756" spans="1:6" x14ac:dyDescent="0.25">
      <c r="A756" s="31" t="s">
        <v>862</v>
      </c>
      <c r="B756" s="31">
        <v>316430</v>
      </c>
      <c r="C756" s="32" t="s">
        <v>1601</v>
      </c>
      <c r="D756" s="33">
        <v>7064</v>
      </c>
      <c r="E756" s="34">
        <v>197792</v>
      </c>
      <c r="F756" s="35">
        <v>16482.669999999998</v>
      </c>
    </row>
    <row r="757" spans="1:6" x14ac:dyDescent="0.25">
      <c r="A757" s="31" t="s">
        <v>862</v>
      </c>
      <c r="B757" s="31">
        <v>316440</v>
      </c>
      <c r="C757" s="32" t="s">
        <v>1602</v>
      </c>
      <c r="D757" s="33">
        <v>5394</v>
      </c>
      <c r="E757" s="34">
        <v>140244</v>
      </c>
      <c r="F757" s="35">
        <v>11687</v>
      </c>
    </row>
    <row r="758" spans="1:6" x14ac:dyDescent="0.25">
      <c r="A758" s="31" t="s">
        <v>862</v>
      </c>
      <c r="B758" s="31">
        <v>316443</v>
      </c>
      <c r="C758" s="32" t="s">
        <v>1645</v>
      </c>
      <c r="D758" s="33">
        <v>2990</v>
      </c>
      <c r="E758" s="34">
        <v>83720</v>
      </c>
      <c r="F758" s="35">
        <v>6976.67</v>
      </c>
    </row>
    <row r="759" spans="1:6" x14ac:dyDescent="0.25">
      <c r="A759" s="31" t="s">
        <v>862</v>
      </c>
      <c r="B759" s="31">
        <v>316447</v>
      </c>
      <c r="C759" s="32" t="s">
        <v>1603</v>
      </c>
      <c r="D759" s="33">
        <v>6355</v>
      </c>
      <c r="E759" s="34">
        <v>177940</v>
      </c>
      <c r="F759" s="35">
        <v>14828.33</v>
      </c>
    </row>
    <row r="760" spans="1:6" x14ac:dyDescent="0.25">
      <c r="A760" s="31" t="s">
        <v>862</v>
      </c>
      <c r="B760" s="31">
        <v>316450</v>
      </c>
      <c r="C760" s="32" t="s">
        <v>1604</v>
      </c>
      <c r="D760" s="33">
        <v>10564</v>
      </c>
      <c r="E760" s="34">
        <v>295792</v>
      </c>
      <c r="F760" s="35">
        <v>24649.33</v>
      </c>
    </row>
    <row r="761" spans="1:6" x14ac:dyDescent="0.25">
      <c r="A761" s="31" t="s">
        <v>862</v>
      </c>
      <c r="B761" s="31">
        <v>316460</v>
      </c>
      <c r="C761" s="32" t="s">
        <v>1605</v>
      </c>
      <c r="D761" s="33">
        <v>6512</v>
      </c>
      <c r="E761" s="34">
        <v>169312</v>
      </c>
      <c r="F761" s="35">
        <v>14109.33</v>
      </c>
    </row>
    <row r="762" spans="1:6" x14ac:dyDescent="0.25">
      <c r="A762" s="31" t="s">
        <v>862</v>
      </c>
      <c r="B762" s="31">
        <v>316470</v>
      </c>
      <c r="C762" s="31" t="s">
        <v>1606</v>
      </c>
      <c r="D762" s="33">
        <v>70066</v>
      </c>
      <c r="E762" s="34">
        <v>1821716</v>
      </c>
      <c r="F762" s="35">
        <v>151809.67000000001</v>
      </c>
    </row>
    <row r="763" spans="1:6" x14ac:dyDescent="0.25">
      <c r="A763" s="31" t="s">
        <v>862</v>
      </c>
      <c r="B763" s="31">
        <v>316480</v>
      </c>
      <c r="C763" s="31" t="s">
        <v>1607</v>
      </c>
      <c r="D763" s="33">
        <v>1591</v>
      </c>
      <c r="E763" s="34">
        <v>44548</v>
      </c>
      <c r="F763" s="35">
        <v>3712.33</v>
      </c>
    </row>
    <row r="764" spans="1:6" x14ac:dyDescent="0.25">
      <c r="A764" s="31" t="s">
        <v>862</v>
      </c>
      <c r="B764" s="31">
        <v>316490</v>
      </c>
      <c r="C764" s="31" t="s">
        <v>1608</v>
      </c>
      <c r="D764" s="33">
        <v>2239</v>
      </c>
      <c r="E764" s="34">
        <v>62692</v>
      </c>
      <c r="F764" s="35">
        <v>5224.33</v>
      </c>
    </row>
    <row r="765" spans="1:6" x14ac:dyDescent="0.25">
      <c r="A765" s="31" t="s">
        <v>862</v>
      </c>
      <c r="B765" s="31">
        <v>316520</v>
      </c>
      <c r="C765" s="32" t="s">
        <v>1609</v>
      </c>
      <c r="D765" s="33">
        <v>7072</v>
      </c>
      <c r="E765" s="34">
        <v>198016</v>
      </c>
      <c r="F765" s="35">
        <v>16501.330000000002</v>
      </c>
    </row>
    <row r="766" spans="1:6" x14ac:dyDescent="0.25">
      <c r="A766" s="31" t="s">
        <v>862</v>
      </c>
      <c r="B766" s="31">
        <v>316500</v>
      </c>
      <c r="C766" s="32" t="s">
        <v>1610</v>
      </c>
      <c r="D766" s="33">
        <v>11046</v>
      </c>
      <c r="E766" s="34">
        <v>309288</v>
      </c>
      <c r="F766" s="35">
        <v>25774</v>
      </c>
    </row>
    <row r="767" spans="1:6" x14ac:dyDescent="0.25">
      <c r="A767" s="31" t="s">
        <v>862</v>
      </c>
      <c r="B767" s="31">
        <v>316510</v>
      </c>
      <c r="C767" s="32" t="s">
        <v>1611</v>
      </c>
      <c r="D767" s="33">
        <v>7230</v>
      </c>
      <c r="E767" s="34">
        <v>202440</v>
      </c>
      <c r="F767" s="35">
        <v>16870</v>
      </c>
    </row>
    <row r="768" spans="1:6" x14ac:dyDescent="0.25">
      <c r="A768" s="31" t="s">
        <v>862</v>
      </c>
      <c r="B768" s="31">
        <v>316530</v>
      </c>
      <c r="C768" s="32" t="s">
        <v>1612</v>
      </c>
      <c r="D768" s="33">
        <v>7614</v>
      </c>
      <c r="E768" s="34">
        <v>213192</v>
      </c>
      <c r="F768" s="35">
        <v>17766</v>
      </c>
    </row>
    <row r="769" spans="1:6" x14ac:dyDescent="0.25">
      <c r="A769" s="31" t="s">
        <v>862</v>
      </c>
      <c r="B769" s="31">
        <v>316540</v>
      </c>
      <c r="C769" s="32" t="s">
        <v>1613</v>
      </c>
      <c r="D769" s="33">
        <v>6796</v>
      </c>
      <c r="E769" s="34">
        <v>190288</v>
      </c>
      <c r="F769" s="35">
        <v>15857.33</v>
      </c>
    </row>
    <row r="770" spans="1:6" x14ac:dyDescent="0.25">
      <c r="A770" s="31" t="s">
        <v>862</v>
      </c>
      <c r="B770" s="31">
        <v>316550</v>
      </c>
      <c r="C770" s="32" t="s">
        <v>1614</v>
      </c>
      <c r="D770" s="33">
        <v>6142</v>
      </c>
      <c r="E770" s="34">
        <v>171976</v>
      </c>
      <c r="F770" s="35">
        <v>14331.33</v>
      </c>
    </row>
    <row r="771" spans="1:6" x14ac:dyDescent="0.25">
      <c r="A771" s="31" t="s">
        <v>862</v>
      </c>
      <c r="B771" s="31">
        <v>316553</v>
      </c>
      <c r="C771" s="32" t="s">
        <v>1615</v>
      </c>
      <c r="D771" s="33">
        <v>30478</v>
      </c>
      <c r="E771" s="34">
        <v>731472</v>
      </c>
      <c r="F771" s="35">
        <v>60956</v>
      </c>
    </row>
    <row r="772" spans="1:6" x14ac:dyDescent="0.25">
      <c r="A772" s="31" t="s">
        <v>862</v>
      </c>
      <c r="B772" s="31">
        <v>316556</v>
      </c>
      <c r="C772" s="32" t="s">
        <v>1616</v>
      </c>
      <c r="D772" s="33">
        <v>2794</v>
      </c>
      <c r="E772" s="34">
        <v>78232</v>
      </c>
      <c r="F772" s="35">
        <v>6519.33</v>
      </c>
    </row>
    <row r="773" spans="1:6" x14ac:dyDescent="0.25">
      <c r="A773" s="31" t="s">
        <v>862</v>
      </c>
      <c r="B773" s="31">
        <v>316557</v>
      </c>
      <c r="C773" s="32" t="s">
        <v>1617</v>
      </c>
      <c r="D773" s="33">
        <v>5429</v>
      </c>
      <c r="E773" s="34">
        <v>152012</v>
      </c>
      <c r="F773" s="35">
        <v>12667.67</v>
      </c>
    </row>
    <row r="774" spans="1:6" x14ac:dyDescent="0.25">
      <c r="A774" s="31" t="s">
        <v>862</v>
      </c>
      <c r="B774" s="31">
        <v>316560</v>
      </c>
      <c r="C774" s="32" t="s">
        <v>1618</v>
      </c>
      <c r="D774" s="33">
        <v>2048</v>
      </c>
      <c r="E774" s="34">
        <v>57344</v>
      </c>
      <c r="F774" s="35">
        <v>4778.67</v>
      </c>
    </row>
    <row r="775" spans="1:6" x14ac:dyDescent="0.25">
      <c r="A775" s="31" t="s">
        <v>862</v>
      </c>
      <c r="B775" s="31">
        <v>316570</v>
      </c>
      <c r="C775" s="32" t="s">
        <v>1619</v>
      </c>
      <c r="D775" s="33">
        <v>7747</v>
      </c>
      <c r="E775" s="34">
        <v>216916</v>
      </c>
      <c r="F775" s="35">
        <v>18076.330000000002</v>
      </c>
    </row>
    <row r="776" spans="1:6" x14ac:dyDescent="0.25">
      <c r="A776" s="31" t="s">
        <v>862</v>
      </c>
      <c r="B776" s="31">
        <v>316580</v>
      </c>
      <c r="C776" s="32" t="s">
        <v>1620</v>
      </c>
      <c r="D776" s="33">
        <v>1703</v>
      </c>
      <c r="E776" s="34">
        <v>47684</v>
      </c>
      <c r="F776" s="35">
        <v>3973.67</v>
      </c>
    </row>
    <row r="777" spans="1:6" x14ac:dyDescent="0.25">
      <c r="A777" s="31" t="s">
        <v>862</v>
      </c>
      <c r="B777" s="31">
        <v>316590</v>
      </c>
      <c r="C777" s="32" t="s">
        <v>1621</v>
      </c>
      <c r="D777" s="33">
        <v>4446</v>
      </c>
      <c r="E777" s="34">
        <v>124488</v>
      </c>
      <c r="F777" s="35">
        <v>10374</v>
      </c>
    </row>
    <row r="778" spans="1:6" x14ac:dyDescent="0.25">
      <c r="A778" s="31" t="s">
        <v>862</v>
      </c>
      <c r="B778" s="31">
        <v>316600</v>
      </c>
      <c r="C778" s="32" t="s">
        <v>1622</v>
      </c>
      <c r="D778" s="33">
        <v>5886</v>
      </c>
      <c r="E778" s="34">
        <v>164808</v>
      </c>
      <c r="F778" s="35">
        <v>13734</v>
      </c>
    </row>
    <row r="779" spans="1:6" x14ac:dyDescent="0.25">
      <c r="A779" s="31" t="s">
        <v>862</v>
      </c>
      <c r="B779" s="31">
        <v>316610</v>
      </c>
      <c r="C779" s="32" t="s">
        <v>1623</v>
      </c>
      <c r="D779" s="33">
        <v>3600</v>
      </c>
      <c r="E779" s="34">
        <v>100800</v>
      </c>
      <c r="F779" s="35">
        <v>8400</v>
      </c>
    </row>
    <row r="780" spans="1:6" x14ac:dyDescent="0.25">
      <c r="A780" s="31" t="s">
        <v>862</v>
      </c>
      <c r="B780" s="31">
        <v>316620</v>
      </c>
      <c r="C780" s="32" t="s">
        <v>1624</v>
      </c>
      <c r="D780" s="33">
        <v>10604</v>
      </c>
      <c r="E780" s="34">
        <v>296912</v>
      </c>
      <c r="F780" s="35">
        <v>24742.67</v>
      </c>
    </row>
    <row r="781" spans="1:6" x14ac:dyDescent="0.25">
      <c r="A781" s="31" t="s">
        <v>862</v>
      </c>
      <c r="B781" s="31">
        <v>316630</v>
      </c>
      <c r="C781" s="32" t="s">
        <v>1625</v>
      </c>
      <c r="D781" s="33">
        <v>7420</v>
      </c>
      <c r="E781" s="34">
        <v>207760</v>
      </c>
      <c r="F781" s="35">
        <v>17313.330000000002</v>
      </c>
    </row>
    <row r="782" spans="1:6" x14ac:dyDescent="0.25">
      <c r="A782" s="31" t="s">
        <v>862</v>
      </c>
      <c r="B782" s="31">
        <v>316640</v>
      </c>
      <c r="C782" s="32" t="s">
        <v>1626</v>
      </c>
      <c r="D782" s="33">
        <v>1870</v>
      </c>
      <c r="E782" s="34">
        <v>52360</v>
      </c>
      <c r="F782" s="35">
        <v>4363.33</v>
      </c>
    </row>
    <row r="783" spans="1:6" x14ac:dyDescent="0.25">
      <c r="A783" s="31" t="s">
        <v>862</v>
      </c>
      <c r="B783" s="31">
        <v>316650</v>
      </c>
      <c r="C783" s="32" t="s">
        <v>1627</v>
      </c>
      <c r="D783" s="33">
        <v>4368</v>
      </c>
      <c r="E783" s="34">
        <v>122304</v>
      </c>
      <c r="F783" s="35">
        <v>10192</v>
      </c>
    </row>
    <row r="784" spans="1:6" x14ac:dyDescent="0.25">
      <c r="A784" s="36" t="s">
        <v>862</v>
      </c>
      <c r="B784" s="36">
        <v>316660</v>
      </c>
      <c r="C784" s="36" t="s">
        <v>1646</v>
      </c>
      <c r="D784" s="37">
        <v>815</v>
      </c>
      <c r="E784" s="38">
        <v>22820</v>
      </c>
      <c r="F784" s="39">
        <v>1902</v>
      </c>
    </row>
    <row r="785" spans="1:6" x14ac:dyDescent="0.25">
      <c r="A785" s="36" t="s">
        <v>862</v>
      </c>
      <c r="B785" s="36">
        <v>316680</v>
      </c>
      <c r="C785" s="36" t="s">
        <v>1647</v>
      </c>
      <c r="D785" s="39">
        <v>11410</v>
      </c>
      <c r="E785" s="38">
        <v>319480</v>
      </c>
      <c r="F785" s="39">
        <v>26623</v>
      </c>
    </row>
    <row r="786" spans="1:6" x14ac:dyDescent="0.25">
      <c r="A786" s="36" t="s">
        <v>862</v>
      </c>
      <c r="B786" s="36">
        <v>316670</v>
      </c>
      <c r="C786" s="36" t="s">
        <v>1648</v>
      </c>
      <c r="D786" s="39">
        <v>8789</v>
      </c>
      <c r="E786" s="38">
        <v>246092</v>
      </c>
      <c r="F786" s="39">
        <v>20508</v>
      </c>
    </row>
    <row r="787" spans="1:6" x14ac:dyDescent="0.25">
      <c r="A787" s="36" t="s">
        <v>862</v>
      </c>
      <c r="B787" s="36">
        <v>316690</v>
      </c>
      <c r="C787" s="36" t="s">
        <v>1649</v>
      </c>
      <c r="D787" s="39">
        <v>7804</v>
      </c>
      <c r="E787" s="38">
        <v>218512</v>
      </c>
      <c r="F787" s="39">
        <v>18209</v>
      </c>
    </row>
    <row r="788" spans="1:6" x14ac:dyDescent="0.25">
      <c r="A788" s="36" t="s">
        <v>862</v>
      </c>
      <c r="B788" s="36">
        <v>316695</v>
      </c>
      <c r="C788" s="36" t="s">
        <v>1650</v>
      </c>
      <c r="D788" s="39">
        <v>4741</v>
      </c>
      <c r="E788" s="38">
        <v>132748</v>
      </c>
      <c r="F788" s="39">
        <v>11062</v>
      </c>
    </row>
    <row r="789" spans="1:6" x14ac:dyDescent="0.25">
      <c r="A789" s="36" t="s">
        <v>862</v>
      </c>
      <c r="B789" s="36">
        <v>316700</v>
      </c>
      <c r="C789" s="36" t="s">
        <v>1651</v>
      </c>
      <c r="D789" s="39">
        <v>2026</v>
      </c>
      <c r="E789" s="38">
        <v>56728</v>
      </c>
      <c r="F789" s="39">
        <v>4727</v>
      </c>
    </row>
    <row r="790" spans="1:6" x14ac:dyDescent="0.25">
      <c r="A790" s="36" t="s">
        <v>862</v>
      </c>
      <c r="B790" s="36">
        <v>316710</v>
      </c>
      <c r="C790" s="36" t="s">
        <v>1652</v>
      </c>
      <c r="D790" s="39">
        <v>21431</v>
      </c>
      <c r="E790" s="38">
        <v>600068</v>
      </c>
      <c r="F790" s="39">
        <v>50006</v>
      </c>
    </row>
    <row r="791" spans="1:6" x14ac:dyDescent="0.25">
      <c r="A791" s="36" t="s">
        <v>862</v>
      </c>
      <c r="B791" s="36">
        <v>316720</v>
      </c>
      <c r="C791" s="36" t="s">
        <v>1653</v>
      </c>
      <c r="D791" s="39">
        <v>234221</v>
      </c>
      <c r="E791" s="38">
        <v>5621304</v>
      </c>
      <c r="F791" s="39">
        <v>468442</v>
      </c>
    </row>
    <row r="792" spans="1:6" x14ac:dyDescent="0.25">
      <c r="A792" s="36" t="s">
        <v>862</v>
      </c>
      <c r="B792" s="36">
        <v>316555</v>
      </c>
      <c r="C792" s="36" t="s">
        <v>1654</v>
      </c>
      <c r="D792" s="39">
        <v>11952</v>
      </c>
      <c r="E792" s="38">
        <v>334656</v>
      </c>
      <c r="F792" s="39">
        <v>27888</v>
      </c>
    </row>
    <row r="793" spans="1:6" x14ac:dyDescent="0.25">
      <c r="A793" s="36" t="s">
        <v>862</v>
      </c>
      <c r="B793" s="36">
        <v>316730</v>
      </c>
      <c r="C793" s="36" t="s">
        <v>1655</v>
      </c>
      <c r="D793" s="39">
        <v>2287</v>
      </c>
      <c r="E793" s="38">
        <v>64036</v>
      </c>
      <c r="F793" s="39">
        <v>5336</v>
      </c>
    </row>
    <row r="794" spans="1:6" x14ac:dyDescent="0.25">
      <c r="A794" s="36" t="s">
        <v>862</v>
      </c>
      <c r="B794" s="36">
        <v>316740</v>
      </c>
      <c r="C794" s="36" t="s">
        <v>1656</v>
      </c>
      <c r="D794" s="39">
        <v>6299</v>
      </c>
      <c r="E794" s="38">
        <v>176372</v>
      </c>
      <c r="F794" s="39">
        <v>14698</v>
      </c>
    </row>
    <row r="795" spans="1:6" x14ac:dyDescent="0.25">
      <c r="A795" s="36" t="s">
        <v>862</v>
      </c>
      <c r="B795" s="36">
        <v>316750</v>
      </c>
      <c r="C795" s="36" t="s">
        <v>1657</v>
      </c>
      <c r="D795" s="39">
        <v>2646</v>
      </c>
      <c r="E795" s="38">
        <v>74088</v>
      </c>
      <c r="F795" s="39">
        <v>6174</v>
      </c>
    </row>
    <row r="796" spans="1:6" x14ac:dyDescent="0.25">
      <c r="A796" s="36" t="s">
        <v>862</v>
      </c>
      <c r="B796" s="36">
        <v>316760</v>
      </c>
      <c r="C796" s="36" t="s">
        <v>1658</v>
      </c>
      <c r="D796" s="39">
        <v>19530</v>
      </c>
      <c r="E796" s="38">
        <v>546840</v>
      </c>
      <c r="F796" s="39">
        <v>45570</v>
      </c>
    </row>
    <row r="797" spans="1:6" x14ac:dyDescent="0.25">
      <c r="A797" s="36" t="s">
        <v>862</v>
      </c>
      <c r="B797" s="36">
        <v>316770</v>
      </c>
      <c r="C797" s="36" t="s">
        <v>1659</v>
      </c>
      <c r="D797" s="39">
        <v>5816</v>
      </c>
      <c r="E797" s="38">
        <v>162848</v>
      </c>
      <c r="F797" s="39">
        <v>13571</v>
      </c>
    </row>
    <row r="798" spans="1:6" x14ac:dyDescent="0.25">
      <c r="A798" s="36" t="s">
        <v>862</v>
      </c>
      <c r="B798" s="36">
        <v>316780</v>
      </c>
      <c r="C798" s="36" t="s">
        <v>1660</v>
      </c>
      <c r="D798" s="39">
        <v>6094</v>
      </c>
      <c r="E798" s="38">
        <v>170632</v>
      </c>
      <c r="F798" s="39">
        <v>14219</v>
      </c>
    </row>
    <row r="799" spans="1:6" x14ac:dyDescent="0.25">
      <c r="A799" s="36" t="s">
        <v>862</v>
      </c>
      <c r="B799" s="36">
        <v>316790</v>
      </c>
      <c r="C799" s="36" t="s">
        <v>1661</v>
      </c>
      <c r="D799" s="39">
        <v>3991</v>
      </c>
      <c r="E799" s="38">
        <v>112140</v>
      </c>
      <c r="F799" s="39">
        <v>9345</v>
      </c>
    </row>
    <row r="800" spans="1:6" x14ac:dyDescent="0.25">
      <c r="A800" s="36" t="s">
        <v>862</v>
      </c>
      <c r="B800" s="36">
        <v>316800</v>
      </c>
      <c r="C800" s="36" t="s">
        <v>1662</v>
      </c>
      <c r="D800" s="39">
        <v>33576</v>
      </c>
      <c r="E800" s="38">
        <v>940128</v>
      </c>
      <c r="F800" s="39">
        <v>78344</v>
      </c>
    </row>
    <row r="801" spans="1:6" x14ac:dyDescent="0.25">
      <c r="A801" s="36" t="s">
        <v>862</v>
      </c>
      <c r="B801" s="36">
        <v>316805</v>
      </c>
      <c r="C801" s="36" t="s">
        <v>1663</v>
      </c>
      <c r="D801" s="39">
        <v>3199</v>
      </c>
      <c r="E801" s="38">
        <v>89572</v>
      </c>
      <c r="F801" s="39">
        <v>7464</v>
      </c>
    </row>
    <row r="802" spans="1:6" x14ac:dyDescent="0.25">
      <c r="A802" s="36" t="s">
        <v>862</v>
      </c>
      <c r="B802" s="36">
        <v>316810</v>
      </c>
      <c r="C802" s="36" t="s">
        <v>1664</v>
      </c>
      <c r="D802" s="39">
        <v>4598</v>
      </c>
      <c r="E802" s="38">
        <v>128744</v>
      </c>
      <c r="F802" s="39">
        <v>10729</v>
      </c>
    </row>
    <row r="803" spans="1:6" x14ac:dyDescent="0.25">
      <c r="A803" s="36" t="s">
        <v>862</v>
      </c>
      <c r="B803" s="36">
        <v>316820</v>
      </c>
      <c r="C803" s="36" t="s">
        <v>1665</v>
      </c>
      <c r="D803" s="39">
        <v>1921</v>
      </c>
      <c r="E803" s="38">
        <v>53788</v>
      </c>
      <c r="F803" s="39">
        <v>4482</v>
      </c>
    </row>
    <row r="804" spans="1:6" x14ac:dyDescent="0.25">
      <c r="A804" s="36" t="s">
        <v>862</v>
      </c>
      <c r="B804" s="36">
        <v>316830</v>
      </c>
      <c r="C804" s="36" t="s">
        <v>1666</v>
      </c>
      <c r="D804" s="39">
        <v>4053</v>
      </c>
      <c r="E804" s="38">
        <v>113484</v>
      </c>
      <c r="F804" s="39">
        <v>9457</v>
      </c>
    </row>
    <row r="805" spans="1:6" x14ac:dyDescent="0.25">
      <c r="A805" s="36" t="s">
        <v>862</v>
      </c>
      <c r="B805" s="36">
        <v>316840</v>
      </c>
      <c r="C805" s="36" t="s">
        <v>1667</v>
      </c>
      <c r="D805" s="39">
        <v>14670</v>
      </c>
      <c r="E805" s="38">
        <v>410760</v>
      </c>
      <c r="F805" s="39">
        <v>34230</v>
      </c>
    </row>
    <row r="806" spans="1:6" x14ac:dyDescent="0.25">
      <c r="A806" s="36" t="s">
        <v>862</v>
      </c>
      <c r="B806" s="36">
        <v>316850</v>
      </c>
      <c r="C806" s="36" t="s">
        <v>1668</v>
      </c>
      <c r="D806" s="39">
        <v>11815</v>
      </c>
      <c r="E806" s="38">
        <v>330820</v>
      </c>
      <c r="F806" s="39">
        <v>27568</v>
      </c>
    </row>
    <row r="807" spans="1:6" x14ac:dyDescent="0.25">
      <c r="A807" s="36" t="s">
        <v>862</v>
      </c>
      <c r="B807" s="36">
        <v>316860</v>
      </c>
      <c r="C807" s="36" t="s">
        <v>1669</v>
      </c>
      <c r="D807" s="39">
        <v>141502</v>
      </c>
      <c r="E807" s="38">
        <v>3396048</v>
      </c>
      <c r="F807" s="39">
        <v>283004</v>
      </c>
    </row>
    <row r="808" spans="1:6" x14ac:dyDescent="0.25">
      <c r="A808" s="36" t="s">
        <v>862</v>
      </c>
      <c r="B808" s="36">
        <v>316870</v>
      </c>
      <c r="C808" s="36" t="s">
        <v>1670</v>
      </c>
      <c r="D808" s="39">
        <v>88255</v>
      </c>
      <c r="E808" s="38">
        <v>2118120</v>
      </c>
      <c r="F808" s="39">
        <v>176510</v>
      </c>
    </row>
    <row r="809" spans="1:6" x14ac:dyDescent="0.25">
      <c r="A809" s="36" t="s">
        <v>862</v>
      </c>
      <c r="B809" s="36">
        <v>316880</v>
      </c>
      <c r="C809" s="36" t="s">
        <v>1671</v>
      </c>
      <c r="D809" s="39">
        <v>7726</v>
      </c>
      <c r="E809" s="38">
        <v>200876</v>
      </c>
      <c r="F809" s="39">
        <v>16740</v>
      </c>
    </row>
    <row r="810" spans="1:6" x14ac:dyDescent="0.25">
      <c r="A810" s="36" t="s">
        <v>862</v>
      </c>
      <c r="B810" s="36">
        <v>316890</v>
      </c>
      <c r="C810" s="36" t="s">
        <v>1672</v>
      </c>
      <c r="D810" s="39">
        <v>6832</v>
      </c>
      <c r="E810" s="38">
        <v>191296</v>
      </c>
      <c r="F810" s="39">
        <v>15941</v>
      </c>
    </row>
    <row r="811" spans="1:6" x14ac:dyDescent="0.25">
      <c r="A811" s="36" t="s">
        <v>862</v>
      </c>
      <c r="B811" s="36">
        <v>316900</v>
      </c>
      <c r="C811" s="36" t="s">
        <v>1673</v>
      </c>
      <c r="D811" s="39">
        <v>16703</v>
      </c>
      <c r="E811" s="38">
        <v>434278</v>
      </c>
      <c r="F811" s="39">
        <v>36190</v>
      </c>
    </row>
    <row r="812" spans="1:6" x14ac:dyDescent="0.25">
      <c r="A812" s="36" t="s">
        <v>862</v>
      </c>
      <c r="B812" s="36">
        <v>316905</v>
      </c>
      <c r="C812" s="36" t="s">
        <v>1674</v>
      </c>
      <c r="D812" s="39">
        <v>4136</v>
      </c>
      <c r="E812" s="38">
        <v>115808</v>
      </c>
      <c r="F812" s="39">
        <v>9651</v>
      </c>
    </row>
    <row r="813" spans="1:6" x14ac:dyDescent="0.25">
      <c r="A813" s="36" t="s">
        <v>862</v>
      </c>
      <c r="B813" s="36">
        <v>316910</v>
      </c>
      <c r="C813" s="36" t="s">
        <v>1675</v>
      </c>
      <c r="D813" s="39">
        <v>6194</v>
      </c>
      <c r="E813" s="38">
        <v>173432</v>
      </c>
      <c r="F813" s="39">
        <v>14453</v>
      </c>
    </row>
    <row r="814" spans="1:6" x14ac:dyDescent="0.25">
      <c r="A814" s="36" t="s">
        <v>862</v>
      </c>
      <c r="B814" s="36">
        <v>316920</v>
      </c>
      <c r="C814" s="36" t="s">
        <v>1676</v>
      </c>
      <c r="D814" s="39">
        <v>8899</v>
      </c>
      <c r="E814" s="38">
        <v>258104</v>
      </c>
      <c r="F814" s="39">
        <v>21509</v>
      </c>
    </row>
    <row r="815" spans="1:6" x14ac:dyDescent="0.25">
      <c r="A815" s="36" t="s">
        <v>862</v>
      </c>
      <c r="B815" s="36">
        <v>316930</v>
      </c>
      <c r="C815" s="36" t="s">
        <v>1677</v>
      </c>
      <c r="D815" s="39">
        <v>78474</v>
      </c>
      <c r="E815" s="38">
        <v>2040324</v>
      </c>
      <c r="F815" s="39">
        <v>170027</v>
      </c>
    </row>
    <row r="816" spans="1:6" x14ac:dyDescent="0.25">
      <c r="A816" s="36" t="s">
        <v>862</v>
      </c>
      <c r="B816" s="36">
        <v>316935</v>
      </c>
      <c r="C816" s="36" t="s">
        <v>1678</v>
      </c>
      <c r="D816" s="39">
        <v>31366</v>
      </c>
      <c r="E816" s="38">
        <v>878248</v>
      </c>
      <c r="F816" s="39">
        <v>73187</v>
      </c>
    </row>
    <row r="817" spans="1:6" x14ac:dyDescent="0.25">
      <c r="A817" s="36" t="s">
        <v>862</v>
      </c>
      <c r="B817" s="36">
        <v>316940</v>
      </c>
      <c r="C817" s="36" t="s">
        <v>1679</v>
      </c>
      <c r="D817" s="39">
        <v>56879</v>
      </c>
      <c r="E817" s="38">
        <v>1478854</v>
      </c>
      <c r="F817" s="39">
        <v>123238</v>
      </c>
    </row>
    <row r="818" spans="1:6" x14ac:dyDescent="0.25">
      <c r="A818" s="36" t="s">
        <v>862</v>
      </c>
      <c r="B818" s="36">
        <v>316950</v>
      </c>
      <c r="C818" s="36" t="s">
        <v>1680</v>
      </c>
      <c r="D818" s="39">
        <v>6705</v>
      </c>
      <c r="E818" s="38">
        <v>187740</v>
      </c>
      <c r="F818" s="39">
        <v>15645</v>
      </c>
    </row>
    <row r="819" spans="1:6" x14ac:dyDescent="0.25">
      <c r="A819" s="36" t="s">
        <v>862</v>
      </c>
      <c r="B819" s="36">
        <v>316960</v>
      </c>
      <c r="C819" s="36" t="s">
        <v>1681</v>
      </c>
      <c r="D819" s="39">
        <v>25452</v>
      </c>
      <c r="E819" s="38">
        <v>712656</v>
      </c>
      <c r="F819" s="39">
        <v>59388</v>
      </c>
    </row>
    <row r="820" spans="1:6" x14ac:dyDescent="0.25">
      <c r="A820" s="36" t="s">
        <v>862</v>
      </c>
      <c r="B820" s="36">
        <v>316970</v>
      </c>
      <c r="C820" s="36" t="s">
        <v>1682</v>
      </c>
      <c r="D820" s="39">
        <v>19612</v>
      </c>
      <c r="E820" s="38">
        <v>549136</v>
      </c>
      <c r="F820" s="39">
        <v>45761</v>
      </c>
    </row>
    <row r="821" spans="1:6" x14ac:dyDescent="0.25">
      <c r="A821" s="36" t="s">
        <v>862</v>
      </c>
      <c r="B821" s="36">
        <v>316980</v>
      </c>
      <c r="C821" s="36" t="s">
        <v>1683</v>
      </c>
      <c r="D821" s="39">
        <v>4995</v>
      </c>
      <c r="E821" s="38">
        <v>139860</v>
      </c>
      <c r="F821" s="39">
        <v>11655</v>
      </c>
    </row>
    <row r="822" spans="1:6" x14ac:dyDescent="0.25">
      <c r="A822" s="36" t="s">
        <v>862</v>
      </c>
      <c r="B822" s="36">
        <v>316990</v>
      </c>
      <c r="C822" s="36" t="s">
        <v>1684</v>
      </c>
      <c r="D822" s="39">
        <v>112186</v>
      </c>
      <c r="E822" s="38">
        <v>2692464</v>
      </c>
      <c r="F822" s="39">
        <v>224372</v>
      </c>
    </row>
    <row r="823" spans="1:6" x14ac:dyDescent="0.25">
      <c r="A823" s="36" t="s">
        <v>862</v>
      </c>
      <c r="B823" s="36">
        <v>317000</v>
      </c>
      <c r="C823" s="36" t="s">
        <v>1685</v>
      </c>
      <c r="D823" s="39">
        <v>12466</v>
      </c>
      <c r="E823" s="38">
        <v>349048</v>
      </c>
      <c r="F823" s="39">
        <v>29087</v>
      </c>
    </row>
    <row r="824" spans="1:6" x14ac:dyDescent="0.25">
      <c r="A824" s="36" t="s">
        <v>862</v>
      </c>
      <c r="B824" s="36">
        <v>317005</v>
      </c>
      <c r="C824" s="36" t="s">
        <v>1686</v>
      </c>
      <c r="D824" s="39">
        <v>12591</v>
      </c>
      <c r="E824" s="38">
        <v>352548</v>
      </c>
      <c r="F824" s="39">
        <v>29379</v>
      </c>
    </row>
    <row r="825" spans="1:6" x14ac:dyDescent="0.25">
      <c r="A825" s="36" t="s">
        <v>862</v>
      </c>
      <c r="B825" s="36">
        <v>317010</v>
      </c>
      <c r="C825" s="36" t="s">
        <v>1687</v>
      </c>
      <c r="D825" s="39">
        <v>325279</v>
      </c>
      <c r="E825" s="38">
        <v>7806696</v>
      </c>
      <c r="F825" s="39">
        <v>650558</v>
      </c>
    </row>
    <row r="826" spans="1:6" x14ac:dyDescent="0.25">
      <c r="A826" s="36" t="s">
        <v>862</v>
      </c>
      <c r="B826" s="36">
        <v>317020</v>
      </c>
      <c r="C826" s="36" t="s">
        <v>1688</v>
      </c>
      <c r="D826" s="39">
        <v>669672</v>
      </c>
      <c r="E826" s="38">
        <v>15402456</v>
      </c>
      <c r="F826" s="39">
        <v>1283538</v>
      </c>
    </row>
    <row r="827" spans="1:6" x14ac:dyDescent="0.25">
      <c r="A827" s="36" t="s">
        <v>862</v>
      </c>
      <c r="B827" s="36">
        <v>317030</v>
      </c>
      <c r="C827" s="36" t="s">
        <v>1689</v>
      </c>
      <c r="D827" s="39">
        <v>2718</v>
      </c>
      <c r="E827" s="38">
        <v>76104</v>
      </c>
      <c r="F827" s="39">
        <v>6342</v>
      </c>
    </row>
    <row r="828" spans="1:6" x14ac:dyDescent="0.25">
      <c r="A828" s="36" t="s">
        <v>862</v>
      </c>
      <c r="B828" s="36">
        <v>317040</v>
      </c>
      <c r="C828" s="36" t="s">
        <v>1690</v>
      </c>
      <c r="D828" s="39">
        <v>83448</v>
      </c>
      <c r="E828" s="38">
        <v>2169648</v>
      </c>
      <c r="F828" s="39">
        <v>180804</v>
      </c>
    </row>
    <row r="829" spans="1:6" x14ac:dyDescent="0.25">
      <c r="A829" s="36" t="s">
        <v>862</v>
      </c>
      <c r="B829" s="36">
        <v>317043</v>
      </c>
      <c r="C829" s="36" t="s">
        <v>1691</v>
      </c>
      <c r="D829" s="39">
        <v>4463</v>
      </c>
      <c r="E829" s="38">
        <v>124964</v>
      </c>
      <c r="F829" s="39">
        <v>10414</v>
      </c>
    </row>
    <row r="830" spans="1:6" x14ac:dyDescent="0.25">
      <c r="A830" s="36" t="s">
        <v>862</v>
      </c>
      <c r="B830" s="36">
        <v>317047</v>
      </c>
      <c r="C830" s="36" t="s">
        <v>1692</v>
      </c>
      <c r="D830" s="39">
        <v>3337</v>
      </c>
      <c r="E830" s="38">
        <v>93436</v>
      </c>
      <c r="F830" s="39">
        <v>7786</v>
      </c>
    </row>
    <row r="831" spans="1:6" x14ac:dyDescent="0.25">
      <c r="A831" s="36" t="s">
        <v>862</v>
      </c>
      <c r="B831" s="36">
        <v>317050</v>
      </c>
      <c r="C831" s="36" t="s">
        <v>1693</v>
      </c>
      <c r="D831" s="39">
        <v>10587</v>
      </c>
      <c r="E831" s="38">
        <v>287812</v>
      </c>
      <c r="F831" s="39">
        <v>23984</v>
      </c>
    </row>
    <row r="832" spans="1:6" x14ac:dyDescent="0.25">
      <c r="A832" s="36" t="s">
        <v>862</v>
      </c>
      <c r="B832" s="36">
        <v>317052</v>
      </c>
      <c r="C832" s="36" t="s">
        <v>1694</v>
      </c>
      <c r="D832" s="39">
        <v>15833</v>
      </c>
      <c r="E832" s="38">
        <v>443324</v>
      </c>
      <c r="F832" s="39">
        <v>36944</v>
      </c>
    </row>
    <row r="833" spans="1:6" x14ac:dyDescent="0.25">
      <c r="A833" s="36" t="s">
        <v>862</v>
      </c>
      <c r="B833" s="36">
        <v>317057</v>
      </c>
      <c r="C833" s="36" t="s">
        <v>1695</v>
      </c>
      <c r="D833" s="39">
        <v>6633</v>
      </c>
      <c r="E833" s="38">
        <v>185724</v>
      </c>
      <c r="F833" s="39">
        <v>15477</v>
      </c>
    </row>
    <row r="834" spans="1:6" x14ac:dyDescent="0.25">
      <c r="A834" s="36" t="s">
        <v>862</v>
      </c>
      <c r="B834" s="36">
        <v>317060</v>
      </c>
      <c r="C834" s="36" t="s">
        <v>1696</v>
      </c>
      <c r="D834" s="39">
        <v>2211</v>
      </c>
      <c r="E834" s="38">
        <v>61908</v>
      </c>
      <c r="F834" s="39">
        <v>5159</v>
      </c>
    </row>
    <row r="835" spans="1:6" x14ac:dyDescent="0.25">
      <c r="A835" s="36" t="s">
        <v>862</v>
      </c>
      <c r="B835" s="36">
        <v>317065</v>
      </c>
      <c r="C835" s="36" t="s">
        <v>1697</v>
      </c>
      <c r="D835" s="39">
        <v>5011</v>
      </c>
      <c r="E835" s="38">
        <v>140308</v>
      </c>
      <c r="F835" s="39">
        <v>11692</v>
      </c>
    </row>
    <row r="836" spans="1:6" x14ac:dyDescent="0.25">
      <c r="A836" s="36" t="s">
        <v>862</v>
      </c>
      <c r="B836" s="36">
        <v>317070</v>
      </c>
      <c r="C836" s="36" t="s">
        <v>1698</v>
      </c>
      <c r="D836" s="39">
        <v>133384</v>
      </c>
      <c r="E836" s="38">
        <v>3201216</v>
      </c>
      <c r="F836" s="39">
        <v>266768</v>
      </c>
    </row>
    <row r="837" spans="1:6" x14ac:dyDescent="0.25">
      <c r="A837" s="36" t="s">
        <v>862</v>
      </c>
      <c r="B837" s="36">
        <v>317075</v>
      </c>
      <c r="C837" s="36" t="s">
        <v>1699</v>
      </c>
      <c r="D837" s="39">
        <v>6857</v>
      </c>
      <c r="E837" s="38">
        <v>191996</v>
      </c>
      <c r="F837" s="39">
        <v>16000</v>
      </c>
    </row>
    <row r="838" spans="1:6" x14ac:dyDescent="0.25">
      <c r="A838" s="36" t="s">
        <v>862</v>
      </c>
      <c r="B838" s="36">
        <v>317080</v>
      </c>
      <c r="C838" s="36" t="s">
        <v>1700</v>
      </c>
      <c r="D838" s="39">
        <v>38838</v>
      </c>
      <c r="E838" s="38">
        <v>1087464</v>
      </c>
      <c r="F838" s="39">
        <v>90622</v>
      </c>
    </row>
    <row r="839" spans="1:6" x14ac:dyDescent="0.25">
      <c r="A839" s="36" t="s">
        <v>862</v>
      </c>
      <c r="B839" s="36">
        <v>317090</v>
      </c>
      <c r="C839" s="36" t="s">
        <v>1701</v>
      </c>
      <c r="D839" s="39">
        <v>19712</v>
      </c>
      <c r="E839" s="38">
        <v>551936</v>
      </c>
      <c r="F839" s="39">
        <v>45995</v>
      </c>
    </row>
    <row r="840" spans="1:6" x14ac:dyDescent="0.25">
      <c r="A840" s="36" t="s">
        <v>862</v>
      </c>
      <c r="B840" s="36">
        <v>317100</v>
      </c>
      <c r="C840" s="36" t="s">
        <v>1702</v>
      </c>
      <c r="D840" s="39">
        <v>20720</v>
      </c>
      <c r="E840" s="38">
        <v>580160</v>
      </c>
      <c r="F840" s="39">
        <v>48347</v>
      </c>
    </row>
    <row r="841" spans="1:6" x14ac:dyDescent="0.25">
      <c r="A841" s="36" t="s">
        <v>862</v>
      </c>
      <c r="B841" s="36">
        <v>317103</v>
      </c>
      <c r="C841" s="36" t="s">
        <v>1703</v>
      </c>
      <c r="D841" s="39">
        <v>9140</v>
      </c>
      <c r="E841" s="38">
        <v>255920</v>
      </c>
      <c r="F841" s="39">
        <v>21327</v>
      </c>
    </row>
    <row r="842" spans="1:6" x14ac:dyDescent="0.25">
      <c r="A842" s="36" t="s">
        <v>862</v>
      </c>
      <c r="B842" s="36">
        <v>317107</v>
      </c>
      <c r="C842" s="36" t="s">
        <v>1704</v>
      </c>
      <c r="D842" s="39">
        <v>5786</v>
      </c>
      <c r="E842" s="38">
        <v>162008</v>
      </c>
      <c r="F842" s="39">
        <v>13501</v>
      </c>
    </row>
    <row r="843" spans="1:6" x14ac:dyDescent="0.25">
      <c r="A843" s="36" t="s">
        <v>862</v>
      </c>
      <c r="B843" s="36">
        <v>317110</v>
      </c>
      <c r="C843" s="36" t="s">
        <v>1705</v>
      </c>
      <c r="D843" s="39">
        <v>3870</v>
      </c>
      <c r="E843" s="38">
        <v>108360</v>
      </c>
      <c r="F843" s="39">
        <v>9030</v>
      </c>
    </row>
    <row r="844" spans="1:6" x14ac:dyDescent="0.25">
      <c r="A844" s="36" t="s">
        <v>862</v>
      </c>
      <c r="B844" s="36">
        <v>317115</v>
      </c>
      <c r="C844" s="36" t="s">
        <v>1706</v>
      </c>
      <c r="D844" s="39">
        <v>4894</v>
      </c>
      <c r="E844" s="38">
        <v>137032</v>
      </c>
      <c r="F844" s="39">
        <v>11419</v>
      </c>
    </row>
    <row r="845" spans="1:6" x14ac:dyDescent="0.25">
      <c r="A845" s="36" t="s">
        <v>862</v>
      </c>
      <c r="B845" s="36">
        <v>317120</v>
      </c>
      <c r="C845" s="36" t="s">
        <v>1707</v>
      </c>
      <c r="D845" s="39">
        <v>120510</v>
      </c>
      <c r="E845" s="38">
        <v>2892240</v>
      </c>
      <c r="F845" s="39">
        <v>241020</v>
      </c>
    </row>
    <row r="846" spans="1:6" x14ac:dyDescent="0.25">
      <c r="A846" s="36" t="s">
        <v>862</v>
      </c>
      <c r="B846" s="36">
        <v>317130</v>
      </c>
      <c r="C846" s="36" t="s">
        <v>1708</v>
      </c>
      <c r="D846" s="39">
        <v>77863</v>
      </c>
      <c r="E846" s="38">
        <v>2024438</v>
      </c>
      <c r="F846" s="39">
        <v>168703</v>
      </c>
    </row>
    <row r="847" spans="1:6" x14ac:dyDescent="0.25">
      <c r="A847" s="36" t="s">
        <v>862</v>
      </c>
      <c r="B847" s="36">
        <v>317140</v>
      </c>
      <c r="C847" s="36" t="s">
        <v>1709</v>
      </c>
      <c r="D847" s="39">
        <v>3753</v>
      </c>
      <c r="E847" s="38">
        <v>105084</v>
      </c>
      <c r="F847" s="39">
        <v>8757</v>
      </c>
    </row>
    <row r="848" spans="1:6" x14ac:dyDescent="0.25">
      <c r="A848" s="36" t="s">
        <v>862</v>
      </c>
      <c r="B848" s="36">
        <v>317160</v>
      </c>
      <c r="C848" s="36" t="s">
        <v>1710</v>
      </c>
      <c r="D848" s="39">
        <v>14037</v>
      </c>
      <c r="E848" s="38">
        <v>393036</v>
      </c>
      <c r="F848" s="39">
        <v>32753</v>
      </c>
    </row>
    <row r="849" spans="1:6" x14ac:dyDescent="0.25">
      <c r="A849" s="36" t="s">
        <v>862</v>
      </c>
      <c r="B849" s="36">
        <v>317170</v>
      </c>
      <c r="C849" s="36" t="s">
        <v>1711</v>
      </c>
      <c r="D849" s="39">
        <v>8868</v>
      </c>
      <c r="E849" s="38">
        <v>248304</v>
      </c>
      <c r="F849" s="39">
        <v>20692</v>
      </c>
    </row>
    <row r="850" spans="1:6" x14ac:dyDescent="0.25">
      <c r="A850" s="36" t="s">
        <v>862</v>
      </c>
      <c r="B850" s="36">
        <v>317180</v>
      </c>
      <c r="C850" s="36" t="s">
        <v>1712</v>
      </c>
      <c r="D850" s="39">
        <v>10801</v>
      </c>
      <c r="E850" s="38">
        <v>302428</v>
      </c>
      <c r="F850" s="39">
        <v>25202</v>
      </c>
    </row>
    <row r="851" spans="1:6" x14ac:dyDescent="0.25">
      <c r="A851" s="36" t="s">
        <v>862</v>
      </c>
      <c r="B851" s="36">
        <v>317190</v>
      </c>
      <c r="C851" s="36" t="s">
        <v>1713</v>
      </c>
      <c r="D851" s="39">
        <v>5638</v>
      </c>
      <c r="E851" s="38">
        <v>157864</v>
      </c>
      <c r="F851" s="39">
        <v>13155</v>
      </c>
    </row>
    <row r="852" spans="1:6" x14ac:dyDescent="0.25">
      <c r="A852" s="36" t="s">
        <v>862</v>
      </c>
      <c r="B852" s="36">
        <v>317200</v>
      </c>
      <c r="C852" s="36" t="s">
        <v>1714</v>
      </c>
      <c r="D852" s="39">
        <v>41567</v>
      </c>
      <c r="E852" s="38">
        <v>1080742</v>
      </c>
      <c r="F852" s="39">
        <v>90062</v>
      </c>
    </row>
    <row r="853" spans="1:6" x14ac:dyDescent="0.25">
      <c r="A853" s="36" t="s">
        <v>862</v>
      </c>
      <c r="B853" s="36">
        <v>317210</v>
      </c>
      <c r="C853" s="36" t="s">
        <v>1715</v>
      </c>
      <c r="D853" s="39">
        <v>5302</v>
      </c>
      <c r="E853" s="38">
        <v>148456</v>
      </c>
      <c r="F853" s="39">
        <v>12371</v>
      </c>
    </row>
    <row r="854" spans="1:6" x14ac:dyDescent="0.25">
      <c r="A854" s="36" t="s">
        <v>862</v>
      </c>
      <c r="B854" s="36">
        <v>317220</v>
      </c>
      <c r="C854" s="36" t="s">
        <v>1716</v>
      </c>
      <c r="D854" s="39">
        <v>2616</v>
      </c>
      <c r="E854" s="38">
        <v>73248</v>
      </c>
      <c r="F854" s="39">
        <v>6104</v>
      </c>
    </row>
  </sheetData>
  <sortState xmlns:xlrd2="http://schemas.microsoft.com/office/spreadsheetml/2017/richdata2" ref="A2:F854">
    <sortCondition ref="C2:C85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1DA5-2F43-4F91-98DA-ADB53606A133}">
  <dimension ref="A1:AA854"/>
  <sheetViews>
    <sheetView showGridLines="0" topLeftCell="P1" workbookViewId="0">
      <selection activeCell="AB2" sqref="AB2"/>
    </sheetView>
  </sheetViews>
  <sheetFormatPr defaultRowHeight="15" x14ac:dyDescent="0.25"/>
  <cols>
    <col min="1" max="1" width="33.85546875" bestFit="1" customWidth="1"/>
    <col min="2" max="13" width="15.42578125" style="9" bestFit="1" customWidth="1"/>
    <col min="14" max="14" width="16" style="10" bestFit="1" customWidth="1"/>
    <col min="15" max="26" width="15.42578125" style="9" bestFit="1" customWidth="1"/>
    <col min="27" max="27" width="16" style="10" bestFit="1" customWidth="1"/>
  </cols>
  <sheetData>
    <row r="1" spans="1:27" s="1" customFormat="1" x14ac:dyDescent="0.25">
      <c r="A1" s="2" t="s">
        <v>853</v>
      </c>
      <c r="B1" s="5">
        <v>43831</v>
      </c>
      <c r="C1" s="5">
        <v>43862</v>
      </c>
      <c r="D1" s="5">
        <v>43891</v>
      </c>
      <c r="E1" s="5">
        <v>43922</v>
      </c>
      <c r="F1" s="5">
        <v>43952</v>
      </c>
      <c r="G1" s="5">
        <v>43983</v>
      </c>
      <c r="H1" s="5">
        <v>44013</v>
      </c>
      <c r="I1" s="5">
        <v>44044</v>
      </c>
      <c r="J1" s="5">
        <v>44075</v>
      </c>
      <c r="K1" s="5">
        <v>44105</v>
      </c>
      <c r="L1" s="5">
        <v>44136</v>
      </c>
      <c r="M1" s="5">
        <v>44166</v>
      </c>
      <c r="N1" s="6" t="s">
        <v>854</v>
      </c>
      <c r="O1" s="5">
        <v>44197</v>
      </c>
      <c r="P1" s="5">
        <v>44228</v>
      </c>
      <c r="Q1" s="5">
        <v>44256</v>
      </c>
      <c r="R1" s="5">
        <v>44287</v>
      </c>
      <c r="S1" s="5">
        <v>44317</v>
      </c>
      <c r="T1" s="5">
        <v>44348</v>
      </c>
      <c r="U1" s="5">
        <v>44378</v>
      </c>
      <c r="V1" s="5">
        <v>44409</v>
      </c>
      <c r="W1" s="5">
        <v>44440</v>
      </c>
      <c r="X1" s="5">
        <v>44470</v>
      </c>
      <c r="Y1" s="5">
        <v>44501</v>
      </c>
      <c r="Z1" s="5">
        <v>44531</v>
      </c>
      <c r="AA1" s="6" t="s">
        <v>855</v>
      </c>
    </row>
    <row r="2" spans="1:27" x14ac:dyDescent="0.25">
      <c r="A2" s="3" t="s">
        <v>0</v>
      </c>
      <c r="B2" s="7">
        <v>37608.97</v>
      </c>
      <c r="C2" s="7">
        <v>37608.97</v>
      </c>
      <c r="D2" s="7">
        <v>37608.97</v>
      </c>
      <c r="E2" s="7">
        <v>37608.97</v>
      </c>
      <c r="F2" s="7">
        <v>37608.97</v>
      </c>
      <c r="G2" s="7">
        <v>37608.97</v>
      </c>
      <c r="H2" s="7">
        <v>37608.97</v>
      </c>
      <c r="I2" s="7">
        <v>37608.97</v>
      </c>
      <c r="J2" s="7">
        <v>37608.97</v>
      </c>
      <c r="K2" s="7">
        <v>37608.97</v>
      </c>
      <c r="L2" s="7">
        <v>37608.97</v>
      </c>
      <c r="M2" s="7">
        <v>37608.97</v>
      </c>
      <c r="N2" s="8">
        <f t="shared" ref="N2:N65" si="0">SUM(B2:M2)</f>
        <v>451307.6399999999</v>
      </c>
      <c r="O2" s="7">
        <v>37608.97</v>
      </c>
      <c r="P2" s="7">
        <v>37608.97</v>
      </c>
      <c r="Q2" s="7">
        <v>37608.97</v>
      </c>
      <c r="R2" s="7">
        <v>37608.97</v>
      </c>
      <c r="S2" s="7">
        <v>37608.97</v>
      </c>
      <c r="T2" s="7">
        <v>37608.97</v>
      </c>
      <c r="U2" s="7">
        <v>37608.97</v>
      </c>
      <c r="V2" s="7">
        <v>28206.73</v>
      </c>
      <c r="W2" s="7">
        <v>9419.81</v>
      </c>
      <c r="X2" s="7">
        <v>9419.81</v>
      </c>
      <c r="Y2" s="7">
        <v>37679.24</v>
      </c>
      <c r="Z2" s="7">
        <v>28259.43</v>
      </c>
      <c r="AA2" s="8">
        <f t="shared" ref="AA2:AA65" si="1">SUM(O2:Z2)</f>
        <v>376247.81</v>
      </c>
    </row>
    <row r="3" spans="1:27" x14ac:dyDescent="0.25">
      <c r="A3" s="3" t="s">
        <v>1</v>
      </c>
      <c r="B3" s="7">
        <v>105861.71</v>
      </c>
      <c r="C3" s="7">
        <v>105819.8</v>
      </c>
      <c r="D3" s="7">
        <v>105819.8</v>
      </c>
      <c r="E3" s="7">
        <v>105819.8</v>
      </c>
      <c r="F3" s="7">
        <v>105819.8</v>
      </c>
      <c r="G3" s="7">
        <v>105819.8</v>
      </c>
      <c r="H3" s="7">
        <v>105819.8</v>
      </c>
      <c r="I3" s="7">
        <v>105819.8</v>
      </c>
      <c r="J3" s="7">
        <v>105819.8</v>
      </c>
      <c r="K3" s="7">
        <v>105819.8</v>
      </c>
      <c r="L3" s="7">
        <v>105819.8</v>
      </c>
      <c r="M3" s="7">
        <v>105777.89</v>
      </c>
      <c r="N3" s="8">
        <f t="shared" si="0"/>
        <v>1269837.6000000001</v>
      </c>
      <c r="O3" s="7">
        <v>97001.49</v>
      </c>
      <c r="P3" s="7">
        <v>97001.49</v>
      </c>
      <c r="Q3" s="7">
        <v>97001.49</v>
      </c>
      <c r="R3" s="7">
        <v>97001.49</v>
      </c>
      <c r="S3" s="7">
        <v>97001.49</v>
      </c>
      <c r="T3" s="7">
        <v>97001.49</v>
      </c>
      <c r="U3" s="7">
        <v>97001.49</v>
      </c>
      <c r="V3" s="7">
        <v>97001.49</v>
      </c>
      <c r="W3" s="7">
        <v>99234.29</v>
      </c>
      <c r="X3" s="7">
        <v>99234.29</v>
      </c>
      <c r="Y3" s="7">
        <v>99234.29</v>
      </c>
      <c r="Z3" s="7">
        <v>99234.29</v>
      </c>
      <c r="AA3" s="8">
        <f t="shared" si="1"/>
        <v>1172949.08</v>
      </c>
    </row>
    <row r="4" spans="1:27" x14ac:dyDescent="0.25">
      <c r="A4" s="3" t="s">
        <v>2</v>
      </c>
      <c r="B4" s="7">
        <v>90706.16</v>
      </c>
      <c r="C4" s="7">
        <v>90670.25</v>
      </c>
      <c r="D4" s="7">
        <v>90670.25</v>
      </c>
      <c r="E4" s="7">
        <v>90670.25</v>
      </c>
      <c r="F4" s="7">
        <v>90670.25</v>
      </c>
      <c r="G4" s="7">
        <v>90670.25</v>
      </c>
      <c r="H4" s="7">
        <v>90670.25</v>
      </c>
      <c r="I4" s="7">
        <v>90670.25</v>
      </c>
      <c r="J4" s="7">
        <v>90670.25</v>
      </c>
      <c r="K4" s="7">
        <v>90670.25</v>
      </c>
      <c r="L4" s="7">
        <v>90670.25</v>
      </c>
      <c r="M4" s="7">
        <v>90634.34</v>
      </c>
      <c r="N4" s="8">
        <f t="shared" si="0"/>
        <v>1088043</v>
      </c>
      <c r="O4" s="7">
        <v>86892.32</v>
      </c>
      <c r="P4" s="7">
        <v>86136.73</v>
      </c>
      <c r="Q4" s="7">
        <v>90670.25</v>
      </c>
      <c r="R4" s="7">
        <v>90670.25</v>
      </c>
      <c r="S4" s="7">
        <v>90670.25</v>
      </c>
      <c r="T4" s="7">
        <v>90670.25</v>
      </c>
      <c r="U4" s="7">
        <v>90670.25</v>
      </c>
      <c r="V4" s="7">
        <v>90670.25</v>
      </c>
      <c r="W4" s="7">
        <v>103075.39</v>
      </c>
      <c r="X4" s="7">
        <v>103075.39</v>
      </c>
      <c r="Y4" s="7">
        <v>103075.39</v>
      </c>
      <c r="Z4" s="7">
        <v>103075.39</v>
      </c>
      <c r="AA4" s="8">
        <f t="shared" si="1"/>
        <v>1129352.1100000001</v>
      </c>
    </row>
    <row r="5" spans="1:27" x14ac:dyDescent="0.25">
      <c r="A5" s="3" t="s">
        <v>3</v>
      </c>
      <c r="B5" s="7">
        <v>27461.7</v>
      </c>
      <c r="C5" s="7">
        <v>27450.83</v>
      </c>
      <c r="D5" s="7">
        <v>27450.83</v>
      </c>
      <c r="E5" s="7">
        <v>27450.83</v>
      </c>
      <c r="F5" s="7">
        <v>27450.83</v>
      </c>
      <c r="G5" s="7">
        <v>27450.83</v>
      </c>
      <c r="H5" s="7">
        <v>27450.83</v>
      </c>
      <c r="I5" s="7">
        <v>27450.83</v>
      </c>
      <c r="J5" s="7">
        <v>27450.83</v>
      </c>
      <c r="K5" s="7">
        <v>27450.83</v>
      </c>
      <c r="L5" s="7">
        <v>27450.83</v>
      </c>
      <c r="M5" s="7">
        <v>27439.96</v>
      </c>
      <c r="N5" s="8">
        <f t="shared" si="0"/>
        <v>329409.96000000014</v>
      </c>
      <c r="O5" s="7">
        <v>27975.61</v>
      </c>
      <c r="P5" s="7">
        <v>27975.61</v>
      </c>
      <c r="Q5" s="7">
        <v>27975.61</v>
      </c>
      <c r="R5" s="7">
        <v>27975.61</v>
      </c>
      <c r="S5" s="7">
        <v>29800.13</v>
      </c>
      <c r="T5" s="7">
        <v>22350.1</v>
      </c>
      <c r="U5" s="7">
        <v>22350.1</v>
      </c>
      <c r="V5" s="7">
        <v>22350.1</v>
      </c>
      <c r="W5" s="7">
        <v>34458.85</v>
      </c>
      <c r="X5" s="7">
        <v>34458.85</v>
      </c>
      <c r="Y5" s="7">
        <v>34458.85</v>
      </c>
      <c r="Z5" s="7">
        <v>34458.85</v>
      </c>
      <c r="AA5" s="8">
        <f t="shared" si="1"/>
        <v>346588.26999999996</v>
      </c>
    </row>
    <row r="6" spans="1:27" x14ac:dyDescent="0.25">
      <c r="A6" s="3" t="s">
        <v>48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8">
        <f t="shared" si="0"/>
        <v>0</v>
      </c>
      <c r="O6" s="7">
        <v>64755.92</v>
      </c>
      <c r="P6" s="7">
        <v>64755.92</v>
      </c>
      <c r="Q6" s="7">
        <v>64755.92</v>
      </c>
      <c r="R6" s="7">
        <v>64755.92</v>
      </c>
      <c r="S6" s="7">
        <v>51936.54</v>
      </c>
      <c r="T6" s="7">
        <v>64920.67</v>
      </c>
      <c r="U6" s="7">
        <v>64920.67</v>
      </c>
      <c r="V6" s="7">
        <v>58428.61</v>
      </c>
      <c r="W6" s="7">
        <v>72669.539999999994</v>
      </c>
      <c r="X6" s="7">
        <v>72669.539999999994</v>
      </c>
      <c r="Y6" s="7">
        <v>72669.539999999994</v>
      </c>
      <c r="Z6" s="7">
        <v>72669.539999999994</v>
      </c>
      <c r="AA6" s="8">
        <f t="shared" si="1"/>
        <v>789908.33000000007</v>
      </c>
    </row>
    <row r="7" spans="1:27" x14ac:dyDescent="0.25">
      <c r="A7" s="3" t="s">
        <v>849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8">
        <f t="shared" si="0"/>
        <v>0</v>
      </c>
      <c r="O7" s="7">
        <v>96220.09</v>
      </c>
      <c r="P7" s="7">
        <v>96220.09</v>
      </c>
      <c r="Q7" s="7">
        <v>96220.09</v>
      </c>
      <c r="R7" s="7">
        <v>96220.09</v>
      </c>
      <c r="S7" s="7">
        <v>96220.09</v>
      </c>
      <c r="T7" s="7">
        <v>96220.09</v>
      </c>
      <c r="U7" s="7">
        <v>96220.09</v>
      </c>
      <c r="V7" s="7">
        <v>96220.09</v>
      </c>
      <c r="W7" s="7">
        <v>101334.55</v>
      </c>
      <c r="X7" s="7">
        <v>101334.55</v>
      </c>
      <c r="Y7" s="7">
        <v>101334.55</v>
      </c>
      <c r="Z7" s="7">
        <v>101334.55</v>
      </c>
      <c r="AA7" s="8">
        <f t="shared" si="1"/>
        <v>1175098.92</v>
      </c>
    </row>
    <row r="8" spans="1:27" x14ac:dyDescent="0.25">
      <c r="A8" s="3" t="s">
        <v>850</v>
      </c>
      <c r="B8" s="7">
        <v>17968.8</v>
      </c>
      <c r="C8" s="7">
        <v>17968.8</v>
      </c>
      <c r="D8" s="7">
        <v>17968.8</v>
      </c>
      <c r="E8" s="7">
        <v>17968.8</v>
      </c>
      <c r="F8" s="7">
        <v>17968.8</v>
      </c>
      <c r="G8" s="7">
        <v>17968.8</v>
      </c>
      <c r="H8" s="7">
        <v>17968.8</v>
      </c>
      <c r="I8" s="7">
        <v>17968.8</v>
      </c>
      <c r="J8" s="7">
        <v>17968.8</v>
      </c>
      <c r="K8" s="7">
        <v>17968.8</v>
      </c>
      <c r="L8" s="7">
        <v>17968.8</v>
      </c>
      <c r="M8" s="7">
        <v>17968.8</v>
      </c>
      <c r="N8" s="8">
        <f t="shared" si="0"/>
        <v>215625.59999999995</v>
      </c>
      <c r="O8" s="7">
        <v>22551.47</v>
      </c>
      <c r="P8" s="7">
        <v>22551.47</v>
      </c>
      <c r="Q8" s="7">
        <v>22551.47</v>
      </c>
      <c r="R8" s="7">
        <v>22551.47</v>
      </c>
      <c r="S8" s="7">
        <v>22551.47</v>
      </c>
      <c r="T8" s="7">
        <v>22551.47</v>
      </c>
      <c r="U8" s="7">
        <v>22551.47</v>
      </c>
      <c r="V8" s="7">
        <v>22551.47</v>
      </c>
      <c r="W8" s="7">
        <v>18438.38</v>
      </c>
      <c r="X8" s="7">
        <v>18438.38</v>
      </c>
      <c r="Y8" s="7">
        <v>18438.38</v>
      </c>
      <c r="Z8" s="7">
        <v>18438.38</v>
      </c>
      <c r="AA8" s="8">
        <f t="shared" si="1"/>
        <v>254165.28000000003</v>
      </c>
    </row>
    <row r="9" spans="1:27" x14ac:dyDescent="0.25">
      <c r="A9" s="3" t="s">
        <v>4</v>
      </c>
      <c r="B9" s="7">
        <v>30053.06</v>
      </c>
      <c r="C9" s="7">
        <v>30041.17</v>
      </c>
      <c r="D9" s="7">
        <v>19447.95</v>
      </c>
      <c r="E9" s="7">
        <v>19447.95</v>
      </c>
      <c r="F9" s="7">
        <v>30041.17</v>
      </c>
      <c r="G9" s="7">
        <v>30041.17</v>
      </c>
      <c r="H9" s="7">
        <v>30041.17</v>
      </c>
      <c r="I9" s="7">
        <v>30041.17</v>
      </c>
      <c r="J9" s="7">
        <v>30041.17</v>
      </c>
      <c r="K9" s="7">
        <v>30041.17</v>
      </c>
      <c r="L9" s="7">
        <v>30041.17</v>
      </c>
      <c r="M9" s="7">
        <v>30029.279999999999</v>
      </c>
      <c r="N9" s="8">
        <f t="shared" si="0"/>
        <v>339307.59999999986</v>
      </c>
      <c r="O9" s="7">
        <v>30041.17</v>
      </c>
      <c r="P9" s="7">
        <v>30041.17</v>
      </c>
      <c r="Q9" s="7">
        <v>30041.17</v>
      </c>
      <c r="R9" s="7">
        <v>30041.17</v>
      </c>
      <c r="S9" s="7">
        <v>31853.49</v>
      </c>
      <c r="T9" s="7">
        <v>31853.49</v>
      </c>
      <c r="U9" s="7">
        <v>31853.49</v>
      </c>
      <c r="V9" s="7">
        <v>31853.49</v>
      </c>
      <c r="W9" s="7">
        <v>34793.69</v>
      </c>
      <c r="X9" s="7">
        <v>34793.69</v>
      </c>
      <c r="Y9" s="7">
        <v>34793.69</v>
      </c>
      <c r="Z9" s="7">
        <v>34793.69</v>
      </c>
      <c r="AA9" s="8">
        <f t="shared" si="1"/>
        <v>386753.39999999997</v>
      </c>
    </row>
    <row r="10" spans="1:27" x14ac:dyDescent="0.25">
      <c r="A10" s="3" t="s">
        <v>851</v>
      </c>
      <c r="B10" s="7">
        <v>132020.79999999999</v>
      </c>
      <c r="C10" s="7">
        <v>131968.54</v>
      </c>
      <c r="D10" s="7">
        <v>131968.54</v>
      </c>
      <c r="E10" s="7">
        <v>131968.54</v>
      </c>
      <c r="F10" s="7">
        <v>131968.54</v>
      </c>
      <c r="G10" s="7">
        <v>131968.54</v>
      </c>
      <c r="H10" s="7">
        <v>131968.54</v>
      </c>
      <c r="I10" s="7">
        <v>131968.54</v>
      </c>
      <c r="J10" s="7">
        <v>131968.54</v>
      </c>
      <c r="K10" s="7">
        <v>131968.54</v>
      </c>
      <c r="L10" s="7">
        <v>131968.54</v>
      </c>
      <c r="M10" s="7">
        <v>131916.28</v>
      </c>
      <c r="N10" s="8">
        <f t="shared" si="0"/>
        <v>1583622.4800000002</v>
      </c>
      <c r="O10" s="7">
        <v>131968.54</v>
      </c>
      <c r="P10" s="7">
        <v>131968.54</v>
      </c>
      <c r="Q10" s="7">
        <v>131968.54</v>
      </c>
      <c r="R10" s="7">
        <v>123720.5</v>
      </c>
      <c r="S10" s="7">
        <v>115472.47</v>
      </c>
      <c r="T10" s="7">
        <v>123720.5</v>
      </c>
      <c r="U10" s="7">
        <v>123720.5</v>
      </c>
      <c r="V10" s="7">
        <v>123720.5</v>
      </c>
      <c r="W10" s="7">
        <v>144590.19</v>
      </c>
      <c r="X10" s="7">
        <v>144590.19</v>
      </c>
      <c r="Y10" s="7">
        <v>144590.19</v>
      </c>
      <c r="Z10" s="7">
        <v>144590.19</v>
      </c>
      <c r="AA10" s="8">
        <f t="shared" si="1"/>
        <v>1584620.8499999999</v>
      </c>
    </row>
    <row r="11" spans="1:27" x14ac:dyDescent="0.25">
      <c r="A11" s="3" t="s">
        <v>852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8">
        <f t="shared" si="0"/>
        <v>0</v>
      </c>
      <c r="O11" s="7">
        <v>93173.32</v>
      </c>
      <c r="P11" s="7">
        <v>93173.32</v>
      </c>
      <c r="Q11" s="7">
        <v>93173.32</v>
      </c>
      <c r="R11" s="7">
        <v>93173.32</v>
      </c>
      <c r="S11" s="7">
        <v>93173.32</v>
      </c>
      <c r="T11" s="7">
        <v>93173.32</v>
      </c>
      <c r="U11" s="7">
        <v>93173.32</v>
      </c>
      <c r="V11" s="7">
        <v>93173.32</v>
      </c>
      <c r="W11" s="7">
        <v>96552.63</v>
      </c>
      <c r="X11" s="7">
        <v>112644.73</v>
      </c>
      <c r="Y11" s="7">
        <v>104598.69</v>
      </c>
      <c r="Z11" s="7">
        <v>112644.73</v>
      </c>
      <c r="AA11" s="8">
        <f t="shared" si="1"/>
        <v>1171827.3400000001</v>
      </c>
    </row>
    <row r="12" spans="1:27" x14ac:dyDescent="0.25">
      <c r="A12" s="3" t="s">
        <v>5</v>
      </c>
      <c r="B12" s="7">
        <v>169424.34</v>
      </c>
      <c r="C12" s="7">
        <v>169424.34</v>
      </c>
      <c r="D12" s="7">
        <v>169424.34</v>
      </c>
      <c r="E12" s="7">
        <v>169424.34</v>
      </c>
      <c r="F12" s="7">
        <v>169424.34</v>
      </c>
      <c r="G12" s="7">
        <v>169424.34</v>
      </c>
      <c r="H12" s="7">
        <v>169424.34</v>
      </c>
      <c r="I12" s="7">
        <v>169424.34</v>
      </c>
      <c r="J12" s="7">
        <v>169424.34</v>
      </c>
      <c r="K12" s="7">
        <v>169424.34</v>
      </c>
      <c r="L12" s="7">
        <v>169424.34</v>
      </c>
      <c r="M12" s="7">
        <v>169424.34</v>
      </c>
      <c r="N12" s="8">
        <f t="shared" si="0"/>
        <v>2033092.0800000003</v>
      </c>
      <c r="O12" s="7">
        <v>169424.34</v>
      </c>
      <c r="P12" s="7">
        <v>169424.34</v>
      </c>
      <c r="Q12" s="7">
        <v>169424.34</v>
      </c>
      <c r="R12" s="7">
        <v>169424.34</v>
      </c>
      <c r="S12" s="7">
        <v>169424.34</v>
      </c>
      <c r="T12" s="7">
        <v>169424.34</v>
      </c>
      <c r="U12" s="7">
        <v>169424.34</v>
      </c>
      <c r="V12" s="7">
        <v>160011.88</v>
      </c>
      <c r="W12" s="7">
        <v>156713.44</v>
      </c>
      <c r="X12" s="7">
        <v>156713.44</v>
      </c>
      <c r="Y12" s="7">
        <v>156713.44</v>
      </c>
      <c r="Z12" s="7">
        <v>156713.44</v>
      </c>
      <c r="AA12" s="8">
        <f t="shared" si="1"/>
        <v>1972836.0199999996</v>
      </c>
    </row>
    <row r="13" spans="1:27" x14ac:dyDescent="0.25">
      <c r="A13" s="3" t="s">
        <v>6</v>
      </c>
      <c r="B13" s="7">
        <v>36788.85</v>
      </c>
      <c r="C13" s="7">
        <v>36788.85</v>
      </c>
      <c r="D13" s="7">
        <v>20008.12</v>
      </c>
      <c r="E13" s="7">
        <v>36788.85</v>
      </c>
      <c r="F13" s="7">
        <v>36788.85</v>
      </c>
      <c r="G13" s="7">
        <v>36788.85</v>
      </c>
      <c r="H13" s="7">
        <v>36788.85</v>
      </c>
      <c r="I13" s="7">
        <v>36788.85</v>
      </c>
      <c r="J13" s="7">
        <v>36788.85</v>
      </c>
      <c r="K13" s="7">
        <v>36788.85</v>
      </c>
      <c r="L13" s="7">
        <v>36788.85</v>
      </c>
      <c r="M13" s="7">
        <v>36788.85</v>
      </c>
      <c r="N13" s="8">
        <f t="shared" si="0"/>
        <v>424685.46999999991</v>
      </c>
      <c r="O13" s="7">
        <v>36788.85</v>
      </c>
      <c r="P13" s="7">
        <v>36788.85</v>
      </c>
      <c r="Q13" s="7">
        <v>36788.85</v>
      </c>
      <c r="R13" s="7">
        <v>36788.85</v>
      </c>
      <c r="S13" s="7">
        <v>36788.85</v>
      </c>
      <c r="T13" s="7">
        <v>36788.85</v>
      </c>
      <c r="U13" s="7">
        <v>36788.85</v>
      </c>
      <c r="V13" s="7">
        <v>36788.85</v>
      </c>
      <c r="W13" s="7">
        <v>37706.78</v>
      </c>
      <c r="X13" s="7">
        <v>37706.78</v>
      </c>
      <c r="Y13" s="7">
        <v>37706.78</v>
      </c>
      <c r="Z13" s="7">
        <v>37706.78</v>
      </c>
      <c r="AA13" s="8">
        <f t="shared" si="1"/>
        <v>445137.92000000004</v>
      </c>
    </row>
    <row r="14" spans="1:27" x14ac:dyDescent="0.25">
      <c r="A14" s="3" t="s">
        <v>7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8">
        <f t="shared" si="0"/>
        <v>0</v>
      </c>
      <c r="O14" s="7">
        <v>19075.11</v>
      </c>
      <c r="P14" s="7">
        <v>19075.11</v>
      </c>
      <c r="Q14" s="7">
        <v>19075.11</v>
      </c>
      <c r="R14" s="7">
        <v>19075.11</v>
      </c>
      <c r="S14" s="7">
        <v>19075.11</v>
      </c>
      <c r="T14" s="7">
        <v>19075.11</v>
      </c>
      <c r="U14" s="7">
        <v>19075.11</v>
      </c>
      <c r="V14" s="7">
        <v>19075.11</v>
      </c>
      <c r="W14" s="7">
        <v>19031.52</v>
      </c>
      <c r="X14" s="7">
        <v>19031.52</v>
      </c>
      <c r="Y14" s="7">
        <v>19031.52</v>
      </c>
      <c r="Z14" s="7">
        <v>19031.52</v>
      </c>
      <c r="AA14" s="8">
        <f t="shared" si="1"/>
        <v>228726.95999999996</v>
      </c>
    </row>
    <row r="15" spans="1:27" x14ac:dyDescent="0.25">
      <c r="A15" s="3" t="s">
        <v>8</v>
      </c>
      <c r="B15" s="7">
        <v>0</v>
      </c>
      <c r="C15" s="7">
        <v>0</v>
      </c>
      <c r="D15" s="7">
        <v>0</v>
      </c>
      <c r="E15" s="7">
        <v>18356.900000000001</v>
      </c>
      <c r="F15" s="7">
        <v>18356.900000000001</v>
      </c>
      <c r="G15" s="7">
        <v>18356.900000000001</v>
      </c>
      <c r="H15" s="7">
        <v>18356.900000000001</v>
      </c>
      <c r="I15" s="7">
        <v>18356.900000000001</v>
      </c>
      <c r="J15" s="7">
        <v>18356.900000000001</v>
      </c>
      <c r="K15" s="7">
        <v>18356.900000000001</v>
      </c>
      <c r="L15" s="7">
        <v>18356.900000000001</v>
      </c>
      <c r="M15" s="7">
        <v>18356.900000000001</v>
      </c>
      <c r="N15" s="8">
        <f t="shared" si="0"/>
        <v>165212.09999999998</v>
      </c>
      <c r="O15" s="7">
        <v>9178.4500000000007</v>
      </c>
      <c r="P15" s="7">
        <v>9178.4500000000007</v>
      </c>
      <c r="Q15" s="7">
        <v>9178.4500000000007</v>
      </c>
      <c r="R15" s="7">
        <v>9178.4500000000007</v>
      </c>
      <c r="S15" s="7">
        <v>9178.4500000000007</v>
      </c>
      <c r="T15" s="7">
        <v>9178.4500000000007</v>
      </c>
      <c r="U15" s="7">
        <v>9178.4500000000007</v>
      </c>
      <c r="V15" s="7">
        <v>9178.4500000000007</v>
      </c>
      <c r="W15" s="7">
        <v>9276.1200000000008</v>
      </c>
      <c r="X15" s="7">
        <v>18552.23</v>
      </c>
      <c r="Y15" s="7">
        <v>18552.23</v>
      </c>
      <c r="Z15" s="7">
        <v>18552.23</v>
      </c>
      <c r="AA15" s="8">
        <f t="shared" si="1"/>
        <v>138360.40999999997</v>
      </c>
    </row>
    <row r="16" spans="1:27" x14ac:dyDescent="0.25">
      <c r="A16" s="3" t="s">
        <v>21</v>
      </c>
      <c r="B16" s="7">
        <v>132737.15</v>
      </c>
      <c r="C16" s="7">
        <v>132737.15</v>
      </c>
      <c r="D16" s="7">
        <v>132737.15</v>
      </c>
      <c r="E16" s="7">
        <v>132737.15</v>
      </c>
      <c r="F16" s="7">
        <v>132737.15</v>
      </c>
      <c r="G16" s="7">
        <v>132737.15</v>
      </c>
      <c r="H16" s="7">
        <v>132737.15</v>
      </c>
      <c r="I16" s="7">
        <v>132737.15</v>
      </c>
      <c r="J16" s="7">
        <v>132737.15</v>
      </c>
      <c r="K16" s="7">
        <v>132737.15</v>
      </c>
      <c r="L16" s="7">
        <v>132737.15</v>
      </c>
      <c r="M16" s="7">
        <v>132737.15</v>
      </c>
      <c r="N16" s="8">
        <f t="shared" si="0"/>
        <v>1592845.7999999996</v>
      </c>
      <c r="O16" s="7">
        <v>132737.15</v>
      </c>
      <c r="P16" s="7">
        <v>132737.15</v>
      </c>
      <c r="Q16" s="7">
        <v>132737.15</v>
      </c>
      <c r="R16" s="7">
        <v>132737.15</v>
      </c>
      <c r="S16" s="7">
        <v>132737.15</v>
      </c>
      <c r="T16" s="7">
        <v>113774.7</v>
      </c>
      <c r="U16" s="7">
        <v>113774.7</v>
      </c>
      <c r="V16" s="7">
        <v>113774.7</v>
      </c>
      <c r="W16" s="7">
        <v>107818.96</v>
      </c>
      <c r="X16" s="7">
        <v>107818.96</v>
      </c>
      <c r="Y16" s="7">
        <v>107818.96</v>
      </c>
      <c r="Z16" s="7">
        <v>107818.96</v>
      </c>
      <c r="AA16" s="8">
        <f t="shared" si="1"/>
        <v>1436285.6899999997</v>
      </c>
    </row>
    <row r="17" spans="1:27" x14ac:dyDescent="0.25">
      <c r="A17" s="3" t="s">
        <v>9</v>
      </c>
      <c r="B17" s="7">
        <v>353359.86</v>
      </c>
      <c r="C17" s="7">
        <v>353359.86</v>
      </c>
      <c r="D17" s="7">
        <v>353359.86</v>
      </c>
      <c r="E17" s="7">
        <v>353359.86</v>
      </c>
      <c r="F17" s="7">
        <v>353359.86</v>
      </c>
      <c r="G17" s="7">
        <v>353359.86</v>
      </c>
      <c r="H17" s="7">
        <v>353359.86</v>
      </c>
      <c r="I17" s="7">
        <v>353359.86</v>
      </c>
      <c r="J17" s="7">
        <v>353359.86</v>
      </c>
      <c r="K17" s="7">
        <v>353359.86</v>
      </c>
      <c r="L17" s="7">
        <v>353359.86</v>
      </c>
      <c r="M17" s="7">
        <v>353359.86</v>
      </c>
      <c r="N17" s="8">
        <f t="shared" si="0"/>
        <v>4240318.3199999994</v>
      </c>
      <c r="O17" s="7">
        <v>353359.86</v>
      </c>
      <c r="P17" s="7">
        <v>348829.61</v>
      </c>
      <c r="Q17" s="7">
        <v>348829.61</v>
      </c>
      <c r="R17" s="7">
        <v>348829.61</v>
      </c>
      <c r="S17" s="7">
        <v>348829.61</v>
      </c>
      <c r="T17" s="7">
        <v>348829.61</v>
      </c>
      <c r="U17" s="7">
        <v>348829.61</v>
      </c>
      <c r="V17" s="7">
        <v>348829.61</v>
      </c>
      <c r="W17" s="7">
        <v>324937.96999999997</v>
      </c>
      <c r="X17" s="7">
        <v>333354.64</v>
      </c>
      <c r="Y17" s="7">
        <v>333354.64</v>
      </c>
      <c r="Z17" s="7">
        <v>333354.64</v>
      </c>
      <c r="AA17" s="8">
        <f t="shared" si="1"/>
        <v>4120169.02</v>
      </c>
    </row>
    <row r="18" spans="1:27" x14ac:dyDescent="0.25">
      <c r="A18" s="3" t="s">
        <v>10</v>
      </c>
      <c r="B18" s="7">
        <v>31382.18</v>
      </c>
      <c r="C18" s="7">
        <v>31369.759999999998</v>
      </c>
      <c r="D18" s="7">
        <v>31369.759999999998</v>
      </c>
      <c r="E18" s="7">
        <v>31369.759999999998</v>
      </c>
      <c r="F18" s="7">
        <v>31369.759999999998</v>
      </c>
      <c r="G18" s="7">
        <v>31369.759999999998</v>
      </c>
      <c r="H18" s="7">
        <v>31369.759999999998</v>
      </c>
      <c r="I18" s="7">
        <v>31369.759999999998</v>
      </c>
      <c r="J18" s="7">
        <v>31369.759999999998</v>
      </c>
      <c r="K18" s="7">
        <v>31369.759999999998</v>
      </c>
      <c r="L18" s="7">
        <v>31369.759999999998</v>
      </c>
      <c r="M18" s="7">
        <v>31357.34</v>
      </c>
      <c r="N18" s="8">
        <f t="shared" si="0"/>
        <v>376437.12000000005</v>
      </c>
      <c r="O18" s="7">
        <v>34685.93</v>
      </c>
      <c r="P18" s="7">
        <v>34685.93</v>
      </c>
      <c r="Q18" s="7">
        <v>34685.93</v>
      </c>
      <c r="R18" s="7">
        <v>34685.93</v>
      </c>
      <c r="S18" s="7">
        <v>35544.43</v>
      </c>
      <c r="T18" s="7">
        <v>35544.43</v>
      </c>
      <c r="U18" s="7">
        <v>35544.43</v>
      </c>
      <c r="V18" s="7">
        <v>35544.43</v>
      </c>
      <c r="W18" s="7">
        <v>45004.75</v>
      </c>
      <c r="X18" s="7">
        <v>45004.75</v>
      </c>
      <c r="Y18" s="7">
        <v>45004.75</v>
      </c>
      <c r="Z18" s="7">
        <v>45004.75</v>
      </c>
      <c r="AA18" s="8">
        <f t="shared" si="1"/>
        <v>460940.44</v>
      </c>
    </row>
    <row r="19" spans="1:27" x14ac:dyDescent="0.25">
      <c r="A19" s="3" t="s">
        <v>11</v>
      </c>
      <c r="B19" s="7">
        <v>199688.3</v>
      </c>
      <c r="C19" s="7">
        <v>199609.25</v>
      </c>
      <c r="D19" s="7">
        <v>199609.25</v>
      </c>
      <c r="E19" s="7">
        <v>199609.25</v>
      </c>
      <c r="F19" s="7">
        <v>199609.25</v>
      </c>
      <c r="G19" s="7">
        <v>199609.25</v>
      </c>
      <c r="H19" s="7">
        <v>199609.25</v>
      </c>
      <c r="I19" s="7">
        <v>199609.25</v>
      </c>
      <c r="J19" s="7">
        <v>199609.25</v>
      </c>
      <c r="K19" s="7">
        <v>199609.25</v>
      </c>
      <c r="L19" s="7">
        <v>199609.25</v>
      </c>
      <c r="M19" s="7">
        <v>199530.2</v>
      </c>
      <c r="N19" s="8">
        <f t="shared" si="0"/>
        <v>2395311</v>
      </c>
      <c r="O19" s="7">
        <v>195450.72</v>
      </c>
      <c r="P19" s="7">
        <v>195450.72</v>
      </c>
      <c r="Q19" s="7">
        <v>178816.62</v>
      </c>
      <c r="R19" s="7">
        <v>181462.95</v>
      </c>
      <c r="S19" s="7">
        <v>181462.95</v>
      </c>
      <c r="T19" s="7">
        <v>182975.14</v>
      </c>
      <c r="U19" s="7">
        <v>182975.14</v>
      </c>
      <c r="V19" s="7">
        <v>199609.25</v>
      </c>
      <c r="W19" s="7">
        <v>184037.17</v>
      </c>
      <c r="X19" s="7">
        <v>184037.17</v>
      </c>
      <c r="Y19" s="7">
        <v>184037.17</v>
      </c>
      <c r="Z19" s="7">
        <v>184037.17</v>
      </c>
      <c r="AA19" s="8">
        <f t="shared" si="1"/>
        <v>2234352.17</v>
      </c>
    </row>
    <row r="20" spans="1:27" x14ac:dyDescent="0.25">
      <c r="A20" s="3" t="s">
        <v>12</v>
      </c>
      <c r="B20" s="7">
        <v>51105.04</v>
      </c>
      <c r="C20" s="7">
        <v>51084.81</v>
      </c>
      <c r="D20" s="7">
        <v>51084.81</v>
      </c>
      <c r="E20" s="7">
        <v>51084.81</v>
      </c>
      <c r="F20" s="7">
        <v>51084.81</v>
      </c>
      <c r="G20" s="7">
        <v>51084.81</v>
      </c>
      <c r="H20" s="7">
        <v>51084.81</v>
      </c>
      <c r="I20" s="7">
        <v>39344.400000000001</v>
      </c>
      <c r="J20" s="7">
        <v>39344.400000000001</v>
      </c>
      <c r="K20" s="7">
        <v>39344.400000000001</v>
      </c>
      <c r="L20" s="7">
        <v>39344.400000000001</v>
      </c>
      <c r="M20" s="7">
        <v>39324.17</v>
      </c>
      <c r="N20" s="8">
        <f t="shared" si="0"/>
        <v>554315.67000000004</v>
      </c>
      <c r="O20" s="7">
        <v>46827.74</v>
      </c>
      <c r="P20" s="7">
        <v>38313.61</v>
      </c>
      <c r="Q20" s="7">
        <v>38313.61</v>
      </c>
      <c r="R20" s="7">
        <v>38313.61</v>
      </c>
      <c r="S20" s="7">
        <v>38313.61</v>
      </c>
      <c r="T20" s="7">
        <v>29508.3</v>
      </c>
      <c r="U20" s="7">
        <v>29508.3</v>
      </c>
      <c r="V20" s="7">
        <v>29508.3</v>
      </c>
      <c r="W20" s="7">
        <v>49141.86</v>
      </c>
      <c r="X20" s="7">
        <v>49141.86</v>
      </c>
      <c r="Y20" s="7">
        <v>45046.71</v>
      </c>
      <c r="Z20" s="7">
        <v>49141.86</v>
      </c>
      <c r="AA20" s="8">
        <f t="shared" si="1"/>
        <v>481079.36999999994</v>
      </c>
    </row>
    <row r="21" spans="1:27" x14ac:dyDescent="0.25">
      <c r="A21" s="3" t="s">
        <v>13</v>
      </c>
      <c r="B21" s="7">
        <v>91082.09</v>
      </c>
      <c r="C21" s="7">
        <v>91046.03</v>
      </c>
      <c r="D21" s="7">
        <v>91046.03</v>
      </c>
      <c r="E21" s="7">
        <v>91046.03</v>
      </c>
      <c r="F21" s="7">
        <v>91046.03</v>
      </c>
      <c r="G21" s="7">
        <v>91046.03</v>
      </c>
      <c r="H21" s="7">
        <v>91046.03</v>
      </c>
      <c r="I21" s="7">
        <v>91046.03</v>
      </c>
      <c r="J21" s="7">
        <v>91046.03</v>
      </c>
      <c r="K21" s="7">
        <v>91046.03</v>
      </c>
      <c r="L21" s="7">
        <v>91046.03</v>
      </c>
      <c r="M21" s="7">
        <v>91009.97</v>
      </c>
      <c r="N21" s="8">
        <f t="shared" si="0"/>
        <v>1092552.3600000003</v>
      </c>
      <c r="O21" s="7">
        <v>91071.28</v>
      </c>
      <c r="P21" s="7">
        <v>87276.64</v>
      </c>
      <c r="Q21" s="7">
        <v>91071.28</v>
      </c>
      <c r="R21" s="7">
        <v>91071.28</v>
      </c>
      <c r="S21" s="7">
        <v>95797.24</v>
      </c>
      <c r="T21" s="7">
        <v>95797.24</v>
      </c>
      <c r="U21" s="7">
        <v>95797.24</v>
      </c>
      <c r="V21" s="7">
        <v>95797.24</v>
      </c>
      <c r="W21" s="7">
        <v>102974.15</v>
      </c>
      <c r="X21" s="7">
        <v>102974.15</v>
      </c>
      <c r="Y21" s="7">
        <v>94392.97</v>
      </c>
      <c r="Z21" s="7">
        <v>94392.97</v>
      </c>
      <c r="AA21" s="8">
        <f t="shared" si="1"/>
        <v>1138413.68</v>
      </c>
    </row>
    <row r="22" spans="1:27" x14ac:dyDescent="0.25">
      <c r="A22" s="3" t="s">
        <v>14</v>
      </c>
      <c r="B22" s="7">
        <v>92423.37</v>
      </c>
      <c r="C22" s="7">
        <v>92423.37</v>
      </c>
      <c r="D22" s="7">
        <v>92423.37</v>
      </c>
      <c r="E22" s="7">
        <v>92423.37</v>
      </c>
      <c r="F22" s="7">
        <v>92423.37</v>
      </c>
      <c r="G22" s="7">
        <v>92423.37</v>
      </c>
      <c r="H22" s="7">
        <v>92423.37</v>
      </c>
      <c r="I22" s="7">
        <v>92423.37</v>
      </c>
      <c r="J22" s="7">
        <v>92423.37</v>
      </c>
      <c r="K22" s="7">
        <v>92423.37</v>
      </c>
      <c r="L22" s="7">
        <v>92423.37</v>
      </c>
      <c r="M22" s="7">
        <v>92423.37</v>
      </c>
      <c r="N22" s="8">
        <f t="shared" si="0"/>
        <v>1109080.44</v>
      </c>
      <c r="O22" s="7">
        <v>87802.21</v>
      </c>
      <c r="P22" s="7">
        <v>92423.37</v>
      </c>
      <c r="Q22" s="7">
        <v>92423.37</v>
      </c>
      <c r="R22" s="7">
        <v>92423.37</v>
      </c>
      <c r="S22" s="7">
        <v>92423.37</v>
      </c>
      <c r="T22" s="7">
        <v>92423.37</v>
      </c>
      <c r="U22" s="7">
        <v>92423.37</v>
      </c>
      <c r="V22" s="7">
        <v>92423.37</v>
      </c>
      <c r="W22" s="7">
        <v>111430.26</v>
      </c>
      <c r="X22" s="7">
        <v>111430.26</v>
      </c>
      <c r="Y22" s="7">
        <v>111430.26</v>
      </c>
      <c r="Z22" s="7">
        <v>111430.26</v>
      </c>
      <c r="AA22" s="8">
        <f t="shared" si="1"/>
        <v>1180486.8400000001</v>
      </c>
    </row>
    <row r="23" spans="1:27" x14ac:dyDescent="0.25">
      <c r="A23" s="3" t="s">
        <v>15</v>
      </c>
      <c r="B23" s="7">
        <v>37173.279999999999</v>
      </c>
      <c r="C23" s="7">
        <v>37173.279999999999</v>
      </c>
      <c r="D23" s="7">
        <v>37173.279999999999</v>
      </c>
      <c r="E23" s="7">
        <v>37173.279999999999</v>
      </c>
      <c r="F23" s="7">
        <v>37173.279999999999</v>
      </c>
      <c r="G23" s="7">
        <v>37173.279999999999</v>
      </c>
      <c r="H23" s="7">
        <v>20392.55</v>
      </c>
      <c r="I23" s="7">
        <v>37173.279999999999</v>
      </c>
      <c r="J23" s="7">
        <v>37173.279999999999</v>
      </c>
      <c r="K23" s="7">
        <v>37173.279999999999</v>
      </c>
      <c r="L23" s="7">
        <v>37173.279999999999</v>
      </c>
      <c r="M23" s="7">
        <v>37173.279999999999</v>
      </c>
      <c r="N23" s="8">
        <f t="shared" si="0"/>
        <v>429298.63000000012</v>
      </c>
      <c r="O23" s="7">
        <v>37173.279999999999</v>
      </c>
      <c r="P23" s="7">
        <v>37173.279999999999</v>
      </c>
      <c r="Q23" s="7">
        <v>37173.279999999999</v>
      </c>
      <c r="R23" s="7">
        <v>37173.279999999999</v>
      </c>
      <c r="S23" s="7">
        <v>37173.279999999999</v>
      </c>
      <c r="T23" s="7">
        <v>37173.279999999999</v>
      </c>
      <c r="U23" s="7">
        <v>37173.279999999999</v>
      </c>
      <c r="V23" s="7">
        <v>37173.279999999999</v>
      </c>
      <c r="W23" s="7">
        <v>38167.72</v>
      </c>
      <c r="X23" s="7">
        <v>38167.72</v>
      </c>
      <c r="Y23" s="7">
        <v>38167.72</v>
      </c>
      <c r="Z23" s="7">
        <v>38167.72</v>
      </c>
      <c r="AA23" s="8">
        <f t="shared" si="1"/>
        <v>450057.11999999988</v>
      </c>
    </row>
    <row r="24" spans="1:27" x14ac:dyDescent="0.25">
      <c r="A24" s="3" t="s">
        <v>16</v>
      </c>
      <c r="B24" s="7">
        <v>55760.84</v>
      </c>
      <c r="C24" s="7">
        <v>55760.84</v>
      </c>
      <c r="D24" s="7">
        <v>55760.84</v>
      </c>
      <c r="E24" s="7">
        <v>55760.84</v>
      </c>
      <c r="F24" s="7">
        <v>55760.84</v>
      </c>
      <c r="G24" s="7">
        <v>55760.84</v>
      </c>
      <c r="H24" s="7">
        <v>55760.84</v>
      </c>
      <c r="I24" s="7">
        <v>55760.84</v>
      </c>
      <c r="J24" s="7">
        <v>56169.68</v>
      </c>
      <c r="K24" s="7">
        <v>56169.68</v>
      </c>
      <c r="L24" s="7">
        <v>56169.68</v>
      </c>
      <c r="M24" s="7">
        <v>56169.68</v>
      </c>
      <c r="N24" s="8">
        <f t="shared" si="0"/>
        <v>670765.43999999994</v>
      </c>
      <c r="O24" s="7">
        <v>57292.46</v>
      </c>
      <c r="P24" s="7">
        <v>57292.46</v>
      </c>
      <c r="Q24" s="7">
        <v>57292.46</v>
      </c>
      <c r="R24" s="7">
        <v>57292.46</v>
      </c>
      <c r="S24" s="7">
        <v>64114.59</v>
      </c>
      <c r="T24" s="7">
        <v>64114.59</v>
      </c>
      <c r="U24" s="7">
        <v>64114.59</v>
      </c>
      <c r="V24" s="7">
        <v>64114.59</v>
      </c>
      <c r="W24" s="7">
        <v>70398.429999999993</v>
      </c>
      <c r="X24" s="7">
        <v>70398.429999999993</v>
      </c>
      <c r="Y24" s="7">
        <v>70398.429999999993</v>
      </c>
      <c r="Z24" s="7">
        <v>70398.429999999993</v>
      </c>
      <c r="AA24" s="8">
        <f t="shared" si="1"/>
        <v>767221.91999999969</v>
      </c>
    </row>
    <row r="25" spans="1:27" x14ac:dyDescent="0.25">
      <c r="A25" s="3" t="s">
        <v>17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8">
        <f t="shared" si="0"/>
        <v>0</v>
      </c>
      <c r="O25" s="7">
        <v>75569.42</v>
      </c>
      <c r="P25" s="7">
        <v>75569.42</v>
      </c>
      <c r="Q25" s="7">
        <v>75569.42</v>
      </c>
      <c r="R25" s="7">
        <v>75569.42</v>
      </c>
      <c r="S25" s="7">
        <v>82098.649999999994</v>
      </c>
      <c r="T25" s="7">
        <v>82098.649999999994</v>
      </c>
      <c r="U25" s="7">
        <v>82098.649999999994</v>
      </c>
      <c r="V25" s="7">
        <v>73888.78</v>
      </c>
      <c r="W25" s="7">
        <v>91531.39</v>
      </c>
      <c r="X25" s="7">
        <v>91531.39</v>
      </c>
      <c r="Y25" s="7">
        <v>91531.39</v>
      </c>
      <c r="Z25" s="7">
        <v>91531.39</v>
      </c>
      <c r="AA25" s="8">
        <f t="shared" si="1"/>
        <v>988587.97000000009</v>
      </c>
    </row>
    <row r="26" spans="1:27" x14ac:dyDescent="0.25">
      <c r="A26" s="3" t="s">
        <v>18</v>
      </c>
      <c r="B26" s="7">
        <v>27126.57</v>
      </c>
      <c r="C26" s="7">
        <v>27115.83</v>
      </c>
      <c r="D26" s="7">
        <v>27115.83</v>
      </c>
      <c r="E26" s="7">
        <v>27115.83</v>
      </c>
      <c r="F26" s="7">
        <v>27115.83</v>
      </c>
      <c r="G26" s="7">
        <v>27115.83</v>
      </c>
      <c r="H26" s="7">
        <v>27115.83</v>
      </c>
      <c r="I26" s="7">
        <v>27115.83</v>
      </c>
      <c r="J26" s="7">
        <v>27115.83</v>
      </c>
      <c r="K26" s="7">
        <v>27115.83</v>
      </c>
      <c r="L26" s="7">
        <v>27115.83</v>
      </c>
      <c r="M26" s="7">
        <v>27105.09</v>
      </c>
      <c r="N26" s="8">
        <f t="shared" si="0"/>
        <v>325389.96000000014</v>
      </c>
      <c r="O26" s="7">
        <v>33986.769999999997</v>
      </c>
      <c r="P26" s="7">
        <v>33986.769999999997</v>
      </c>
      <c r="Q26" s="7">
        <v>33986.769999999997</v>
      </c>
      <c r="R26" s="7">
        <v>33986.769999999997</v>
      </c>
      <c r="S26" s="7">
        <v>35408.559999999998</v>
      </c>
      <c r="T26" s="7">
        <v>35408.559999999998</v>
      </c>
      <c r="U26" s="7">
        <v>35408.559999999998</v>
      </c>
      <c r="V26" s="7">
        <v>35408.559999999998</v>
      </c>
      <c r="W26" s="7">
        <v>38589.47</v>
      </c>
      <c r="X26" s="7">
        <v>38589.47</v>
      </c>
      <c r="Y26" s="7">
        <v>38589.47</v>
      </c>
      <c r="Z26" s="7">
        <v>38589.47</v>
      </c>
      <c r="AA26" s="8">
        <f t="shared" si="1"/>
        <v>431939.19999999984</v>
      </c>
    </row>
    <row r="27" spans="1:27" x14ac:dyDescent="0.25">
      <c r="A27" s="3" t="s">
        <v>19</v>
      </c>
      <c r="B27" s="7">
        <v>101930.5</v>
      </c>
      <c r="C27" s="7">
        <v>101890.15</v>
      </c>
      <c r="D27" s="7">
        <v>101890.15</v>
      </c>
      <c r="E27" s="7">
        <v>101890.15</v>
      </c>
      <c r="F27" s="7">
        <v>101890.15</v>
      </c>
      <c r="G27" s="7">
        <v>101890.15</v>
      </c>
      <c r="H27" s="7">
        <v>101890.15</v>
      </c>
      <c r="I27" s="7">
        <v>101890.15</v>
      </c>
      <c r="J27" s="7">
        <v>101890.15</v>
      </c>
      <c r="K27" s="7">
        <v>101890.15</v>
      </c>
      <c r="L27" s="7">
        <v>101890.15</v>
      </c>
      <c r="M27" s="7">
        <v>101849.8</v>
      </c>
      <c r="N27" s="8">
        <f t="shared" si="0"/>
        <v>1222681.8</v>
      </c>
      <c r="O27" s="7">
        <v>94612.28</v>
      </c>
      <c r="P27" s="7">
        <v>101890.15</v>
      </c>
      <c r="Q27" s="7">
        <v>101890.15</v>
      </c>
      <c r="R27" s="7">
        <v>101890.15</v>
      </c>
      <c r="S27" s="7">
        <v>98251.21</v>
      </c>
      <c r="T27" s="7">
        <v>98251.21</v>
      </c>
      <c r="U27" s="7">
        <v>98251.21</v>
      </c>
      <c r="V27" s="7">
        <v>90973.35</v>
      </c>
      <c r="W27" s="7">
        <v>99151.92</v>
      </c>
      <c r="X27" s="7">
        <v>103118</v>
      </c>
      <c r="Y27" s="7">
        <v>103118</v>
      </c>
      <c r="Z27" s="7">
        <v>103118</v>
      </c>
      <c r="AA27" s="8">
        <f t="shared" si="1"/>
        <v>1194515.6299999999</v>
      </c>
    </row>
    <row r="28" spans="1:27" x14ac:dyDescent="0.25">
      <c r="A28" s="3" t="s">
        <v>20</v>
      </c>
      <c r="B28" s="7">
        <v>24741.54</v>
      </c>
      <c r="C28" s="7">
        <v>24731.74</v>
      </c>
      <c r="D28" s="7">
        <v>24731.74</v>
      </c>
      <c r="E28" s="7">
        <v>24731.74</v>
      </c>
      <c r="F28" s="7">
        <v>24731.74</v>
      </c>
      <c r="G28" s="7">
        <v>24731.74</v>
      </c>
      <c r="H28" s="7">
        <v>24731.74</v>
      </c>
      <c r="I28" s="7">
        <v>24731.74</v>
      </c>
      <c r="J28" s="7">
        <v>24731.74</v>
      </c>
      <c r="K28" s="7">
        <v>24731.74</v>
      </c>
      <c r="L28" s="7">
        <v>24731.74</v>
      </c>
      <c r="M28" s="7">
        <v>24721.94</v>
      </c>
      <c r="N28" s="8">
        <f t="shared" si="0"/>
        <v>296780.88</v>
      </c>
      <c r="O28" s="7">
        <v>27990.26</v>
      </c>
      <c r="P28" s="7">
        <v>27990.26</v>
      </c>
      <c r="Q28" s="7">
        <v>27990.26</v>
      </c>
      <c r="R28" s="7">
        <v>27990.26</v>
      </c>
      <c r="S28" s="7">
        <v>30870.44</v>
      </c>
      <c r="T28" s="7">
        <v>30870.44</v>
      </c>
      <c r="U28" s="7">
        <v>30870.44</v>
      </c>
      <c r="V28" s="7">
        <v>30870.44</v>
      </c>
      <c r="W28" s="7">
        <v>35326.230000000003</v>
      </c>
      <c r="X28" s="7">
        <v>35326.230000000003</v>
      </c>
      <c r="Y28" s="7">
        <v>35326.230000000003</v>
      </c>
      <c r="Z28" s="7">
        <v>35326.230000000003</v>
      </c>
      <c r="AA28" s="8">
        <f t="shared" si="1"/>
        <v>376747.71999999991</v>
      </c>
    </row>
    <row r="29" spans="1:27" x14ac:dyDescent="0.25">
      <c r="A29" s="3" t="s">
        <v>22</v>
      </c>
      <c r="B29" s="7">
        <v>32482.65</v>
      </c>
      <c r="C29" s="7">
        <v>32469.8</v>
      </c>
      <c r="D29" s="7">
        <v>32469.8</v>
      </c>
      <c r="E29" s="7">
        <v>20491.41</v>
      </c>
      <c r="F29" s="7">
        <v>32469.8</v>
      </c>
      <c r="G29" s="7">
        <v>20491.41</v>
      </c>
      <c r="H29" s="7">
        <v>20491.41</v>
      </c>
      <c r="I29" s="7">
        <v>32469.8</v>
      </c>
      <c r="J29" s="7">
        <v>32469.8</v>
      </c>
      <c r="K29" s="7">
        <v>32469.8</v>
      </c>
      <c r="L29" s="7">
        <v>32469.8</v>
      </c>
      <c r="M29" s="7">
        <v>32456.95</v>
      </c>
      <c r="N29" s="8">
        <f t="shared" si="0"/>
        <v>353702.43</v>
      </c>
      <c r="O29" s="7">
        <v>32469.8</v>
      </c>
      <c r="P29" s="7">
        <v>20491.41</v>
      </c>
      <c r="Q29" s="7">
        <v>20491.41</v>
      </c>
      <c r="R29" s="7">
        <v>24352.35</v>
      </c>
      <c r="S29" s="7">
        <v>32469.8</v>
      </c>
      <c r="T29" s="7">
        <v>24352.35</v>
      </c>
      <c r="U29" s="7">
        <v>32469.8</v>
      </c>
      <c r="V29" s="7">
        <v>24352.35</v>
      </c>
      <c r="W29" s="7">
        <v>26441.88</v>
      </c>
      <c r="X29" s="7">
        <v>26441.88</v>
      </c>
      <c r="Y29" s="7">
        <v>35255.839999999997</v>
      </c>
      <c r="Z29" s="7">
        <v>35255.839999999997</v>
      </c>
      <c r="AA29" s="8">
        <f t="shared" si="1"/>
        <v>334844.70999999996</v>
      </c>
    </row>
    <row r="30" spans="1:27" x14ac:dyDescent="0.25">
      <c r="A30" s="3" t="s">
        <v>23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8">
        <f t="shared" si="0"/>
        <v>0</v>
      </c>
      <c r="O30" s="7">
        <v>80560.55</v>
      </c>
      <c r="P30" s="7">
        <v>80560.55</v>
      </c>
      <c r="Q30" s="7">
        <v>80560.55</v>
      </c>
      <c r="R30" s="7">
        <v>80560.55</v>
      </c>
      <c r="S30" s="7">
        <v>80560.55</v>
      </c>
      <c r="T30" s="7">
        <v>80560.55</v>
      </c>
      <c r="U30" s="7">
        <v>80560.55</v>
      </c>
      <c r="V30" s="7">
        <v>80560.55</v>
      </c>
      <c r="W30" s="7">
        <v>76004.160000000003</v>
      </c>
      <c r="X30" s="7">
        <v>76004.160000000003</v>
      </c>
      <c r="Y30" s="7">
        <v>76004.160000000003</v>
      </c>
      <c r="Z30" s="7">
        <v>76004.160000000003</v>
      </c>
      <c r="AA30" s="8">
        <f t="shared" si="1"/>
        <v>948501.04000000015</v>
      </c>
    </row>
    <row r="31" spans="1:27" x14ac:dyDescent="0.25">
      <c r="A31" s="3" t="s">
        <v>24</v>
      </c>
      <c r="B31" s="7">
        <v>75142.880000000005</v>
      </c>
      <c r="C31" s="7">
        <v>75142.880000000005</v>
      </c>
      <c r="D31" s="7">
        <v>75142.880000000005</v>
      </c>
      <c r="E31" s="7">
        <v>75142.880000000005</v>
      </c>
      <c r="F31" s="7">
        <v>75142.880000000005</v>
      </c>
      <c r="G31" s="7">
        <v>75142.880000000005</v>
      </c>
      <c r="H31" s="7">
        <v>75142.880000000005</v>
      </c>
      <c r="I31" s="7">
        <v>75142.880000000005</v>
      </c>
      <c r="J31" s="7">
        <v>75142.880000000005</v>
      </c>
      <c r="K31" s="7">
        <v>75142.880000000005</v>
      </c>
      <c r="L31" s="7">
        <v>75142.880000000005</v>
      </c>
      <c r="M31" s="7">
        <v>75142.880000000005</v>
      </c>
      <c r="N31" s="8">
        <f t="shared" si="0"/>
        <v>901714.56</v>
      </c>
      <c r="O31" s="7">
        <v>56357.16</v>
      </c>
      <c r="P31" s="7">
        <v>56357.16</v>
      </c>
      <c r="Q31" s="7">
        <v>56357.16</v>
      </c>
      <c r="R31" s="7">
        <v>56357.16</v>
      </c>
      <c r="S31" s="7">
        <v>56357.16</v>
      </c>
      <c r="T31" s="7">
        <v>56357.16</v>
      </c>
      <c r="U31" s="7">
        <v>56357.16</v>
      </c>
      <c r="V31" s="7">
        <v>56357.16</v>
      </c>
      <c r="W31" s="7">
        <v>58540.71</v>
      </c>
      <c r="X31" s="7">
        <v>58540.71</v>
      </c>
      <c r="Y31" s="7">
        <v>58540.71</v>
      </c>
      <c r="Z31" s="7">
        <v>78054.28</v>
      </c>
      <c r="AA31" s="8">
        <f t="shared" si="1"/>
        <v>704533.69000000018</v>
      </c>
    </row>
    <row r="32" spans="1:27" x14ac:dyDescent="0.25">
      <c r="A32" s="3" t="s">
        <v>25</v>
      </c>
      <c r="B32" s="7">
        <v>57815.72</v>
      </c>
      <c r="C32" s="7">
        <v>56145.27</v>
      </c>
      <c r="D32" s="7">
        <v>57792.83</v>
      </c>
      <c r="E32" s="7">
        <v>57792.83</v>
      </c>
      <c r="F32" s="7">
        <v>57792.83</v>
      </c>
      <c r="G32" s="7">
        <v>57792.83</v>
      </c>
      <c r="H32" s="7">
        <v>57792.83</v>
      </c>
      <c r="I32" s="7">
        <v>57792.83</v>
      </c>
      <c r="J32" s="7">
        <v>57792.83</v>
      </c>
      <c r="K32" s="7">
        <v>57792.83</v>
      </c>
      <c r="L32" s="7">
        <v>57792.83</v>
      </c>
      <c r="M32" s="7">
        <v>57769.94</v>
      </c>
      <c r="N32" s="8">
        <f t="shared" si="0"/>
        <v>691866.40000000014</v>
      </c>
      <c r="O32" s="7">
        <v>57792.83</v>
      </c>
      <c r="P32" s="7">
        <v>57792.83</v>
      </c>
      <c r="Q32" s="7">
        <v>57792.83</v>
      </c>
      <c r="R32" s="7">
        <v>57792.83</v>
      </c>
      <c r="S32" s="7">
        <v>58518.98</v>
      </c>
      <c r="T32" s="7">
        <v>58518.98</v>
      </c>
      <c r="U32" s="7">
        <v>58518.98</v>
      </c>
      <c r="V32" s="7">
        <v>58518.98</v>
      </c>
      <c r="W32" s="7">
        <v>59901.31</v>
      </c>
      <c r="X32" s="7">
        <v>68458.63</v>
      </c>
      <c r="Y32" s="7">
        <v>68458.63</v>
      </c>
      <c r="Z32" s="7">
        <v>68458.63</v>
      </c>
      <c r="AA32" s="8">
        <f t="shared" si="1"/>
        <v>730524.44</v>
      </c>
    </row>
    <row r="33" spans="1:27" x14ac:dyDescent="0.25">
      <c r="A33" s="3" t="s">
        <v>26</v>
      </c>
      <c r="B33" s="7">
        <v>52889.39</v>
      </c>
      <c r="C33" s="7">
        <v>52868.45</v>
      </c>
      <c r="D33" s="7">
        <v>52868.45</v>
      </c>
      <c r="E33" s="7">
        <v>52868.45</v>
      </c>
      <c r="F33" s="7">
        <v>52868.45</v>
      </c>
      <c r="G33" s="7">
        <v>52868.45</v>
      </c>
      <c r="H33" s="7">
        <v>52868.45</v>
      </c>
      <c r="I33" s="7">
        <v>52868.45</v>
      </c>
      <c r="J33" s="7">
        <v>52868.45</v>
      </c>
      <c r="K33" s="7">
        <v>52868.45</v>
      </c>
      <c r="L33" s="7">
        <v>52868.45</v>
      </c>
      <c r="M33" s="7">
        <v>52847.51</v>
      </c>
      <c r="N33" s="8">
        <f t="shared" si="0"/>
        <v>634421.4</v>
      </c>
      <c r="O33" s="7">
        <v>46259.89</v>
      </c>
      <c r="P33" s="7">
        <v>52868.45</v>
      </c>
      <c r="Q33" s="7">
        <v>52868.45</v>
      </c>
      <c r="R33" s="7">
        <v>52868.45</v>
      </c>
      <c r="S33" s="7">
        <v>52868.45</v>
      </c>
      <c r="T33" s="7">
        <v>52868.45</v>
      </c>
      <c r="U33" s="7">
        <v>52868.45</v>
      </c>
      <c r="V33" s="7">
        <v>52868.45</v>
      </c>
      <c r="W33" s="7">
        <v>77404.289999999994</v>
      </c>
      <c r="X33" s="7">
        <v>102654.3</v>
      </c>
      <c r="Y33" s="7">
        <v>102654.3</v>
      </c>
      <c r="Z33" s="7">
        <v>102654.3</v>
      </c>
      <c r="AA33" s="8">
        <f t="shared" si="1"/>
        <v>801706.2300000001</v>
      </c>
    </row>
    <row r="34" spans="1:27" x14ac:dyDescent="0.25">
      <c r="A34" s="3" t="s">
        <v>27</v>
      </c>
      <c r="B34" s="7">
        <v>62348.31</v>
      </c>
      <c r="C34" s="7">
        <v>62323.63</v>
      </c>
      <c r="D34" s="7">
        <v>62323.63</v>
      </c>
      <c r="E34" s="7">
        <v>62323.63</v>
      </c>
      <c r="F34" s="7">
        <v>62323.63</v>
      </c>
      <c r="G34" s="7">
        <v>62323.63</v>
      </c>
      <c r="H34" s="7">
        <v>62323.63</v>
      </c>
      <c r="I34" s="7">
        <v>62323.63</v>
      </c>
      <c r="J34" s="7">
        <v>62323.63</v>
      </c>
      <c r="K34" s="7">
        <v>62323.63</v>
      </c>
      <c r="L34" s="7">
        <v>62323.63</v>
      </c>
      <c r="M34" s="7">
        <v>62298.95</v>
      </c>
      <c r="N34" s="8">
        <f t="shared" si="0"/>
        <v>747883.55999999994</v>
      </c>
      <c r="O34" s="7">
        <v>62323.63</v>
      </c>
      <c r="P34" s="7">
        <v>62323.63</v>
      </c>
      <c r="Q34" s="7">
        <v>62323.63</v>
      </c>
      <c r="R34" s="7">
        <v>62323.63</v>
      </c>
      <c r="S34" s="7">
        <v>67388.05</v>
      </c>
      <c r="T34" s="7">
        <v>67388.05</v>
      </c>
      <c r="U34" s="7">
        <v>67388.05</v>
      </c>
      <c r="V34" s="7">
        <v>74875.61</v>
      </c>
      <c r="W34" s="7">
        <v>85514.82</v>
      </c>
      <c r="X34" s="7">
        <v>85514.82</v>
      </c>
      <c r="Y34" s="7">
        <v>85514.82</v>
      </c>
      <c r="Z34" s="7">
        <v>85514.82</v>
      </c>
      <c r="AA34" s="8">
        <f t="shared" si="1"/>
        <v>868393.56000000029</v>
      </c>
    </row>
    <row r="35" spans="1:27" x14ac:dyDescent="0.25">
      <c r="A35" s="3" t="s">
        <v>28</v>
      </c>
      <c r="B35" s="7">
        <v>17954.16</v>
      </c>
      <c r="C35" s="7">
        <v>17954.16</v>
      </c>
      <c r="D35" s="7">
        <v>17954.16</v>
      </c>
      <c r="E35" s="7">
        <v>17954.16</v>
      </c>
      <c r="F35" s="7">
        <v>17954.16</v>
      </c>
      <c r="G35" s="7">
        <v>17954.16</v>
      </c>
      <c r="H35" s="7">
        <v>17954.16</v>
      </c>
      <c r="I35" s="7">
        <v>17954.16</v>
      </c>
      <c r="J35" s="7">
        <v>17954.16</v>
      </c>
      <c r="K35" s="7">
        <v>17954.16</v>
      </c>
      <c r="L35" s="7">
        <v>17954.16</v>
      </c>
      <c r="M35" s="7">
        <v>17954.16</v>
      </c>
      <c r="N35" s="8">
        <f t="shared" si="0"/>
        <v>215449.92</v>
      </c>
      <c r="O35" s="7">
        <v>24983.759999999998</v>
      </c>
      <c r="P35" s="7">
        <v>24983.759999999998</v>
      </c>
      <c r="Q35" s="7">
        <v>24983.759999999998</v>
      </c>
      <c r="R35" s="7">
        <v>24983.759999999998</v>
      </c>
      <c r="S35" s="7">
        <v>24983.759999999998</v>
      </c>
      <c r="T35" s="7">
        <v>24983.759999999998</v>
      </c>
      <c r="U35" s="7">
        <v>24983.759999999998</v>
      </c>
      <c r="V35" s="7">
        <v>24983.759999999998</v>
      </c>
      <c r="W35" s="7">
        <v>18223.52</v>
      </c>
      <c r="X35" s="7">
        <v>18223.52</v>
      </c>
      <c r="Y35" s="7">
        <v>18223.52</v>
      </c>
      <c r="Z35" s="7">
        <v>18223.52</v>
      </c>
      <c r="AA35" s="8">
        <f t="shared" si="1"/>
        <v>272764.15999999997</v>
      </c>
    </row>
    <row r="36" spans="1:27" x14ac:dyDescent="0.25">
      <c r="A36" s="3" t="s">
        <v>36</v>
      </c>
      <c r="B36" s="7">
        <v>18150.04</v>
      </c>
      <c r="C36" s="7">
        <v>18150.04</v>
      </c>
      <c r="D36" s="7">
        <v>18150.04</v>
      </c>
      <c r="E36" s="7">
        <v>18150.04</v>
      </c>
      <c r="F36" s="7">
        <v>18150.04</v>
      </c>
      <c r="G36" s="7">
        <v>18150.04</v>
      </c>
      <c r="H36" s="7">
        <v>18150.04</v>
      </c>
      <c r="I36" s="7">
        <v>18150.04</v>
      </c>
      <c r="J36" s="7">
        <v>18150.04</v>
      </c>
      <c r="K36" s="7">
        <v>18150.04</v>
      </c>
      <c r="L36" s="7">
        <v>18150.04</v>
      </c>
      <c r="M36" s="7">
        <v>18150.04</v>
      </c>
      <c r="N36" s="8">
        <f t="shared" si="0"/>
        <v>217800.48000000007</v>
      </c>
      <c r="O36" s="7">
        <v>20609.18</v>
      </c>
      <c r="P36" s="7">
        <v>20609.18</v>
      </c>
      <c r="Q36" s="7">
        <v>20609.18</v>
      </c>
      <c r="R36" s="7">
        <v>20609.18</v>
      </c>
      <c r="S36" s="7">
        <v>20609.18</v>
      </c>
      <c r="T36" s="7">
        <v>20609.18</v>
      </c>
      <c r="U36" s="7">
        <v>20609.18</v>
      </c>
      <c r="V36" s="7">
        <v>20609.18</v>
      </c>
      <c r="W36" s="7">
        <v>18689.95</v>
      </c>
      <c r="X36" s="7">
        <v>18689.95</v>
      </c>
      <c r="Y36" s="7">
        <v>18689.95</v>
      </c>
      <c r="Z36" s="7">
        <v>18689.95</v>
      </c>
      <c r="AA36" s="8">
        <f t="shared" si="1"/>
        <v>239633.24000000002</v>
      </c>
    </row>
    <row r="37" spans="1:27" x14ac:dyDescent="0.25">
      <c r="A37" s="3" t="s">
        <v>29</v>
      </c>
      <c r="B37" s="7">
        <v>18278.18</v>
      </c>
      <c r="C37" s="7">
        <v>18278.18</v>
      </c>
      <c r="D37" s="7">
        <v>18278.18</v>
      </c>
      <c r="E37" s="7">
        <v>18278.18</v>
      </c>
      <c r="F37" s="7">
        <v>18278.18</v>
      </c>
      <c r="G37" s="7">
        <v>18278.18</v>
      </c>
      <c r="H37" s="7">
        <v>18278.18</v>
      </c>
      <c r="I37" s="7">
        <v>18278.18</v>
      </c>
      <c r="J37" s="7">
        <v>18278.18</v>
      </c>
      <c r="K37" s="7">
        <v>18278.18</v>
      </c>
      <c r="L37" s="7">
        <v>18278.18</v>
      </c>
      <c r="M37" s="7">
        <v>18278.18</v>
      </c>
      <c r="N37" s="8">
        <f t="shared" si="0"/>
        <v>219338.15999999995</v>
      </c>
      <c r="O37" s="7">
        <v>22470.31</v>
      </c>
      <c r="P37" s="7">
        <v>22470.31</v>
      </c>
      <c r="Q37" s="7">
        <v>22470.31</v>
      </c>
      <c r="R37" s="7">
        <v>0</v>
      </c>
      <c r="S37" s="7">
        <v>16852.73</v>
      </c>
      <c r="T37" s="7">
        <v>16852.73</v>
      </c>
      <c r="U37" s="7">
        <v>16852.73</v>
      </c>
      <c r="V37" s="7">
        <v>16852.73</v>
      </c>
      <c r="W37" s="7">
        <v>13878.36</v>
      </c>
      <c r="X37" s="7">
        <v>13878.36</v>
      </c>
      <c r="Y37" s="7">
        <v>18504.48</v>
      </c>
      <c r="Z37" s="7">
        <v>18504.48</v>
      </c>
      <c r="AA37" s="8">
        <f t="shared" si="1"/>
        <v>199587.53000000003</v>
      </c>
    </row>
    <row r="38" spans="1:27" x14ac:dyDescent="0.25">
      <c r="A38" s="3" t="s">
        <v>37</v>
      </c>
      <c r="B38" s="7">
        <v>241813.97</v>
      </c>
      <c r="C38" s="7">
        <v>241813.97</v>
      </c>
      <c r="D38" s="7">
        <v>241813.97</v>
      </c>
      <c r="E38" s="7">
        <v>241813.97</v>
      </c>
      <c r="F38" s="7">
        <v>241813.97</v>
      </c>
      <c r="G38" s="7">
        <v>241813.97</v>
      </c>
      <c r="H38" s="7">
        <v>241813.97</v>
      </c>
      <c r="I38" s="7">
        <v>241813.97</v>
      </c>
      <c r="J38" s="7">
        <v>241813.97</v>
      </c>
      <c r="K38" s="7">
        <v>241813.97</v>
      </c>
      <c r="L38" s="7">
        <v>241813.97</v>
      </c>
      <c r="M38" s="7">
        <v>241813.97</v>
      </c>
      <c r="N38" s="8">
        <f t="shared" si="0"/>
        <v>2901767.6400000006</v>
      </c>
      <c r="O38" s="7">
        <v>241813.97</v>
      </c>
      <c r="P38" s="7">
        <v>241813.97</v>
      </c>
      <c r="Q38" s="7">
        <v>241813.97</v>
      </c>
      <c r="R38" s="7">
        <v>241813.97</v>
      </c>
      <c r="S38" s="7">
        <v>241813.97</v>
      </c>
      <c r="T38" s="7">
        <v>241813.97</v>
      </c>
      <c r="U38" s="7">
        <v>241813.97</v>
      </c>
      <c r="V38" s="7">
        <v>241813.97</v>
      </c>
      <c r="W38" s="7">
        <v>206516.84</v>
      </c>
      <c r="X38" s="7">
        <v>206516.84</v>
      </c>
      <c r="Y38" s="7">
        <v>206516.84</v>
      </c>
      <c r="Z38" s="7">
        <v>206516.84</v>
      </c>
      <c r="AA38" s="8">
        <f t="shared" si="1"/>
        <v>2760579.1199999996</v>
      </c>
    </row>
    <row r="39" spans="1:27" x14ac:dyDescent="0.25">
      <c r="A39" s="3" t="s">
        <v>30</v>
      </c>
      <c r="B39" s="7">
        <v>420360.32</v>
      </c>
      <c r="C39" s="7">
        <v>403526.98</v>
      </c>
      <c r="D39" s="7">
        <v>420360.32</v>
      </c>
      <c r="E39" s="7">
        <v>420360.32</v>
      </c>
      <c r="F39" s="7">
        <v>445610.32</v>
      </c>
      <c r="G39" s="7">
        <v>445610.32</v>
      </c>
      <c r="H39" s="7">
        <v>445610.32</v>
      </c>
      <c r="I39" s="7">
        <v>445610.32</v>
      </c>
      <c r="J39" s="7">
        <v>445610.32</v>
      </c>
      <c r="K39" s="7">
        <v>445610.32</v>
      </c>
      <c r="L39" s="7">
        <v>445610.32</v>
      </c>
      <c r="M39" s="7">
        <v>445610.32</v>
      </c>
      <c r="N39" s="8">
        <f t="shared" si="0"/>
        <v>5229490.5</v>
      </c>
      <c r="O39" s="7">
        <v>375250.79</v>
      </c>
      <c r="P39" s="7">
        <v>375250.79</v>
      </c>
      <c r="Q39" s="7">
        <v>394013.33</v>
      </c>
      <c r="R39" s="7">
        <v>374063.77</v>
      </c>
      <c r="S39" s="7">
        <v>297336.62</v>
      </c>
      <c r="T39" s="7">
        <v>297336.62</v>
      </c>
      <c r="U39" s="7">
        <v>367096.25</v>
      </c>
      <c r="V39" s="7">
        <v>367096.25</v>
      </c>
      <c r="W39" s="7">
        <v>319974.73</v>
      </c>
      <c r="X39" s="7">
        <v>328391.40000000002</v>
      </c>
      <c r="Y39" s="7">
        <v>320241.68</v>
      </c>
      <c r="Z39" s="7">
        <v>320241.68</v>
      </c>
      <c r="AA39" s="8">
        <f t="shared" si="1"/>
        <v>4136293.91</v>
      </c>
    </row>
    <row r="40" spans="1:27" x14ac:dyDescent="0.25">
      <c r="A40" s="3" t="s">
        <v>31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8">
        <f t="shared" si="0"/>
        <v>0</v>
      </c>
      <c r="O40" s="7">
        <v>18752.310000000001</v>
      </c>
      <c r="P40" s="7">
        <v>18752.310000000001</v>
      </c>
      <c r="Q40" s="7">
        <v>18752.310000000001</v>
      </c>
      <c r="R40" s="7">
        <v>18752.310000000001</v>
      </c>
      <c r="S40" s="7">
        <v>18752.310000000001</v>
      </c>
      <c r="T40" s="7">
        <v>18752.310000000001</v>
      </c>
      <c r="U40" s="7">
        <v>18752.310000000001</v>
      </c>
      <c r="V40" s="7">
        <v>18752.310000000001</v>
      </c>
      <c r="W40" s="7">
        <v>18791.57</v>
      </c>
      <c r="X40" s="7">
        <v>18791.57</v>
      </c>
      <c r="Y40" s="7">
        <v>18791.57</v>
      </c>
      <c r="Z40" s="7">
        <v>18791.57</v>
      </c>
      <c r="AA40" s="8">
        <f t="shared" si="1"/>
        <v>225184.76000000004</v>
      </c>
    </row>
    <row r="41" spans="1:27" x14ac:dyDescent="0.25">
      <c r="A41" s="3" t="s">
        <v>32</v>
      </c>
      <c r="B41" s="7">
        <v>56795.66</v>
      </c>
      <c r="C41" s="7">
        <v>56773.17</v>
      </c>
      <c r="D41" s="7">
        <v>56773.17</v>
      </c>
      <c r="E41" s="7">
        <v>56773.17</v>
      </c>
      <c r="F41" s="7">
        <v>56773.17</v>
      </c>
      <c r="G41" s="7">
        <v>56773.17</v>
      </c>
      <c r="H41" s="7">
        <v>56773.17</v>
      </c>
      <c r="I41" s="7">
        <v>56773.17</v>
      </c>
      <c r="J41" s="7">
        <v>56773.17</v>
      </c>
      <c r="K41" s="7">
        <v>56773.17</v>
      </c>
      <c r="L41" s="7">
        <v>56773.17</v>
      </c>
      <c r="M41" s="7">
        <v>56750.68</v>
      </c>
      <c r="N41" s="8">
        <f t="shared" si="0"/>
        <v>681278.04</v>
      </c>
      <c r="O41" s="7">
        <v>56773.17</v>
      </c>
      <c r="P41" s="7">
        <v>56773.17</v>
      </c>
      <c r="Q41" s="7">
        <v>56773.17</v>
      </c>
      <c r="R41" s="7">
        <v>56773.17</v>
      </c>
      <c r="S41" s="7">
        <v>57895.96</v>
      </c>
      <c r="T41" s="7">
        <v>57895.96</v>
      </c>
      <c r="U41" s="7">
        <v>57895.96</v>
      </c>
      <c r="V41" s="7">
        <v>57895.96</v>
      </c>
      <c r="W41" s="7">
        <v>66465.55</v>
      </c>
      <c r="X41" s="7">
        <v>66465.55</v>
      </c>
      <c r="Y41" s="7">
        <v>66465.55</v>
      </c>
      <c r="Z41" s="7">
        <v>66465.55</v>
      </c>
      <c r="AA41" s="8">
        <f t="shared" si="1"/>
        <v>724538.7200000002</v>
      </c>
    </row>
    <row r="42" spans="1:27" x14ac:dyDescent="0.25">
      <c r="A42" s="3" t="s">
        <v>33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8">
        <f t="shared" si="0"/>
        <v>0</v>
      </c>
      <c r="O42" s="7">
        <v>37811.870000000003</v>
      </c>
      <c r="P42" s="7">
        <v>37811.870000000003</v>
      </c>
      <c r="Q42" s="7">
        <v>37811.870000000003</v>
      </c>
      <c r="R42" s="7">
        <v>37811.870000000003</v>
      </c>
      <c r="S42" s="7">
        <v>40341.08</v>
      </c>
      <c r="T42" s="7">
        <v>40341.08</v>
      </c>
      <c r="U42" s="7">
        <v>40341.08</v>
      </c>
      <c r="V42" s="7">
        <v>40341.08</v>
      </c>
      <c r="W42" s="7">
        <v>47866.02</v>
      </c>
      <c r="X42" s="7">
        <v>47866.02</v>
      </c>
      <c r="Y42" s="7">
        <v>47866.02</v>
      </c>
      <c r="Z42" s="7">
        <v>47866.02</v>
      </c>
      <c r="AA42" s="8">
        <f t="shared" si="1"/>
        <v>504075.88000000012</v>
      </c>
    </row>
    <row r="43" spans="1:27" x14ac:dyDescent="0.25">
      <c r="A43" s="3" t="s">
        <v>34</v>
      </c>
      <c r="B43" s="7">
        <v>18329.439999999999</v>
      </c>
      <c r="C43" s="7">
        <v>18329.439999999999</v>
      </c>
      <c r="D43" s="7">
        <v>18329.439999999999</v>
      </c>
      <c r="E43" s="7">
        <v>18329.439999999999</v>
      </c>
      <c r="F43" s="7">
        <v>18329.439999999999</v>
      </c>
      <c r="G43" s="7">
        <v>18329.439999999999</v>
      </c>
      <c r="H43" s="7">
        <v>18329.439999999999</v>
      </c>
      <c r="I43" s="7">
        <v>18329.439999999999</v>
      </c>
      <c r="J43" s="7">
        <v>18329.439999999999</v>
      </c>
      <c r="K43" s="7">
        <v>18329.439999999999</v>
      </c>
      <c r="L43" s="7">
        <v>18329.439999999999</v>
      </c>
      <c r="M43" s="7">
        <v>18329.439999999999</v>
      </c>
      <c r="N43" s="8">
        <f t="shared" si="0"/>
        <v>219953.28</v>
      </c>
      <c r="O43" s="7">
        <v>18329.439999999999</v>
      </c>
      <c r="P43" s="7">
        <v>18329.439999999999</v>
      </c>
      <c r="Q43" s="7">
        <v>18329.439999999999</v>
      </c>
      <c r="R43" s="7">
        <v>18329.439999999999</v>
      </c>
      <c r="S43" s="7">
        <v>18329.439999999999</v>
      </c>
      <c r="T43" s="7">
        <v>18329.439999999999</v>
      </c>
      <c r="U43" s="7">
        <v>18329.439999999999</v>
      </c>
      <c r="V43" s="7">
        <v>18329.439999999999</v>
      </c>
      <c r="W43" s="7">
        <v>18767.080000000002</v>
      </c>
      <c r="X43" s="7">
        <v>18767.080000000002</v>
      </c>
      <c r="Y43" s="7">
        <v>18767.080000000002</v>
      </c>
      <c r="Z43" s="7">
        <v>18767.080000000002</v>
      </c>
      <c r="AA43" s="8">
        <f t="shared" si="1"/>
        <v>221703.84000000003</v>
      </c>
    </row>
    <row r="44" spans="1:27" x14ac:dyDescent="0.25">
      <c r="A44" s="3" t="s">
        <v>38</v>
      </c>
      <c r="B44" s="7">
        <v>54706.400000000001</v>
      </c>
      <c r="C44" s="7">
        <v>54706.400000000001</v>
      </c>
      <c r="D44" s="7">
        <v>54706.400000000001</v>
      </c>
      <c r="E44" s="7">
        <v>54706.400000000001</v>
      </c>
      <c r="F44" s="7">
        <v>54706.400000000001</v>
      </c>
      <c r="G44" s="7">
        <v>54706.400000000001</v>
      </c>
      <c r="H44" s="7">
        <v>54706.400000000001</v>
      </c>
      <c r="I44" s="7">
        <v>54706.400000000001</v>
      </c>
      <c r="J44" s="7">
        <v>54706.400000000001</v>
      </c>
      <c r="K44" s="7">
        <v>54706.400000000001</v>
      </c>
      <c r="L44" s="7">
        <v>54706.400000000001</v>
      </c>
      <c r="M44" s="7">
        <v>54706.400000000001</v>
      </c>
      <c r="N44" s="8">
        <f t="shared" si="0"/>
        <v>656476.80000000016</v>
      </c>
      <c r="O44" s="7">
        <v>54706.400000000001</v>
      </c>
      <c r="P44" s="7">
        <v>54706.400000000001</v>
      </c>
      <c r="Q44" s="7">
        <v>54706.400000000001</v>
      </c>
      <c r="R44" s="7">
        <v>54706.400000000001</v>
      </c>
      <c r="S44" s="7">
        <v>45588.66</v>
      </c>
      <c r="T44" s="7">
        <v>45588.66</v>
      </c>
      <c r="U44" s="7">
        <v>45588.66</v>
      </c>
      <c r="V44" s="7">
        <v>54706.400000000001</v>
      </c>
      <c r="W44" s="7">
        <v>55370.22</v>
      </c>
      <c r="X44" s="7">
        <v>55370.22</v>
      </c>
      <c r="Y44" s="7">
        <v>55370.22</v>
      </c>
      <c r="Z44" s="7">
        <v>55370.22</v>
      </c>
      <c r="AA44" s="8">
        <f t="shared" si="1"/>
        <v>631778.86</v>
      </c>
    </row>
    <row r="45" spans="1:27" x14ac:dyDescent="0.25">
      <c r="A45" s="3" t="s">
        <v>35</v>
      </c>
      <c r="B45" s="7">
        <v>324362.34000000003</v>
      </c>
      <c r="C45" s="7">
        <v>341195.68</v>
      </c>
      <c r="D45" s="7">
        <v>341195.68</v>
      </c>
      <c r="E45" s="7">
        <v>324362.34000000003</v>
      </c>
      <c r="F45" s="7">
        <v>324362.34000000003</v>
      </c>
      <c r="G45" s="7">
        <v>324362.34000000003</v>
      </c>
      <c r="H45" s="7">
        <v>341195.68</v>
      </c>
      <c r="I45" s="7">
        <v>341195.68</v>
      </c>
      <c r="J45" s="7">
        <v>341195.68</v>
      </c>
      <c r="K45" s="7">
        <v>341195.68</v>
      </c>
      <c r="L45" s="7">
        <v>341195.68</v>
      </c>
      <c r="M45" s="7">
        <v>341195.68</v>
      </c>
      <c r="N45" s="8">
        <f t="shared" si="0"/>
        <v>4027014.8000000012</v>
      </c>
      <c r="O45" s="7">
        <v>339185.38</v>
      </c>
      <c r="P45" s="7">
        <v>373043.5</v>
      </c>
      <c r="Q45" s="7">
        <v>389959.51</v>
      </c>
      <c r="R45" s="7">
        <v>371390.01</v>
      </c>
      <c r="S45" s="7">
        <v>371390.01</v>
      </c>
      <c r="T45" s="7">
        <v>380674.76</v>
      </c>
      <c r="U45" s="7">
        <v>380674.76</v>
      </c>
      <c r="V45" s="7">
        <v>366747.63</v>
      </c>
      <c r="W45" s="7">
        <v>324468.09000000003</v>
      </c>
      <c r="X45" s="7">
        <v>333674.8</v>
      </c>
      <c r="Y45" s="7">
        <v>283827.93</v>
      </c>
      <c r="Z45" s="7">
        <v>283827.93</v>
      </c>
      <c r="AA45" s="8">
        <f t="shared" si="1"/>
        <v>4198864.3099999996</v>
      </c>
    </row>
    <row r="46" spans="1:27" x14ac:dyDescent="0.25">
      <c r="A46" s="3" t="s">
        <v>39</v>
      </c>
      <c r="B46" s="7">
        <v>55841.39</v>
      </c>
      <c r="C46" s="7">
        <v>55841.39</v>
      </c>
      <c r="D46" s="7">
        <v>55841.39</v>
      </c>
      <c r="E46" s="7">
        <v>55841.39</v>
      </c>
      <c r="F46" s="7">
        <v>55841.39</v>
      </c>
      <c r="G46" s="7">
        <v>55841.39</v>
      </c>
      <c r="H46" s="7">
        <v>55841.39</v>
      </c>
      <c r="I46" s="7">
        <v>55841.39</v>
      </c>
      <c r="J46" s="7">
        <v>55841.39</v>
      </c>
      <c r="K46" s="7">
        <v>55841.39</v>
      </c>
      <c r="L46" s="7">
        <v>55841.39</v>
      </c>
      <c r="M46" s="7">
        <v>55841.39</v>
      </c>
      <c r="N46" s="8">
        <f t="shared" si="0"/>
        <v>670096.68000000005</v>
      </c>
      <c r="O46" s="7">
        <v>55841.39</v>
      </c>
      <c r="P46" s="7">
        <v>55841.39</v>
      </c>
      <c r="Q46" s="7">
        <v>55841.39</v>
      </c>
      <c r="R46" s="7">
        <v>55841.39</v>
      </c>
      <c r="S46" s="7">
        <v>55841.39</v>
      </c>
      <c r="T46" s="7">
        <v>55841.39</v>
      </c>
      <c r="U46" s="7">
        <v>55841.39</v>
      </c>
      <c r="V46" s="7">
        <v>55841.39</v>
      </c>
      <c r="W46" s="7">
        <v>55939.47</v>
      </c>
      <c r="X46" s="7">
        <v>55939.47</v>
      </c>
      <c r="Y46" s="7">
        <v>46616.23</v>
      </c>
      <c r="Z46" s="7">
        <v>55939.47</v>
      </c>
      <c r="AA46" s="8">
        <f t="shared" si="1"/>
        <v>661165.76</v>
      </c>
    </row>
    <row r="47" spans="1:27" x14ac:dyDescent="0.25">
      <c r="A47" s="3" t="s">
        <v>40</v>
      </c>
      <c r="B47" s="7">
        <v>180477.65</v>
      </c>
      <c r="C47" s="7">
        <v>180406.2</v>
      </c>
      <c r="D47" s="7">
        <v>180406.2</v>
      </c>
      <c r="E47" s="7">
        <v>180406.2</v>
      </c>
      <c r="F47" s="7">
        <v>180406.2</v>
      </c>
      <c r="G47" s="7">
        <v>180406.2</v>
      </c>
      <c r="H47" s="7">
        <v>180406.2</v>
      </c>
      <c r="I47" s="7">
        <v>180406.2</v>
      </c>
      <c r="J47" s="7">
        <v>180406.2</v>
      </c>
      <c r="K47" s="7">
        <v>180406.2</v>
      </c>
      <c r="L47" s="7">
        <v>180406.2</v>
      </c>
      <c r="M47" s="7">
        <v>180334.75</v>
      </c>
      <c r="N47" s="8">
        <f t="shared" si="0"/>
        <v>2164874.3999999994</v>
      </c>
      <c r="O47" s="7">
        <v>180406.2</v>
      </c>
      <c r="P47" s="7">
        <v>180406.2</v>
      </c>
      <c r="Q47" s="7">
        <v>180406.2</v>
      </c>
      <c r="R47" s="7">
        <v>180406.2</v>
      </c>
      <c r="S47" s="7">
        <v>181050.08</v>
      </c>
      <c r="T47" s="7">
        <v>177278.2</v>
      </c>
      <c r="U47" s="7">
        <v>181050.08</v>
      </c>
      <c r="V47" s="7">
        <v>181050.08</v>
      </c>
      <c r="W47" s="7">
        <v>201689.41</v>
      </c>
      <c r="X47" s="7">
        <v>201689.41</v>
      </c>
      <c r="Y47" s="7">
        <v>201689.41</v>
      </c>
      <c r="Z47" s="7">
        <v>201689.41</v>
      </c>
      <c r="AA47" s="8">
        <f t="shared" si="1"/>
        <v>2248810.88</v>
      </c>
    </row>
    <row r="48" spans="1:27" x14ac:dyDescent="0.25">
      <c r="A48" s="3" t="s">
        <v>41</v>
      </c>
      <c r="B48" s="7">
        <v>68297.149999999994</v>
      </c>
      <c r="C48" s="7">
        <v>68270.11</v>
      </c>
      <c r="D48" s="7">
        <v>68270.11</v>
      </c>
      <c r="E48" s="7">
        <v>68270.11</v>
      </c>
      <c r="F48" s="7">
        <v>68270.11</v>
      </c>
      <c r="G48" s="7">
        <v>68270.11</v>
      </c>
      <c r="H48" s="7">
        <v>68270.11</v>
      </c>
      <c r="I48" s="7">
        <v>68270.11</v>
      </c>
      <c r="J48" s="7">
        <v>68270.11</v>
      </c>
      <c r="K48" s="7">
        <v>68270.11</v>
      </c>
      <c r="L48" s="7">
        <v>68270.11</v>
      </c>
      <c r="M48" s="7">
        <v>68243.070000000007</v>
      </c>
      <c r="N48" s="8">
        <f t="shared" si="0"/>
        <v>819241.31999999983</v>
      </c>
      <c r="O48" s="7">
        <v>72418.06</v>
      </c>
      <c r="P48" s="7">
        <v>42668.81</v>
      </c>
      <c r="Q48" s="7">
        <v>68270.11</v>
      </c>
      <c r="R48" s="7">
        <v>68270.11</v>
      </c>
      <c r="S48" s="7">
        <v>68270.11</v>
      </c>
      <c r="T48" s="7">
        <v>68270.11</v>
      </c>
      <c r="U48" s="7">
        <v>68270.11</v>
      </c>
      <c r="V48" s="7">
        <v>68270.11</v>
      </c>
      <c r="W48" s="7">
        <v>66707.98</v>
      </c>
      <c r="X48" s="7">
        <v>66707.98</v>
      </c>
      <c r="Y48" s="7">
        <v>66707.98</v>
      </c>
      <c r="Z48" s="7">
        <v>66707.98</v>
      </c>
      <c r="AA48" s="8">
        <f t="shared" si="1"/>
        <v>791539.44999999984</v>
      </c>
    </row>
    <row r="49" spans="1:27" x14ac:dyDescent="0.25">
      <c r="A49" s="3" t="s">
        <v>42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8">
        <f t="shared" si="0"/>
        <v>0</v>
      </c>
      <c r="O49" s="7">
        <v>18700.439999999999</v>
      </c>
      <c r="P49" s="7">
        <v>18700.439999999999</v>
      </c>
      <c r="Q49" s="7">
        <v>18700.439999999999</v>
      </c>
      <c r="R49" s="7">
        <v>18700.439999999999</v>
      </c>
      <c r="S49" s="7">
        <v>18700.439999999999</v>
      </c>
      <c r="T49" s="7">
        <v>18700.439999999999</v>
      </c>
      <c r="U49" s="7">
        <v>18700.439999999999</v>
      </c>
      <c r="V49" s="7">
        <v>18700.439999999999</v>
      </c>
      <c r="W49" s="7">
        <v>22783.84</v>
      </c>
      <c r="X49" s="7">
        <v>22783.84</v>
      </c>
      <c r="Y49" s="7">
        <v>22783.84</v>
      </c>
      <c r="Z49" s="7">
        <v>22783.84</v>
      </c>
      <c r="AA49" s="8">
        <f t="shared" si="1"/>
        <v>240738.87999999998</v>
      </c>
    </row>
    <row r="50" spans="1:27" x14ac:dyDescent="0.25">
      <c r="A50" s="3" t="s">
        <v>43</v>
      </c>
      <c r="B50" s="7">
        <v>36752.75</v>
      </c>
      <c r="C50" s="7">
        <v>36738.199999999997</v>
      </c>
      <c r="D50" s="7">
        <v>36738.199999999997</v>
      </c>
      <c r="E50" s="7">
        <v>36738.199999999997</v>
      </c>
      <c r="F50" s="7">
        <v>36738.199999999997</v>
      </c>
      <c r="G50" s="7">
        <v>36738.199999999997</v>
      </c>
      <c r="H50" s="7">
        <v>36738.199999999997</v>
      </c>
      <c r="I50" s="7">
        <v>36738.199999999997</v>
      </c>
      <c r="J50" s="7">
        <v>36738.199999999997</v>
      </c>
      <c r="K50" s="7">
        <v>36738.199999999997</v>
      </c>
      <c r="L50" s="7">
        <v>36738.199999999997</v>
      </c>
      <c r="M50" s="7">
        <v>36723.65</v>
      </c>
      <c r="N50" s="8">
        <f t="shared" si="0"/>
        <v>440858.40000000008</v>
      </c>
      <c r="O50" s="7">
        <v>36738.199999999997</v>
      </c>
      <c r="P50" s="7">
        <v>36738.199999999997</v>
      </c>
      <c r="Q50" s="7">
        <v>36738.199999999997</v>
      </c>
      <c r="R50" s="7">
        <v>36738.199999999997</v>
      </c>
      <c r="S50" s="7">
        <v>36738.199999999997</v>
      </c>
      <c r="T50" s="7">
        <v>36738.199999999997</v>
      </c>
      <c r="U50" s="7">
        <v>36738.199999999997</v>
      </c>
      <c r="V50" s="7">
        <v>36738.199999999997</v>
      </c>
      <c r="W50" s="7">
        <v>37899</v>
      </c>
      <c r="X50" s="7">
        <v>37899</v>
      </c>
      <c r="Y50" s="7">
        <v>37899</v>
      </c>
      <c r="Z50" s="7">
        <v>37899</v>
      </c>
      <c r="AA50" s="8">
        <f t="shared" si="1"/>
        <v>445501.60000000003</v>
      </c>
    </row>
    <row r="51" spans="1:27" x14ac:dyDescent="0.25">
      <c r="A51" s="3" t="s">
        <v>44</v>
      </c>
      <c r="B51" s="7">
        <v>123739.44</v>
      </c>
      <c r="C51" s="7">
        <v>123690.45</v>
      </c>
      <c r="D51" s="7">
        <v>123690.45</v>
      </c>
      <c r="E51" s="7">
        <v>123690.45</v>
      </c>
      <c r="F51" s="7">
        <v>123690.45</v>
      </c>
      <c r="G51" s="7">
        <v>123690.45</v>
      </c>
      <c r="H51" s="7">
        <v>123690.45</v>
      </c>
      <c r="I51" s="7">
        <v>123690.45</v>
      </c>
      <c r="J51" s="7">
        <v>123690.45</v>
      </c>
      <c r="K51" s="7">
        <v>123690.45</v>
      </c>
      <c r="L51" s="7">
        <v>123690.45</v>
      </c>
      <c r="M51" s="7">
        <v>123641.46</v>
      </c>
      <c r="N51" s="8">
        <f t="shared" si="0"/>
        <v>1484285.3999999997</v>
      </c>
      <c r="O51" s="7">
        <v>123690.45</v>
      </c>
      <c r="P51" s="7">
        <v>123690.45</v>
      </c>
      <c r="Q51" s="7">
        <v>123690.45</v>
      </c>
      <c r="R51" s="7">
        <v>123690.45</v>
      </c>
      <c r="S51" s="7">
        <v>115959.8</v>
      </c>
      <c r="T51" s="7">
        <v>123690.45</v>
      </c>
      <c r="U51" s="7">
        <v>123690.45</v>
      </c>
      <c r="V51" s="7">
        <v>115959.8</v>
      </c>
      <c r="W51" s="7">
        <v>134395.29999999999</v>
      </c>
      <c r="X51" s="7">
        <v>134395.29999999999</v>
      </c>
      <c r="Y51" s="7">
        <v>134395.29999999999</v>
      </c>
      <c r="Z51" s="7">
        <v>134395.29999999999</v>
      </c>
      <c r="AA51" s="8">
        <f t="shared" si="1"/>
        <v>1511643.5</v>
      </c>
    </row>
    <row r="52" spans="1:27" x14ac:dyDescent="0.25">
      <c r="A52" s="3" t="s">
        <v>45</v>
      </c>
      <c r="B52" s="7">
        <v>74159.839999999997</v>
      </c>
      <c r="C52" s="7">
        <v>74159.839999999997</v>
      </c>
      <c r="D52" s="7">
        <v>74159.839999999997</v>
      </c>
      <c r="E52" s="7">
        <v>74159.839999999997</v>
      </c>
      <c r="F52" s="7">
        <v>74159.839999999997</v>
      </c>
      <c r="G52" s="7">
        <v>74159.839999999997</v>
      </c>
      <c r="H52" s="7">
        <v>74159.839999999997</v>
      </c>
      <c r="I52" s="7">
        <v>74159.839999999997</v>
      </c>
      <c r="J52" s="7">
        <v>74159.839999999997</v>
      </c>
      <c r="K52" s="7">
        <v>74159.839999999997</v>
      </c>
      <c r="L52" s="7">
        <v>74159.839999999997</v>
      </c>
      <c r="M52" s="7">
        <v>74159.839999999997</v>
      </c>
      <c r="N52" s="8">
        <f t="shared" si="0"/>
        <v>889918.07999999973</v>
      </c>
      <c r="O52" s="7">
        <v>74159.839999999997</v>
      </c>
      <c r="P52" s="7">
        <v>74159.839999999997</v>
      </c>
      <c r="Q52" s="7">
        <v>74159.839999999997</v>
      </c>
      <c r="R52" s="7">
        <v>74159.839999999997</v>
      </c>
      <c r="S52" s="7">
        <v>74159.839999999997</v>
      </c>
      <c r="T52" s="7">
        <v>74159.839999999997</v>
      </c>
      <c r="U52" s="7">
        <v>74159.839999999997</v>
      </c>
      <c r="V52" s="7">
        <v>74159.839999999997</v>
      </c>
      <c r="W52" s="7">
        <v>75859.8</v>
      </c>
      <c r="X52" s="7">
        <v>75859.8</v>
      </c>
      <c r="Y52" s="7">
        <v>75859.8</v>
      </c>
      <c r="Z52" s="7">
        <v>75859.8</v>
      </c>
      <c r="AA52" s="8">
        <f t="shared" si="1"/>
        <v>896717.92</v>
      </c>
    </row>
    <row r="53" spans="1:27" x14ac:dyDescent="0.25">
      <c r="A53" s="3" t="s">
        <v>46</v>
      </c>
      <c r="B53" s="7">
        <v>88268.02</v>
      </c>
      <c r="C53" s="7">
        <v>88233.07</v>
      </c>
      <c r="D53" s="7">
        <v>88233.07</v>
      </c>
      <c r="E53" s="7">
        <v>88233.07</v>
      </c>
      <c r="F53" s="7">
        <v>88233.07</v>
      </c>
      <c r="G53" s="7">
        <v>88233.07</v>
      </c>
      <c r="H53" s="7">
        <v>88233.07</v>
      </c>
      <c r="I53" s="7">
        <v>88233.07</v>
      </c>
      <c r="J53" s="7">
        <v>88233.07</v>
      </c>
      <c r="K53" s="7">
        <v>88233.07</v>
      </c>
      <c r="L53" s="7">
        <v>88233.07</v>
      </c>
      <c r="M53" s="7">
        <v>88198.12</v>
      </c>
      <c r="N53" s="8">
        <f t="shared" si="0"/>
        <v>1058796.8400000003</v>
      </c>
      <c r="O53" s="7">
        <v>88233.07</v>
      </c>
      <c r="P53" s="7">
        <v>88233.07</v>
      </c>
      <c r="Q53" s="7">
        <v>88233.07</v>
      </c>
      <c r="R53" s="7">
        <v>88233.07</v>
      </c>
      <c r="S53" s="7">
        <v>88233.07</v>
      </c>
      <c r="T53" s="7">
        <v>88233.07</v>
      </c>
      <c r="U53" s="7">
        <v>88233.07</v>
      </c>
      <c r="V53" s="7">
        <v>88233.07</v>
      </c>
      <c r="W53" s="7">
        <v>95316.12</v>
      </c>
      <c r="X53" s="7">
        <v>95316.12</v>
      </c>
      <c r="Y53" s="7">
        <v>95316.12</v>
      </c>
      <c r="Z53" s="7">
        <v>95316.12</v>
      </c>
      <c r="AA53" s="8">
        <f t="shared" si="1"/>
        <v>1087129.04</v>
      </c>
    </row>
    <row r="54" spans="1:27" x14ac:dyDescent="0.25">
      <c r="A54" s="3" t="s">
        <v>47</v>
      </c>
      <c r="B54" s="7">
        <v>33249.99</v>
      </c>
      <c r="C54" s="7">
        <v>33236.83</v>
      </c>
      <c r="D54" s="7">
        <v>33236.83</v>
      </c>
      <c r="E54" s="7">
        <v>33236.83</v>
      </c>
      <c r="F54" s="7">
        <v>33236.83</v>
      </c>
      <c r="G54" s="7">
        <v>33236.83</v>
      </c>
      <c r="H54" s="7">
        <v>33236.83</v>
      </c>
      <c r="I54" s="7">
        <v>33236.83</v>
      </c>
      <c r="J54" s="7">
        <v>33236.83</v>
      </c>
      <c r="K54" s="7">
        <v>33236.83</v>
      </c>
      <c r="L54" s="7">
        <v>33236.83</v>
      </c>
      <c r="M54" s="7">
        <v>33223.67</v>
      </c>
      <c r="N54" s="8">
        <f t="shared" si="0"/>
        <v>398841.96000000008</v>
      </c>
      <c r="O54" s="7">
        <v>33236.83</v>
      </c>
      <c r="P54" s="7">
        <v>33236.83</v>
      </c>
      <c r="Q54" s="7">
        <v>33236.83</v>
      </c>
      <c r="R54" s="7">
        <v>33236.83</v>
      </c>
      <c r="S54" s="7">
        <v>33236.83</v>
      </c>
      <c r="T54" s="7">
        <v>33236.83</v>
      </c>
      <c r="U54" s="7">
        <v>33236.83</v>
      </c>
      <c r="V54" s="7">
        <v>33236.83</v>
      </c>
      <c r="W54" s="7">
        <v>35553.94</v>
      </c>
      <c r="X54" s="7">
        <v>35553.94</v>
      </c>
      <c r="Y54" s="7">
        <v>35553.94</v>
      </c>
      <c r="Z54" s="7">
        <v>35553.94</v>
      </c>
      <c r="AA54" s="8">
        <f t="shared" si="1"/>
        <v>408110.40000000008</v>
      </c>
    </row>
    <row r="55" spans="1:27" x14ac:dyDescent="0.25">
      <c r="A55" s="3" t="s">
        <v>49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8">
        <f t="shared" si="0"/>
        <v>0</v>
      </c>
      <c r="O55" s="7">
        <v>89276</v>
      </c>
      <c r="P55" s="7">
        <v>89276</v>
      </c>
      <c r="Q55" s="7">
        <v>89276</v>
      </c>
      <c r="R55" s="7">
        <v>89276</v>
      </c>
      <c r="S55" s="7">
        <v>89276</v>
      </c>
      <c r="T55" s="7">
        <v>89276</v>
      </c>
      <c r="U55" s="7">
        <v>89276</v>
      </c>
      <c r="V55" s="7">
        <v>89276</v>
      </c>
      <c r="W55" s="7">
        <v>116796.81</v>
      </c>
      <c r="X55" s="7">
        <v>116796.81</v>
      </c>
      <c r="Y55" s="7">
        <v>116796.81</v>
      </c>
      <c r="Z55" s="7">
        <v>116796.81</v>
      </c>
      <c r="AA55" s="8">
        <f t="shared" si="1"/>
        <v>1181395.2400000002</v>
      </c>
    </row>
    <row r="56" spans="1:27" x14ac:dyDescent="0.25">
      <c r="A56" s="3" t="s">
        <v>50</v>
      </c>
      <c r="B56" s="7">
        <v>53141.5</v>
      </c>
      <c r="C56" s="7">
        <v>53120.47</v>
      </c>
      <c r="D56" s="7">
        <v>53120.47</v>
      </c>
      <c r="E56" s="7">
        <v>53120.47</v>
      </c>
      <c r="F56" s="7">
        <v>53120.47</v>
      </c>
      <c r="G56" s="7">
        <v>53120.47</v>
      </c>
      <c r="H56" s="7">
        <v>53120.47</v>
      </c>
      <c r="I56" s="7">
        <v>53120.47</v>
      </c>
      <c r="J56" s="7">
        <v>53120.47</v>
      </c>
      <c r="K56" s="7">
        <v>53120.47</v>
      </c>
      <c r="L56" s="7">
        <v>53120.47</v>
      </c>
      <c r="M56" s="7">
        <v>53099.44</v>
      </c>
      <c r="N56" s="8">
        <f t="shared" si="0"/>
        <v>637445.6399999999</v>
      </c>
      <c r="O56" s="7">
        <v>53120.47</v>
      </c>
      <c r="P56" s="7">
        <v>53120.47</v>
      </c>
      <c r="Q56" s="7">
        <v>53120.47</v>
      </c>
      <c r="R56" s="7">
        <v>46480.41</v>
      </c>
      <c r="S56" s="7">
        <v>53120.47</v>
      </c>
      <c r="T56" s="7">
        <v>47382.75</v>
      </c>
      <c r="U56" s="7">
        <v>47382.75</v>
      </c>
      <c r="V56" s="7">
        <v>40613.79</v>
      </c>
      <c r="W56" s="7">
        <v>57617.47</v>
      </c>
      <c r="X56" s="7">
        <v>57617.47</v>
      </c>
      <c r="Y56" s="7">
        <v>57617.47</v>
      </c>
      <c r="Z56" s="7">
        <v>57617.47</v>
      </c>
      <c r="AA56" s="8">
        <f t="shared" si="1"/>
        <v>624811.46</v>
      </c>
    </row>
    <row r="57" spans="1:27" x14ac:dyDescent="0.25">
      <c r="A57" s="3" t="s">
        <v>51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8">
        <f t="shared" si="0"/>
        <v>0</v>
      </c>
      <c r="O57" s="7">
        <v>109338.81</v>
      </c>
      <c r="P57" s="7">
        <v>109338.81</v>
      </c>
      <c r="Q57" s="7">
        <v>109338.81</v>
      </c>
      <c r="R57" s="7">
        <v>109338.81</v>
      </c>
      <c r="S57" s="7">
        <v>111182.06</v>
      </c>
      <c r="T57" s="7">
        <v>111182.06</v>
      </c>
      <c r="U57" s="7">
        <v>111182.06</v>
      </c>
      <c r="V57" s="7">
        <v>111182.06</v>
      </c>
      <c r="W57" s="7">
        <v>120173.14</v>
      </c>
      <c r="X57" s="7">
        <v>120173.14</v>
      </c>
      <c r="Y57" s="7">
        <v>120173.14</v>
      </c>
      <c r="Z57" s="7">
        <v>120173.14</v>
      </c>
      <c r="AA57" s="8">
        <f t="shared" si="1"/>
        <v>1362776.04</v>
      </c>
    </row>
    <row r="58" spans="1:27" x14ac:dyDescent="0.25">
      <c r="A58" s="3" t="s">
        <v>52</v>
      </c>
      <c r="B58" s="7">
        <v>32908.14</v>
      </c>
      <c r="C58" s="7">
        <v>32895.11</v>
      </c>
      <c r="D58" s="7">
        <v>32895.11</v>
      </c>
      <c r="E58" s="7">
        <v>32895.11</v>
      </c>
      <c r="F58" s="7">
        <v>32895.11</v>
      </c>
      <c r="G58" s="7">
        <v>20416.349999999999</v>
      </c>
      <c r="H58" s="7">
        <v>20416.349999999999</v>
      </c>
      <c r="I58" s="7">
        <v>20416.349999999999</v>
      </c>
      <c r="J58" s="7">
        <v>32895.11</v>
      </c>
      <c r="K58" s="7">
        <v>32895.11</v>
      </c>
      <c r="L58" s="7">
        <v>32895.11</v>
      </c>
      <c r="M58" s="7">
        <v>32882.080000000002</v>
      </c>
      <c r="N58" s="8">
        <f t="shared" si="0"/>
        <v>357305.04000000004</v>
      </c>
      <c r="O58" s="7">
        <v>32895.11</v>
      </c>
      <c r="P58" s="7">
        <v>32895.11</v>
      </c>
      <c r="Q58" s="7">
        <v>32895.11</v>
      </c>
      <c r="R58" s="7">
        <v>24671.33</v>
      </c>
      <c r="S58" s="7">
        <v>24671.33</v>
      </c>
      <c r="T58" s="7">
        <v>24671.33</v>
      </c>
      <c r="U58" s="7">
        <v>24671.33</v>
      </c>
      <c r="V58" s="7">
        <v>24671.33</v>
      </c>
      <c r="W58" s="7">
        <v>26536.01</v>
      </c>
      <c r="X58" s="7">
        <v>26536.01</v>
      </c>
      <c r="Y58" s="7">
        <v>26536.01</v>
      </c>
      <c r="Z58" s="7">
        <v>26536.01</v>
      </c>
      <c r="AA58" s="8">
        <f t="shared" si="1"/>
        <v>328186.02000000008</v>
      </c>
    </row>
    <row r="59" spans="1:27" x14ac:dyDescent="0.25">
      <c r="A59" s="3" t="s">
        <v>53</v>
      </c>
      <c r="B59" s="7">
        <v>36420.89</v>
      </c>
      <c r="C59" s="7">
        <v>36420.89</v>
      </c>
      <c r="D59" s="7">
        <v>36420.89</v>
      </c>
      <c r="E59" s="7">
        <v>36420.89</v>
      </c>
      <c r="F59" s="7">
        <v>36420.89</v>
      </c>
      <c r="G59" s="7">
        <v>36420.89</v>
      </c>
      <c r="H59" s="7">
        <v>36420.89</v>
      </c>
      <c r="I59" s="7">
        <v>36420.89</v>
      </c>
      <c r="J59" s="7">
        <v>36420.89</v>
      </c>
      <c r="K59" s="7">
        <v>36420.89</v>
      </c>
      <c r="L59" s="7">
        <v>36420.89</v>
      </c>
      <c r="M59" s="7">
        <v>36420.89</v>
      </c>
      <c r="N59" s="8">
        <f t="shared" si="0"/>
        <v>437050.68000000011</v>
      </c>
      <c r="O59" s="7">
        <v>36420.89</v>
      </c>
      <c r="P59" s="7">
        <v>36420.89</v>
      </c>
      <c r="Q59" s="7">
        <v>36420.89</v>
      </c>
      <c r="R59" s="7">
        <v>36420.89</v>
      </c>
      <c r="S59" s="7">
        <v>36420.89</v>
      </c>
      <c r="T59" s="7">
        <v>36420.89</v>
      </c>
      <c r="U59" s="7">
        <v>36420.89</v>
      </c>
      <c r="V59" s="7">
        <v>36420.89</v>
      </c>
      <c r="W59" s="7">
        <v>37084.26</v>
      </c>
      <c r="X59" s="7">
        <v>37084.26</v>
      </c>
      <c r="Y59" s="7">
        <v>37084.26</v>
      </c>
      <c r="Z59" s="7">
        <v>37084.26</v>
      </c>
      <c r="AA59" s="8">
        <f t="shared" si="1"/>
        <v>439704.16000000009</v>
      </c>
    </row>
    <row r="60" spans="1:27" x14ac:dyDescent="0.25">
      <c r="A60" s="3" t="s">
        <v>57</v>
      </c>
      <c r="B60" s="7">
        <v>147935.60999999999</v>
      </c>
      <c r="C60" s="7">
        <v>147877.04999999999</v>
      </c>
      <c r="D60" s="7">
        <v>147877.04999999999</v>
      </c>
      <c r="E60" s="7">
        <v>147877.04999999999</v>
      </c>
      <c r="F60" s="7">
        <v>147877.04999999999</v>
      </c>
      <c r="G60" s="7">
        <v>147877.04999999999</v>
      </c>
      <c r="H60" s="7">
        <v>147877.04999999999</v>
      </c>
      <c r="I60" s="7">
        <v>147877.04999999999</v>
      </c>
      <c r="J60" s="7">
        <v>147877.04999999999</v>
      </c>
      <c r="K60" s="7">
        <v>147877.04999999999</v>
      </c>
      <c r="L60" s="7">
        <v>147877.04999999999</v>
      </c>
      <c r="M60" s="7">
        <v>147818.49</v>
      </c>
      <c r="N60" s="8">
        <f t="shared" si="0"/>
        <v>1774524.6000000003</v>
      </c>
      <c r="O60" s="7">
        <v>138018.57999999999</v>
      </c>
      <c r="P60" s="7">
        <v>118301.63</v>
      </c>
      <c r="Q60" s="7">
        <v>133089.34</v>
      </c>
      <c r="R60" s="7">
        <v>133089.34</v>
      </c>
      <c r="S60" s="7">
        <v>133089.34</v>
      </c>
      <c r="T60" s="7">
        <v>140483.19</v>
      </c>
      <c r="U60" s="7">
        <v>140483.19</v>
      </c>
      <c r="V60" s="7">
        <v>140483.19</v>
      </c>
      <c r="W60" s="7">
        <v>151387.16</v>
      </c>
      <c r="X60" s="7">
        <v>151387.16</v>
      </c>
      <c r="Y60" s="7">
        <v>151387.16</v>
      </c>
      <c r="Z60" s="7">
        <v>151387.16</v>
      </c>
      <c r="AA60" s="8">
        <f t="shared" si="1"/>
        <v>1682586.4399999995</v>
      </c>
    </row>
    <row r="61" spans="1:27" x14ac:dyDescent="0.25">
      <c r="A61" s="3" t="s">
        <v>58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8">
        <f t="shared" si="0"/>
        <v>0</v>
      </c>
      <c r="O61" s="7">
        <v>37538.800000000003</v>
      </c>
      <c r="P61" s="7">
        <v>37538.800000000003</v>
      </c>
      <c r="Q61" s="7">
        <v>37538.800000000003</v>
      </c>
      <c r="R61" s="7">
        <v>37538.800000000003</v>
      </c>
      <c r="S61" s="7">
        <v>37538.800000000003</v>
      </c>
      <c r="T61" s="7">
        <v>37538.800000000003</v>
      </c>
      <c r="U61" s="7">
        <v>37538.800000000003</v>
      </c>
      <c r="V61" s="7">
        <v>37538.800000000003</v>
      </c>
      <c r="W61" s="7">
        <v>47370.99</v>
      </c>
      <c r="X61" s="7">
        <v>47370.99</v>
      </c>
      <c r="Y61" s="7">
        <v>47370.99</v>
      </c>
      <c r="Z61" s="7">
        <v>47370.99</v>
      </c>
      <c r="AA61" s="8">
        <f t="shared" si="1"/>
        <v>489794.35999999993</v>
      </c>
    </row>
    <row r="62" spans="1:27" x14ac:dyDescent="0.25">
      <c r="A62" s="3" t="s">
        <v>54</v>
      </c>
      <c r="B62" s="7">
        <v>476038.67</v>
      </c>
      <c r="C62" s="7">
        <v>476038.67</v>
      </c>
      <c r="D62" s="7">
        <v>476038.67</v>
      </c>
      <c r="E62" s="7">
        <v>476038.67</v>
      </c>
      <c r="F62" s="7">
        <v>476038.67</v>
      </c>
      <c r="G62" s="7">
        <v>476038.67</v>
      </c>
      <c r="H62" s="7">
        <v>476038.67</v>
      </c>
      <c r="I62" s="7">
        <v>476038.67</v>
      </c>
      <c r="J62" s="7">
        <v>476038.67</v>
      </c>
      <c r="K62" s="7">
        <v>476038.67</v>
      </c>
      <c r="L62" s="7">
        <v>476038.67</v>
      </c>
      <c r="M62" s="7">
        <v>476038.67</v>
      </c>
      <c r="N62" s="8">
        <f t="shared" si="0"/>
        <v>5712464.04</v>
      </c>
      <c r="O62" s="7">
        <v>476038.67</v>
      </c>
      <c r="P62" s="7">
        <v>476038.67</v>
      </c>
      <c r="Q62" s="7">
        <v>476038.67</v>
      </c>
      <c r="R62" s="7">
        <v>476038.67</v>
      </c>
      <c r="S62" s="7">
        <v>476038.67</v>
      </c>
      <c r="T62" s="7">
        <v>476038.67</v>
      </c>
      <c r="U62" s="7">
        <v>476038.67</v>
      </c>
      <c r="V62" s="7">
        <v>466517.9</v>
      </c>
      <c r="W62" s="7">
        <v>439960.35</v>
      </c>
      <c r="X62" s="7">
        <v>440414.43</v>
      </c>
      <c r="Y62" s="7">
        <v>440414.43</v>
      </c>
      <c r="Z62" s="7">
        <v>440414.43</v>
      </c>
      <c r="AA62" s="8">
        <f t="shared" si="1"/>
        <v>5559992.2299999986</v>
      </c>
    </row>
    <row r="63" spans="1:27" x14ac:dyDescent="0.25">
      <c r="A63" s="3" t="s">
        <v>55</v>
      </c>
      <c r="B63" s="7">
        <v>35587.4</v>
      </c>
      <c r="C63" s="7">
        <v>35573.32</v>
      </c>
      <c r="D63" s="7">
        <v>35573.32</v>
      </c>
      <c r="E63" s="7">
        <v>35573.32</v>
      </c>
      <c r="F63" s="7">
        <v>35573.32</v>
      </c>
      <c r="G63" s="7">
        <v>35573.32</v>
      </c>
      <c r="H63" s="7">
        <v>35573.32</v>
      </c>
      <c r="I63" s="7">
        <v>35573.32</v>
      </c>
      <c r="J63" s="7">
        <v>35573.32</v>
      </c>
      <c r="K63" s="7">
        <v>35573.32</v>
      </c>
      <c r="L63" s="7">
        <v>35573.32</v>
      </c>
      <c r="M63" s="7">
        <v>35559.24</v>
      </c>
      <c r="N63" s="8">
        <f t="shared" si="0"/>
        <v>426879.84</v>
      </c>
      <c r="O63" s="7">
        <v>35573.32</v>
      </c>
      <c r="P63" s="7">
        <v>35573.32</v>
      </c>
      <c r="Q63" s="7">
        <v>35573.32</v>
      </c>
      <c r="R63" s="7">
        <v>35573.32</v>
      </c>
      <c r="S63" s="7">
        <v>36567.949999999997</v>
      </c>
      <c r="T63" s="7">
        <v>36567.949999999997</v>
      </c>
      <c r="U63" s="7">
        <v>36567.949999999997</v>
      </c>
      <c r="V63" s="7">
        <v>36567.949999999997</v>
      </c>
      <c r="W63" s="7">
        <v>46990.87</v>
      </c>
      <c r="X63" s="7">
        <v>46990.87</v>
      </c>
      <c r="Y63" s="7">
        <v>46990.87</v>
      </c>
      <c r="Z63" s="7">
        <v>46990.87</v>
      </c>
      <c r="AA63" s="8">
        <f t="shared" si="1"/>
        <v>476528.56</v>
      </c>
    </row>
    <row r="64" spans="1:27" x14ac:dyDescent="0.25">
      <c r="A64" s="3" t="s">
        <v>56</v>
      </c>
      <c r="B64" s="7">
        <v>96260.39</v>
      </c>
      <c r="C64" s="7">
        <v>96222.28</v>
      </c>
      <c r="D64" s="7">
        <v>96222.28</v>
      </c>
      <c r="E64" s="7">
        <v>96222.28</v>
      </c>
      <c r="F64" s="7">
        <v>96222.28</v>
      </c>
      <c r="G64" s="7">
        <v>96222.28</v>
      </c>
      <c r="H64" s="7">
        <v>96222.28</v>
      </c>
      <c r="I64" s="7">
        <v>96222.28</v>
      </c>
      <c r="J64" s="7">
        <v>96222.28</v>
      </c>
      <c r="K64" s="7">
        <v>96222.28</v>
      </c>
      <c r="L64" s="7">
        <v>96222.28</v>
      </c>
      <c r="M64" s="7">
        <v>96184.17</v>
      </c>
      <c r="N64" s="8">
        <f t="shared" si="0"/>
        <v>1154667.3600000001</v>
      </c>
      <c r="O64" s="7">
        <v>96222.28</v>
      </c>
      <c r="P64" s="7">
        <v>96222.28</v>
      </c>
      <c r="Q64" s="7">
        <v>96222.28</v>
      </c>
      <c r="R64" s="7">
        <v>96222.28</v>
      </c>
      <c r="S64" s="7">
        <v>98124.45</v>
      </c>
      <c r="T64" s="7">
        <v>98124.45</v>
      </c>
      <c r="U64" s="7">
        <v>98124.45</v>
      </c>
      <c r="V64" s="7">
        <v>98124.45</v>
      </c>
      <c r="W64" s="7">
        <v>124246.42</v>
      </c>
      <c r="X64" s="7">
        <v>124246.42</v>
      </c>
      <c r="Y64" s="7">
        <v>124246.42</v>
      </c>
      <c r="Z64" s="7">
        <v>124246.42</v>
      </c>
      <c r="AA64" s="8">
        <f t="shared" si="1"/>
        <v>1274372.5999999999</v>
      </c>
    </row>
    <row r="65" spans="1:27" x14ac:dyDescent="0.25">
      <c r="A65" s="3" t="s">
        <v>59</v>
      </c>
      <c r="B65" s="7">
        <v>47703.93</v>
      </c>
      <c r="C65" s="7">
        <v>47685.05</v>
      </c>
      <c r="D65" s="7">
        <v>47685.05</v>
      </c>
      <c r="E65" s="7">
        <v>47685.05</v>
      </c>
      <c r="F65" s="7">
        <v>47685.05</v>
      </c>
      <c r="G65" s="7">
        <v>47685.05</v>
      </c>
      <c r="H65" s="7">
        <v>47685.05</v>
      </c>
      <c r="I65" s="7">
        <v>47685.05</v>
      </c>
      <c r="J65" s="7">
        <v>47685.05</v>
      </c>
      <c r="K65" s="7">
        <v>47685.05</v>
      </c>
      <c r="L65" s="7">
        <v>47685.05</v>
      </c>
      <c r="M65" s="7">
        <v>47666.17</v>
      </c>
      <c r="N65" s="8">
        <f t="shared" si="0"/>
        <v>572220.6</v>
      </c>
      <c r="O65" s="7">
        <v>41724.42</v>
      </c>
      <c r="P65" s="7">
        <v>41724.42</v>
      </c>
      <c r="Q65" s="7">
        <v>41724.42</v>
      </c>
      <c r="R65" s="7">
        <v>41724.42</v>
      </c>
      <c r="S65" s="7">
        <v>41724.42</v>
      </c>
      <c r="T65" s="7">
        <v>41724.42</v>
      </c>
      <c r="U65" s="7">
        <v>41724.42</v>
      </c>
      <c r="V65" s="7">
        <v>41724.42</v>
      </c>
      <c r="W65" s="7">
        <v>76026.91</v>
      </c>
      <c r="X65" s="7">
        <v>76026.91</v>
      </c>
      <c r="Y65" s="7">
        <v>76026.91</v>
      </c>
      <c r="Z65" s="7">
        <v>76026.91</v>
      </c>
      <c r="AA65" s="8">
        <f t="shared" si="1"/>
        <v>637903</v>
      </c>
    </row>
    <row r="66" spans="1:27" x14ac:dyDescent="0.25">
      <c r="A66" s="3" t="s">
        <v>60</v>
      </c>
      <c r="B66" s="7">
        <v>23151.93</v>
      </c>
      <c r="C66" s="7">
        <v>23142.76</v>
      </c>
      <c r="D66" s="7">
        <v>23142.76</v>
      </c>
      <c r="E66" s="7">
        <v>23142.76</v>
      </c>
      <c r="F66" s="7">
        <v>23142.76</v>
      </c>
      <c r="G66" s="7">
        <v>23142.76</v>
      </c>
      <c r="H66" s="7">
        <v>23142.76</v>
      </c>
      <c r="I66" s="7">
        <v>23142.76</v>
      </c>
      <c r="J66" s="7">
        <v>23142.76</v>
      </c>
      <c r="K66" s="7">
        <v>23142.76</v>
      </c>
      <c r="L66" s="7">
        <v>23142.76</v>
      </c>
      <c r="M66" s="7">
        <v>23133.59</v>
      </c>
      <c r="N66" s="8">
        <f t="shared" ref="N66:N129" si="2">SUM(B66:M66)</f>
        <v>277713.12000000005</v>
      </c>
      <c r="O66" s="7">
        <v>30570.83</v>
      </c>
      <c r="P66" s="7">
        <v>7428.07</v>
      </c>
      <c r="Q66" s="7">
        <v>23142.76</v>
      </c>
      <c r="R66" s="7">
        <v>23142.76</v>
      </c>
      <c r="S66" s="7">
        <v>23142.76</v>
      </c>
      <c r="T66" s="7">
        <v>23142.76</v>
      </c>
      <c r="U66" s="7">
        <v>23142.76</v>
      </c>
      <c r="V66" s="7">
        <v>23142.76</v>
      </c>
      <c r="W66" s="7">
        <v>27759.16</v>
      </c>
      <c r="X66" s="7">
        <v>27759.16</v>
      </c>
      <c r="Y66" s="7">
        <v>27759.16</v>
      </c>
      <c r="Z66" s="7">
        <v>27759.16</v>
      </c>
      <c r="AA66" s="8">
        <f t="shared" ref="AA66:AA129" si="3">SUM(O66:Z66)</f>
        <v>287892.09999999998</v>
      </c>
    </row>
    <row r="67" spans="1:27" x14ac:dyDescent="0.25">
      <c r="A67" s="3" t="s">
        <v>61</v>
      </c>
      <c r="B67" s="7">
        <v>10704558.65</v>
      </c>
      <c r="C67" s="7">
        <v>10721391.98</v>
      </c>
      <c r="D67" s="7">
        <v>10721391.98</v>
      </c>
      <c r="E67" s="7">
        <v>10687725.310000001</v>
      </c>
      <c r="F67" s="7">
        <v>10704558.65</v>
      </c>
      <c r="G67" s="7">
        <v>10738225.310000001</v>
      </c>
      <c r="H67" s="7">
        <v>10738225.310000001</v>
      </c>
      <c r="I67" s="7">
        <v>10738225.310000001</v>
      </c>
      <c r="J67" s="7">
        <v>10721391.98</v>
      </c>
      <c r="K67" s="7">
        <v>10738225.310000001</v>
      </c>
      <c r="L67" s="7">
        <v>10738225.310000001</v>
      </c>
      <c r="M67" s="7">
        <v>10738225.310000001</v>
      </c>
      <c r="N67" s="8">
        <f t="shared" si="2"/>
        <v>128690370.41000001</v>
      </c>
      <c r="O67" s="7">
        <v>10719963.02</v>
      </c>
      <c r="P67" s="7">
        <v>10701700.74</v>
      </c>
      <c r="Q67" s="7">
        <v>10559298.560000001</v>
      </c>
      <c r="R67" s="7">
        <v>10588402.85</v>
      </c>
      <c r="S67" s="7">
        <v>10519854.710000001</v>
      </c>
      <c r="T67" s="7">
        <v>10437923.02</v>
      </c>
      <c r="U67" s="7">
        <v>10609342.84</v>
      </c>
      <c r="V67" s="7">
        <v>10451458.41</v>
      </c>
      <c r="W67" s="7">
        <v>10496143.07</v>
      </c>
      <c r="X67" s="7">
        <v>10647213.439999999</v>
      </c>
      <c r="Y67" s="7">
        <v>10487356.85</v>
      </c>
      <c r="Z67" s="7">
        <v>10505298.85</v>
      </c>
      <c r="AA67" s="8">
        <f t="shared" si="3"/>
        <v>126723956.35999998</v>
      </c>
    </row>
    <row r="68" spans="1:27" x14ac:dyDescent="0.25">
      <c r="A68" s="3" t="s">
        <v>62</v>
      </c>
      <c r="B68" s="7">
        <v>124438.34</v>
      </c>
      <c r="C68" s="7">
        <v>124389.08</v>
      </c>
      <c r="D68" s="7">
        <v>124389.08</v>
      </c>
      <c r="E68" s="7">
        <v>124389.08</v>
      </c>
      <c r="F68" s="7">
        <v>124389.08</v>
      </c>
      <c r="G68" s="7">
        <v>124389.08</v>
      </c>
      <c r="H68" s="7">
        <v>124389.08</v>
      </c>
      <c r="I68" s="7">
        <v>124389.08</v>
      </c>
      <c r="J68" s="7">
        <v>124389.08</v>
      </c>
      <c r="K68" s="7">
        <v>124389.08</v>
      </c>
      <c r="L68" s="7">
        <v>124389.08</v>
      </c>
      <c r="M68" s="7">
        <v>124339.82</v>
      </c>
      <c r="N68" s="8">
        <f t="shared" si="2"/>
        <v>1492668.9600000002</v>
      </c>
      <c r="O68" s="7">
        <v>124389.08</v>
      </c>
      <c r="P68" s="7">
        <v>118169.62</v>
      </c>
      <c r="Q68" s="7">
        <v>124389.08</v>
      </c>
      <c r="R68" s="7">
        <v>124389.08</v>
      </c>
      <c r="S68" s="7">
        <v>124389.08</v>
      </c>
      <c r="T68" s="7">
        <v>124389.08</v>
      </c>
      <c r="U68" s="7">
        <v>124389.08</v>
      </c>
      <c r="V68" s="7">
        <v>124389.08</v>
      </c>
      <c r="W68" s="7">
        <v>151344.72</v>
      </c>
      <c r="X68" s="7">
        <v>151344.72</v>
      </c>
      <c r="Y68" s="7">
        <v>185011.4</v>
      </c>
      <c r="Z68" s="7">
        <v>151344.72</v>
      </c>
      <c r="AA68" s="8">
        <f t="shared" si="3"/>
        <v>1627938.7399999998</v>
      </c>
    </row>
    <row r="69" spans="1:27" x14ac:dyDescent="0.25">
      <c r="A69" s="3" t="s">
        <v>63</v>
      </c>
      <c r="B69" s="7">
        <v>52300.91</v>
      </c>
      <c r="C69" s="7">
        <v>52280.21</v>
      </c>
      <c r="D69" s="7">
        <v>52280.21</v>
      </c>
      <c r="E69" s="7">
        <v>52280.21</v>
      </c>
      <c r="F69" s="7">
        <v>52280.21</v>
      </c>
      <c r="G69" s="7">
        <v>38764.089999999997</v>
      </c>
      <c r="H69" s="7">
        <v>52280.21</v>
      </c>
      <c r="I69" s="7">
        <v>52280.21</v>
      </c>
      <c r="J69" s="7">
        <v>52280.21</v>
      </c>
      <c r="K69" s="7">
        <v>52280.21</v>
      </c>
      <c r="L69" s="7">
        <v>52280.21</v>
      </c>
      <c r="M69" s="7">
        <v>52259.51</v>
      </c>
      <c r="N69" s="8">
        <f t="shared" si="2"/>
        <v>613846.4</v>
      </c>
      <c r="O69" s="7">
        <v>53878.96</v>
      </c>
      <c r="P69" s="7">
        <v>53878.96</v>
      </c>
      <c r="Q69" s="7">
        <v>53878.96</v>
      </c>
      <c r="R69" s="7">
        <v>53878.96</v>
      </c>
      <c r="S69" s="7">
        <v>58205.33</v>
      </c>
      <c r="T69" s="7">
        <v>58205.33</v>
      </c>
      <c r="U69" s="7">
        <v>58205.33</v>
      </c>
      <c r="V69" s="7">
        <v>58205.33</v>
      </c>
      <c r="W69" s="7">
        <v>67046.44</v>
      </c>
      <c r="X69" s="7">
        <v>67046.44</v>
      </c>
      <c r="Y69" s="7">
        <v>67046.44</v>
      </c>
      <c r="Z69" s="7">
        <v>67046.44</v>
      </c>
      <c r="AA69" s="8">
        <f t="shared" si="3"/>
        <v>716522.91999999993</v>
      </c>
    </row>
    <row r="70" spans="1:27" x14ac:dyDescent="0.25">
      <c r="A70" s="3" t="s">
        <v>64</v>
      </c>
      <c r="B70" s="7">
        <v>79968.429999999993</v>
      </c>
      <c r="C70" s="7">
        <v>96801.77</v>
      </c>
      <c r="D70" s="7">
        <v>96801.77</v>
      </c>
      <c r="E70" s="7">
        <v>96801.77</v>
      </c>
      <c r="F70" s="7">
        <v>96801.77</v>
      </c>
      <c r="G70" s="7">
        <v>96801.77</v>
      </c>
      <c r="H70" s="7">
        <v>96801.77</v>
      </c>
      <c r="I70" s="7">
        <v>96801.77</v>
      </c>
      <c r="J70" s="7">
        <v>96801.77</v>
      </c>
      <c r="K70" s="7">
        <v>96801.77</v>
      </c>
      <c r="L70" s="7">
        <v>96801.77</v>
      </c>
      <c r="M70" s="7">
        <v>96801.77</v>
      </c>
      <c r="N70" s="8">
        <f t="shared" si="2"/>
        <v>1144787.9000000001</v>
      </c>
      <c r="O70" s="7">
        <v>96801.77</v>
      </c>
      <c r="P70" s="7">
        <v>96801.77</v>
      </c>
      <c r="Q70" s="7">
        <v>96801.77</v>
      </c>
      <c r="R70" s="7">
        <v>87121.59</v>
      </c>
      <c r="S70" s="7">
        <v>87121.59</v>
      </c>
      <c r="T70" s="7">
        <v>96801.77</v>
      </c>
      <c r="U70" s="7">
        <v>96801.77</v>
      </c>
      <c r="V70" s="7">
        <v>96801.77</v>
      </c>
      <c r="W70" s="7">
        <v>97587.05</v>
      </c>
      <c r="X70" s="7">
        <v>97587.05</v>
      </c>
      <c r="Y70" s="7">
        <v>97587.05</v>
      </c>
      <c r="Z70" s="7">
        <v>97587.05</v>
      </c>
      <c r="AA70" s="8">
        <f t="shared" si="3"/>
        <v>1145402.0000000002</v>
      </c>
    </row>
    <row r="71" spans="1:27" x14ac:dyDescent="0.25">
      <c r="A71" s="3" t="s">
        <v>65</v>
      </c>
      <c r="B71" s="7">
        <v>33085.78</v>
      </c>
      <c r="C71" s="7">
        <v>33072.68</v>
      </c>
      <c r="D71" s="7">
        <v>33072.68</v>
      </c>
      <c r="E71" s="7">
        <v>20960.05</v>
      </c>
      <c r="F71" s="7">
        <v>33072.68</v>
      </c>
      <c r="G71" s="7">
        <v>33072.68</v>
      </c>
      <c r="H71" s="7">
        <v>33072.68</v>
      </c>
      <c r="I71" s="7">
        <v>33072.68</v>
      </c>
      <c r="J71" s="7">
        <v>33072.68</v>
      </c>
      <c r="K71" s="7">
        <v>33072.68</v>
      </c>
      <c r="L71" s="7">
        <v>33072.68</v>
      </c>
      <c r="M71" s="7">
        <v>33059.58</v>
      </c>
      <c r="N71" s="8">
        <f t="shared" si="2"/>
        <v>384759.52999999997</v>
      </c>
      <c r="O71" s="7">
        <v>33072.68</v>
      </c>
      <c r="P71" s="7">
        <v>33072.68</v>
      </c>
      <c r="Q71" s="7">
        <v>33072.68</v>
      </c>
      <c r="R71" s="7">
        <v>24804.51</v>
      </c>
      <c r="S71" s="7">
        <v>33072.68</v>
      </c>
      <c r="T71" s="7">
        <v>33072.68</v>
      </c>
      <c r="U71" s="7">
        <v>33072.68</v>
      </c>
      <c r="V71" s="7">
        <v>33072.68</v>
      </c>
      <c r="W71" s="7">
        <v>36376.03</v>
      </c>
      <c r="X71" s="7">
        <v>36376.03</v>
      </c>
      <c r="Y71" s="7">
        <v>36376.03</v>
      </c>
      <c r="Z71" s="7">
        <v>36376.03</v>
      </c>
      <c r="AA71" s="8">
        <f t="shared" si="3"/>
        <v>401817.39</v>
      </c>
    </row>
    <row r="72" spans="1:27" x14ac:dyDescent="0.25">
      <c r="A72" s="3" t="s">
        <v>66</v>
      </c>
      <c r="B72" s="7">
        <v>31828.25</v>
      </c>
      <c r="C72" s="7">
        <v>31815.65</v>
      </c>
      <c r="D72" s="7">
        <v>31815.65</v>
      </c>
      <c r="E72" s="7">
        <v>31815.65</v>
      </c>
      <c r="F72" s="7">
        <v>31815.65</v>
      </c>
      <c r="G72" s="7">
        <v>31815.65</v>
      </c>
      <c r="H72" s="7">
        <v>31815.65</v>
      </c>
      <c r="I72" s="7">
        <v>31815.65</v>
      </c>
      <c r="J72" s="7">
        <v>31815.65</v>
      </c>
      <c r="K72" s="7">
        <v>31815.65</v>
      </c>
      <c r="L72" s="7">
        <v>31815.65</v>
      </c>
      <c r="M72" s="7">
        <v>31803.05</v>
      </c>
      <c r="N72" s="8">
        <f t="shared" si="2"/>
        <v>381787.80000000005</v>
      </c>
      <c r="O72" s="7">
        <v>31815.65</v>
      </c>
      <c r="P72" s="7">
        <v>31815.65</v>
      </c>
      <c r="Q72" s="7">
        <v>15907.83</v>
      </c>
      <c r="R72" s="7">
        <v>15907.83</v>
      </c>
      <c r="S72" s="7">
        <v>31815.65</v>
      </c>
      <c r="T72" s="7">
        <v>31815.65</v>
      </c>
      <c r="U72" s="7">
        <v>31815.65</v>
      </c>
      <c r="V72" s="7">
        <v>31815.65</v>
      </c>
      <c r="W72" s="7">
        <v>32859.39</v>
      </c>
      <c r="X72" s="7">
        <v>32859.39</v>
      </c>
      <c r="Y72" s="7">
        <v>32859.39</v>
      </c>
      <c r="Z72" s="7">
        <v>32859.39</v>
      </c>
      <c r="AA72" s="8">
        <f t="shared" si="3"/>
        <v>354147.12000000005</v>
      </c>
    </row>
    <row r="73" spans="1:27" x14ac:dyDescent="0.25">
      <c r="A73" s="3" t="s">
        <v>67</v>
      </c>
      <c r="B73" s="7">
        <v>1607179.33</v>
      </c>
      <c r="C73" s="7">
        <v>1624012.67</v>
      </c>
      <c r="D73" s="7">
        <v>1691346</v>
      </c>
      <c r="E73" s="7">
        <v>1708179.33</v>
      </c>
      <c r="F73" s="7">
        <v>1691346</v>
      </c>
      <c r="G73" s="7">
        <v>1725012.67</v>
      </c>
      <c r="H73" s="7">
        <v>1725012.67</v>
      </c>
      <c r="I73" s="7">
        <v>1741846</v>
      </c>
      <c r="J73" s="7">
        <v>1741846</v>
      </c>
      <c r="K73" s="7">
        <v>1741846</v>
      </c>
      <c r="L73" s="7">
        <v>1741846</v>
      </c>
      <c r="M73" s="7">
        <v>1792346</v>
      </c>
      <c r="N73" s="8">
        <f t="shared" si="2"/>
        <v>20531818.670000002</v>
      </c>
      <c r="O73" s="7">
        <v>1752131.32</v>
      </c>
      <c r="P73" s="7">
        <v>1689659.51</v>
      </c>
      <c r="Q73" s="7">
        <v>1700754.24</v>
      </c>
      <c r="R73" s="7">
        <v>1609004.5</v>
      </c>
      <c r="S73" s="7">
        <v>1672719.83</v>
      </c>
      <c r="T73" s="7">
        <v>1649357.82</v>
      </c>
      <c r="U73" s="7">
        <v>1734150.98</v>
      </c>
      <c r="V73" s="7">
        <v>1690719.33</v>
      </c>
      <c r="W73" s="7">
        <v>1423878.09</v>
      </c>
      <c r="X73" s="7">
        <v>1443780.36</v>
      </c>
      <c r="Y73" s="7">
        <v>1407044.75</v>
      </c>
      <c r="Z73" s="7">
        <v>1441167.19</v>
      </c>
      <c r="AA73" s="8">
        <f t="shared" si="3"/>
        <v>19214367.920000002</v>
      </c>
    </row>
    <row r="74" spans="1:27" x14ac:dyDescent="0.25">
      <c r="A74" s="3" t="s">
        <v>68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8">
        <f t="shared" si="2"/>
        <v>0</v>
      </c>
      <c r="O74" s="7">
        <v>23610.18</v>
      </c>
      <c r="P74" s="7">
        <v>23610.18</v>
      </c>
      <c r="Q74" s="7">
        <v>23610.18</v>
      </c>
      <c r="R74" s="7">
        <v>23610.18</v>
      </c>
      <c r="S74" s="7">
        <v>23610.18</v>
      </c>
      <c r="T74" s="7">
        <v>23610.18</v>
      </c>
      <c r="U74" s="7">
        <v>23610.18</v>
      </c>
      <c r="V74" s="7">
        <v>23610.18</v>
      </c>
      <c r="W74" s="7">
        <v>29896.1</v>
      </c>
      <c r="X74" s="7">
        <v>29896.1</v>
      </c>
      <c r="Y74" s="7">
        <v>29896.1</v>
      </c>
      <c r="Z74" s="7">
        <v>29896.1</v>
      </c>
      <c r="AA74" s="8">
        <f t="shared" si="3"/>
        <v>308465.83999999997</v>
      </c>
    </row>
    <row r="75" spans="1:27" x14ac:dyDescent="0.25">
      <c r="A75" s="3" t="s">
        <v>69</v>
      </c>
      <c r="B75" s="7">
        <v>67210.97</v>
      </c>
      <c r="C75" s="7">
        <v>67184.36</v>
      </c>
      <c r="D75" s="7">
        <v>67184.36</v>
      </c>
      <c r="E75" s="7">
        <v>67184.36</v>
      </c>
      <c r="F75" s="7">
        <v>67184.36</v>
      </c>
      <c r="G75" s="7">
        <v>67184.36</v>
      </c>
      <c r="H75" s="7">
        <v>67184.36</v>
      </c>
      <c r="I75" s="7">
        <v>67184.36</v>
      </c>
      <c r="J75" s="7">
        <v>67184.36</v>
      </c>
      <c r="K75" s="7">
        <v>67184.36</v>
      </c>
      <c r="L75" s="7">
        <v>67184.36</v>
      </c>
      <c r="M75" s="7">
        <v>67157.75</v>
      </c>
      <c r="N75" s="8">
        <f t="shared" si="2"/>
        <v>806212.32</v>
      </c>
      <c r="O75" s="7">
        <v>67184.36</v>
      </c>
      <c r="P75" s="7">
        <v>67184.36</v>
      </c>
      <c r="Q75" s="7">
        <v>67184.36</v>
      </c>
      <c r="R75" s="7">
        <v>67184.36</v>
      </c>
      <c r="S75" s="7">
        <v>67596.78</v>
      </c>
      <c r="T75" s="7">
        <v>67596.78</v>
      </c>
      <c r="U75" s="7">
        <v>67596.78</v>
      </c>
      <c r="V75" s="7">
        <v>67596.78</v>
      </c>
      <c r="W75" s="7">
        <v>80781.05</v>
      </c>
      <c r="X75" s="7">
        <v>80781.05</v>
      </c>
      <c r="Y75" s="7">
        <v>80781.05</v>
      </c>
      <c r="Z75" s="7">
        <v>80781.05</v>
      </c>
      <c r="AA75" s="8">
        <f t="shared" si="3"/>
        <v>862248.76000000024</v>
      </c>
    </row>
    <row r="76" spans="1:27" x14ac:dyDescent="0.25">
      <c r="A76" s="3" t="s">
        <v>70</v>
      </c>
      <c r="B76" s="7">
        <v>18426.46</v>
      </c>
      <c r="C76" s="7">
        <v>18426.46</v>
      </c>
      <c r="D76" s="7">
        <v>18426.46</v>
      </c>
      <c r="E76" s="7">
        <v>18426.46</v>
      </c>
      <c r="F76" s="7">
        <v>18426.46</v>
      </c>
      <c r="G76" s="7">
        <v>18426.46</v>
      </c>
      <c r="H76" s="7">
        <v>18426.46</v>
      </c>
      <c r="I76" s="7">
        <v>18426.46</v>
      </c>
      <c r="J76" s="7">
        <v>18426.46</v>
      </c>
      <c r="K76" s="7">
        <v>18426.46</v>
      </c>
      <c r="L76" s="7">
        <v>18426.46</v>
      </c>
      <c r="M76" s="7">
        <v>18426.46</v>
      </c>
      <c r="N76" s="8">
        <f t="shared" si="2"/>
        <v>221117.51999999993</v>
      </c>
      <c r="O76" s="7">
        <v>19860.45</v>
      </c>
      <c r="P76" s="7">
        <v>19860.45</v>
      </c>
      <c r="Q76" s="7">
        <v>19860.45</v>
      </c>
      <c r="R76" s="7">
        <v>19860.45</v>
      </c>
      <c r="S76" s="7">
        <v>19860.45</v>
      </c>
      <c r="T76" s="7">
        <v>19860.45</v>
      </c>
      <c r="U76" s="7">
        <v>19860.45</v>
      </c>
      <c r="V76" s="7">
        <v>19860.45</v>
      </c>
      <c r="W76" s="7">
        <v>19391.45</v>
      </c>
      <c r="X76" s="7">
        <v>19391.45</v>
      </c>
      <c r="Y76" s="7">
        <v>19391.45</v>
      </c>
      <c r="Z76" s="7">
        <v>19391.45</v>
      </c>
      <c r="AA76" s="8">
        <f t="shared" si="3"/>
        <v>236449.40000000005</v>
      </c>
    </row>
    <row r="77" spans="1:27" x14ac:dyDescent="0.25">
      <c r="A77" s="3" t="s">
        <v>71</v>
      </c>
      <c r="B77" s="7">
        <v>165506.18</v>
      </c>
      <c r="C77" s="7">
        <v>165506.18</v>
      </c>
      <c r="D77" s="7">
        <v>165506.18</v>
      </c>
      <c r="E77" s="7">
        <v>165506.18</v>
      </c>
      <c r="F77" s="7">
        <v>173922.84</v>
      </c>
      <c r="G77" s="7">
        <v>173922.84</v>
      </c>
      <c r="H77" s="7">
        <v>165506.18</v>
      </c>
      <c r="I77" s="7">
        <v>165506.18</v>
      </c>
      <c r="J77" s="7">
        <v>165506.18</v>
      </c>
      <c r="K77" s="7">
        <v>165506.18</v>
      </c>
      <c r="L77" s="7">
        <v>165506.18</v>
      </c>
      <c r="M77" s="7">
        <v>165506.18</v>
      </c>
      <c r="N77" s="8">
        <f t="shared" si="2"/>
        <v>2002907.4799999995</v>
      </c>
      <c r="O77" s="7">
        <v>165506.18</v>
      </c>
      <c r="P77" s="7">
        <v>178131.18</v>
      </c>
      <c r="Q77" s="7">
        <v>178131.18</v>
      </c>
      <c r="R77" s="7">
        <v>178131.18</v>
      </c>
      <c r="S77" s="7">
        <v>178131.18</v>
      </c>
      <c r="T77" s="7">
        <v>178131.18</v>
      </c>
      <c r="U77" s="7">
        <v>182873.97</v>
      </c>
      <c r="V77" s="7">
        <v>182873.97</v>
      </c>
      <c r="W77" s="7">
        <v>188259.39</v>
      </c>
      <c r="X77" s="7">
        <v>188259.39</v>
      </c>
      <c r="Y77" s="7">
        <v>188259.39</v>
      </c>
      <c r="Z77" s="7">
        <v>188259.39</v>
      </c>
      <c r="AA77" s="8">
        <f t="shared" si="3"/>
        <v>2174947.58</v>
      </c>
    </row>
    <row r="78" spans="1:27" x14ac:dyDescent="0.25">
      <c r="A78" s="3" t="s">
        <v>72</v>
      </c>
      <c r="B78" s="7">
        <v>34798.699999999997</v>
      </c>
      <c r="C78" s="7">
        <v>34784.93</v>
      </c>
      <c r="D78" s="7">
        <v>34784.93</v>
      </c>
      <c r="E78" s="7">
        <v>34784.93</v>
      </c>
      <c r="F78" s="7">
        <v>34784.93</v>
      </c>
      <c r="G78" s="7">
        <v>34784.93</v>
      </c>
      <c r="H78" s="7">
        <v>34784.93</v>
      </c>
      <c r="I78" s="7">
        <v>34784.93</v>
      </c>
      <c r="J78" s="7">
        <v>34784.93</v>
      </c>
      <c r="K78" s="7">
        <v>34784.93</v>
      </c>
      <c r="L78" s="7">
        <v>34784.93</v>
      </c>
      <c r="M78" s="7">
        <v>34771.160000000003</v>
      </c>
      <c r="N78" s="8">
        <f t="shared" si="2"/>
        <v>417419.15999999992</v>
      </c>
      <c r="O78" s="7">
        <v>34784.93</v>
      </c>
      <c r="P78" s="7">
        <v>34784.93</v>
      </c>
      <c r="Q78" s="7">
        <v>34784.93</v>
      </c>
      <c r="R78" s="7">
        <v>34784.93</v>
      </c>
      <c r="S78" s="7">
        <v>34784.93</v>
      </c>
      <c r="T78" s="7">
        <v>34784.93</v>
      </c>
      <c r="U78" s="7">
        <v>34784.93</v>
      </c>
      <c r="V78" s="7">
        <v>34784.93</v>
      </c>
      <c r="W78" s="7">
        <v>30767.759999999998</v>
      </c>
      <c r="X78" s="7">
        <v>30767.759999999998</v>
      </c>
      <c r="Y78" s="7">
        <v>23075.83</v>
      </c>
      <c r="Z78" s="7">
        <v>23075.83</v>
      </c>
      <c r="AA78" s="8">
        <f t="shared" si="3"/>
        <v>385966.62000000005</v>
      </c>
    </row>
    <row r="79" spans="1:27" x14ac:dyDescent="0.25">
      <c r="A79" s="3" t="s">
        <v>73</v>
      </c>
      <c r="B79" s="7">
        <v>235416.46</v>
      </c>
      <c r="C79" s="7">
        <v>235323.27</v>
      </c>
      <c r="D79" s="7">
        <v>235323.27</v>
      </c>
      <c r="E79" s="7">
        <v>235323.27</v>
      </c>
      <c r="F79" s="7">
        <v>235323.27</v>
      </c>
      <c r="G79" s="7">
        <v>235323.27</v>
      </c>
      <c r="H79" s="7">
        <v>235323.27</v>
      </c>
      <c r="I79" s="7">
        <v>235323.27</v>
      </c>
      <c r="J79" s="7">
        <v>235323.27</v>
      </c>
      <c r="K79" s="7">
        <v>235323.27</v>
      </c>
      <c r="L79" s="7">
        <v>235323.27</v>
      </c>
      <c r="M79" s="7">
        <v>235230.07999999999</v>
      </c>
      <c r="N79" s="8">
        <f t="shared" si="2"/>
        <v>2823879.24</v>
      </c>
      <c r="O79" s="7">
        <v>224172.33</v>
      </c>
      <c r="P79" s="7">
        <v>187643.38</v>
      </c>
      <c r="Q79" s="7">
        <v>214559.45</v>
      </c>
      <c r="R79" s="7">
        <v>207638.18</v>
      </c>
      <c r="S79" s="7">
        <v>227969.41</v>
      </c>
      <c r="T79" s="7">
        <v>227969.41</v>
      </c>
      <c r="U79" s="7">
        <v>227969.41</v>
      </c>
      <c r="V79" s="7">
        <v>227969.41</v>
      </c>
      <c r="W79" s="7">
        <v>238504.37</v>
      </c>
      <c r="X79" s="7">
        <v>238504.37</v>
      </c>
      <c r="Y79" s="7">
        <v>238504.37</v>
      </c>
      <c r="Z79" s="7">
        <v>238504.37</v>
      </c>
      <c r="AA79" s="8">
        <f t="shared" si="3"/>
        <v>2699908.46</v>
      </c>
    </row>
    <row r="80" spans="1:27" x14ac:dyDescent="0.25">
      <c r="A80" s="3" t="s">
        <v>74</v>
      </c>
      <c r="B80" s="7">
        <v>230049.38</v>
      </c>
      <c r="C80" s="7">
        <v>230049.38</v>
      </c>
      <c r="D80" s="7">
        <v>230049.38</v>
      </c>
      <c r="E80" s="7">
        <v>230049.38</v>
      </c>
      <c r="F80" s="7">
        <v>230049.38</v>
      </c>
      <c r="G80" s="7">
        <v>202253.34</v>
      </c>
      <c r="H80" s="7">
        <v>230049.38</v>
      </c>
      <c r="I80" s="7">
        <v>230049.38</v>
      </c>
      <c r="J80" s="7">
        <v>230049.38</v>
      </c>
      <c r="K80" s="7">
        <v>230049.38</v>
      </c>
      <c r="L80" s="7">
        <v>230049.38</v>
      </c>
      <c r="M80" s="7">
        <v>230049.38</v>
      </c>
      <c r="N80" s="8">
        <f t="shared" si="2"/>
        <v>2732796.5199999996</v>
      </c>
      <c r="O80" s="7">
        <v>224572.02</v>
      </c>
      <c r="P80" s="7">
        <v>224572.02</v>
      </c>
      <c r="Q80" s="7">
        <v>224572.02</v>
      </c>
      <c r="R80" s="7">
        <v>224572.02</v>
      </c>
      <c r="S80" s="7">
        <v>230049.38</v>
      </c>
      <c r="T80" s="7">
        <v>230049.38</v>
      </c>
      <c r="U80" s="7">
        <v>230049.38</v>
      </c>
      <c r="V80" s="7">
        <v>230049.38</v>
      </c>
      <c r="W80" s="7">
        <v>235402.37</v>
      </c>
      <c r="X80" s="7">
        <v>285836.3</v>
      </c>
      <c r="Y80" s="7">
        <v>285836.3</v>
      </c>
      <c r="Z80" s="7">
        <v>277430.64</v>
      </c>
      <c r="AA80" s="8">
        <f t="shared" si="3"/>
        <v>2902991.2099999995</v>
      </c>
    </row>
    <row r="81" spans="1:27" x14ac:dyDescent="0.25">
      <c r="A81" s="3" t="s">
        <v>75</v>
      </c>
      <c r="B81" s="7">
        <v>43904.78</v>
      </c>
      <c r="C81" s="7">
        <v>43887.4</v>
      </c>
      <c r="D81" s="7">
        <v>43887.4</v>
      </c>
      <c r="E81" s="7">
        <v>43887.4</v>
      </c>
      <c r="F81" s="7">
        <v>43887.4</v>
      </c>
      <c r="G81" s="7">
        <v>43887.4</v>
      </c>
      <c r="H81" s="7">
        <v>43887.4</v>
      </c>
      <c r="I81" s="7">
        <v>43887.4</v>
      </c>
      <c r="J81" s="7">
        <v>43887.4</v>
      </c>
      <c r="K81" s="7">
        <v>43887.4</v>
      </c>
      <c r="L81" s="7">
        <v>43887.4</v>
      </c>
      <c r="M81" s="7">
        <v>43870.02</v>
      </c>
      <c r="N81" s="8">
        <f t="shared" si="2"/>
        <v>526648.80000000005</v>
      </c>
      <c r="O81" s="7">
        <v>46224.5</v>
      </c>
      <c r="P81" s="7">
        <v>46224.5</v>
      </c>
      <c r="Q81" s="7">
        <v>46224.5</v>
      </c>
      <c r="R81" s="7">
        <v>46224.5</v>
      </c>
      <c r="S81" s="7">
        <v>47731.72</v>
      </c>
      <c r="T81" s="7">
        <v>31821.14</v>
      </c>
      <c r="U81" s="7">
        <v>31821.14</v>
      </c>
      <c r="V81" s="7">
        <v>47731.72</v>
      </c>
      <c r="W81" s="7">
        <v>52757.05</v>
      </c>
      <c r="X81" s="7">
        <v>52757.05</v>
      </c>
      <c r="Y81" s="7">
        <v>52757.05</v>
      </c>
      <c r="Z81" s="7">
        <v>52757.05</v>
      </c>
      <c r="AA81" s="8">
        <f t="shared" si="3"/>
        <v>555031.91999999993</v>
      </c>
    </row>
    <row r="82" spans="1:27" x14ac:dyDescent="0.25">
      <c r="A82" s="3" t="s">
        <v>76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8">
        <f t="shared" si="2"/>
        <v>0</v>
      </c>
      <c r="O82" s="7">
        <v>31387.9</v>
      </c>
      <c r="P82" s="7">
        <v>31387.9</v>
      </c>
      <c r="Q82" s="7">
        <v>31387.9</v>
      </c>
      <c r="R82" s="7">
        <v>31387.9</v>
      </c>
      <c r="S82" s="7">
        <v>32114.04</v>
      </c>
      <c r="T82" s="7">
        <v>32114.04</v>
      </c>
      <c r="U82" s="7">
        <v>32114.04</v>
      </c>
      <c r="V82" s="7">
        <v>32114.04</v>
      </c>
      <c r="W82" s="7">
        <v>35581.49</v>
      </c>
      <c r="X82" s="7">
        <v>35581.49</v>
      </c>
      <c r="Y82" s="7">
        <v>35581.49</v>
      </c>
      <c r="Z82" s="7">
        <v>35581.49</v>
      </c>
      <c r="AA82" s="8">
        <f t="shared" si="3"/>
        <v>396333.72000000003</v>
      </c>
    </row>
    <row r="83" spans="1:27" x14ac:dyDescent="0.25">
      <c r="A83" s="3" t="s">
        <v>77</v>
      </c>
      <c r="B83" s="7">
        <v>37175.11</v>
      </c>
      <c r="C83" s="7">
        <v>20394.38</v>
      </c>
      <c r="D83" s="7">
        <v>37175.11</v>
      </c>
      <c r="E83" s="7">
        <v>37175.11</v>
      </c>
      <c r="F83" s="7">
        <v>37175.11</v>
      </c>
      <c r="G83" s="7">
        <v>37175.11</v>
      </c>
      <c r="H83" s="7">
        <v>37175.11</v>
      </c>
      <c r="I83" s="7">
        <v>37175.11</v>
      </c>
      <c r="J83" s="7">
        <v>37175.11</v>
      </c>
      <c r="K83" s="7">
        <v>37175.11</v>
      </c>
      <c r="L83" s="7">
        <v>37175.11</v>
      </c>
      <c r="M83" s="7">
        <v>37175.11</v>
      </c>
      <c r="N83" s="8">
        <f t="shared" si="2"/>
        <v>429320.58999999991</v>
      </c>
      <c r="O83" s="7">
        <v>37175.11</v>
      </c>
      <c r="P83" s="7">
        <v>37175.11</v>
      </c>
      <c r="Q83" s="7">
        <v>37175.11</v>
      </c>
      <c r="R83" s="7">
        <v>37175.11</v>
      </c>
      <c r="S83" s="7">
        <v>37175.11</v>
      </c>
      <c r="T83" s="7">
        <v>37175.11</v>
      </c>
      <c r="U83" s="7">
        <v>37175.11</v>
      </c>
      <c r="V83" s="7">
        <v>37175.11</v>
      </c>
      <c r="W83" s="7">
        <v>38031.82</v>
      </c>
      <c r="X83" s="7">
        <v>38031.82</v>
      </c>
      <c r="Y83" s="7">
        <v>38031.82</v>
      </c>
      <c r="Z83" s="7">
        <v>38031.82</v>
      </c>
      <c r="AA83" s="8">
        <f t="shared" si="3"/>
        <v>449528.16</v>
      </c>
    </row>
    <row r="84" spans="1:27" x14ac:dyDescent="0.25">
      <c r="A84" s="3" t="s">
        <v>78</v>
      </c>
      <c r="B84" s="7">
        <v>102677.08</v>
      </c>
      <c r="C84" s="7">
        <v>102636.43</v>
      </c>
      <c r="D84" s="7">
        <v>102636.43</v>
      </c>
      <c r="E84" s="7">
        <v>102636.43</v>
      </c>
      <c r="F84" s="7">
        <v>102636.43</v>
      </c>
      <c r="G84" s="7">
        <v>102636.43</v>
      </c>
      <c r="H84" s="7">
        <v>102636.43</v>
      </c>
      <c r="I84" s="7">
        <v>102636.43</v>
      </c>
      <c r="J84" s="7">
        <v>102636.43</v>
      </c>
      <c r="K84" s="7">
        <v>102636.43</v>
      </c>
      <c r="L84" s="7">
        <v>102636.43</v>
      </c>
      <c r="M84" s="7">
        <v>102595.78</v>
      </c>
      <c r="N84" s="8">
        <f t="shared" si="2"/>
        <v>1231637.1599999997</v>
      </c>
      <c r="O84" s="7">
        <v>102636.43</v>
      </c>
      <c r="P84" s="7">
        <v>102636.43</v>
      </c>
      <c r="Q84" s="7">
        <v>102636.43</v>
      </c>
      <c r="R84" s="7">
        <v>102636.43</v>
      </c>
      <c r="S84" s="7">
        <v>102636.43</v>
      </c>
      <c r="T84" s="7">
        <v>102636.43</v>
      </c>
      <c r="U84" s="7">
        <v>102636.43</v>
      </c>
      <c r="V84" s="7">
        <v>102636.43</v>
      </c>
      <c r="W84" s="7">
        <v>101030.91</v>
      </c>
      <c r="X84" s="7">
        <v>101030.91</v>
      </c>
      <c r="Y84" s="7">
        <v>92611.67</v>
      </c>
      <c r="Z84" s="7">
        <v>92611.67</v>
      </c>
      <c r="AA84" s="8">
        <f t="shared" si="3"/>
        <v>1208376.5999999999</v>
      </c>
    </row>
    <row r="85" spans="1:27" x14ac:dyDescent="0.25">
      <c r="A85" s="3" t="s">
        <v>79</v>
      </c>
      <c r="B85" s="7">
        <v>71313.990000000005</v>
      </c>
      <c r="C85" s="7">
        <v>71285.759999999995</v>
      </c>
      <c r="D85" s="7">
        <v>71285.759999999995</v>
      </c>
      <c r="E85" s="7">
        <v>40488.54</v>
      </c>
      <c r="F85" s="7">
        <v>40488.54</v>
      </c>
      <c r="G85" s="7">
        <v>40488.54</v>
      </c>
      <c r="H85" s="7">
        <v>40488.54</v>
      </c>
      <c r="I85" s="7">
        <v>71285.759999999995</v>
      </c>
      <c r="J85" s="7">
        <v>71285.759999999995</v>
      </c>
      <c r="K85" s="7">
        <v>71285.759999999995</v>
      </c>
      <c r="L85" s="7">
        <v>71285.759999999995</v>
      </c>
      <c r="M85" s="7">
        <v>71257.53</v>
      </c>
      <c r="N85" s="8">
        <f t="shared" si="2"/>
        <v>732240.24</v>
      </c>
      <c r="O85" s="7">
        <v>73927.960000000006</v>
      </c>
      <c r="P85" s="7">
        <v>73927.960000000006</v>
      </c>
      <c r="Q85" s="7">
        <v>73927.960000000006</v>
      </c>
      <c r="R85" s="7">
        <v>73927.960000000006</v>
      </c>
      <c r="S85" s="7">
        <v>77503.78</v>
      </c>
      <c r="T85" s="7">
        <v>77503.78</v>
      </c>
      <c r="U85" s="7">
        <v>77503.78</v>
      </c>
      <c r="V85" s="7">
        <v>77503.78</v>
      </c>
      <c r="W85" s="7">
        <v>88478.13</v>
      </c>
      <c r="X85" s="7">
        <v>88478.13</v>
      </c>
      <c r="Y85" s="7">
        <v>88478.13</v>
      </c>
      <c r="Z85" s="7">
        <v>88478.13</v>
      </c>
      <c r="AA85" s="8">
        <f t="shared" si="3"/>
        <v>959639.4800000001</v>
      </c>
    </row>
    <row r="86" spans="1:27" x14ac:dyDescent="0.25">
      <c r="A86" s="3" t="s">
        <v>80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8">
        <f t="shared" si="2"/>
        <v>0</v>
      </c>
      <c r="O86" s="7">
        <v>80562.23</v>
      </c>
      <c r="P86" s="7">
        <v>80562.23</v>
      </c>
      <c r="Q86" s="7">
        <v>80562.23</v>
      </c>
      <c r="R86" s="7">
        <v>80562.23</v>
      </c>
      <c r="S86" s="7">
        <v>80915.73</v>
      </c>
      <c r="T86" s="7">
        <v>69356.34</v>
      </c>
      <c r="U86" s="7">
        <v>80915.73</v>
      </c>
      <c r="V86" s="7">
        <v>75136.03</v>
      </c>
      <c r="W86" s="7">
        <v>104496.3</v>
      </c>
      <c r="X86" s="7">
        <v>97032.28</v>
      </c>
      <c r="Y86" s="7">
        <v>74640.210000000006</v>
      </c>
      <c r="Z86" s="7">
        <v>74640.210000000006</v>
      </c>
      <c r="AA86" s="8">
        <f t="shared" si="3"/>
        <v>979381.75</v>
      </c>
    </row>
    <row r="87" spans="1:27" x14ac:dyDescent="0.25">
      <c r="A87" s="3" t="s">
        <v>81</v>
      </c>
      <c r="B87" s="7">
        <v>37696.839999999997</v>
      </c>
      <c r="C87" s="7">
        <v>46044.49</v>
      </c>
      <c r="D87" s="7">
        <v>46044.49</v>
      </c>
      <c r="E87" s="7">
        <v>46044.49</v>
      </c>
      <c r="F87" s="7">
        <v>46044.49</v>
      </c>
      <c r="G87" s="7">
        <v>46044.49</v>
      </c>
      <c r="H87" s="7">
        <v>46044.49</v>
      </c>
      <c r="I87" s="7">
        <v>46044.49</v>
      </c>
      <c r="J87" s="7">
        <v>46044.49</v>
      </c>
      <c r="K87" s="7">
        <v>46044.49</v>
      </c>
      <c r="L87" s="7">
        <v>46044.49</v>
      </c>
      <c r="M87" s="7">
        <v>46044.49</v>
      </c>
      <c r="N87" s="8">
        <f t="shared" si="2"/>
        <v>544186.23</v>
      </c>
      <c r="O87" s="7">
        <v>46044.49</v>
      </c>
      <c r="P87" s="7">
        <v>46044.49</v>
      </c>
      <c r="Q87" s="7">
        <v>46044.49</v>
      </c>
      <c r="R87" s="7">
        <v>46044.49</v>
      </c>
      <c r="S87" s="7">
        <v>52457.78</v>
      </c>
      <c r="T87" s="7">
        <v>52457.78</v>
      </c>
      <c r="U87" s="7">
        <v>52457.78</v>
      </c>
      <c r="V87" s="7">
        <v>52457.78</v>
      </c>
      <c r="W87" s="7">
        <v>56914.59</v>
      </c>
      <c r="X87" s="7">
        <v>56914.59</v>
      </c>
      <c r="Y87" s="7">
        <v>56914.59</v>
      </c>
      <c r="Z87" s="7">
        <v>56914.59</v>
      </c>
      <c r="AA87" s="8">
        <f t="shared" si="3"/>
        <v>621667.43999999994</v>
      </c>
    </row>
    <row r="88" spans="1:27" x14ac:dyDescent="0.25">
      <c r="A88" s="3" t="s">
        <v>82</v>
      </c>
      <c r="B88" s="7">
        <v>37200.21</v>
      </c>
      <c r="C88" s="7">
        <v>37185.49</v>
      </c>
      <c r="D88" s="7">
        <v>37185.49</v>
      </c>
      <c r="E88" s="7">
        <v>37185.49</v>
      </c>
      <c r="F88" s="7">
        <v>37185.49</v>
      </c>
      <c r="G88" s="7">
        <v>37185.49</v>
      </c>
      <c r="H88" s="7">
        <v>37185.49</v>
      </c>
      <c r="I88" s="7">
        <v>37185.49</v>
      </c>
      <c r="J88" s="7">
        <v>37185.49</v>
      </c>
      <c r="K88" s="7">
        <v>37185.49</v>
      </c>
      <c r="L88" s="7">
        <v>37185.49</v>
      </c>
      <c r="M88" s="7">
        <v>37170.769999999997</v>
      </c>
      <c r="N88" s="8">
        <f t="shared" si="2"/>
        <v>446225.87999999995</v>
      </c>
      <c r="O88" s="7">
        <v>37185.49</v>
      </c>
      <c r="P88" s="7">
        <v>37185.49</v>
      </c>
      <c r="Q88" s="7">
        <v>37185.49</v>
      </c>
      <c r="R88" s="7">
        <v>37185.49</v>
      </c>
      <c r="S88" s="7">
        <v>37185.49</v>
      </c>
      <c r="T88" s="7">
        <v>37185.49</v>
      </c>
      <c r="U88" s="7">
        <v>37185.49</v>
      </c>
      <c r="V88" s="7">
        <v>37185.49</v>
      </c>
      <c r="W88" s="7">
        <v>45029.61</v>
      </c>
      <c r="X88" s="7">
        <v>45029.61</v>
      </c>
      <c r="Y88" s="7">
        <v>37524.67</v>
      </c>
      <c r="Z88" s="7">
        <v>37524.67</v>
      </c>
      <c r="AA88" s="8">
        <f t="shared" si="3"/>
        <v>462592.47999999992</v>
      </c>
    </row>
    <row r="89" spans="1:27" x14ac:dyDescent="0.25">
      <c r="A89" s="3" t="s">
        <v>83</v>
      </c>
      <c r="B89" s="7">
        <v>96561.89</v>
      </c>
      <c r="C89" s="7">
        <v>96561.89</v>
      </c>
      <c r="D89" s="7">
        <v>96561.89</v>
      </c>
      <c r="E89" s="7">
        <v>96561.89</v>
      </c>
      <c r="F89" s="7">
        <v>96561.89</v>
      </c>
      <c r="G89" s="7">
        <v>96561.89</v>
      </c>
      <c r="H89" s="7">
        <v>96561.89</v>
      </c>
      <c r="I89" s="7">
        <v>96561.89</v>
      </c>
      <c r="J89" s="7">
        <v>96561.89</v>
      </c>
      <c r="K89" s="7">
        <v>96561.89</v>
      </c>
      <c r="L89" s="7">
        <v>96561.89</v>
      </c>
      <c r="M89" s="7">
        <v>96561.89</v>
      </c>
      <c r="N89" s="8">
        <f t="shared" si="2"/>
        <v>1158742.68</v>
      </c>
      <c r="O89" s="7">
        <v>96561.89</v>
      </c>
      <c r="P89" s="7">
        <v>96561.89</v>
      </c>
      <c r="Q89" s="7">
        <v>96561.89</v>
      </c>
      <c r="R89" s="7">
        <v>77249.509999999995</v>
      </c>
      <c r="S89" s="7">
        <v>96561.89</v>
      </c>
      <c r="T89" s="7">
        <v>96561.89</v>
      </c>
      <c r="U89" s="7">
        <v>96561.89</v>
      </c>
      <c r="V89" s="7">
        <v>96561.89</v>
      </c>
      <c r="W89" s="7">
        <v>91486.29</v>
      </c>
      <c r="X89" s="7">
        <v>101651.43</v>
      </c>
      <c r="Y89" s="7">
        <v>101651.43</v>
      </c>
      <c r="Z89" s="7">
        <v>101651.43</v>
      </c>
      <c r="AA89" s="8">
        <f t="shared" si="3"/>
        <v>1149623.3199999998</v>
      </c>
    </row>
    <row r="90" spans="1:27" x14ac:dyDescent="0.25">
      <c r="A90" s="3" t="s">
        <v>84</v>
      </c>
      <c r="B90" s="7">
        <v>110930.38</v>
      </c>
      <c r="C90" s="7">
        <v>110930.38</v>
      </c>
      <c r="D90" s="7">
        <v>110930.38</v>
      </c>
      <c r="E90" s="7">
        <v>110930.38</v>
      </c>
      <c r="F90" s="7">
        <v>119320.75</v>
      </c>
      <c r="G90" s="7">
        <v>119320.75</v>
      </c>
      <c r="H90" s="7">
        <v>119320.75</v>
      </c>
      <c r="I90" s="7">
        <v>119320.75</v>
      </c>
      <c r="J90" s="7">
        <v>119320.75</v>
      </c>
      <c r="K90" s="7">
        <v>119320.75</v>
      </c>
      <c r="L90" s="7">
        <v>119320.75</v>
      </c>
      <c r="M90" s="7">
        <v>119320.75</v>
      </c>
      <c r="N90" s="8">
        <f t="shared" si="2"/>
        <v>1398287.52</v>
      </c>
      <c r="O90" s="7">
        <v>119320.75</v>
      </c>
      <c r="P90" s="7">
        <v>119320.75</v>
      </c>
      <c r="Q90" s="7">
        <v>119320.75</v>
      </c>
      <c r="R90" s="7">
        <v>119320.75</v>
      </c>
      <c r="S90" s="7">
        <v>110930.38</v>
      </c>
      <c r="T90" s="7">
        <v>110930.38</v>
      </c>
      <c r="U90" s="7">
        <v>110930.38</v>
      </c>
      <c r="V90" s="7">
        <v>110930.38</v>
      </c>
      <c r="W90" s="7">
        <v>111447.42</v>
      </c>
      <c r="X90" s="7">
        <v>111447.42</v>
      </c>
      <c r="Y90" s="7">
        <v>111447.42</v>
      </c>
      <c r="Z90" s="7">
        <v>111447.42</v>
      </c>
      <c r="AA90" s="8">
        <f t="shared" si="3"/>
        <v>1366794.2</v>
      </c>
    </row>
    <row r="91" spans="1:27" x14ac:dyDescent="0.25">
      <c r="A91" s="3" t="s">
        <v>85</v>
      </c>
      <c r="B91" s="7">
        <v>75472.399999999994</v>
      </c>
      <c r="C91" s="7">
        <v>75472.399999999994</v>
      </c>
      <c r="D91" s="7">
        <v>75472.399999999994</v>
      </c>
      <c r="E91" s="7">
        <v>75472.399999999994</v>
      </c>
      <c r="F91" s="7">
        <v>75472.399999999994</v>
      </c>
      <c r="G91" s="7">
        <v>75472.399999999994</v>
      </c>
      <c r="H91" s="7">
        <v>75472.399999999994</v>
      </c>
      <c r="I91" s="7">
        <v>75472.399999999994</v>
      </c>
      <c r="J91" s="7">
        <v>75472.399999999994</v>
      </c>
      <c r="K91" s="7">
        <v>75472.399999999994</v>
      </c>
      <c r="L91" s="7">
        <v>75472.399999999994</v>
      </c>
      <c r="M91" s="7">
        <v>75472.399999999994</v>
      </c>
      <c r="N91" s="8">
        <f t="shared" si="2"/>
        <v>905668.80000000016</v>
      </c>
      <c r="O91" s="7">
        <v>66038.350000000006</v>
      </c>
      <c r="P91" s="7">
        <v>66038.350000000006</v>
      </c>
      <c r="Q91" s="7">
        <v>75472.399999999994</v>
      </c>
      <c r="R91" s="7">
        <v>75472.399999999994</v>
      </c>
      <c r="S91" s="7">
        <v>75472.399999999994</v>
      </c>
      <c r="T91" s="7">
        <v>75472.399999999994</v>
      </c>
      <c r="U91" s="7">
        <v>75472.399999999994</v>
      </c>
      <c r="V91" s="7">
        <v>75472.399999999994</v>
      </c>
      <c r="W91" s="7">
        <v>74879.199999999997</v>
      </c>
      <c r="X91" s="7">
        <v>74879.199999999997</v>
      </c>
      <c r="Y91" s="7">
        <v>74879.199999999997</v>
      </c>
      <c r="Z91" s="7">
        <v>56159.4</v>
      </c>
      <c r="AA91" s="8">
        <f t="shared" si="3"/>
        <v>865708.1</v>
      </c>
    </row>
    <row r="92" spans="1:27" x14ac:dyDescent="0.25">
      <c r="A92" s="3" t="s">
        <v>86</v>
      </c>
      <c r="B92" s="7">
        <v>44257.8</v>
      </c>
      <c r="C92" s="7">
        <v>44257.8</v>
      </c>
      <c r="D92" s="7">
        <v>44257.8</v>
      </c>
      <c r="E92" s="7">
        <v>44257.8</v>
      </c>
      <c r="F92" s="7">
        <v>44257.8</v>
      </c>
      <c r="G92" s="7">
        <v>44257.8</v>
      </c>
      <c r="H92" s="7">
        <v>44257.8</v>
      </c>
      <c r="I92" s="7">
        <v>44257.8</v>
      </c>
      <c r="J92" s="7">
        <v>44257.8</v>
      </c>
      <c r="K92" s="7">
        <v>44257.8</v>
      </c>
      <c r="L92" s="7">
        <v>44257.8</v>
      </c>
      <c r="M92" s="7">
        <v>44257.8</v>
      </c>
      <c r="N92" s="8">
        <f t="shared" si="2"/>
        <v>531093.6</v>
      </c>
      <c r="O92" s="7">
        <v>29505.200000000001</v>
      </c>
      <c r="P92" s="7">
        <v>29505.200000000001</v>
      </c>
      <c r="Q92" s="7">
        <v>44257.8</v>
      </c>
      <c r="R92" s="7">
        <v>44257.8</v>
      </c>
      <c r="S92" s="7">
        <v>44257.8</v>
      </c>
      <c r="T92" s="7">
        <v>44257.8</v>
      </c>
      <c r="U92" s="7">
        <v>44257.8</v>
      </c>
      <c r="V92" s="7">
        <v>44257.8</v>
      </c>
      <c r="W92" s="7">
        <v>48691.33</v>
      </c>
      <c r="X92" s="7">
        <v>48691.33</v>
      </c>
      <c r="Y92" s="7">
        <v>48691.33</v>
      </c>
      <c r="Z92" s="7">
        <v>48691.33</v>
      </c>
      <c r="AA92" s="8">
        <f t="shared" si="3"/>
        <v>519322.52</v>
      </c>
    </row>
    <row r="93" spans="1:27" x14ac:dyDescent="0.25">
      <c r="A93" s="3" t="s">
        <v>92</v>
      </c>
      <c r="B93" s="7">
        <v>30186.75</v>
      </c>
      <c r="C93" s="7">
        <v>30174.799999999999</v>
      </c>
      <c r="D93" s="7">
        <v>30174.799999999999</v>
      </c>
      <c r="E93" s="7">
        <v>30174.799999999999</v>
      </c>
      <c r="F93" s="7">
        <v>30174.799999999999</v>
      </c>
      <c r="G93" s="7">
        <v>30174.799999999999</v>
      </c>
      <c r="H93" s="7">
        <v>30174.799999999999</v>
      </c>
      <c r="I93" s="7">
        <v>30174.799999999999</v>
      </c>
      <c r="J93" s="7">
        <v>30174.799999999999</v>
      </c>
      <c r="K93" s="7">
        <v>30174.799999999999</v>
      </c>
      <c r="L93" s="7">
        <v>30174.799999999999</v>
      </c>
      <c r="M93" s="7">
        <v>30162.85</v>
      </c>
      <c r="N93" s="8">
        <f t="shared" si="2"/>
        <v>362097.59999999992</v>
      </c>
      <c r="O93" s="7">
        <v>30174.799999999999</v>
      </c>
      <c r="P93" s="7">
        <v>30174.799999999999</v>
      </c>
      <c r="Q93" s="7">
        <v>30174.799999999999</v>
      </c>
      <c r="R93" s="7">
        <v>15087.4</v>
      </c>
      <c r="S93" s="7">
        <v>30174.799999999999</v>
      </c>
      <c r="T93" s="7">
        <v>30174.799999999999</v>
      </c>
      <c r="U93" s="7">
        <v>30174.799999999999</v>
      </c>
      <c r="V93" s="7">
        <v>30174.799999999999</v>
      </c>
      <c r="W93" s="7">
        <v>33528.43</v>
      </c>
      <c r="X93" s="7">
        <v>33528.43</v>
      </c>
      <c r="Y93" s="7">
        <v>33528.43</v>
      </c>
      <c r="Z93" s="7">
        <v>33528.43</v>
      </c>
      <c r="AA93" s="8">
        <f t="shared" si="3"/>
        <v>360424.71999999991</v>
      </c>
    </row>
    <row r="94" spans="1:27" x14ac:dyDescent="0.25">
      <c r="A94" s="3" t="s">
        <v>87</v>
      </c>
      <c r="B94" s="7">
        <v>75557.259999999995</v>
      </c>
      <c r="C94" s="7">
        <v>75557.259999999995</v>
      </c>
      <c r="D94" s="7">
        <v>75557.259999999995</v>
      </c>
      <c r="E94" s="7">
        <v>75557.259999999995</v>
      </c>
      <c r="F94" s="7">
        <v>75557.259999999995</v>
      </c>
      <c r="G94" s="7">
        <v>75557.259999999995</v>
      </c>
      <c r="H94" s="7">
        <v>75557.259999999995</v>
      </c>
      <c r="I94" s="7">
        <v>75557.259999999995</v>
      </c>
      <c r="J94" s="7">
        <v>75557.259999999995</v>
      </c>
      <c r="K94" s="7">
        <v>75557.259999999995</v>
      </c>
      <c r="L94" s="7">
        <v>75557.259999999995</v>
      </c>
      <c r="M94" s="7">
        <v>75557.259999999995</v>
      </c>
      <c r="N94" s="8">
        <f t="shared" si="2"/>
        <v>906687.12</v>
      </c>
      <c r="O94" s="7">
        <v>75557.259999999995</v>
      </c>
      <c r="P94" s="7">
        <v>75557.259999999995</v>
      </c>
      <c r="Q94" s="7">
        <v>75557.259999999995</v>
      </c>
      <c r="R94" s="7">
        <v>75557.259999999995</v>
      </c>
      <c r="S94" s="7">
        <v>75557.259999999995</v>
      </c>
      <c r="T94" s="7">
        <v>56667.94</v>
      </c>
      <c r="U94" s="7">
        <v>75557.259999999995</v>
      </c>
      <c r="V94" s="7">
        <v>66112.600000000006</v>
      </c>
      <c r="W94" s="7">
        <v>74128.55</v>
      </c>
      <c r="X94" s="7">
        <v>74128.55</v>
      </c>
      <c r="Y94" s="7">
        <v>74128.55</v>
      </c>
      <c r="Z94" s="7">
        <v>74128.55</v>
      </c>
      <c r="AA94" s="8">
        <f t="shared" si="3"/>
        <v>872638.30000000016</v>
      </c>
    </row>
    <row r="95" spans="1:27" x14ac:dyDescent="0.25">
      <c r="A95" s="3" t="s">
        <v>88</v>
      </c>
      <c r="B95" s="7">
        <v>212532.51</v>
      </c>
      <c r="C95" s="7">
        <v>212532.51</v>
      </c>
      <c r="D95" s="7">
        <v>212532.51</v>
      </c>
      <c r="E95" s="7">
        <v>212532.51</v>
      </c>
      <c r="F95" s="7">
        <v>212532.51</v>
      </c>
      <c r="G95" s="7">
        <v>212532.51</v>
      </c>
      <c r="H95" s="7">
        <v>212532.51</v>
      </c>
      <c r="I95" s="7">
        <v>212532.51</v>
      </c>
      <c r="J95" s="7">
        <v>212532.51</v>
      </c>
      <c r="K95" s="7">
        <v>212532.51</v>
      </c>
      <c r="L95" s="7">
        <v>212532.51</v>
      </c>
      <c r="M95" s="7">
        <v>212532.51</v>
      </c>
      <c r="N95" s="8">
        <f t="shared" si="2"/>
        <v>2550390.12</v>
      </c>
      <c r="O95" s="7">
        <v>212532.51</v>
      </c>
      <c r="P95" s="7">
        <v>212532.51</v>
      </c>
      <c r="Q95" s="7">
        <v>212532.51</v>
      </c>
      <c r="R95" s="7">
        <v>202871.94</v>
      </c>
      <c r="S95" s="7">
        <v>202871.94</v>
      </c>
      <c r="T95" s="7">
        <v>202871.94</v>
      </c>
      <c r="U95" s="7">
        <v>212532.51</v>
      </c>
      <c r="V95" s="7">
        <v>212532.51</v>
      </c>
      <c r="W95" s="7">
        <v>201036.4</v>
      </c>
      <c r="X95" s="7">
        <v>201036.4</v>
      </c>
      <c r="Y95" s="7">
        <v>201036.4</v>
      </c>
      <c r="Z95" s="7">
        <v>201036.4</v>
      </c>
      <c r="AA95" s="8">
        <f t="shared" si="3"/>
        <v>2475423.9699999997</v>
      </c>
    </row>
    <row r="96" spans="1:27" x14ac:dyDescent="0.25">
      <c r="A96" s="3" t="s">
        <v>90</v>
      </c>
      <c r="B96" s="7">
        <v>33693.79</v>
      </c>
      <c r="C96" s="7">
        <v>33680.449999999997</v>
      </c>
      <c r="D96" s="7">
        <v>33680.449999999997</v>
      </c>
      <c r="E96" s="7">
        <v>33680.449999999997</v>
      </c>
      <c r="F96" s="7">
        <v>33680.449999999997</v>
      </c>
      <c r="G96" s="7">
        <v>33680.449999999997</v>
      </c>
      <c r="H96" s="7">
        <v>33680.449999999997</v>
      </c>
      <c r="I96" s="7">
        <v>33680.449999999997</v>
      </c>
      <c r="J96" s="7">
        <v>33680.449999999997</v>
      </c>
      <c r="K96" s="7">
        <v>33680.449999999997</v>
      </c>
      <c r="L96" s="7">
        <v>33680.449999999997</v>
      </c>
      <c r="M96" s="7">
        <v>33667.11</v>
      </c>
      <c r="N96" s="8">
        <f t="shared" si="2"/>
        <v>404165.4</v>
      </c>
      <c r="O96" s="7">
        <v>33680.449999999997</v>
      </c>
      <c r="P96" s="7">
        <v>33680.449999999997</v>
      </c>
      <c r="Q96" s="7">
        <v>33680.449999999997</v>
      </c>
      <c r="R96" s="7">
        <v>33680.449999999997</v>
      </c>
      <c r="S96" s="7">
        <v>33680.449999999997</v>
      </c>
      <c r="T96" s="7">
        <v>33680.449999999997</v>
      </c>
      <c r="U96" s="7">
        <v>33680.449999999997</v>
      </c>
      <c r="V96" s="7">
        <v>33680.449999999997</v>
      </c>
      <c r="W96" s="7">
        <v>34741.660000000003</v>
      </c>
      <c r="X96" s="7">
        <v>34741.660000000003</v>
      </c>
      <c r="Y96" s="7">
        <v>34741.660000000003</v>
      </c>
      <c r="Z96" s="7">
        <v>34741.660000000003</v>
      </c>
      <c r="AA96" s="8">
        <f t="shared" si="3"/>
        <v>408410.24000000011</v>
      </c>
    </row>
    <row r="97" spans="1:27" x14ac:dyDescent="0.25">
      <c r="A97" s="3" t="s">
        <v>89</v>
      </c>
      <c r="B97" s="7">
        <v>97440.03</v>
      </c>
      <c r="C97" s="7">
        <v>97401.45</v>
      </c>
      <c r="D97" s="7">
        <v>97401.45</v>
      </c>
      <c r="E97" s="7">
        <v>97401.45</v>
      </c>
      <c r="F97" s="7">
        <v>97401.45</v>
      </c>
      <c r="G97" s="7">
        <v>97401.45</v>
      </c>
      <c r="H97" s="7">
        <v>97401.45</v>
      </c>
      <c r="I97" s="7">
        <v>97401.45</v>
      </c>
      <c r="J97" s="7">
        <v>97401.45</v>
      </c>
      <c r="K97" s="7">
        <v>97401.45</v>
      </c>
      <c r="L97" s="7">
        <v>97401.45</v>
      </c>
      <c r="M97" s="7">
        <v>97362.87</v>
      </c>
      <c r="N97" s="8">
        <f t="shared" si="2"/>
        <v>1168817.3999999999</v>
      </c>
      <c r="O97" s="7">
        <v>97401.45</v>
      </c>
      <c r="P97" s="7">
        <v>97401.45</v>
      </c>
      <c r="Q97" s="7">
        <v>97401.45</v>
      </c>
      <c r="R97" s="7">
        <v>97401.45</v>
      </c>
      <c r="S97" s="7">
        <v>98377.79</v>
      </c>
      <c r="T97" s="7">
        <v>98377.79</v>
      </c>
      <c r="U97" s="7">
        <v>98377.79</v>
      </c>
      <c r="V97" s="7">
        <v>98377.79</v>
      </c>
      <c r="W97" s="7">
        <v>102345.75</v>
      </c>
      <c r="X97" s="7">
        <v>102345.75</v>
      </c>
      <c r="Y97" s="7">
        <v>102345.75</v>
      </c>
      <c r="Z97" s="7">
        <v>102345.75</v>
      </c>
      <c r="AA97" s="8">
        <f t="shared" si="3"/>
        <v>1192499.96</v>
      </c>
    </row>
    <row r="98" spans="1:27" x14ac:dyDescent="0.25">
      <c r="A98" s="3" t="s">
        <v>91</v>
      </c>
      <c r="B98" s="7">
        <v>184863.63</v>
      </c>
      <c r="C98" s="7">
        <v>184790.44</v>
      </c>
      <c r="D98" s="7">
        <v>184790.44</v>
      </c>
      <c r="E98" s="7">
        <v>184790.44</v>
      </c>
      <c r="F98" s="7">
        <v>184790.44</v>
      </c>
      <c r="G98" s="7">
        <v>184790.44</v>
      </c>
      <c r="H98" s="7">
        <v>184790.44</v>
      </c>
      <c r="I98" s="7">
        <v>184790.44</v>
      </c>
      <c r="J98" s="7">
        <v>184790.44</v>
      </c>
      <c r="K98" s="7">
        <v>184790.44</v>
      </c>
      <c r="L98" s="7">
        <v>184790.44</v>
      </c>
      <c r="M98" s="7">
        <v>184717.25</v>
      </c>
      <c r="N98" s="8">
        <f t="shared" si="2"/>
        <v>2217485.2799999993</v>
      </c>
      <c r="O98" s="7">
        <v>172471.08</v>
      </c>
      <c r="P98" s="7">
        <v>184790.44</v>
      </c>
      <c r="Q98" s="7">
        <v>184790.44</v>
      </c>
      <c r="R98" s="7">
        <v>178630.76</v>
      </c>
      <c r="S98" s="7">
        <v>172471.08</v>
      </c>
      <c r="T98" s="7">
        <v>178630.76</v>
      </c>
      <c r="U98" s="7">
        <v>178630.76</v>
      </c>
      <c r="V98" s="7">
        <v>178630.76</v>
      </c>
      <c r="W98" s="7">
        <v>216994.68</v>
      </c>
      <c r="X98" s="7">
        <v>216994.68</v>
      </c>
      <c r="Y98" s="7">
        <v>216994.68</v>
      </c>
      <c r="Z98" s="7">
        <v>216994.68</v>
      </c>
      <c r="AA98" s="8">
        <f t="shared" si="3"/>
        <v>2297024.7999999998</v>
      </c>
    </row>
    <row r="99" spans="1:27" x14ac:dyDescent="0.25">
      <c r="A99" s="3" t="s">
        <v>93</v>
      </c>
      <c r="B99" s="7">
        <v>73483.56</v>
      </c>
      <c r="C99" s="7">
        <v>56674.32</v>
      </c>
      <c r="D99" s="7">
        <v>73455.05</v>
      </c>
      <c r="E99" s="7">
        <v>73455.05</v>
      </c>
      <c r="F99" s="7">
        <v>73455.05</v>
      </c>
      <c r="G99" s="7">
        <v>73455.05</v>
      </c>
      <c r="H99" s="7">
        <v>73455.05</v>
      </c>
      <c r="I99" s="7">
        <v>73455.05</v>
      </c>
      <c r="J99" s="7">
        <v>73455.05</v>
      </c>
      <c r="K99" s="7">
        <v>73455.05</v>
      </c>
      <c r="L99" s="7">
        <v>73455.05</v>
      </c>
      <c r="M99" s="7">
        <v>73426.539999999994</v>
      </c>
      <c r="N99" s="8">
        <f t="shared" si="2"/>
        <v>864679.87000000011</v>
      </c>
      <c r="O99" s="7">
        <v>73455.05</v>
      </c>
      <c r="P99" s="7">
        <v>73455.05</v>
      </c>
      <c r="Q99" s="7">
        <v>73455.05</v>
      </c>
      <c r="R99" s="7">
        <v>73455.05</v>
      </c>
      <c r="S99" s="7">
        <v>73455.05</v>
      </c>
      <c r="T99" s="7">
        <v>73455.05</v>
      </c>
      <c r="U99" s="7">
        <v>73455.05</v>
      </c>
      <c r="V99" s="7">
        <v>73455.05</v>
      </c>
      <c r="W99" s="7">
        <v>74365</v>
      </c>
      <c r="X99" s="7">
        <v>74365</v>
      </c>
      <c r="Y99" s="7">
        <v>74365</v>
      </c>
      <c r="Z99" s="7">
        <v>74365</v>
      </c>
      <c r="AA99" s="8">
        <f t="shared" si="3"/>
        <v>885100.4</v>
      </c>
    </row>
    <row r="100" spans="1:27" x14ac:dyDescent="0.25">
      <c r="A100" s="3" t="s">
        <v>94</v>
      </c>
      <c r="B100" s="7">
        <v>70646.16</v>
      </c>
      <c r="C100" s="7">
        <v>70618.19</v>
      </c>
      <c r="D100" s="7">
        <v>70618.19</v>
      </c>
      <c r="E100" s="7">
        <v>70618.19</v>
      </c>
      <c r="F100" s="7">
        <v>70618.19</v>
      </c>
      <c r="G100" s="7">
        <v>70618.19</v>
      </c>
      <c r="H100" s="7">
        <v>70618.19</v>
      </c>
      <c r="I100" s="7">
        <v>70618.19</v>
      </c>
      <c r="J100" s="7">
        <v>70618.19</v>
      </c>
      <c r="K100" s="7">
        <v>70618.19</v>
      </c>
      <c r="L100" s="7">
        <v>70618.19</v>
      </c>
      <c r="M100" s="7">
        <v>70590.22</v>
      </c>
      <c r="N100" s="8">
        <f t="shared" si="2"/>
        <v>847418.2799999998</v>
      </c>
      <c r="O100" s="7">
        <v>70618.19</v>
      </c>
      <c r="P100" s="7">
        <v>70618.19</v>
      </c>
      <c r="Q100" s="7">
        <v>70618.19</v>
      </c>
      <c r="R100" s="7">
        <v>61790.92</v>
      </c>
      <c r="S100" s="7">
        <v>61790.92</v>
      </c>
      <c r="T100" s="7">
        <v>61790.92</v>
      </c>
      <c r="U100" s="7">
        <v>70618.19</v>
      </c>
      <c r="V100" s="7">
        <v>61790.92</v>
      </c>
      <c r="W100" s="7">
        <v>69035.23</v>
      </c>
      <c r="X100" s="7">
        <v>69035.23</v>
      </c>
      <c r="Y100" s="7">
        <v>69035.23</v>
      </c>
      <c r="Z100" s="7">
        <v>69035.23</v>
      </c>
      <c r="AA100" s="8">
        <f t="shared" si="3"/>
        <v>805777.35999999987</v>
      </c>
    </row>
    <row r="101" spans="1:27" x14ac:dyDescent="0.25">
      <c r="A101" s="3" t="s">
        <v>95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8">
        <f t="shared" si="2"/>
        <v>0</v>
      </c>
      <c r="O101" s="7">
        <v>18746.02</v>
      </c>
      <c r="P101" s="7">
        <v>18746.02</v>
      </c>
      <c r="Q101" s="7">
        <v>18746.02</v>
      </c>
      <c r="R101" s="7">
        <v>18746.02</v>
      </c>
      <c r="S101" s="7">
        <v>17420.919999999998</v>
      </c>
      <c r="T101" s="7">
        <v>23227.9</v>
      </c>
      <c r="U101" s="7">
        <v>23227.9</v>
      </c>
      <c r="V101" s="7">
        <v>23227.9</v>
      </c>
      <c r="W101" s="7">
        <v>30614.37</v>
      </c>
      <c r="X101" s="7">
        <v>30614.37</v>
      </c>
      <c r="Y101" s="7">
        <v>30614.37</v>
      </c>
      <c r="Z101" s="7">
        <v>30614.37</v>
      </c>
      <c r="AA101" s="8">
        <f t="shared" si="3"/>
        <v>284546.18</v>
      </c>
    </row>
    <row r="102" spans="1:27" x14ac:dyDescent="0.25">
      <c r="A102" s="3" t="s">
        <v>96</v>
      </c>
      <c r="B102" s="7">
        <v>133349.44</v>
      </c>
      <c r="C102" s="7">
        <v>133349.44</v>
      </c>
      <c r="D102" s="7">
        <v>133349.44</v>
      </c>
      <c r="E102" s="7">
        <v>150130.17000000001</v>
      </c>
      <c r="F102" s="7">
        <v>150130.17000000001</v>
      </c>
      <c r="G102" s="7">
        <v>150130.17000000001</v>
      </c>
      <c r="H102" s="7">
        <v>150130.17000000001</v>
      </c>
      <c r="I102" s="7">
        <v>150130.17000000001</v>
      </c>
      <c r="J102" s="7">
        <v>150130.17000000001</v>
      </c>
      <c r="K102" s="7">
        <v>150130.17000000001</v>
      </c>
      <c r="L102" s="7">
        <v>150130.17000000001</v>
      </c>
      <c r="M102" s="7">
        <v>150130.17000000001</v>
      </c>
      <c r="N102" s="8">
        <f t="shared" si="2"/>
        <v>1751219.8499999999</v>
      </c>
      <c r="O102" s="7">
        <v>152115.71</v>
      </c>
      <c r="P102" s="7">
        <v>114583.17</v>
      </c>
      <c r="Q102" s="7">
        <v>133349.44</v>
      </c>
      <c r="R102" s="7">
        <v>150130.17000000001</v>
      </c>
      <c r="S102" s="7">
        <v>150130.17000000001</v>
      </c>
      <c r="T102" s="7">
        <v>150130.17000000001</v>
      </c>
      <c r="U102" s="7">
        <v>150130.17000000001</v>
      </c>
      <c r="V102" s="7">
        <v>150130.17000000001</v>
      </c>
      <c r="W102" s="7">
        <v>188853.48</v>
      </c>
      <c r="X102" s="7">
        <v>188853.48</v>
      </c>
      <c r="Y102" s="7">
        <v>188853.48</v>
      </c>
      <c r="Z102" s="7">
        <v>188853.48</v>
      </c>
      <c r="AA102" s="8">
        <f t="shared" si="3"/>
        <v>1906113.09</v>
      </c>
    </row>
    <row r="103" spans="1:27" x14ac:dyDescent="0.25">
      <c r="A103" s="3" t="s">
        <v>97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8">
        <f t="shared" si="2"/>
        <v>0</v>
      </c>
      <c r="O103" s="7">
        <v>131519.67999999999</v>
      </c>
      <c r="P103" s="7">
        <v>131519.67999999999</v>
      </c>
      <c r="Q103" s="7">
        <v>131519.67999999999</v>
      </c>
      <c r="R103" s="7">
        <v>131519.67999999999</v>
      </c>
      <c r="S103" s="7">
        <v>131519.67999999999</v>
      </c>
      <c r="T103" s="7">
        <v>131519.67999999999</v>
      </c>
      <c r="U103" s="7">
        <v>131519.67999999999</v>
      </c>
      <c r="V103" s="7">
        <v>131519.67999999999</v>
      </c>
      <c r="W103" s="7">
        <v>156536.54999999999</v>
      </c>
      <c r="X103" s="7">
        <v>156536.54999999999</v>
      </c>
      <c r="Y103" s="7">
        <v>156536.54999999999</v>
      </c>
      <c r="Z103" s="7">
        <v>156536.54999999999</v>
      </c>
      <c r="AA103" s="8">
        <f t="shared" si="3"/>
        <v>1678303.64</v>
      </c>
    </row>
    <row r="104" spans="1:27" x14ac:dyDescent="0.25">
      <c r="A104" s="3" t="s">
        <v>98</v>
      </c>
      <c r="B104" s="7">
        <v>37413.089999999997</v>
      </c>
      <c r="C104" s="7">
        <v>37413.089999999997</v>
      </c>
      <c r="D104" s="7">
        <v>37413.089999999997</v>
      </c>
      <c r="E104" s="7">
        <v>37413.089999999997</v>
      </c>
      <c r="F104" s="7">
        <v>37413.089999999997</v>
      </c>
      <c r="G104" s="7">
        <v>37413.089999999997</v>
      </c>
      <c r="H104" s="7">
        <v>37413.089999999997</v>
      </c>
      <c r="I104" s="7">
        <v>37413.089999999997</v>
      </c>
      <c r="J104" s="7">
        <v>37413.089999999997</v>
      </c>
      <c r="K104" s="7">
        <v>37413.089999999997</v>
      </c>
      <c r="L104" s="7">
        <v>37413.089999999997</v>
      </c>
      <c r="M104" s="7">
        <v>37413.089999999997</v>
      </c>
      <c r="N104" s="8">
        <f t="shared" si="2"/>
        <v>448957.07999999984</v>
      </c>
      <c r="O104" s="7">
        <v>37413.089999999997</v>
      </c>
      <c r="P104" s="7">
        <v>37413.089999999997</v>
      </c>
      <c r="Q104" s="7">
        <v>37413.089999999997</v>
      </c>
      <c r="R104" s="7">
        <v>28059.82</v>
      </c>
      <c r="S104" s="7">
        <v>28059.82</v>
      </c>
      <c r="T104" s="7">
        <v>37413.089999999997</v>
      </c>
      <c r="U104" s="7">
        <v>37413.089999999997</v>
      </c>
      <c r="V104" s="7">
        <v>37413.089999999997</v>
      </c>
      <c r="W104" s="7">
        <v>38046.519999999997</v>
      </c>
      <c r="X104" s="7">
        <v>38046.519999999997</v>
      </c>
      <c r="Y104" s="7">
        <v>38046.519999999997</v>
      </c>
      <c r="Z104" s="7">
        <v>38046.519999999997</v>
      </c>
      <c r="AA104" s="8">
        <f t="shared" si="3"/>
        <v>432784.26000000007</v>
      </c>
    </row>
    <row r="105" spans="1:27" x14ac:dyDescent="0.25">
      <c r="A105" s="3" t="s">
        <v>99</v>
      </c>
      <c r="B105" s="7">
        <v>59850.45</v>
      </c>
      <c r="C105" s="7">
        <v>59850.45</v>
      </c>
      <c r="D105" s="7">
        <v>59850.45</v>
      </c>
      <c r="E105" s="7">
        <v>59850.45</v>
      </c>
      <c r="F105" s="7">
        <v>68240.820000000007</v>
      </c>
      <c r="G105" s="7">
        <v>68240.820000000007</v>
      </c>
      <c r="H105" s="7">
        <v>68240.820000000007</v>
      </c>
      <c r="I105" s="7">
        <v>68240.820000000007</v>
      </c>
      <c r="J105" s="7">
        <v>68240.820000000007</v>
      </c>
      <c r="K105" s="7">
        <v>68240.820000000007</v>
      </c>
      <c r="L105" s="7">
        <v>68240.820000000007</v>
      </c>
      <c r="M105" s="7">
        <v>68240.820000000007</v>
      </c>
      <c r="N105" s="8">
        <f t="shared" si="2"/>
        <v>785328.3600000001</v>
      </c>
      <c r="O105" s="7">
        <v>68240.820000000007</v>
      </c>
      <c r="P105" s="7">
        <v>68240.820000000007</v>
      </c>
      <c r="Q105" s="7">
        <v>68240.820000000007</v>
      </c>
      <c r="R105" s="7">
        <v>68240.820000000007</v>
      </c>
      <c r="S105" s="7">
        <v>68240.820000000007</v>
      </c>
      <c r="T105" s="7">
        <v>68240.820000000007</v>
      </c>
      <c r="U105" s="7">
        <v>68240.820000000007</v>
      </c>
      <c r="V105" s="7">
        <v>72439.05</v>
      </c>
      <c r="W105" s="7">
        <v>64460.85</v>
      </c>
      <c r="X105" s="7">
        <v>64460.85</v>
      </c>
      <c r="Y105" s="7">
        <v>72877.539999999994</v>
      </c>
      <c r="Z105" s="7">
        <v>72877.539999999994</v>
      </c>
      <c r="AA105" s="8">
        <f t="shared" si="3"/>
        <v>824801.57000000007</v>
      </c>
    </row>
    <row r="106" spans="1:27" x14ac:dyDescent="0.25">
      <c r="A106" s="3" t="s">
        <v>100</v>
      </c>
      <c r="B106" s="7">
        <v>18831.03</v>
      </c>
      <c r="C106" s="7">
        <v>18831.03</v>
      </c>
      <c r="D106" s="7">
        <v>18831.03</v>
      </c>
      <c r="E106" s="7">
        <v>18831.03</v>
      </c>
      <c r="F106" s="7">
        <v>18831.03</v>
      </c>
      <c r="G106" s="7">
        <v>18831.03</v>
      </c>
      <c r="H106" s="7">
        <v>18831.03</v>
      </c>
      <c r="I106" s="7">
        <v>18831.03</v>
      </c>
      <c r="J106" s="7">
        <v>18831.03</v>
      </c>
      <c r="K106" s="7">
        <v>18831.03</v>
      </c>
      <c r="L106" s="7">
        <v>18831.03</v>
      </c>
      <c r="M106" s="7">
        <v>18831.03</v>
      </c>
      <c r="N106" s="8">
        <f t="shared" si="2"/>
        <v>225972.36</v>
      </c>
      <c r="O106" s="7">
        <v>18831.03</v>
      </c>
      <c r="P106" s="7">
        <v>18831.03</v>
      </c>
      <c r="Q106" s="7">
        <v>18831.03</v>
      </c>
      <c r="R106" s="7">
        <v>18831.03</v>
      </c>
      <c r="S106" s="7">
        <v>18831.03</v>
      </c>
      <c r="T106" s="7">
        <v>18831.03</v>
      </c>
      <c r="U106" s="7">
        <v>18831.03</v>
      </c>
      <c r="V106" s="7">
        <v>18831.03</v>
      </c>
      <c r="W106" s="7">
        <v>30629.41</v>
      </c>
      <c r="X106" s="7">
        <v>30629.41</v>
      </c>
      <c r="Y106" s="7">
        <v>30629.41</v>
      </c>
      <c r="Z106" s="7">
        <v>30629.41</v>
      </c>
      <c r="AA106" s="8">
        <f t="shared" si="3"/>
        <v>273165.88</v>
      </c>
    </row>
    <row r="107" spans="1:27" x14ac:dyDescent="0.25">
      <c r="A107" s="3" t="s">
        <v>101</v>
      </c>
      <c r="B107" s="7">
        <v>73337.89</v>
      </c>
      <c r="C107" s="7">
        <v>73337.89</v>
      </c>
      <c r="D107" s="7">
        <v>73337.89</v>
      </c>
      <c r="E107" s="7">
        <v>73337.89</v>
      </c>
      <c r="F107" s="7">
        <v>73337.89</v>
      </c>
      <c r="G107" s="7">
        <v>73337.89</v>
      </c>
      <c r="H107" s="7">
        <v>73337.89</v>
      </c>
      <c r="I107" s="7">
        <v>73337.89</v>
      </c>
      <c r="J107" s="7">
        <v>73337.89</v>
      </c>
      <c r="K107" s="7">
        <v>73337.89</v>
      </c>
      <c r="L107" s="7">
        <v>73337.89</v>
      </c>
      <c r="M107" s="7">
        <v>73337.89</v>
      </c>
      <c r="N107" s="8">
        <f t="shared" si="2"/>
        <v>880054.68</v>
      </c>
      <c r="O107" s="7">
        <v>64170.65</v>
      </c>
      <c r="P107" s="7">
        <v>64170.65</v>
      </c>
      <c r="Q107" s="7">
        <v>64170.65</v>
      </c>
      <c r="R107" s="7">
        <v>64170.65</v>
      </c>
      <c r="S107" s="7">
        <v>64170.65</v>
      </c>
      <c r="T107" s="7">
        <v>73337.89</v>
      </c>
      <c r="U107" s="7">
        <v>73337.89</v>
      </c>
      <c r="V107" s="7">
        <v>73337.89</v>
      </c>
      <c r="W107" s="7">
        <v>74416.44</v>
      </c>
      <c r="X107" s="7">
        <v>74416.44</v>
      </c>
      <c r="Y107" s="7">
        <v>74416.44</v>
      </c>
      <c r="Z107" s="7">
        <v>74416.44</v>
      </c>
      <c r="AA107" s="8">
        <f t="shared" si="3"/>
        <v>838532.67999999993</v>
      </c>
    </row>
    <row r="108" spans="1:27" x14ac:dyDescent="0.25">
      <c r="A108" s="3" t="s">
        <v>102</v>
      </c>
      <c r="B108" s="7">
        <v>66275.34</v>
      </c>
      <c r="C108" s="7">
        <v>66249.100000000006</v>
      </c>
      <c r="D108" s="7">
        <v>66249.100000000006</v>
      </c>
      <c r="E108" s="7">
        <v>66249.100000000006</v>
      </c>
      <c r="F108" s="7">
        <v>66249.100000000006</v>
      </c>
      <c r="G108" s="7">
        <v>66249.100000000006</v>
      </c>
      <c r="H108" s="7">
        <v>66249.100000000006</v>
      </c>
      <c r="I108" s="7">
        <v>66249.100000000006</v>
      </c>
      <c r="J108" s="7">
        <v>66249.100000000006</v>
      </c>
      <c r="K108" s="7">
        <v>66249.100000000006</v>
      </c>
      <c r="L108" s="7">
        <v>66249.100000000006</v>
      </c>
      <c r="M108" s="7">
        <v>66222.86</v>
      </c>
      <c r="N108" s="8">
        <f t="shared" si="2"/>
        <v>794989.19999999984</v>
      </c>
      <c r="O108" s="7">
        <v>66249.100000000006</v>
      </c>
      <c r="P108" s="7">
        <v>66249.100000000006</v>
      </c>
      <c r="Q108" s="7">
        <v>66249.100000000006</v>
      </c>
      <c r="R108" s="7">
        <v>66249.100000000006</v>
      </c>
      <c r="S108" s="7">
        <v>66249.100000000006</v>
      </c>
      <c r="T108" s="7">
        <v>66249.100000000006</v>
      </c>
      <c r="U108" s="7">
        <v>66249.100000000006</v>
      </c>
      <c r="V108" s="7">
        <v>66249.100000000006</v>
      </c>
      <c r="W108" s="7">
        <v>77912.259999999995</v>
      </c>
      <c r="X108" s="7">
        <v>77912.259999999995</v>
      </c>
      <c r="Y108" s="7">
        <v>77912.259999999995</v>
      </c>
      <c r="Z108" s="7">
        <v>77912.259999999995</v>
      </c>
      <c r="AA108" s="8">
        <f t="shared" si="3"/>
        <v>841641.84</v>
      </c>
    </row>
    <row r="109" spans="1:27" x14ac:dyDescent="0.25">
      <c r="A109" s="3" t="s">
        <v>103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8">
        <f t="shared" si="2"/>
        <v>0</v>
      </c>
      <c r="O109" s="7">
        <v>18487.48</v>
      </c>
      <c r="P109" s="7">
        <v>18487.48</v>
      </c>
      <c r="Q109" s="7">
        <v>18487.48</v>
      </c>
      <c r="R109" s="7">
        <v>18487.48</v>
      </c>
      <c r="S109" s="7">
        <v>18487.48</v>
      </c>
      <c r="T109" s="7">
        <v>18487.48</v>
      </c>
      <c r="U109" s="7">
        <v>18487.48</v>
      </c>
      <c r="V109" s="7">
        <v>18487.48</v>
      </c>
      <c r="W109" s="7">
        <v>17184.13</v>
      </c>
      <c r="X109" s="7">
        <v>17184.13</v>
      </c>
      <c r="Y109" s="7">
        <v>17184.13</v>
      </c>
      <c r="Z109" s="7">
        <v>17184.13</v>
      </c>
      <c r="AA109" s="8">
        <f t="shared" si="3"/>
        <v>216636.36000000002</v>
      </c>
    </row>
    <row r="110" spans="1:27" x14ac:dyDescent="0.25">
      <c r="A110" s="3" t="s">
        <v>104</v>
      </c>
      <c r="B110" s="7">
        <v>53641.72</v>
      </c>
      <c r="C110" s="7">
        <v>53620.480000000003</v>
      </c>
      <c r="D110" s="7">
        <v>53620.480000000003</v>
      </c>
      <c r="E110" s="7">
        <v>53620.480000000003</v>
      </c>
      <c r="F110" s="7">
        <v>53620.480000000003</v>
      </c>
      <c r="G110" s="7">
        <v>53620.480000000003</v>
      </c>
      <c r="H110" s="7">
        <v>53620.480000000003</v>
      </c>
      <c r="I110" s="7">
        <v>53620.480000000003</v>
      </c>
      <c r="J110" s="7">
        <v>53620.480000000003</v>
      </c>
      <c r="K110" s="7">
        <v>53620.480000000003</v>
      </c>
      <c r="L110" s="7">
        <v>53620.480000000003</v>
      </c>
      <c r="M110" s="7">
        <v>53599.24</v>
      </c>
      <c r="N110" s="8">
        <f t="shared" si="2"/>
        <v>643445.75999999989</v>
      </c>
      <c r="O110" s="7">
        <v>53620.480000000003</v>
      </c>
      <c r="P110" s="7">
        <v>53620.480000000003</v>
      </c>
      <c r="Q110" s="7">
        <v>53620.480000000003</v>
      </c>
      <c r="R110" s="7">
        <v>53620.480000000003</v>
      </c>
      <c r="S110" s="7">
        <v>53620.480000000003</v>
      </c>
      <c r="T110" s="7">
        <v>53620.480000000003</v>
      </c>
      <c r="U110" s="7">
        <v>53620.480000000003</v>
      </c>
      <c r="V110" s="7">
        <v>53620.480000000003</v>
      </c>
      <c r="W110" s="7">
        <v>50839.199999999997</v>
      </c>
      <c r="X110" s="7">
        <v>50839.199999999997</v>
      </c>
      <c r="Y110" s="7">
        <v>50839.199999999997</v>
      </c>
      <c r="Z110" s="7">
        <v>50839.199999999997</v>
      </c>
      <c r="AA110" s="8">
        <f t="shared" si="3"/>
        <v>632320.6399999999</v>
      </c>
    </row>
    <row r="111" spans="1:27" x14ac:dyDescent="0.25">
      <c r="A111" s="3" t="s">
        <v>105</v>
      </c>
      <c r="B111" s="7">
        <v>188766.9</v>
      </c>
      <c r="C111" s="7">
        <v>188766.9</v>
      </c>
      <c r="D111" s="7">
        <v>188766.9</v>
      </c>
      <c r="E111" s="7">
        <v>188766.9</v>
      </c>
      <c r="F111" s="7">
        <v>188766.9</v>
      </c>
      <c r="G111" s="7">
        <v>188766.9</v>
      </c>
      <c r="H111" s="7">
        <v>188766.9</v>
      </c>
      <c r="I111" s="7">
        <v>188766.9</v>
      </c>
      <c r="J111" s="7">
        <v>188766.9</v>
      </c>
      <c r="K111" s="7">
        <v>188766.9</v>
      </c>
      <c r="L111" s="7">
        <v>188766.9</v>
      </c>
      <c r="M111" s="7">
        <v>188766.9</v>
      </c>
      <c r="N111" s="8">
        <f t="shared" si="2"/>
        <v>2265202.7999999993</v>
      </c>
      <c r="O111" s="7">
        <v>188766.9</v>
      </c>
      <c r="P111" s="7">
        <v>188766.9</v>
      </c>
      <c r="Q111" s="7">
        <v>188766.9</v>
      </c>
      <c r="R111" s="7">
        <v>188766.9</v>
      </c>
      <c r="S111" s="7">
        <v>188766.9</v>
      </c>
      <c r="T111" s="7">
        <v>188766.9</v>
      </c>
      <c r="U111" s="7">
        <v>188766.9</v>
      </c>
      <c r="V111" s="7">
        <v>188766.9</v>
      </c>
      <c r="W111" s="7">
        <v>170569.68</v>
      </c>
      <c r="X111" s="7">
        <v>170569.68</v>
      </c>
      <c r="Y111" s="7">
        <v>170569.68</v>
      </c>
      <c r="Z111" s="7">
        <v>170569.68</v>
      </c>
      <c r="AA111" s="8">
        <f t="shared" si="3"/>
        <v>2192413.9199999995</v>
      </c>
    </row>
    <row r="112" spans="1:27" x14ac:dyDescent="0.25">
      <c r="A112" s="3" t="s">
        <v>106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8">
        <f t="shared" si="2"/>
        <v>0</v>
      </c>
      <c r="O112" s="7">
        <v>37698.06</v>
      </c>
      <c r="P112" s="7">
        <v>37698.06</v>
      </c>
      <c r="Q112" s="7">
        <v>37698.06</v>
      </c>
      <c r="R112" s="7">
        <v>37698.06</v>
      </c>
      <c r="S112" s="7">
        <v>38302.17</v>
      </c>
      <c r="T112" s="7">
        <v>38302.17</v>
      </c>
      <c r="U112" s="7">
        <v>38302.17</v>
      </c>
      <c r="V112" s="7">
        <v>38302.17</v>
      </c>
      <c r="W112" s="7">
        <v>46974.32</v>
      </c>
      <c r="X112" s="7">
        <v>46974.32</v>
      </c>
      <c r="Y112" s="7">
        <v>46974.32</v>
      </c>
      <c r="Z112" s="7">
        <v>46974.32</v>
      </c>
      <c r="AA112" s="8">
        <f t="shared" si="3"/>
        <v>491898.19999999995</v>
      </c>
    </row>
    <row r="113" spans="1:27" x14ac:dyDescent="0.25">
      <c r="A113" s="3" t="s">
        <v>107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8">
        <f t="shared" si="2"/>
        <v>0</v>
      </c>
      <c r="O113" s="7">
        <v>28615.11</v>
      </c>
      <c r="P113" s="7">
        <v>28615.11</v>
      </c>
      <c r="Q113" s="7">
        <v>28615.11</v>
      </c>
      <c r="R113" s="7">
        <v>28615.11</v>
      </c>
      <c r="S113" s="7">
        <v>31214.6</v>
      </c>
      <c r="T113" s="7">
        <v>31214.6</v>
      </c>
      <c r="U113" s="7">
        <v>31214.6</v>
      </c>
      <c r="V113" s="7">
        <v>31214.6</v>
      </c>
      <c r="W113" s="7">
        <v>35102.82</v>
      </c>
      <c r="X113" s="7">
        <v>35102.82</v>
      </c>
      <c r="Y113" s="7">
        <v>35102.82</v>
      </c>
      <c r="Z113" s="7">
        <v>35102.82</v>
      </c>
      <c r="AA113" s="8">
        <f t="shared" si="3"/>
        <v>379730.12000000005</v>
      </c>
    </row>
    <row r="114" spans="1:27" x14ac:dyDescent="0.25">
      <c r="A114" s="3" t="s">
        <v>108</v>
      </c>
      <c r="B114" s="7">
        <v>93662.71</v>
      </c>
      <c r="C114" s="7">
        <v>93662.71</v>
      </c>
      <c r="D114" s="7">
        <v>93662.71</v>
      </c>
      <c r="E114" s="7">
        <v>93662.71</v>
      </c>
      <c r="F114" s="7">
        <v>93662.71</v>
      </c>
      <c r="G114" s="7">
        <v>93662.71</v>
      </c>
      <c r="H114" s="7">
        <v>93662.71</v>
      </c>
      <c r="I114" s="7">
        <v>93662.71</v>
      </c>
      <c r="J114" s="7">
        <v>93662.71</v>
      </c>
      <c r="K114" s="7">
        <v>93662.71</v>
      </c>
      <c r="L114" s="7">
        <v>93662.71</v>
      </c>
      <c r="M114" s="7">
        <v>93662.71</v>
      </c>
      <c r="N114" s="8">
        <f t="shared" si="2"/>
        <v>1123952.5199999998</v>
      </c>
      <c r="O114" s="7">
        <v>79613.3</v>
      </c>
      <c r="P114" s="7">
        <v>88979.57</v>
      </c>
      <c r="Q114" s="7">
        <v>93662.71</v>
      </c>
      <c r="R114" s="7">
        <v>93662.71</v>
      </c>
      <c r="S114" s="7">
        <v>93662.71</v>
      </c>
      <c r="T114" s="7">
        <v>93662.71</v>
      </c>
      <c r="U114" s="7">
        <v>74930.17</v>
      </c>
      <c r="V114" s="7">
        <v>74930.17</v>
      </c>
      <c r="W114" s="7">
        <v>90249.59</v>
      </c>
      <c r="X114" s="7">
        <v>90249.59</v>
      </c>
      <c r="Y114" s="7">
        <v>90249.59</v>
      </c>
      <c r="Z114" s="7">
        <v>90249.59</v>
      </c>
      <c r="AA114" s="8">
        <f t="shared" si="3"/>
        <v>1054102.4100000001</v>
      </c>
    </row>
    <row r="115" spans="1:27" x14ac:dyDescent="0.25">
      <c r="A115" s="3" t="s">
        <v>109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8">
        <f t="shared" si="2"/>
        <v>0</v>
      </c>
      <c r="O115" s="7">
        <v>21735.01</v>
      </c>
      <c r="P115" s="7">
        <v>21735.01</v>
      </c>
      <c r="Q115" s="7">
        <v>21735.01</v>
      </c>
      <c r="R115" s="7">
        <v>21735.01</v>
      </c>
      <c r="S115" s="7">
        <v>22644.22</v>
      </c>
      <c r="T115" s="7">
        <v>22644.22</v>
      </c>
      <c r="U115" s="7">
        <v>22644.22</v>
      </c>
      <c r="V115" s="7">
        <v>16983.169999999998</v>
      </c>
      <c r="W115" s="7">
        <v>22278.38</v>
      </c>
      <c r="X115" s="7">
        <v>22278.38</v>
      </c>
      <c r="Y115" s="7">
        <v>22278.38</v>
      </c>
      <c r="Z115" s="7">
        <v>22278.38</v>
      </c>
      <c r="AA115" s="8">
        <f t="shared" si="3"/>
        <v>260969.39</v>
      </c>
    </row>
    <row r="116" spans="1:27" x14ac:dyDescent="0.25">
      <c r="A116" s="3" t="s">
        <v>110</v>
      </c>
      <c r="B116" s="7">
        <v>94442.55</v>
      </c>
      <c r="C116" s="7">
        <v>94442.55</v>
      </c>
      <c r="D116" s="7">
        <v>94442.55</v>
      </c>
      <c r="E116" s="7">
        <v>94442.55</v>
      </c>
      <c r="F116" s="7">
        <v>94442.55</v>
      </c>
      <c r="G116" s="7">
        <v>94442.55</v>
      </c>
      <c r="H116" s="7">
        <v>94442.55</v>
      </c>
      <c r="I116" s="7">
        <v>94442.55</v>
      </c>
      <c r="J116" s="7">
        <v>94442.55</v>
      </c>
      <c r="K116" s="7">
        <v>94442.55</v>
      </c>
      <c r="L116" s="7">
        <v>94442.55</v>
      </c>
      <c r="M116" s="7">
        <v>94442.55</v>
      </c>
      <c r="N116" s="8">
        <f t="shared" si="2"/>
        <v>1133310.6000000003</v>
      </c>
      <c r="O116" s="7">
        <v>94442.55</v>
      </c>
      <c r="P116" s="7">
        <v>94442.55</v>
      </c>
      <c r="Q116" s="7">
        <v>94442.55</v>
      </c>
      <c r="R116" s="7">
        <v>94442.55</v>
      </c>
      <c r="S116" s="7">
        <v>94442.55</v>
      </c>
      <c r="T116" s="7">
        <v>75554.039999999994</v>
      </c>
      <c r="U116" s="7">
        <v>56665.53</v>
      </c>
      <c r="V116" s="7">
        <v>75554.039999999994</v>
      </c>
      <c r="W116" s="7">
        <v>94417.55</v>
      </c>
      <c r="X116" s="7">
        <v>94417.55</v>
      </c>
      <c r="Y116" s="7">
        <v>94417.55</v>
      </c>
      <c r="Z116" s="7">
        <v>94417.55</v>
      </c>
      <c r="AA116" s="8">
        <f t="shared" si="3"/>
        <v>1057656.5600000003</v>
      </c>
    </row>
    <row r="117" spans="1:27" x14ac:dyDescent="0.25">
      <c r="A117" s="3" t="s">
        <v>112</v>
      </c>
      <c r="B117" s="7">
        <v>166724.17000000001</v>
      </c>
      <c r="C117" s="7">
        <v>183504.9</v>
      </c>
      <c r="D117" s="7">
        <v>183504.9</v>
      </c>
      <c r="E117" s="7">
        <v>183504.9</v>
      </c>
      <c r="F117" s="7">
        <v>166724.17000000001</v>
      </c>
      <c r="G117" s="7">
        <v>183504.9</v>
      </c>
      <c r="H117" s="7">
        <v>183504.9</v>
      </c>
      <c r="I117" s="7">
        <v>183504.9</v>
      </c>
      <c r="J117" s="7">
        <v>183504.9</v>
      </c>
      <c r="K117" s="7">
        <v>183504.9</v>
      </c>
      <c r="L117" s="7">
        <v>183504.9</v>
      </c>
      <c r="M117" s="7">
        <v>183504.9</v>
      </c>
      <c r="N117" s="8">
        <f t="shared" si="2"/>
        <v>2168497.3399999994</v>
      </c>
      <c r="O117" s="7">
        <v>183504.9</v>
      </c>
      <c r="P117" s="7">
        <v>183504.9</v>
      </c>
      <c r="Q117" s="7">
        <v>183504.9</v>
      </c>
      <c r="R117" s="7">
        <v>183504.9</v>
      </c>
      <c r="S117" s="7">
        <v>183504.9</v>
      </c>
      <c r="T117" s="7">
        <v>165154.41</v>
      </c>
      <c r="U117" s="7">
        <v>183504.9</v>
      </c>
      <c r="V117" s="7">
        <v>174329.66</v>
      </c>
      <c r="W117" s="7">
        <v>176535.75</v>
      </c>
      <c r="X117" s="7">
        <v>176535.75</v>
      </c>
      <c r="Y117" s="7">
        <v>171890.07</v>
      </c>
      <c r="Z117" s="7">
        <v>181181.42</v>
      </c>
      <c r="AA117" s="8">
        <f t="shared" si="3"/>
        <v>2146656.46</v>
      </c>
    </row>
    <row r="118" spans="1:27" x14ac:dyDescent="0.25">
      <c r="A118" s="3" t="s">
        <v>111</v>
      </c>
      <c r="B118" s="7">
        <v>74622.990000000005</v>
      </c>
      <c r="C118" s="7">
        <v>74622.990000000005</v>
      </c>
      <c r="D118" s="7">
        <v>74622.990000000005</v>
      </c>
      <c r="E118" s="7">
        <v>74622.990000000005</v>
      </c>
      <c r="F118" s="7">
        <v>74622.990000000005</v>
      </c>
      <c r="G118" s="7">
        <v>74622.990000000005</v>
      </c>
      <c r="H118" s="7">
        <v>74622.990000000005</v>
      </c>
      <c r="I118" s="7">
        <v>74622.990000000005</v>
      </c>
      <c r="J118" s="7">
        <v>74622.990000000005</v>
      </c>
      <c r="K118" s="7">
        <v>74622.990000000005</v>
      </c>
      <c r="L118" s="7">
        <v>74622.990000000005</v>
      </c>
      <c r="M118" s="7">
        <v>74622.990000000005</v>
      </c>
      <c r="N118" s="8">
        <f t="shared" si="2"/>
        <v>895475.88</v>
      </c>
      <c r="O118" s="7">
        <v>74622.990000000005</v>
      </c>
      <c r="P118" s="7">
        <v>74622.990000000005</v>
      </c>
      <c r="Q118" s="7">
        <v>74622.990000000005</v>
      </c>
      <c r="R118" s="7">
        <v>74622.990000000005</v>
      </c>
      <c r="S118" s="7">
        <v>74622.990000000005</v>
      </c>
      <c r="T118" s="7">
        <v>74622.990000000005</v>
      </c>
      <c r="U118" s="7">
        <v>74622.990000000005</v>
      </c>
      <c r="V118" s="7">
        <v>74622.990000000005</v>
      </c>
      <c r="W118" s="7">
        <v>75981</v>
      </c>
      <c r="X118" s="7">
        <v>75981</v>
      </c>
      <c r="Y118" s="7">
        <v>92814.39</v>
      </c>
      <c r="Z118" s="7">
        <v>92814.39</v>
      </c>
      <c r="AA118" s="8">
        <f t="shared" si="3"/>
        <v>934574.70000000007</v>
      </c>
    </row>
    <row r="119" spans="1:27" x14ac:dyDescent="0.25">
      <c r="A119" s="3" t="s">
        <v>114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8">
        <f t="shared" si="2"/>
        <v>0</v>
      </c>
      <c r="O119" s="7">
        <v>27283.64</v>
      </c>
      <c r="P119" s="7">
        <v>27283.64</v>
      </c>
      <c r="Q119" s="7">
        <v>27283.64</v>
      </c>
      <c r="R119" s="7">
        <v>27283.64</v>
      </c>
      <c r="S119" s="7">
        <v>28528.46</v>
      </c>
      <c r="T119" s="7">
        <v>28528.46</v>
      </c>
      <c r="U119" s="7">
        <v>28528.46</v>
      </c>
      <c r="V119" s="7">
        <v>28528.46</v>
      </c>
      <c r="W119" s="7">
        <v>33818.57</v>
      </c>
      <c r="X119" s="7">
        <v>33818.57</v>
      </c>
      <c r="Y119" s="7">
        <v>33818.57</v>
      </c>
      <c r="Z119" s="7">
        <v>33818.57</v>
      </c>
      <c r="AA119" s="8">
        <f t="shared" si="3"/>
        <v>358522.68</v>
      </c>
    </row>
    <row r="120" spans="1:27" x14ac:dyDescent="0.25">
      <c r="A120" s="3" t="s">
        <v>113</v>
      </c>
      <c r="B120" s="7">
        <v>93389.94</v>
      </c>
      <c r="C120" s="7">
        <v>93389.94</v>
      </c>
      <c r="D120" s="7">
        <v>93389.94</v>
      </c>
      <c r="E120" s="7">
        <v>93389.94</v>
      </c>
      <c r="F120" s="7">
        <v>101780.31</v>
      </c>
      <c r="G120" s="7">
        <v>101780.31</v>
      </c>
      <c r="H120" s="7">
        <v>101780.31</v>
      </c>
      <c r="I120" s="7">
        <v>101780.31</v>
      </c>
      <c r="J120" s="7">
        <v>101780.31</v>
      </c>
      <c r="K120" s="7">
        <v>101780.31</v>
      </c>
      <c r="L120" s="7">
        <v>101780.31</v>
      </c>
      <c r="M120" s="7">
        <v>101780.31</v>
      </c>
      <c r="N120" s="8">
        <f t="shared" si="2"/>
        <v>1187802.2400000002</v>
      </c>
      <c r="O120" s="7">
        <v>97153.93</v>
      </c>
      <c r="P120" s="7">
        <v>101780.31</v>
      </c>
      <c r="Q120" s="7">
        <v>101780.31</v>
      </c>
      <c r="R120" s="7">
        <v>101780.31</v>
      </c>
      <c r="S120" s="7">
        <v>101780.31</v>
      </c>
      <c r="T120" s="7">
        <v>101780.31</v>
      </c>
      <c r="U120" s="7">
        <v>101780.31</v>
      </c>
      <c r="V120" s="7">
        <v>101780.31</v>
      </c>
      <c r="W120" s="7">
        <v>103517.35</v>
      </c>
      <c r="X120" s="7">
        <v>103517.35</v>
      </c>
      <c r="Y120" s="7">
        <v>103517.35</v>
      </c>
      <c r="Z120" s="7">
        <v>103517.35</v>
      </c>
      <c r="AA120" s="8">
        <f t="shared" si="3"/>
        <v>1223685.5000000002</v>
      </c>
    </row>
    <row r="121" spans="1:27" x14ac:dyDescent="0.25">
      <c r="A121" s="3" t="s">
        <v>115</v>
      </c>
      <c r="B121" s="7">
        <v>62852.68</v>
      </c>
      <c r="C121" s="7">
        <v>62852.68</v>
      </c>
      <c r="D121" s="7">
        <v>43629.9</v>
      </c>
      <c r="E121" s="7">
        <v>43629.9</v>
      </c>
      <c r="F121" s="7">
        <v>96414.14</v>
      </c>
      <c r="G121" s="7">
        <v>96414.14</v>
      </c>
      <c r="H121" s="7">
        <v>96414.14</v>
      </c>
      <c r="I121" s="7">
        <v>96414.14</v>
      </c>
      <c r="J121" s="7">
        <v>96414.14</v>
      </c>
      <c r="K121" s="7">
        <v>96414.14</v>
      </c>
      <c r="L121" s="7">
        <v>96414.14</v>
      </c>
      <c r="M121" s="7">
        <v>96414.14</v>
      </c>
      <c r="N121" s="8">
        <f t="shared" si="2"/>
        <v>984278.28</v>
      </c>
      <c r="O121" s="7">
        <v>96414.14</v>
      </c>
      <c r="P121" s="7">
        <v>96414.14</v>
      </c>
      <c r="Q121" s="7">
        <v>96414.14</v>
      </c>
      <c r="R121" s="7">
        <v>96414.14</v>
      </c>
      <c r="S121" s="7">
        <v>96414.14</v>
      </c>
      <c r="T121" s="7">
        <v>96414.14</v>
      </c>
      <c r="U121" s="7">
        <v>96414.14</v>
      </c>
      <c r="V121" s="7">
        <v>96414.14</v>
      </c>
      <c r="W121" s="7">
        <v>93345.1</v>
      </c>
      <c r="X121" s="7">
        <v>105970.14</v>
      </c>
      <c r="Y121" s="7">
        <v>105970.14</v>
      </c>
      <c r="Z121" s="7">
        <v>96635.63</v>
      </c>
      <c r="AA121" s="8">
        <f t="shared" si="3"/>
        <v>1173234.1299999999</v>
      </c>
    </row>
    <row r="122" spans="1:27" x14ac:dyDescent="0.25">
      <c r="A122" s="3" t="s">
        <v>116</v>
      </c>
      <c r="B122" s="7">
        <v>96664.93</v>
      </c>
      <c r="C122" s="7">
        <v>96664.93</v>
      </c>
      <c r="D122" s="7">
        <v>96664.93</v>
      </c>
      <c r="E122" s="7">
        <v>96664.93</v>
      </c>
      <c r="F122" s="7">
        <v>96664.93</v>
      </c>
      <c r="G122" s="7">
        <v>96664.93</v>
      </c>
      <c r="H122" s="7">
        <v>79884.2</v>
      </c>
      <c r="I122" s="7">
        <v>96664.93</v>
      </c>
      <c r="J122" s="7">
        <v>79884.2</v>
      </c>
      <c r="K122" s="7">
        <v>79884.2</v>
      </c>
      <c r="L122" s="7">
        <v>79884.2</v>
      </c>
      <c r="M122" s="7">
        <v>79884.2</v>
      </c>
      <c r="N122" s="8">
        <f t="shared" si="2"/>
        <v>1076075.5099999998</v>
      </c>
      <c r="O122" s="7">
        <v>96664.93</v>
      </c>
      <c r="P122" s="7">
        <v>113445.66</v>
      </c>
      <c r="Q122" s="7">
        <v>113445.66</v>
      </c>
      <c r="R122" s="7">
        <v>113445.66</v>
      </c>
      <c r="S122" s="7">
        <v>94538.05</v>
      </c>
      <c r="T122" s="7">
        <v>113445.66</v>
      </c>
      <c r="U122" s="7">
        <v>113445.66</v>
      </c>
      <c r="V122" s="7">
        <v>113445.66</v>
      </c>
      <c r="W122" s="7">
        <v>107790.58</v>
      </c>
      <c r="X122" s="7">
        <v>107790.58</v>
      </c>
      <c r="Y122" s="7">
        <v>107790.58</v>
      </c>
      <c r="Z122" s="7">
        <v>107790.58</v>
      </c>
      <c r="AA122" s="8">
        <f t="shared" si="3"/>
        <v>1303039.2600000002</v>
      </c>
    </row>
    <row r="123" spans="1:27" x14ac:dyDescent="0.25">
      <c r="A123" s="3" t="s">
        <v>117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8">
        <f t="shared" si="2"/>
        <v>0</v>
      </c>
      <c r="O123" s="7">
        <v>26570.3</v>
      </c>
      <c r="P123" s="7">
        <v>26570.3</v>
      </c>
      <c r="Q123" s="7">
        <v>26570.3</v>
      </c>
      <c r="R123" s="7">
        <v>26570.3</v>
      </c>
      <c r="S123" s="7">
        <v>26570.3</v>
      </c>
      <c r="T123" s="7">
        <v>26570.3</v>
      </c>
      <c r="U123" s="7">
        <v>26570.3</v>
      </c>
      <c r="V123" s="7">
        <v>26570.3</v>
      </c>
      <c r="W123" s="7">
        <v>33207.07</v>
      </c>
      <c r="X123" s="7">
        <v>33207.07</v>
      </c>
      <c r="Y123" s="7">
        <v>33207.07</v>
      </c>
      <c r="Z123" s="7">
        <v>33207.07</v>
      </c>
      <c r="AA123" s="8">
        <f t="shared" si="3"/>
        <v>345390.68</v>
      </c>
    </row>
    <row r="124" spans="1:27" x14ac:dyDescent="0.25">
      <c r="A124" s="3" t="s">
        <v>118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8">
        <f t="shared" si="2"/>
        <v>0</v>
      </c>
      <c r="O124" s="7">
        <v>248993.62</v>
      </c>
      <c r="P124" s="7">
        <v>248993.62</v>
      </c>
      <c r="Q124" s="7">
        <v>248993.62</v>
      </c>
      <c r="R124" s="7">
        <v>248993.62</v>
      </c>
      <c r="S124" s="7">
        <v>252629.62</v>
      </c>
      <c r="T124" s="7">
        <v>252629.62</v>
      </c>
      <c r="U124" s="7">
        <v>252629.62</v>
      </c>
      <c r="V124" s="7">
        <v>252629.62</v>
      </c>
      <c r="W124" s="7">
        <v>277450.78000000003</v>
      </c>
      <c r="X124" s="7">
        <v>277450.78000000003</v>
      </c>
      <c r="Y124" s="7">
        <v>277450.78000000003</v>
      </c>
      <c r="Z124" s="7">
        <v>277450.78000000003</v>
      </c>
      <c r="AA124" s="8">
        <f t="shared" si="3"/>
        <v>3116296.080000001</v>
      </c>
    </row>
    <row r="125" spans="1:27" x14ac:dyDescent="0.25">
      <c r="A125" s="3" t="s">
        <v>119</v>
      </c>
      <c r="B125" s="7">
        <v>78031.990000000005</v>
      </c>
      <c r="C125" s="7">
        <v>78001.100000000006</v>
      </c>
      <c r="D125" s="7">
        <v>78001.100000000006</v>
      </c>
      <c r="E125" s="7">
        <v>78001.100000000006</v>
      </c>
      <c r="F125" s="7">
        <v>78001.100000000006</v>
      </c>
      <c r="G125" s="7">
        <v>78001.100000000006</v>
      </c>
      <c r="H125" s="7">
        <v>78001.100000000006</v>
      </c>
      <c r="I125" s="7">
        <v>78001.100000000006</v>
      </c>
      <c r="J125" s="7">
        <v>78001.100000000006</v>
      </c>
      <c r="K125" s="7">
        <v>78001.100000000006</v>
      </c>
      <c r="L125" s="7">
        <v>78001.100000000006</v>
      </c>
      <c r="M125" s="7">
        <v>77970.210000000006</v>
      </c>
      <c r="N125" s="8">
        <f t="shared" si="2"/>
        <v>936013.19999999984</v>
      </c>
      <c r="O125" s="7">
        <v>84188.61</v>
      </c>
      <c r="P125" s="7">
        <v>84188.61</v>
      </c>
      <c r="Q125" s="7">
        <v>84188.61</v>
      </c>
      <c r="R125" s="7">
        <v>84188.61</v>
      </c>
      <c r="S125" s="7">
        <v>88093.95</v>
      </c>
      <c r="T125" s="7">
        <v>88093.95</v>
      </c>
      <c r="U125" s="7">
        <v>88093.95</v>
      </c>
      <c r="V125" s="7">
        <v>88093.95</v>
      </c>
      <c r="W125" s="7">
        <v>92777.07</v>
      </c>
      <c r="X125" s="7">
        <v>92777.07</v>
      </c>
      <c r="Y125" s="7">
        <v>92777.07</v>
      </c>
      <c r="Z125" s="7">
        <v>92777.07</v>
      </c>
      <c r="AA125" s="8">
        <f t="shared" si="3"/>
        <v>1060238.5200000003</v>
      </c>
    </row>
    <row r="126" spans="1:27" x14ac:dyDescent="0.25">
      <c r="A126" s="3" t="s">
        <v>120</v>
      </c>
      <c r="B126" s="7">
        <v>38053.81</v>
      </c>
      <c r="C126" s="7">
        <v>38053.81</v>
      </c>
      <c r="D126" s="7">
        <v>38053.81</v>
      </c>
      <c r="E126" s="7">
        <v>38053.81</v>
      </c>
      <c r="F126" s="7">
        <v>38053.81</v>
      </c>
      <c r="G126" s="7">
        <v>38053.81</v>
      </c>
      <c r="H126" s="7">
        <v>38053.81</v>
      </c>
      <c r="I126" s="7">
        <v>54230.44</v>
      </c>
      <c r="J126" s="7">
        <v>54230.44</v>
      </c>
      <c r="K126" s="7">
        <v>54230.44</v>
      </c>
      <c r="L126" s="7">
        <v>54230.44</v>
      </c>
      <c r="M126" s="7">
        <v>54230.44</v>
      </c>
      <c r="N126" s="8">
        <f t="shared" si="2"/>
        <v>537528.87</v>
      </c>
      <c r="O126" s="7">
        <v>54230.44</v>
      </c>
      <c r="P126" s="7">
        <v>54230.44</v>
      </c>
      <c r="Q126" s="7">
        <v>54230.44</v>
      </c>
      <c r="R126" s="7">
        <v>49711.23</v>
      </c>
      <c r="S126" s="7">
        <v>49711.23</v>
      </c>
      <c r="T126" s="7">
        <v>49711.23</v>
      </c>
      <c r="U126" s="7">
        <v>49711.23</v>
      </c>
      <c r="V126" s="7">
        <v>49711.23</v>
      </c>
      <c r="W126" s="7">
        <v>47340.52</v>
      </c>
      <c r="X126" s="7">
        <v>47340.52</v>
      </c>
      <c r="Y126" s="7">
        <v>51644.2</v>
      </c>
      <c r="Z126" s="7">
        <v>51644.2</v>
      </c>
      <c r="AA126" s="8">
        <f t="shared" si="3"/>
        <v>609216.90999999992</v>
      </c>
    </row>
    <row r="127" spans="1:27" x14ac:dyDescent="0.25">
      <c r="A127" s="3" t="s">
        <v>121</v>
      </c>
      <c r="B127" s="7">
        <v>70846.3</v>
      </c>
      <c r="C127" s="7">
        <v>70818.25</v>
      </c>
      <c r="D127" s="7">
        <v>70818.25</v>
      </c>
      <c r="E127" s="7">
        <v>70818.25</v>
      </c>
      <c r="F127" s="7">
        <v>70818.25</v>
      </c>
      <c r="G127" s="7">
        <v>70818.25</v>
      </c>
      <c r="H127" s="7">
        <v>70818.25</v>
      </c>
      <c r="I127" s="7">
        <v>70818.25</v>
      </c>
      <c r="J127" s="7">
        <v>70818.25</v>
      </c>
      <c r="K127" s="7">
        <v>70818.25</v>
      </c>
      <c r="L127" s="7">
        <v>70818.25</v>
      </c>
      <c r="M127" s="7">
        <v>70790.2</v>
      </c>
      <c r="N127" s="8">
        <f t="shared" si="2"/>
        <v>849819</v>
      </c>
      <c r="O127" s="7">
        <v>70818.25</v>
      </c>
      <c r="P127" s="7">
        <v>70818.25</v>
      </c>
      <c r="Q127" s="7">
        <v>70818.25</v>
      </c>
      <c r="R127" s="7">
        <v>70818.25</v>
      </c>
      <c r="S127" s="7">
        <v>53113.69</v>
      </c>
      <c r="T127" s="7">
        <v>53113.69</v>
      </c>
      <c r="U127" s="7">
        <v>70818.25</v>
      </c>
      <c r="V127" s="7">
        <v>70818.25</v>
      </c>
      <c r="W127" s="7">
        <v>68395.960000000006</v>
      </c>
      <c r="X127" s="7">
        <v>68395.960000000006</v>
      </c>
      <c r="Y127" s="7">
        <v>68395.960000000006</v>
      </c>
      <c r="Z127" s="7">
        <v>68395.960000000006</v>
      </c>
      <c r="AA127" s="8">
        <f t="shared" si="3"/>
        <v>804720.71999999986</v>
      </c>
    </row>
    <row r="128" spans="1:27" x14ac:dyDescent="0.25">
      <c r="A128" s="3" t="s">
        <v>122</v>
      </c>
      <c r="B128" s="7">
        <v>131262.51999999999</v>
      </c>
      <c r="C128" s="7">
        <v>131262.51999999999</v>
      </c>
      <c r="D128" s="7">
        <v>131262.51999999999</v>
      </c>
      <c r="E128" s="7">
        <v>131262.51999999999</v>
      </c>
      <c r="F128" s="7">
        <v>139652.89000000001</v>
      </c>
      <c r="G128" s="7">
        <v>139652.89000000001</v>
      </c>
      <c r="H128" s="7">
        <v>139652.89000000001</v>
      </c>
      <c r="I128" s="7">
        <v>139652.89000000001</v>
      </c>
      <c r="J128" s="7">
        <v>139652.89000000001</v>
      </c>
      <c r="K128" s="7">
        <v>139652.89000000001</v>
      </c>
      <c r="L128" s="7">
        <v>139652.89000000001</v>
      </c>
      <c r="M128" s="7">
        <v>139652.89000000001</v>
      </c>
      <c r="N128" s="8">
        <f t="shared" si="2"/>
        <v>1642273.2000000007</v>
      </c>
      <c r="O128" s="7">
        <v>139652.89000000001</v>
      </c>
      <c r="P128" s="7">
        <v>139652.89000000001</v>
      </c>
      <c r="Q128" s="7">
        <v>139652.89000000001</v>
      </c>
      <c r="R128" s="7">
        <v>125687.6</v>
      </c>
      <c r="S128" s="7">
        <v>125687.6</v>
      </c>
      <c r="T128" s="7">
        <v>125687.6</v>
      </c>
      <c r="U128" s="7">
        <v>139652.89000000001</v>
      </c>
      <c r="V128" s="7">
        <v>143851.12</v>
      </c>
      <c r="W128" s="7">
        <v>144970.96</v>
      </c>
      <c r="X128" s="7">
        <v>144970.96</v>
      </c>
      <c r="Y128" s="7">
        <v>144970.96</v>
      </c>
      <c r="Z128" s="7">
        <v>144970.96</v>
      </c>
      <c r="AA128" s="8">
        <f t="shared" si="3"/>
        <v>1659409.3199999998</v>
      </c>
    </row>
    <row r="129" spans="1:27" x14ac:dyDescent="0.25">
      <c r="A129" s="3" t="s">
        <v>123</v>
      </c>
      <c r="B129" s="7">
        <v>38009.06</v>
      </c>
      <c r="C129" s="7">
        <v>37994.01</v>
      </c>
      <c r="D129" s="7">
        <v>37994.01</v>
      </c>
      <c r="E129" s="7">
        <v>37994.01</v>
      </c>
      <c r="F129" s="7">
        <v>37994.01</v>
      </c>
      <c r="G129" s="7">
        <v>20584.77</v>
      </c>
      <c r="H129" s="7">
        <v>37994.01</v>
      </c>
      <c r="I129" s="7">
        <v>37994.01</v>
      </c>
      <c r="J129" s="7">
        <v>37994.01</v>
      </c>
      <c r="K129" s="7">
        <v>37994.01</v>
      </c>
      <c r="L129" s="7">
        <v>37994.01</v>
      </c>
      <c r="M129" s="7">
        <v>37978.959999999999</v>
      </c>
      <c r="N129" s="8">
        <f t="shared" si="2"/>
        <v>438518.88000000006</v>
      </c>
      <c r="O129" s="7">
        <v>39232.730000000003</v>
      </c>
      <c r="P129" s="7">
        <v>39232.730000000003</v>
      </c>
      <c r="Q129" s="7">
        <v>39232.730000000003</v>
      </c>
      <c r="R129" s="7">
        <v>39232.730000000003</v>
      </c>
      <c r="S129" s="7">
        <v>40599.599999999999</v>
      </c>
      <c r="T129" s="7">
        <v>40599.599999999999</v>
      </c>
      <c r="U129" s="7">
        <v>40599.599999999999</v>
      </c>
      <c r="V129" s="7">
        <v>40599.599999999999</v>
      </c>
      <c r="W129" s="7">
        <v>48216.93</v>
      </c>
      <c r="X129" s="7">
        <v>48216.93</v>
      </c>
      <c r="Y129" s="7">
        <v>48216.93</v>
      </c>
      <c r="Z129" s="7">
        <v>48216.93</v>
      </c>
      <c r="AA129" s="8">
        <f t="shared" si="3"/>
        <v>512197.04</v>
      </c>
    </row>
    <row r="130" spans="1:27" x14ac:dyDescent="0.25">
      <c r="A130" s="3" t="s">
        <v>124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8">
        <f t="shared" ref="N130:N193" si="4">SUM(B130:M130)</f>
        <v>0</v>
      </c>
      <c r="O130" s="7">
        <v>36697.32</v>
      </c>
      <c r="P130" s="7">
        <v>36697.32</v>
      </c>
      <c r="Q130" s="7">
        <v>36697.32</v>
      </c>
      <c r="R130" s="7">
        <v>36697.32</v>
      </c>
      <c r="S130" s="7">
        <v>36697.32</v>
      </c>
      <c r="T130" s="7">
        <v>36697.32</v>
      </c>
      <c r="U130" s="7">
        <v>36697.32</v>
      </c>
      <c r="V130" s="7">
        <v>36697.32</v>
      </c>
      <c r="W130" s="7">
        <v>42278.74</v>
      </c>
      <c r="X130" s="7">
        <v>42278.74</v>
      </c>
      <c r="Y130" s="7">
        <v>42278.74</v>
      </c>
      <c r="Z130" s="7">
        <v>42278.74</v>
      </c>
      <c r="AA130" s="8">
        <f t="shared" ref="AA130:AA193" si="5">SUM(O130:Z130)</f>
        <v>462693.51999999996</v>
      </c>
    </row>
    <row r="131" spans="1:27" x14ac:dyDescent="0.25">
      <c r="A131" s="3" t="s">
        <v>127</v>
      </c>
      <c r="B131" s="7">
        <v>55395.18</v>
      </c>
      <c r="C131" s="7">
        <v>55373.25</v>
      </c>
      <c r="D131" s="7">
        <v>55373.25</v>
      </c>
      <c r="E131" s="7">
        <v>55373.25</v>
      </c>
      <c r="F131" s="7">
        <v>55373.25</v>
      </c>
      <c r="G131" s="7">
        <v>55373.25</v>
      </c>
      <c r="H131" s="7">
        <v>55373.25</v>
      </c>
      <c r="I131" s="7">
        <v>55373.25</v>
      </c>
      <c r="J131" s="7">
        <v>55373.25</v>
      </c>
      <c r="K131" s="7">
        <v>55373.25</v>
      </c>
      <c r="L131" s="7">
        <v>55373.25</v>
      </c>
      <c r="M131" s="7">
        <v>55351.32</v>
      </c>
      <c r="N131" s="8">
        <f t="shared" si="4"/>
        <v>664478.99999999988</v>
      </c>
      <c r="O131" s="7">
        <v>55373.25</v>
      </c>
      <c r="P131" s="7">
        <v>55373.25</v>
      </c>
      <c r="Q131" s="7">
        <v>55373.25</v>
      </c>
      <c r="R131" s="7">
        <v>55373.25</v>
      </c>
      <c r="S131" s="7">
        <v>55373.25</v>
      </c>
      <c r="T131" s="7">
        <v>55373.25</v>
      </c>
      <c r="U131" s="7">
        <v>55373.25</v>
      </c>
      <c r="V131" s="7">
        <v>55373.25</v>
      </c>
      <c r="W131" s="7">
        <v>60718.26</v>
      </c>
      <c r="X131" s="7">
        <v>60718.26</v>
      </c>
      <c r="Y131" s="7">
        <v>60718.26</v>
      </c>
      <c r="Z131" s="7">
        <v>60718.26</v>
      </c>
      <c r="AA131" s="8">
        <f t="shared" si="5"/>
        <v>685859.04</v>
      </c>
    </row>
    <row r="132" spans="1:27" x14ac:dyDescent="0.25">
      <c r="A132" s="3" t="s">
        <v>125</v>
      </c>
      <c r="B132" s="7">
        <v>100489.84</v>
      </c>
      <c r="C132" s="7">
        <v>100450.06</v>
      </c>
      <c r="D132" s="7">
        <v>100450.06</v>
      </c>
      <c r="E132" s="7">
        <v>100450.06</v>
      </c>
      <c r="F132" s="7">
        <v>100450.06</v>
      </c>
      <c r="G132" s="7">
        <v>100450.06</v>
      </c>
      <c r="H132" s="7">
        <v>100450.06</v>
      </c>
      <c r="I132" s="7">
        <v>100450.06</v>
      </c>
      <c r="J132" s="7">
        <v>100450.06</v>
      </c>
      <c r="K132" s="7">
        <v>100450.06</v>
      </c>
      <c r="L132" s="7">
        <v>100450.06</v>
      </c>
      <c r="M132" s="7">
        <v>100410.28</v>
      </c>
      <c r="N132" s="8">
        <f t="shared" si="4"/>
        <v>1205400.7200000002</v>
      </c>
      <c r="O132" s="7">
        <v>100450.05</v>
      </c>
      <c r="P132" s="7">
        <v>100450.05</v>
      </c>
      <c r="Q132" s="7">
        <v>100450.05</v>
      </c>
      <c r="R132" s="7">
        <v>92079.22</v>
      </c>
      <c r="S132" s="7">
        <v>103012.93</v>
      </c>
      <c r="T132" s="7">
        <v>103012.93</v>
      </c>
      <c r="U132" s="7">
        <v>103012.93</v>
      </c>
      <c r="V132" s="7">
        <v>103012.93</v>
      </c>
      <c r="W132" s="7">
        <v>108170.14</v>
      </c>
      <c r="X132" s="7">
        <v>108170.14</v>
      </c>
      <c r="Y132" s="7">
        <v>108170.14</v>
      </c>
      <c r="Z132" s="7">
        <v>108170.14</v>
      </c>
      <c r="AA132" s="8">
        <f t="shared" si="5"/>
        <v>1238161.6499999997</v>
      </c>
    </row>
    <row r="133" spans="1:27" x14ac:dyDescent="0.25">
      <c r="A133" s="3" t="s">
        <v>126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8">
        <f t="shared" si="4"/>
        <v>0</v>
      </c>
      <c r="O133" s="7">
        <v>30581.200000000001</v>
      </c>
      <c r="P133" s="7">
        <v>30581.200000000001</v>
      </c>
      <c r="Q133" s="7">
        <v>30581.200000000001</v>
      </c>
      <c r="R133" s="7">
        <v>30581.200000000001</v>
      </c>
      <c r="S133" s="7">
        <v>30581.200000000001</v>
      </c>
      <c r="T133" s="7">
        <v>30581.200000000001</v>
      </c>
      <c r="U133" s="7">
        <v>30581.200000000001</v>
      </c>
      <c r="V133" s="7">
        <v>30581.200000000001</v>
      </c>
      <c r="W133" s="7">
        <v>29334.77</v>
      </c>
      <c r="X133" s="7">
        <v>29334.77</v>
      </c>
      <c r="Y133" s="7">
        <v>29334.77</v>
      </c>
      <c r="Z133" s="7">
        <v>29334.77</v>
      </c>
      <c r="AA133" s="8">
        <f t="shared" si="5"/>
        <v>361988.68000000011</v>
      </c>
    </row>
    <row r="134" spans="1:27" x14ac:dyDescent="0.25">
      <c r="A134" s="3" t="s">
        <v>128</v>
      </c>
      <c r="B134" s="7">
        <v>36492.699999999997</v>
      </c>
      <c r="C134" s="7">
        <v>36478.25</v>
      </c>
      <c r="D134" s="7">
        <v>36478.25</v>
      </c>
      <c r="E134" s="7">
        <v>36478.25</v>
      </c>
      <c r="F134" s="7">
        <v>36478.25</v>
      </c>
      <c r="G134" s="7">
        <v>36478.25</v>
      </c>
      <c r="H134" s="7">
        <v>36478.25</v>
      </c>
      <c r="I134" s="7">
        <v>36478.25</v>
      </c>
      <c r="J134" s="7">
        <v>36478.25</v>
      </c>
      <c r="K134" s="7">
        <v>36478.25</v>
      </c>
      <c r="L134" s="7">
        <v>36478.25</v>
      </c>
      <c r="M134" s="7">
        <v>36463.800000000003</v>
      </c>
      <c r="N134" s="8">
        <f t="shared" si="4"/>
        <v>437739</v>
      </c>
      <c r="O134" s="7">
        <v>36856.58</v>
      </c>
      <c r="P134" s="7">
        <v>36856.58</v>
      </c>
      <c r="Q134" s="7">
        <v>36856.58</v>
      </c>
      <c r="R134" s="7">
        <v>36856.58</v>
      </c>
      <c r="S134" s="7">
        <v>36856.58</v>
      </c>
      <c r="T134" s="7">
        <v>36856.58</v>
      </c>
      <c r="U134" s="7">
        <v>36856.58</v>
      </c>
      <c r="V134" s="7">
        <v>36856.58</v>
      </c>
      <c r="W134" s="7">
        <v>42205.89</v>
      </c>
      <c r="X134" s="7">
        <v>42205.89</v>
      </c>
      <c r="Y134" s="7">
        <v>42205.89</v>
      </c>
      <c r="Z134" s="7">
        <v>42205.89</v>
      </c>
      <c r="AA134" s="8">
        <f t="shared" si="5"/>
        <v>463676.20000000013</v>
      </c>
    </row>
    <row r="135" spans="1:27" x14ac:dyDescent="0.25">
      <c r="A135" s="3" t="s">
        <v>129</v>
      </c>
      <c r="B135" s="7">
        <v>31968.05</v>
      </c>
      <c r="C135" s="7">
        <v>31955.39</v>
      </c>
      <c r="D135" s="7">
        <v>31955.39</v>
      </c>
      <c r="E135" s="7">
        <v>31955.39</v>
      </c>
      <c r="F135" s="7">
        <v>31955.39</v>
      </c>
      <c r="G135" s="7">
        <v>31955.39</v>
      </c>
      <c r="H135" s="7">
        <v>31955.39</v>
      </c>
      <c r="I135" s="7">
        <v>31955.39</v>
      </c>
      <c r="J135" s="7">
        <v>31955.39</v>
      </c>
      <c r="K135" s="7">
        <v>31955.39</v>
      </c>
      <c r="L135" s="7">
        <v>31955.39</v>
      </c>
      <c r="M135" s="7">
        <v>31942.73</v>
      </c>
      <c r="N135" s="8">
        <f t="shared" si="4"/>
        <v>383464.68000000005</v>
      </c>
      <c r="O135" s="7">
        <v>32126.25</v>
      </c>
      <c r="P135" s="7">
        <v>32126.25</v>
      </c>
      <c r="Q135" s="7">
        <v>32126.25</v>
      </c>
      <c r="R135" s="7">
        <v>32126.25</v>
      </c>
      <c r="S135" s="7">
        <v>33523.629999999997</v>
      </c>
      <c r="T135" s="7">
        <v>33523.629999999997</v>
      </c>
      <c r="U135" s="7">
        <v>33523.629999999997</v>
      </c>
      <c r="V135" s="7">
        <v>33523.629999999997</v>
      </c>
      <c r="W135" s="7">
        <v>36050.39</v>
      </c>
      <c r="X135" s="7">
        <v>36050.39</v>
      </c>
      <c r="Y135" s="7">
        <v>36050.39</v>
      </c>
      <c r="Z135" s="7">
        <v>36050.39</v>
      </c>
      <c r="AA135" s="8">
        <f t="shared" si="5"/>
        <v>406801.08000000007</v>
      </c>
    </row>
    <row r="136" spans="1:27" x14ac:dyDescent="0.25">
      <c r="A136" s="3" t="s">
        <v>130</v>
      </c>
      <c r="B136" s="7">
        <v>195303.28</v>
      </c>
      <c r="C136" s="7">
        <v>195303.28</v>
      </c>
      <c r="D136" s="7">
        <v>212084.01</v>
      </c>
      <c r="E136" s="7">
        <v>212084.01</v>
      </c>
      <c r="F136" s="7">
        <v>212084.01</v>
      </c>
      <c r="G136" s="7">
        <v>212084.01</v>
      </c>
      <c r="H136" s="7">
        <v>212084.01</v>
      </c>
      <c r="I136" s="7">
        <v>212084.01</v>
      </c>
      <c r="J136" s="7">
        <v>212084.01</v>
      </c>
      <c r="K136" s="7">
        <v>212084.01</v>
      </c>
      <c r="L136" s="7">
        <v>212084.01</v>
      </c>
      <c r="M136" s="7">
        <v>212084.01</v>
      </c>
      <c r="N136" s="8">
        <f t="shared" si="4"/>
        <v>2511446.66</v>
      </c>
      <c r="O136" s="7">
        <v>228864.74</v>
      </c>
      <c r="P136" s="7">
        <v>228864.74</v>
      </c>
      <c r="Q136" s="7">
        <v>228864.74</v>
      </c>
      <c r="R136" s="7">
        <v>228864.74</v>
      </c>
      <c r="S136" s="7">
        <v>228864.74</v>
      </c>
      <c r="T136" s="7">
        <v>228864.74</v>
      </c>
      <c r="U136" s="7">
        <v>228864.74</v>
      </c>
      <c r="V136" s="7">
        <v>228864.74</v>
      </c>
      <c r="W136" s="7">
        <v>234668.4</v>
      </c>
      <c r="X136" s="7">
        <v>234668.4</v>
      </c>
      <c r="Y136" s="7">
        <v>234668.4</v>
      </c>
      <c r="Z136" s="7">
        <v>234668.4</v>
      </c>
      <c r="AA136" s="8">
        <f t="shared" si="5"/>
        <v>2769591.5199999996</v>
      </c>
    </row>
    <row r="137" spans="1:27" x14ac:dyDescent="0.25">
      <c r="A137" s="3" t="s">
        <v>131</v>
      </c>
      <c r="B137" s="7">
        <v>46848.99</v>
      </c>
      <c r="C137" s="7">
        <v>38165.480000000003</v>
      </c>
      <c r="D137" s="7">
        <v>46830.44</v>
      </c>
      <c r="E137" s="7">
        <v>46830.44</v>
      </c>
      <c r="F137" s="7">
        <v>46830.44</v>
      </c>
      <c r="G137" s="7">
        <v>46830.44</v>
      </c>
      <c r="H137" s="7">
        <v>46830.44</v>
      </c>
      <c r="I137" s="7">
        <v>46830.44</v>
      </c>
      <c r="J137" s="7">
        <v>46830.44</v>
      </c>
      <c r="K137" s="7">
        <v>46830.44</v>
      </c>
      <c r="L137" s="7">
        <v>46830.44</v>
      </c>
      <c r="M137" s="7">
        <v>46811.89</v>
      </c>
      <c r="N137" s="8">
        <f t="shared" si="4"/>
        <v>553300.31999999995</v>
      </c>
      <c r="O137" s="7">
        <v>47105.03</v>
      </c>
      <c r="P137" s="7">
        <v>47105.03</v>
      </c>
      <c r="Q137" s="7">
        <v>47105.03</v>
      </c>
      <c r="R137" s="7">
        <v>47105.03</v>
      </c>
      <c r="S137" s="7">
        <v>50479.48</v>
      </c>
      <c r="T137" s="7">
        <v>42066.239999999998</v>
      </c>
      <c r="U137" s="7">
        <v>42066.239999999998</v>
      </c>
      <c r="V137" s="7">
        <v>42066.239999999998</v>
      </c>
      <c r="W137" s="7">
        <v>52995.79</v>
      </c>
      <c r="X137" s="7">
        <v>44163.17</v>
      </c>
      <c r="Y137" s="7">
        <v>35330.53</v>
      </c>
      <c r="Z137" s="7">
        <v>44163.17</v>
      </c>
      <c r="AA137" s="8">
        <f t="shared" si="5"/>
        <v>541750.98</v>
      </c>
    </row>
    <row r="138" spans="1:27" x14ac:dyDescent="0.25">
      <c r="A138" s="3" t="s">
        <v>132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11160.92</v>
      </c>
      <c r="K138" s="7">
        <v>11160.92</v>
      </c>
      <c r="L138" s="7">
        <v>11160.92</v>
      </c>
      <c r="M138" s="7">
        <v>11160.92</v>
      </c>
      <c r="N138" s="8">
        <f t="shared" si="4"/>
        <v>44643.68</v>
      </c>
      <c r="O138" s="7">
        <v>39063.22</v>
      </c>
      <c r="P138" s="7">
        <v>39063.22</v>
      </c>
      <c r="Q138" s="7">
        <v>44643.68</v>
      </c>
      <c r="R138" s="7">
        <v>44643.68</v>
      </c>
      <c r="S138" s="7">
        <v>47198.14</v>
      </c>
      <c r="T138" s="7">
        <v>47198.14</v>
      </c>
      <c r="U138" s="7">
        <v>47198.14</v>
      </c>
      <c r="V138" s="7">
        <v>47198.14</v>
      </c>
      <c r="W138" s="7">
        <v>60493.96</v>
      </c>
      <c r="X138" s="7">
        <v>60493.96</v>
      </c>
      <c r="Y138" s="7">
        <v>60493.96</v>
      </c>
      <c r="Z138" s="7">
        <v>60493.96</v>
      </c>
      <c r="AA138" s="8">
        <f t="shared" si="5"/>
        <v>598182.20000000007</v>
      </c>
    </row>
    <row r="139" spans="1:27" x14ac:dyDescent="0.25">
      <c r="A139" s="3" t="s">
        <v>133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8">
        <f t="shared" si="4"/>
        <v>0</v>
      </c>
      <c r="O139" s="7">
        <v>74349.89</v>
      </c>
      <c r="P139" s="7">
        <v>74349.89</v>
      </c>
      <c r="Q139" s="7">
        <v>74349.89</v>
      </c>
      <c r="R139" s="7">
        <v>59479.91</v>
      </c>
      <c r="S139" s="7">
        <v>74349.89</v>
      </c>
      <c r="T139" s="7">
        <v>74349.89</v>
      </c>
      <c r="U139" s="7">
        <v>74349.89</v>
      </c>
      <c r="V139" s="7">
        <v>74349.89</v>
      </c>
      <c r="W139" s="7">
        <v>83167.63</v>
      </c>
      <c r="X139" s="7">
        <v>83167.63</v>
      </c>
      <c r="Y139" s="7">
        <v>83167.63</v>
      </c>
      <c r="Z139" s="7">
        <v>74850.87</v>
      </c>
      <c r="AA139" s="8">
        <f t="shared" si="5"/>
        <v>904282.9</v>
      </c>
    </row>
    <row r="140" spans="1:27" x14ac:dyDescent="0.25">
      <c r="A140" s="3" t="s">
        <v>134</v>
      </c>
      <c r="B140" s="7">
        <v>38036.53</v>
      </c>
      <c r="C140" s="7">
        <v>38021.47</v>
      </c>
      <c r="D140" s="7">
        <v>38021.47</v>
      </c>
      <c r="E140" s="7">
        <v>38021.47</v>
      </c>
      <c r="F140" s="7">
        <v>38021.47</v>
      </c>
      <c r="G140" s="7">
        <v>38021.47</v>
      </c>
      <c r="H140" s="7">
        <v>38021.47</v>
      </c>
      <c r="I140" s="7">
        <v>38021.47</v>
      </c>
      <c r="J140" s="7">
        <v>38021.47</v>
      </c>
      <c r="K140" s="7">
        <v>38021.47</v>
      </c>
      <c r="L140" s="7">
        <v>38021.47</v>
      </c>
      <c r="M140" s="7">
        <v>38006.410000000003</v>
      </c>
      <c r="N140" s="8">
        <f t="shared" si="4"/>
        <v>456257.6399999999</v>
      </c>
      <c r="O140" s="7">
        <v>38021.47</v>
      </c>
      <c r="P140" s="7">
        <v>38021.47</v>
      </c>
      <c r="Q140" s="7">
        <v>38021.47</v>
      </c>
      <c r="R140" s="7">
        <v>38021.47</v>
      </c>
      <c r="S140" s="7">
        <v>38741.519999999997</v>
      </c>
      <c r="T140" s="7">
        <v>38741.519999999997</v>
      </c>
      <c r="U140" s="7">
        <v>38741.519999999997</v>
      </c>
      <c r="V140" s="7">
        <v>38741.519999999997</v>
      </c>
      <c r="W140" s="7">
        <v>47786.01</v>
      </c>
      <c r="X140" s="7">
        <v>47786.01</v>
      </c>
      <c r="Y140" s="7">
        <v>47786.01</v>
      </c>
      <c r="Z140" s="7">
        <v>47786.01</v>
      </c>
      <c r="AA140" s="8">
        <f t="shared" si="5"/>
        <v>498196.00000000006</v>
      </c>
    </row>
    <row r="141" spans="1:27" x14ac:dyDescent="0.25">
      <c r="A141" s="3" t="s">
        <v>135</v>
      </c>
      <c r="B141" s="7">
        <v>95890.58</v>
      </c>
      <c r="C141" s="7">
        <v>95890.58</v>
      </c>
      <c r="D141" s="7">
        <v>95890.58</v>
      </c>
      <c r="E141" s="7">
        <v>95890.58</v>
      </c>
      <c r="F141" s="7">
        <v>95890.58</v>
      </c>
      <c r="G141" s="7">
        <v>95890.58</v>
      </c>
      <c r="H141" s="7">
        <v>95890.58</v>
      </c>
      <c r="I141" s="7">
        <v>95890.58</v>
      </c>
      <c r="J141" s="7">
        <v>95890.58</v>
      </c>
      <c r="K141" s="7">
        <v>95890.58</v>
      </c>
      <c r="L141" s="7">
        <v>95890.58</v>
      </c>
      <c r="M141" s="7">
        <v>95890.58</v>
      </c>
      <c r="N141" s="8">
        <f t="shared" si="4"/>
        <v>1150686.96</v>
      </c>
      <c r="O141" s="7">
        <v>95890.58</v>
      </c>
      <c r="P141" s="7">
        <v>95890.58</v>
      </c>
      <c r="Q141" s="7">
        <v>95890.58</v>
      </c>
      <c r="R141" s="7">
        <v>95890.58</v>
      </c>
      <c r="S141" s="7">
        <v>95890.58</v>
      </c>
      <c r="T141" s="7">
        <v>95890.58</v>
      </c>
      <c r="U141" s="7">
        <v>104946.07</v>
      </c>
      <c r="V141" s="7">
        <v>104946.07</v>
      </c>
      <c r="W141" s="7">
        <v>100535.12</v>
      </c>
      <c r="X141" s="7">
        <v>100535.12</v>
      </c>
      <c r="Y141" s="7">
        <v>100535.12</v>
      </c>
      <c r="Z141" s="7">
        <v>100535.12</v>
      </c>
      <c r="AA141" s="8">
        <f t="shared" si="5"/>
        <v>1187376.1000000001</v>
      </c>
    </row>
    <row r="142" spans="1:27" x14ac:dyDescent="0.25">
      <c r="A142" s="3" t="s">
        <v>136</v>
      </c>
      <c r="B142" s="7">
        <v>54439.13</v>
      </c>
      <c r="C142" s="7">
        <v>54439.13</v>
      </c>
      <c r="D142" s="7">
        <v>54439.13</v>
      </c>
      <c r="E142" s="7">
        <v>54439.13</v>
      </c>
      <c r="F142" s="7">
        <v>54439.13</v>
      </c>
      <c r="G142" s="7">
        <v>54439.13</v>
      </c>
      <c r="H142" s="7">
        <v>54439.13</v>
      </c>
      <c r="I142" s="7">
        <v>54439.13</v>
      </c>
      <c r="J142" s="7">
        <v>54439.13</v>
      </c>
      <c r="K142" s="7">
        <v>54439.13</v>
      </c>
      <c r="L142" s="7">
        <v>54439.13</v>
      </c>
      <c r="M142" s="7">
        <v>54439.13</v>
      </c>
      <c r="N142" s="8">
        <f t="shared" si="4"/>
        <v>653269.55999999994</v>
      </c>
      <c r="O142" s="7">
        <v>36292.75</v>
      </c>
      <c r="P142" s="7">
        <v>36292.75</v>
      </c>
      <c r="Q142" s="7">
        <v>45365.94</v>
      </c>
      <c r="R142" s="7">
        <v>54439.13</v>
      </c>
      <c r="S142" s="7">
        <v>54439.13</v>
      </c>
      <c r="T142" s="7">
        <v>36292.75</v>
      </c>
      <c r="U142" s="7">
        <v>54439.13</v>
      </c>
      <c r="V142" s="7">
        <v>45365.94</v>
      </c>
      <c r="W142" s="7">
        <v>46671.33</v>
      </c>
      <c r="X142" s="7">
        <v>46671.33</v>
      </c>
      <c r="Y142" s="7">
        <v>46671.33</v>
      </c>
      <c r="Z142" s="7">
        <v>46671.33</v>
      </c>
      <c r="AA142" s="8">
        <f t="shared" si="5"/>
        <v>549612.84000000008</v>
      </c>
    </row>
    <row r="143" spans="1:27" x14ac:dyDescent="0.25">
      <c r="A143" s="3" t="s">
        <v>137</v>
      </c>
      <c r="B143" s="7">
        <v>63944.03</v>
      </c>
      <c r="C143" s="7">
        <v>63918.71</v>
      </c>
      <c r="D143" s="7">
        <v>63918.71</v>
      </c>
      <c r="E143" s="7">
        <v>63918.71</v>
      </c>
      <c r="F143" s="7">
        <v>63918.71</v>
      </c>
      <c r="G143" s="7">
        <v>63918.71</v>
      </c>
      <c r="H143" s="7">
        <v>63918.71</v>
      </c>
      <c r="I143" s="7">
        <v>63918.71</v>
      </c>
      <c r="J143" s="7">
        <v>63918.71</v>
      </c>
      <c r="K143" s="7">
        <v>63918.71</v>
      </c>
      <c r="L143" s="7">
        <v>63918.71</v>
      </c>
      <c r="M143" s="7">
        <v>63893.39</v>
      </c>
      <c r="N143" s="8">
        <f t="shared" si="4"/>
        <v>767024.52</v>
      </c>
      <c r="O143" s="7">
        <v>63918.71</v>
      </c>
      <c r="P143" s="7">
        <v>63918.71</v>
      </c>
      <c r="Q143" s="7">
        <v>63918.71</v>
      </c>
      <c r="R143" s="7">
        <v>63918.71</v>
      </c>
      <c r="S143" s="7">
        <v>63918.71</v>
      </c>
      <c r="T143" s="7">
        <v>63918.71</v>
      </c>
      <c r="U143" s="7">
        <v>63918.71</v>
      </c>
      <c r="V143" s="7">
        <v>63918.71</v>
      </c>
      <c r="W143" s="7">
        <v>80827.19</v>
      </c>
      <c r="X143" s="7">
        <v>80827.19</v>
      </c>
      <c r="Y143" s="7">
        <v>80827.19</v>
      </c>
      <c r="Z143" s="7">
        <v>80827.19</v>
      </c>
      <c r="AA143" s="8">
        <f t="shared" si="5"/>
        <v>834658.44</v>
      </c>
    </row>
    <row r="144" spans="1:27" x14ac:dyDescent="0.25">
      <c r="A144" s="3" t="s">
        <v>142</v>
      </c>
      <c r="B144" s="7">
        <v>134852.38</v>
      </c>
      <c r="C144" s="7">
        <v>151633.10999999999</v>
      </c>
      <c r="D144" s="7">
        <v>151633.10999999999</v>
      </c>
      <c r="E144" s="7">
        <v>151633.10999999999</v>
      </c>
      <c r="F144" s="7">
        <v>151633.10999999999</v>
      </c>
      <c r="G144" s="7">
        <v>151633.10999999999</v>
      </c>
      <c r="H144" s="7">
        <v>151633.10999999999</v>
      </c>
      <c r="I144" s="7">
        <v>151633.10999999999</v>
      </c>
      <c r="J144" s="7">
        <v>151633.10999999999</v>
      </c>
      <c r="K144" s="7">
        <v>151633.10999999999</v>
      </c>
      <c r="L144" s="7">
        <v>151633.10999999999</v>
      </c>
      <c r="M144" s="7">
        <v>84510.19</v>
      </c>
      <c r="N144" s="8">
        <f t="shared" si="4"/>
        <v>1735693.6699999995</v>
      </c>
      <c r="O144" s="7">
        <v>75816.55</v>
      </c>
      <c r="P144" s="7">
        <v>75816.55</v>
      </c>
      <c r="Q144" s="7">
        <v>75816.55</v>
      </c>
      <c r="R144" s="7">
        <v>66339.490000000005</v>
      </c>
      <c r="S144" s="7">
        <v>66339.490000000005</v>
      </c>
      <c r="T144" s="7">
        <v>66339.490000000005</v>
      </c>
      <c r="U144" s="7">
        <v>75816.55</v>
      </c>
      <c r="V144" s="7">
        <v>75816.55</v>
      </c>
      <c r="W144" s="7">
        <v>69713.789999999994</v>
      </c>
      <c r="X144" s="7">
        <v>69713.789999999994</v>
      </c>
      <c r="Y144" s="7">
        <v>69713.789999999994</v>
      </c>
      <c r="Z144" s="7">
        <v>69713.789999999994</v>
      </c>
      <c r="AA144" s="8">
        <f t="shared" si="5"/>
        <v>856956.38000000012</v>
      </c>
    </row>
    <row r="145" spans="1:27" x14ac:dyDescent="0.25">
      <c r="A145" s="3" t="s">
        <v>138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8">
        <f t="shared" si="4"/>
        <v>0</v>
      </c>
      <c r="O145" s="7">
        <v>18882.29</v>
      </c>
      <c r="P145" s="7">
        <v>18882.29</v>
      </c>
      <c r="Q145" s="7">
        <v>18882.29</v>
      </c>
      <c r="R145" s="7">
        <v>18882.29</v>
      </c>
      <c r="S145" s="7">
        <v>18882.29</v>
      </c>
      <c r="T145" s="7">
        <v>18882.29</v>
      </c>
      <c r="U145" s="7">
        <v>18882.29</v>
      </c>
      <c r="V145" s="7">
        <v>18882.29</v>
      </c>
      <c r="W145" s="7">
        <v>23955.439999999999</v>
      </c>
      <c r="X145" s="7">
        <v>23955.439999999999</v>
      </c>
      <c r="Y145" s="7">
        <v>23955.439999999999</v>
      </c>
      <c r="Z145" s="7">
        <v>23955.439999999999</v>
      </c>
      <c r="AA145" s="8">
        <f t="shared" si="5"/>
        <v>246880.08000000005</v>
      </c>
    </row>
    <row r="146" spans="1:27" x14ac:dyDescent="0.25">
      <c r="A146" s="3" t="s">
        <v>139</v>
      </c>
      <c r="B146" s="7">
        <v>170728.21</v>
      </c>
      <c r="C146" s="7">
        <v>170660.63</v>
      </c>
      <c r="D146" s="7">
        <v>170660.63</v>
      </c>
      <c r="E146" s="7">
        <v>170660.63</v>
      </c>
      <c r="F146" s="7">
        <v>170660.63</v>
      </c>
      <c r="G146" s="7">
        <v>170660.63</v>
      </c>
      <c r="H146" s="7">
        <v>170660.63</v>
      </c>
      <c r="I146" s="7">
        <v>170660.63</v>
      </c>
      <c r="J146" s="7">
        <v>170660.63</v>
      </c>
      <c r="K146" s="7">
        <v>170660.63</v>
      </c>
      <c r="L146" s="7">
        <v>170660.63</v>
      </c>
      <c r="M146" s="7">
        <v>170593.05</v>
      </c>
      <c r="N146" s="8">
        <f t="shared" si="4"/>
        <v>2047927.5599999998</v>
      </c>
      <c r="O146" s="7">
        <v>170660.63</v>
      </c>
      <c r="P146" s="7">
        <v>170660.63</v>
      </c>
      <c r="Q146" s="7">
        <v>170660.63</v>
      </c>
      <c r="R146" s="7">
        <v>170660.63</v>
      </c>
      <c r="S146" s="7">
        <v>170660.63</v>
      </c>
      <c r="T146" s="7">
        <v>170660.63</v>
      </c>
      <c r="U146" s="7">
        <v>170660.63</v>
      </c>
      <c r="V146" s="7">
        <v>170660.63</v>
      </c>
      <c r="W146" s="7">
        <v>179926.25</v>
      </c>
      <c r="X146" s="7">
        <v>179926.25</v>
      </c>
      <c r="Y146" s="7">
        <v>179926.25</v>
      </c>
      <c r="Z146" s="7">
        <v>179926.25</v>
      </c>
      <c r="AA146" s="8">
        <f t="shared" si="5"/>
        <v>2084990.04</v>
      </c>
    </row>
    <row r="147" spans="1:27" x14ac:dyDescent="0.25">
      <c r="A147" s="3" t="s">
        <v>140</v>
      </c>
      <c r="B147" s="7">
        <v>175328.11</v>
      </c>
      <c r="C147" s="7">
        <v>175328.11</v>
      </c>
      <c r="D147" s="7">
        <v>175328.11</v>
      </c>
      <c r="E147" s="7">
        <v>175328.11</v>
      </c>
      <c r="F147" s="7">
        <v>175328.11</v>
      </c>
      <c r="G147" s="7">
        <v>192108.84</v>
      </c>
      <c r="H147" s="7">
        <v>192108.84</v>
      </c>
      <c r="I147" s="7">
        <v>192108.84</v>
      </c>
      <c r="J147" s="7">
        <v>192108.84</v>
      </c>
      <c r="K147" s="7">
        <v>192108.84</v>
      </c>
      <c r="L147" s="7">
        <v>192108.84</v>
      </c>
      <c r="M147" s="7">
        <v>192108.84</v>
      </c>
      <c r="N147" s="8">
        <f t="shared" si="4"/>
        <v>2221402.4300000002</v>
      </c>
      <c r="O147" s="7">
        <v>192108.84</v>
      </c>
      <c r="P147" s="7">
        <v>192108.84</v>
      </c>
      <c r="Q147" s="7">
        <v>192108.84</v>
      </c>
      <c r="R147" s="7">
        <v>182503.4</v>
      </c>
      <c r="S147" s="7">
        <v>182503.4</v>
      </c>
      <c r="T147" s="7">
        <v>182503.4</v>
      </c>
      <c r="U147" s="7">
        <v>182503.4</v>
      </c>
      <c r="V147" s="7">
        <v>192108.84</v>
      </c>
      <c r="W147" s="7">
        <v>191464.8</v>
      </c>
      <c r="X147" s="7">
        <v>191464.8</v>
      </c>
      <c r="Y147" s="7">
        <v>191464.8</v>
      </c>
      <c r="Z147" s="7">
        <v>191464.8</v>
      </c>
      <c r="AA147" s="8">
        <f t="shared" si="5"/>
        <v>2264308.16</v>
      </c>
    </row>
    <row r="148" spans="1:27" x14ac:dyDescent="0.25">
      <c r="A148" s="3" t="s">
        <v>141</v>
      </c>
      <c r="B148" s="7">
        <v>424093.09</v>
      </c>
      <c r="C148" s="7">
        <v>423925.2</v>
      </c>
      <c r="D148" s="7">
        <v>423925.2</v>
      </c>
      <c r="E148" s="7">
        <v>423925.2</v>
      </c>
      <c r="F148" s="7">
        <v>373164.28</v>
      </c>
      <c r="G148" s="7">
        <v>423925.2</v>
      </c>
      <c r="H148" s="7">
        <v>423925.2</v>
      </c>
      <c r="I148" s="7">
        <v>423925.2</v>
      </c>
      <c r="J148" s="7">
        <v>423925.2</v>
      </c>
      <c r="K148" s="7">
        <v>423925.2</v>
      </c>
      <c r="L148" s="7">
        <v>423925.2</v>
      </c>
      <c r="M148" s="7">
        <v>423757.31</v>
      </c>
      <c r="N148" s="8">
        <f t="shared" si="4"/>
        <v>5036341.4800000004</v>
      </c>
      <c r="O148" s="7">
        <v>423925.2</v>
      </c>
      <c r="P148" s="7">
        <v>423925.2</v>
      </c>
      <c r="Q148" s="7">
        <v>423925.2</v>
      </c>
      <c r="R148" s="7">
        <v>423925.2</v>
      </c>
      <c r="S148" s="7">
        <v>406261.65</v>
      </c>
      <c r="T148" s="7">
        <v>423925.2</v>
      </c>
      <c r="U148" s="7">
        <v>423925.2</v>
      </c>
      <c r="V148" s="7">
        <v>423925.2</v>
      </c>
      <c r="W148" s="7">
        <v>391559.67</v>
      </c>
      <c r="X148" s="7">
        <v>391559.67</v>
      </c>
      <c r="Y148" s="7">
        <v>391559.67</v>
      </c>
      <c r="Z148" s="7">
        <v>391559.67</v>
      </c>
      <c r="AA148" s="8">
        <f t="shared" si="5"/>
        <v>4939976.7300000004</v>
      </c>
    </row>
    <row r="149" spans="1:27" x14ac:dyDescent="0.25">
      <c r="A149" s="3" t="s">
        <v>143</v>
      </c>
      <c r="B149" s="7">
        <v>63617.440000000002</v>
      </c>
      <c r="C149" s="7">
        <v>63592.25</v>
      </c>
      <c r="D149" s="7">
        <v>63592.25</v>
      </c>
      <c r="E149" s="7">
        <v>63592.25</v>
      </c>
      <c r="F149" s="7">
        <v>63592.25</v>
      </c>
      <c r="G149" s="7">
        <v>63592.25</v>
      </c>
      <c r="H149" s="7">
        <v>63592.25</v>
      </c>
      <c r="I149" s="7">
        <v>63592.25</v>
      </c>
      <c r="J149" s="7">
        <v>63592.25</v>
      </c>
      <c r="K149" s="7">
        <v>63592.25</v>
      </c>
      <c r="L149" s="7">
        <v>63592.25</v>
      </c>
      <c r="M149" s="7">
        <v>63567.06</v>
      </c>
      <c r="N149" s="8">
        <f t="shared" si="4"/>
        <v>763107</v>
      </c>
      <c r="O149" s="7">
        <v>63592.25</v>
      </c>
      <c r="P149" s="7">
        <v>63592.25</v>
      </c>
      <c r="Q149" s="7">
        <v>63592.25</v>
      </c>
      <c r="R149" s="7">
        <v>63592.25</v>
      </c>
      <c r="S149" s="7">
        <v>63592.25</v>
      </c>
      <c r="T149" s="7">
        <v>63592.25</v>
      </c>
      <c r="U149" s="7">
        <v>63592.25</v>
      </c>
      <c r="V149" s="7">
        <v>63592.25</v>
      </c>
      <c r="W149" s="7">
        <v>68803.259999999995</v>
      </c>
      <c r="X149" s="7">
        <v>68803.259999999995</v>
      </c>
      <c r="Y149" s="7">
        <v>68803.259999999995</v>
      </c>
      <c r="Z149" s="7">
        <v>60202.86</v>
      </c>
      <c r="AA149" s="8">
        <f t="shared" si="5"/>
        <v>775350.64</v>
      </c>
    </row>
    <row r="150" spans="1:27" x14ac:dyDescent="0.25">
      <c r="A150" s="3" t="s">
        <v>144</v>
      </c>
      <c r="B150" s="7">
        <v>45029.84</v>
      </c>
      <c r="C150" s="7">
        <v>45012.02</v>
      </c>
      <c r="D150" s="7">
        <v>45012.02</v>
      </c>
      <c r="E150" s="7">
        <v>45012.02</v>
      </c>
      <c r="F150" s="7">
        <v>45012.02</v>
      </c>
      <c r="G150" s="7">
        <v>45012.02</v>
      </c>
      <c r="H150" s="7">
        <v>45012.02</v>
      </c>
      <c r="I150" s="7">
        <v>45012.02</v>
      </c>
      <c r="J150" s="7">
        <v>45012.02</v>
      </c>
      <c r="K150" s="7">
        <v>45012.02</v>
      </c>
      <c r="L150" s="7">
        <v>45012.02</v>
      </c>
      <c r="M150" s="7">
        <v>44994.2</v>
      </c>
      <c r="N150" s="8">
        <f t="shared" si="4"/>
        <v>540144.24</v>
      </c>
      <c r="O150" s="7">
        <v>45054.73</v>
      </c>
      <c r="P150" s="7">
        <v>45054.73</v>
      </c>
      <c r="Q150" s="7">
        <v>45054.73</v>
      </c>
      <c r="R150" s="7">
        <v>45054.73</v>
      </c>
      <c r="S150" s="7">
        <v>48612.25</v>
      </c>
      <c r="T150" s="7">
        <v>48612.25</v>
      </c>
      <c r="U150" s="7">
        <v>48612.25</v>
      </c>
      <c r="V150" s="7">
        <v>48612.25</v>
      </c>
      <c r="W150" s="7">
        <v>53528.959999999999</v>
      </c>
      <c r="X150" s="7">
        <v>53528.959999999999</v>
      </c>
      <c r="Y150" s="7">
        <v>53528.959999999999</v>
      </c>
      <c r="Z150" s="7">
        <v>53528.959999999999</v>
      </c>
      <c r="AA150" s="8">
        <f t="shared" si="5"/>
        <v>588783.76</v>
      </c>
    </row>
    <row r="151" spans="1:27" x14ac:dyDescent="0.25">
      <c r="A151" s="3" t="s">
        <v>145</v>
      </c>
      <c r="B151" s="7">
        <v>128386.79</v>
      </c>
      <c r="C151" s="7">
        <v>128335.97</v>
      </c>
      <c r="D151" s="7">
        <v>128335.97</v>
      </c>
      <c r="E151" s="7">
        <v>128335.97</v>
      </c>
      <c r="F151" s="7">
        <v>128335.97</v>
      </c>
      <c r="G151" s="7">
        <v>128335.97</v>
      </c>
      <c r="H151" s="7">
        <v>128335.97</v>
      </c>
      <c r="I151" s="7">
        <v>128335.97</v>
      </c>
      <c r="J151" s="7">
        <v>128335.97</v>
      </c>
      <c r="K151" s="7">
        <v>128335.97</v>
      </c>
      <c r="L151" s="7">
        <v>128335.97</v>
      </c>
      <c r="M151" s="7">
        <v>128285.15</v>
      </c>
      <c r="N151" s="8">
        <f t="shared" si="4"/>
        <v>1540031.6399999997</v>
      </c>
      <c r="O151" s="7">
        <v>128335.97</v>
      </c>
      <c r="P151" s="7">
        <v>128335.97</v>
      </c>
      <c r="Q151" s="7">
        <v>128335.97</v>
      </c>
      <c r="R151" s="7">
        <v>128335.97</v>
      </c>
      <c r="S151" s="7">
        <v>130856.13</v>
      </c>
      <c r="T151" s="7">
        <v>130856.13</v>
      </c>
      <c r="U151" s="7">
        <v>130856.13</v>
      </c>
      <c r="V151" s="7">
        <v>130856.13</v>
      </c>
      <c r="W151" s="7">
        <v>139589.19</v>
      </c>
      <c r="X151" s="7">
        <v>139589.19</v>
      </c>
      <c r="Y151" s="7">
        <v>136461.85</v>
      </c>
      <c r="Z151" s="7">
        <v>136461.85</v>
      </c>
      <c r="AA151" s="8">
        <f t="shared" si="5"/>
        <v>1588870.4800000002</v>
      </c>
    </row>
    <row r="152" spans="1:27" x14ac:dyDescent="0.25">
      <c r="A152" s="3" t="s">
        <v>152</v>
      </c>
      <c r="B152" s="7">
        <v>18565.59</v>
      </c>
      <c r="C152" s="7">
        <v>18565.59</v>
      </c>
      <c r="D152" s="7">
        <v>18565.59</v>
      </c>
      <c r="E152" s="7">
        <v>18565.59</v>
      </c>
      <c r="F152" s="7">
        <v>18565.59</v>
      </c>
      <c r="G152" s="7">
        <v>18565.59</v>
      </c>
      <c r="H152" s="7">
        <v>18565.59</v>
      </c>
      <c r="I152" s="7">
        <v>18565.59</v>
      </c>
      <c r="J152" s="7">
        <v>18565.59</v>
      </c>
      <c r="K152" s="7">
        <v>18565.59</v>
      </c>
      <c r="L152" s="7">
        <v>18565.59</v>
      </c>
      <c r="M152" s="7">
        <v>18565.59</v>
      </c>
      <c r="N152" s="8">
        <f t="shared" si="4"/>
        <v>222787.08</v>
      </c>
      <c r="O152" s="7">
        <v>19285.63</v>
      </c>
      <c r="P152" s="7">
        <v>19285.63</v>
      </c>
      <c r="Q152" s="7">
        <v>19285.63</v>
      </c>
      <c r="R152" s="7">
        <v>19285.63</v>
      </c>
      <c r="S152" s="7">
        <v>19285.63</v>
      </c>
      <c r="T152" s="7">
        <v>19285.63</v>
      </c>
      <c r="U152" s="7">
        <v>19285.63</v>
      </c>
      <c r="V152" s="7">
        <v>19285.63</v>
      </c>
      <c r="W152" s="7">
        <v>17403.89</v>
      </c>
      <c r="X152" s="7">
        <v>17403.89</v>
      </c>
      <c r="Y152" s="7">
        <v>17403.89</v>
      </c>
      <c r="Z152" s="7">
        <v>17403.89</v>
      </c>
      <c r="AA152" s="8">
        <f t="shared" si="5"/>
        <v>223900.60000000003</v>
      </c>
    </row>
    <row r="153" spans="1:27" x14ac:dyDescent="0.25">
      <c r="A153" s="3" t="s">
        <v>146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74928.7</v>
      </c>
      <c r="J153" s="7">
        <v>74928.7</v>
      </c>
      <c r="K153" s="7">
        <v>74928.7</v>
      </c>
      <c r="L153" s="7">
        <v>74928.7</v>
      </c>
      <c r="M153" s="7">
        <v>74928.7</v>
      </c>
      <c r="N153" s="8">
        <f t="shared" si="4"/>
        <v>374643.5</v>
      </c>
      <c r="O153" s="7">
        <v>74928.7</v>
      </c>
      <c r="P153" s="7">
        <v>74928.7</v>
      </c>
      <c r="Q153" s="7">
        <v>74928.7</v>
      </c>
      <c r="R153" s="7">
        <v>74928.7</v>
      </c>
      <c r="S153" s="7">
        <v>74928.7</v>
      </c>
      <c r="T153" s="7">
        <v>74928.7</v>
      </c>
      <c r="U153" s="7">
        <v>74928.7</v>
      </c>
      <c r="V153" s="7">
        <v>74928.7</v>
      </c>
      <c r="W153" s="7">
        <v>75314.399999999994</v>
      </c>
      <c r="X153" s="7">
        <v>75314.399999999994</v>
      </c>
      <c r="Y153" s="7">
        <v>75314.399999999994</v>
      </c>
      <c r="Z153" s="7">
        <v>75314.399999999994</v>
      </c>
      <c r="AA153" s="8">
        <f t="shared" si="5"/>
        <v>900687.20000000007</v>
      </c>
    </row>
    <row r="154" spans="1:27" x14ac:dyDescent="0.25">
      <c r="A154" s="3" t="s">
        <v>147</v>
      </c>
      <c r="B154" s="7">
        <v>74683.399999999994</v>
      </c>
      <c r="C154" s="7">
        <v>74683.399999999994</v>
      </c>
      <c r="D154" s="7">
        <v>57902.67</v>
      </c>
      <c r="E154" s="7">
        <v>74683.399999999994</v>
      </c>
      <c r="F154" s="7">
        <v>74683.399999999994</v>
      </c>
      <c r="G154" s="7">
        <v>74683.399999999994</v>
      </c>
      <c r="H154" s="7">
        <v>74683.399999999994</v>
      </c>
      <c r="I154" s="7">
        <v>74683.399999999994</v>
      </c>
      <c r="J154" s="7">
        <v>74683.399999999994</v>
      </c>
      <c r="K154" s="7">
        <v>74683.399999999994</v>
      </c>
      <c r="L154" s="7">
        <v>74683.399999999994</v>
      </c>
      <c r="M154" s="7">
        <v>74683.399999999994</v>
      </c>
      <c r="N154" s="8">
        <f t="shared" si="4"/>
        <v>879420.07000000018</v>
      </c>
      <c r="O154" s="7">
        <v>74683.399999999994</v>
      </c>
      <c r="P154" s="7">
        <v>74683.399999999994</v>
      </c>
      <c r="Q154" s="7">
        <v>74683.399999999994</v>
      </c>
      <c r="R154" s="7">
        <v>74683.399999999994</v>
      </c>
      <c r="S154" s="7">
        <v>74683.399999999994</v>
      </c>
      <c r="T154" s="7">
        <v>74683.399999999994</v>
      </c>
      <c r="U154" s="7">
        <v>77587.990000000005</v>
      </c>
      <c r="V154" s="7">
        <v>77587.990000000005</v>
      </c>
      <c r="W154" s="7">
        <v>86150.84</v>
      </c>
      <c r="X154" s="7">
        <v>86150.84</v>
      </c>
      <c r="Y154" s="7">
        <v>86150.84</v>
      </c>
      <c r="Z154" s="7">
        <v>86150.84</v>
      </c>
      <c r="AA154" s="8">
        <f t="shared" si="5"/>
        <v>947879.73999999987</v>
      </c>
    </row>
    <row r="155" spans="1:27" x14ac:dyDescent="0.25">
      <c r="A155" s="3" t="s">
        <v>148</v>
      </c>
      <c r="B155" s="7">
        <v>92071.89</v>
      </c>
      <c r="C155" s="7">
        <v>92071.89</v>
      </c>
      <c r="D155" s="7">
        <v>92071.89</v>
      </c>
      <c r="E155" s="7">
        <v>92071.89</v>
      </c>
      <c r="F155" s="7">
        <v>92071.89</v>
      </c>
      <c r="G155" s="7">
        <v>92071.89</v>
      </c>
      <c r="H155" s="7">
        <v>92071.89</v>
      </c>
      <c r="I155" s="7">
        <v>92071.89</v>
      </c>
      <c r="J155" s="7">
        <v>92071.89</v>
      </c>
      <c r="K155" s="7">
        <v>92071.89</v>
      </c>
      <c r="L155" s="7">
        <v>92071.89</v>
      </c>
      <c r="M155" s="7">
        <v>92071.89</v>
      </c>
      <c r="N155" s="8">
        <f t="shared" si="4"/>
        <v>1104862.68</v>
      </c>
      <c r="O155" s="7">
        <v>92071.89</v>
      </c>
      <c r="P155" s="7">
        <v>92071.89</v>
      </c>
      <c r="Q155" s="7">
        <v>92071.89</v>
      </c>
      <c r="R155" s="7">
        <v>92071.89</v>
      </c>
      <c r="S155" s="7">
        <v>92071.89</v>
      </c>
      <c r="T155" s="7">
        <v>92071.89</v>
      </c>
      <c r="U155" s="7">
        <v>92071.89</v>
      </c>
      <c r="V155" s="7">
        <v>92071.89</v>
      </c>
      <c r="W155" s="7">
        <v>93533.02</v>
      </c>
      <c r="X155" s="7">
        <v>93533.02</v>
      </c>
      <c r="Y155" s="7">
        <v>93533.02</v>
      </c>
      <c r="Z155" s="7">
        <v>93533.02</v>
      </c>
      <c r="AA155" s="8">
        <f t="shared" si="5"/>
        <v>1110707.2</v>
      </c>
    </row>
    <row r="156" spans="1:27" x14ac:dyDescent="0.25">
      <c r="A156" s="3" t="s">
        <v>149</v>
      </c>
      <c r="B156" s="7">
        <v>127597.61</v>
      </c>
      <c r="C156" s="7">
        <v>127597.61</v>
      </c>
      <c r="D156" s="7">
        <v>127597.61</v>
      </c>
      <c r="E156" s="7">
        <v>127597.61</v>
      </c>
      <c r="F156" s="7">
        <v>127597.61</v>
      </c>
      <c r="G156" s="7">
        <v>127597.61</v>
      </c>
      <c r="H156" s="7">
        <v>127597.61</v>
      </c>
      <c r="I156" s="7">
        <v>127597.61</v>
      </c>
      <c r="J156" s="7">
        <v>127597.61</v>
      </c>
      <c r="K156" s="7">
        <v>127597.61</v>
      </c>
      <c r="L156" s="7">
        <v>127597.61</v>
      </c>
      <c r="M156" s="7">
        <v>127597.61</v>
      </c>
      <c r="N156" s="8">
        <f t="shared" si="4"/>
        <v>1531171.3200000003</v>
      </c>
      <c r="O156" s="7">
        <v>127597.61</v>
      </c>
      <c r="P156" s="7">
        <v>127597.61</v>
      </c>
      <c r="Q156" s="7">
        <v>127597.61</v>
      </c>
      <c r="R156" s="7">
        <v>127597.61</v>
      </c>
      <c r="S156" s="7">
        <v>127597.61</v>
      </c>
      <c r="T156" s="7">
        <v>127597.61</v>
      </c>
      <c r="U156" s="7">
        <v>144378.34</v>
      </c>
      <c r="V156" s="7">
        <v>144378.34</v>
      </c>
      <c r="W156" s="7">
        <v>151499.85</v>
      </c>
      <c r="X156" s="7">
        <v>151499.85</v>
      </c>
      <c r="Y156" s="7">
        <v>162946.56</v>
      </c>
      <c r="Z156" s="7">
        <v>162946.56</v>
      </c>
      <c r="AA156" s="8">
        <f t="shared" si="5"/>
        <v>1683235.1600000004</v>
      </c>
    </row>
    <row r="157" spans="1:27" x14ac:dyDescent="0.25">
      <c r="A157" s="3" t="s">
        <v>150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8">
        <f t="shared" si="4"/>
        <v>0</v>
      </c>
      <c r="O157" s="7">
        <v>136350.95000000001</v>
      </c>
      <c r="P157" s="7">
        <v>136350.95000000001</v>
      </c>
      <c r="Q157" s="7">
        <v>136350.95000000001</v>
      </c>
      <c r="R157" s="7">
        <v>136350.95000000001</v>
      </c>
      <c r="S157" s="7">
        <v>143781.71</v>
      </c>
      <c r="T157" s="7">
        <v>143781.71</v>
      </c>
      <c r="U157" s="7">
        <v>143781.71</v>
      </c>
      <c r="V157" s="7">
        <v>143781.71</v>
      </c>
      <c r="W157" s="7">
        <v>166386.97</v>
      </c>
      <c r="X157" s="7">
        <v>166386.97</v>
      </c>
      <c r="Y157" s="7">
        <v>166386.97</v>
      </c>
      <c r="Z157" s="7">
        <v>166386.97</v>
      </c>
      <c r="AA157" s="8">
        <f t="shared" si="5"/>
        <v>1786078.5199999998</v>
      </c>
    </row>
    <row r="158" spans="1:27" x14ac:dyDescent="0.25">
      <c r="A158" s="3" t="s">
        <v>151</v>
      </c>
      <c r="B158" s="7">
        <v>87979.839999999997</v>
      </c>
      <c r="C158" s="7">
        <v>87979.839999999997</v>
      </c>
      <c r="D158" s="7">
        <v>92178.07</v>
      </c>
      <c r="E158" s="7">
        <v>92178.07</v>
      </c>
      <c r="F158" s="7">
        <v>92178.07</v>
      </c>
      <c r="G158" s="7">
        <v>92178.07</v>
      </c>
      <c r="H158" s="7">
        <v>92178.07</v>
      </c>
      <c r="I158" s="7">
        <v>92178.07</v>
      </c>
      <c r="J158" s="7">
        <v>92178.07</v>
      </c>
      <c r="K158" s="7">
        <v>92178.07</v>
      </c>
      <c r="L158" s="7">
        <v>92178.07</v>
      </c>
      <c r="M158" s="7">
        <v>92178.07</v>
      </c>
      <c r="N158" s="8">
        <f t="shared" si="4"/>
        <v>1097740.3800000004</v>
      </c>
      <c r="O158" s="7">
        <v>92178.07</v>
      </c>
      <c r="P158" s="7">
        <v>92178.07</v>
      </c>
      <c r="Q158" s="7">
        <v>92178.07</v>
      </c>
      <c r="R158" s="7">
        <v>92178.07</v>
      </c>
      <c r="S158" s="7">
        <v>79589.47</v>
      </c>
      <c r="T158" s="7">
        <v>79589.47</v>
      </c>
      <c r="U158" s="7">
        <v>113150.93</v>
      </c>
      <c r="V158" s="7">
        <v>125739.53</v>
      </c>
      <c r="W158" s="7">
        <v>122340.78</v>
      </c>
      <c r="X158" s="7">
        <v>122340.78</v>
      </c>
      <c r="Y158" s="7">
        <v>122340.78</v>
      </c>
      <c r="Z158" s="7">
        <v>122340.78</v>
      </c>
      <c r="AA158" s="8">
        <f t="shared" si="5"/>
        <v>1256144.8</v>
      </c>
    </row>
    <row r="159" spans="1:27" x14ac:dyDescent="0.25">
      <c r="A159" s="3" t="s">
        <v>153</v>
      </c>
      <c r="B159" s="7">
        <v>111602.22</v>
      </c>
      <c r="C159" s="7">
        <v>111602.22</v>
      </c>
      <c r="D159" s="7">
        <v>111602.22</v>
      </c>
      <c r="E159" s="7">
        <v>111602.22</v>
      </c>
      <c r="F159" s="7">
        <v>111602.22</v>
      </c>
      <c r="G159" s="7">
        <v>111602.22</v>
      </c>
      <c r="H159" s="7">
        <v>111602.22</v>
      </c>
      <c r="I159" s="7">
        <v>111602.22</v>
      </c>
      <c r="J159" s="7">
        <v>111602.22</v>
      </c>
      <c r="K159" s="7">
        <v>111602.22</v>
      </c>
      <c r="L159" s="7">
        <v>111602.22</v>
      </c>
      <c r="M159" s="7">
        <v>111602.22</v>
      </c>
      <c r="N159" s="8">
        <f t="shared" si="4"/>
        <v>1339226.6399999999</v>
      </c>
      <c r="O159" s="7">
        <v>111602.22</v>
      </c>
      <c r="P159" s="7">
        <v>111602.22</v>
      </c>
      <c r="Q159" s="7">
        <v>111602.22</v>
      </c>
      <c r="R159" s="7">
        <v>111602.22</v>
      </c>
      <c r="S159" s="7">
        <v>111602.22</v>
      </c>
      <c r="T159" s="7">
        <v>111602.22</v>
      </c>
      <c r="U159" s="7">
        <v>111602.22</v>
      </c>
      <c r="V159" s="7">
        <v>111602.22</v>
      </c>
      <c r="W159" s="7">
        <v>111478.62</v>
      </c>
      <c r="X159" s="7">
        <v>128312.01</v>
      </c>
      <c r="Y159" s="7">
        <v>128312.01</v>
      </c>
      <c r="Z159" s="7">
        <v>128312.01</v>
      </c>
      <c r="AA159" s="8">
        <f t="shared" si="5"/>
        <v>1389232.41</v>
      </c>
    </row>
    <row r="160" spans="1:27" x14ac:dyDescent="0.25">
      <c r="A160" s="3" t="s">
        <v>154</v>
      </c>
      <c r="B160" s="7">
        <v>57628.08</v>
      </c>
      <c r="C160" s="7">
        <v>57628.08</v>
      </c>
      <c r="D160" s="7">
        <v>57628.08</v>
      </c>
      <c r="E160" s="7">
        <v>57628.08</v>
      </c>
      <c r="F160" s="7">
        <v>57628.08</v>
      </c>
      <c r="G160" s="7">
        <v>57628.08</v>
      </c>
      <c r="H160" s="7">
        <v>57628.08</v>
      </c>
      <c r="I160" s="7">
        <v>57628.08</v>
      </c>
      <c r="J160" s="7">
        <v>57628.08</v>
      </c>
      <c r="K160" s="7">
        <v>57628.08</v>
      </c>
      <c r="L160" s="7">
        <v>57628.08</v>
      </c>
      <c r="M160" s="7">
        <v>57628.08</v>
      </c>
      <c r="N160" s="8">
        <f t="shared" si="4"/>
        <v>691536.96</v>
      </c>
      <c r="O160" s="7">
        <v>57628.07</v>
      </c>
      <c r="P160" s="7">
        <v>57628.07</v>
      </c>
      <c r="Q160" s="7">
        <v>57628.07</v>
      </c>
      <c r="R160" s="7">
        <v>57628.07</v>
      </c>
      <c r="S160" s="7">
        <v>57628.07</v>
      </c>
      <c r="T160" s="7">
        <v>57628.07</v>
      </c>
      <c r="U160" s="7">
        <v>57628.07</v>
      </c>
      <c r="V160" s="7">
        <v>57628.07</v>
      </c>
      <c r="W160" s="7">
        <v>58377.99</v>
      </c>
      <c r="X160" s="7">
        <v>58377.99</v>
      </c>
      <c r="Y160" s="7">
        <v>58377.99</v>
      </c>
      <c r="Z160" s="7">
        <v>58377.99</v>
      </c>
      <c r="AA160" s="8">
        <f t="shared" si="5"/>
        <v>694536.52</v>
      </c>
    </row>
    <row r="161" spans="1:27" x14ac:dyDescent="0.25">
      <c r="A161" s="3" t="s">
        <v>155</v>
      </c>
      <c r="B161" s="7">
        <v>27019.74</v>
      </c>
      <c r="C161" s="7">
        <v>27009.040000000001</v>
      </c>
      <c r="D161" s="7">
        <v>27009.040000000001</v>
      </c>
      <c r="E161" s="7">
        <v>27009.040000000001</v>
      </c>
      <c r="F161" s="7">
        <v>27009.040000000001</v>
      </c>
      <c r="G161" s="7">
        <v>27009.040000000001</v>
      </c>
      <c r="H161" s="7">
        <v>27009.040000000001</v>
      </c>
      <c r="I161" s="7">
        <v>27009.040000000001</v>
      </c>
      <c r="J161" s="7">
        <v>27009.040000000001</v>
      </c>
      <c r="K161" s="7">
        <v>27009.040000000001</v>
      </c>
      <c r="L161" s="7">
        <v>27009.040000000001</v>
      </c>
      <c r="M161" s="7">
        <v>26998.34</v>
      </c>
      <c r="N161" s="8">
        <f t="shared" si="4"/>
        <v>324108.48000000004</v>
      </c>
      <c r="O161" s="7">
        <v>30328.57</v>
      </c>
      <c r="P161" s="7">
        <v>30328.57</v>
      </c>
      <c r="Q161" s="7">
        <v>30328.57</v>
      </c>
      <c r="R161" s="7">
        <v>30328.57</v>
      </c>
      <c r="S161" s="7">
        <v>32244.63</v>
      </c>
      <c r="T161" s="7">
        <v>32244.63</v>
      </c>
      <c r="U161" s="7">
        <v>32244.63</v>
      </c>
      <c r="V161" s="7">
        <v>32244.63</v>
      </c>
      <c r="W161" s="7">
        <v>35289.5</v>
      </c>
      <c r="X161" s="7">
        <v>35289.5</v>
      </c>
      <c r="Y161" s="7">
        <v>35289.5</v>
      </c>
      <c r="Z161" s="7">
        <v>35289.5</v>
      </c>
      <c r="AA161" s="8">
        <f t="shared" si="5"/>
        <v>391450.80000000005</v>
      </c>
    </row>
    <row r="162" spans="1:27" x14ac:dyDescent="0.25">
      <c r="A162" s="3" t="s">
        <v>157</v>
      </c>
      <c r="B162" s="7">
        <v>18821.88</v>
      </c>
      <c r="C162" s="7">
        <v>18821.88</v>
      </c>
      <c r="D162" s="7">
        <v>18821.88</v>
      </c>
      <c r="E162" s="7">
        <v>18821.88</v>
      </c>
      <c r="F162" s="7">
        <v>18821.88</v>
      </c>
      <c r="G162" s="7">
        <v>18821.88</v>
      </c>
      <c r="H162" s="7">
        <v>18821.88</v>
      </c>
      <c r="I162" s="7">
        <v>18821.88</v>
      </c>
      <c r="J162" s="7">
        <v>18821.88</v>
      </c>
      <c r="K162" s="7">
        <v>18821.88</v>
      </c>
      <c r="L162" s="7">
        <v>18821.88</v>
      </c>
      <c r="M162" s="7">
        <v>18821.88</v>
      </c>
      <c r="N162" s="8">
        <f t="shared" si="4"/>
        <v>225862.56000000003</v>
      </c>
      <c r="O162" s="7">
        <v>18821.88</v>
      </c>
      <c r="P162" s="7">
        <v>18821.88</v>
      </c>
      <c r="Q162" s="7">
        <v>18821.88</v>
      </c>
      <c r="R162" s="7">
        <v>18821.88</v>
      </c>
      <c r="S162" s="7">
        <v>18821.88</v>
      </c>
      <c r="T162" s="7">
        <v>18821.88</v>
      </c>
      <c r="U162" s="7">
        <v>18821.88</v>
      </c>
      <c r="V162" s="7">
        <v>18821.88</v>
      </c>
      <c r="W162" s="7">
        <v>14974.98</v>
      </c>
      <c r="X162" s="7">
        <v>14974.98</v>
      </c>
      <c r="Y162" s="7">
        <v>14974.98</v>
      </c>
      <c r="Z162" s="7">
        <v>14974.98</v>
      </c>
      <c r="AA162" s="8">
        <f t="shared" si="5"/>
        <v>210474.96000000005</v>
      </c>
    </row>
    <row r="163" spans="1:27" x14ac:dyDescent="0.25">
      <c r="A163" s="3" t="s">
        <v>156</v>
      </c>
      <c r="B163" s="7">
        <v>31055.42</v>
      </c>
      <c r="C163" s="7">
        <v>31043.13</v>
      </c>
      <c r="D163" s="7">
        <v>31043.13</v>
      </c>
      <c r="E163" s="7">
        <v>31043.13</v>
      </c>
      <c r="F163" s="7">
        <v>31043.13</v>
      </c>
      <c r="G163" s="7">
        <v>31043.13</v>
      </c>
      <c r="H163" s="7">
        <v>31043.13</v>
      </c>
      <c r="I163" s="7">
        <v>31043.13</v>
      </c>
      <c r="J163" s="7">
        <v>31043.13</v>
      </c>
      <c r="K163" s="7">
        <v>31043.13</v>
      </c>
      <c r="L163" s="7">
        <v>31043.13</v>
      </c>
      <c r="M163" s="7">
        <v>31030.84</v>
      </c>
      <c r="N163" s="8">
        <f t="shared" si="4"/>
        <v>372517.56000000006</v>
      </c>
      <c r="O163" s="7">
        <v>31043.13</v>
      </c>
      <c r="P163" s="7">
        <v>31043.13</v>
      </c>
      <c r="Q163" s="7">
        <v>31043.13</v>
      </c>
      <c r="R163" s="7">
        <v>31043.13</v>
      </c>
      <c r="S163" s="7">
        <v>32294.06</v>
      </c>
      <c r="T163" s="7">
        <v>24220.54</v>
      </c>
      <c r="U163" s="7">
        <v>32294.06</v>
      </c>
      <c r="V163" s="7">
        <v>32294.06</v>
      </c>
      <c r="W163" s="7">
        <v>35612.1</v>
      </c>
      <c r="X163" s="7">
        <v>35612.1</v>
      </c>
      <c r="Y163" s="7">
        <v>35612.1</v>
      </c>
      <c r="Z163" s="7">
        <v>35612.1</v>
      </c>
      <c r="AA163" s="8">
        <f t="shared" si="5"/>
        <v>387723.63999999996</v>
      </c>
    </row>
    <row r="164" spans="1:27" x14ac:dyDescent="0.25">
      <c r="A164" s="3" t="s">
        <v>158</v>
      </c>
      <c r="B164" s="7">
        <v>18239.740000000002</v>
      </c>
      <c r="C164" s="7">
        <v>18239.740000000002</v>
      </c>
      <c r="D164" s="7">
        <v>18239.740000000002</v>
      </c>
      <c r="E164" s="7">
        <v>18239.740000000002</v>
      </c>
      <c r="F164" s="7">
        <v>18239.740000000002</v>
      </c>
      <c r="G164" s="7">
        <v>18239.740000000002</v>
      </c>
      <c r="H164" s="7">
        <v>18239.740000000002</v>
      </c>
      <c r="I164" s="7">
        <v>18239.740000000002</v>
      </c>
      <c r="J164" s="7">
        <v>18239.740000000002</v>
      </c>
      <c r="K164" s="7">
        <v>18239.740000000002</v>
      </c>
      <c r="L164" s="7">
        <v>18239.740000000002</v>
      </c>
      <c r="M164" s="7">
        <v>18239.740000000002</v>
      </c>
      <c r="N164" s="8">
        <f t="shared" si="4"/>
        <v>218876.87999999998</v>
      </c>
      <c r="O164" s="7">
        <v>21248.06</v>
      </c>
      <c r="P164" s="7">
        <v>21248.06</v>
      </c>
      <c r="Q164" s="7">
        <v>21248.06</v>
      </c>
      <c r="R164" s="7">
        <v>21248.06</v>
      </c>
      <c r="S164" s="7">
        <v>21248.06</v>
      </c>
      <c r="T164" s="7">
        <v>21248.06</v>
      </c>
      <c r="U164" s="7">
        <v>21248.06</v>
      </c>
      <c r="V164" s="7">
        <v>21248.06</v>
      </c>
      <c r="W164" s="7">
        <v>18456.740000000002</v>
      </c>
      <c r="X164" s="7">
        <v>18456.740000000002</v>
      </c>
      <c r="Y164" s="7">
        <v>18456.740000000002</v>
      </c>
      <c r="Z164" s="7">
        <v>18456.740000000002</v>
      </c>
      <c r="AA164" s="8">
        <f t="shared" si="5"/>
        <v>243811.43999999997</v>
      </c>
    </row>
    <row r="165" spans="1:27" x14ac:dyDescent="0.25">
      <c r="A165" s="3" t="s">
        <v>159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8">
        <f t="shared" si="4"/>
        <v>0</v>
      </c>
      <c r="O165" s="7">
        <v>9383.48</v>
      </c>
      <c r="P165" s="7">
        <v>18766.96</v>
      </c>
      <c r="Q165" s="7">
        <v>18766.96</v>
      </c>
      <c r="R165" s="7">
        <v>18766.96</v>
      </c>
      <c r="S165" s="7">
        <v>18766.96</v>
      </c>
      <c r="T165" s="7">
        <v>18766.96</v>
      </c>
      <c r="U165" s="7">
        <v>18766.96</v>
      </c>
      <c r="V165" s="7">
        <v>18766.96</v>
      </c>
      <c r="W165" s="7">
        <v>19294.12</v>
      </c>
      <c r="X165" s="7">
        <v>19294.12</v>
      </c>
      <c r="Y165" s="7">
        <v>19294.12</v>
      </c>
      <c r="Z165" s="7">
        <v>19294.12</v>
      </c>
      <c r="AA165" s="8">
        <f t="shared" si="5"/>
        <v>217928.67999999993</v>
      </c>
    </row>
    <row r="166" spans="1:27" x14ac:dyDescent="0.25">
      <c r="A166" s="3" t="s">
        <v>223</v>
      </c>
      <c r="B166" s="7">
        <v>66251.789999999994</v>
      </c>
      <c r="C166" s="7">
        <v>66251.789999999994</v>
      </c>
      <c r="D166" s="7">
        <v>81990.960000000006</v>
      </c>
      <c r="E166" s="7">
        <v>81990.960000000006</v>
      </c>
      <c r="F166" s="7">
        <v>81990.960000000006</v>
      </c>
      <c r="G166" s="7">
        <v>81990.960000000006</v>
      </c>
      <c r="H166" s="7">
        <v>81990.960000000006</v>
      </c>
      <c r="I166" s="7">
        <v>81990.960000000006</v>
      </c>
      <c r="J166" s="7">
        <v>81990.960000000006</v>
      </c>
      <c r="K166" s="7">
        <v>81990.960000000006</v>
      </c>
      <c r="L166" s="7">
        <v>81990.960000000006</v>
      </c>
      <c r="M166" s="7">
        <v>81990.960000000006</v>
      </c>
      <c r="N166" s="8">
        <f t="shared" si="4"/>
        <v>952413.17999999982</v>
      </c>
      <c r="O166" s="7">
        <v>81990.960000000006</v>
      </c>
      <c r="P166" s="7">
        <v>81990.960000000006</v>
      </c>
      <c r="Q166" s="7">
        <v>81990.960000000006</v>
      </c>
      <c r="R166" s="7">
        <v>81990.960000000006</v>
      </c>
      <c r="S166" s="7">
        <v>81990.960000000006</v>
      </c>
      <c r="T166" s="7">
        <v>81990.960000000006</v>
      </c>
      <c r="U166" s="7">
        <v>81990.960000000006</v>
      </c>
      <c r="V166" s="7">
        <v>81990.960000000006</v>
      </c>
      <c r="W166" s="7">
        <v>81514.98</v>
      </c>
      <c r="X166" s="7">
        <v>81514.98</v>
      </c>
      <c r="Y166" s="7">
        <v>81514.98</v>
      </c>
      <c r="Z166" s="7">
        <v>72934.45</v>
      </c>
      <c r="AA166" s="8">
        <f t="shared" si="5"/>
        <v>973407.07</v>
      </c>
    </row>
    <row r="167" spans="1:27" x14ac:dyDescent="0.25">
      <c r="A167" s="3" t="s">
        <v>160</v>
      </c>
      <c r="B167" s="7">
        <v>348478.12</v>
      </c>
      <c r="C167" s="7">
        <v>348340.16</v>
      </c>
      <c r="D167" s="7">
        <v>348340.16</v>
      </c>
      <c r="E167" s="7">
        <v>348340.16</v>
      </c>
      <c r="F167" s="7">
        <v>348340.16</v>
      </c>
      <c r="G167" s="7">
        <v>348340.16</v>
      </c>
      <c r="H167" s="7">
        <v>348340.16</v>
      </c>
      <c r="I167" s="7">
        <v>348340.16</v>
      </c>
      <c r="J167" s="7">
        <v>348340.16</v>
      </c>
      <c r="K167" s="7">
        <v>348340.16</v>
      </c>
      <c r="L167" s="7">
        <v>348340.16</v>
      </c>
      <c r="M167" s="7">
        <v>348202.2</v>
      </c>
      <c r="N167" s="8">
        <f t="shared" si="4"/>
        <v>4180081.9200000004</v>
      </c>
      <c r="O167" s="7">
        <v>348340.16</v>
      </c>
      <c r="P167" s="7">
        <v>348340.16</v>
      </c>
      <c r="Q167" s="7">
        <v>348340.16</v>
      </c>
      <c r="R167" s="7">
        <v>348340.16</v>
      </c>
      <c r="S167" s="7">
        <v>348340.16</v>
      </c>
      <c r="T167" s="7">
        <v>348340.16</v>
      </c>
      <c r="U167" s="7">
        <v>348340.16</v>
      </c>
      <c r="V167" s="7">
        <v>311672.78000000003</v>
      </c>
      <c r="W167" s="7">
        <v>278218.45</v>
      </c>
      <c r="X167" s="7">
        <v>302065.75</v>
      </c>
      <c r="Y167" s="7">
        <v>302065.75</v>
      </c>
      <c r="Z167" s="7">
        <v>302065.75</v>
      </c>
      <c r="AA167" s="8">
        <f t="shared" si="5"/>
        <v>3934469.5999999996</v>
      </c>
    </row>
    <row r="168" spans="1:27" x14ac:dyDescent="0.25">
      <c r="A168" s="3" t="s">
        <v>161</v>
      </c>
      <c r="B168" s="7">
        <v>35233.339999999997</v>
      </c>
      <c r="C168" s="7">
        <v>35219.39</v>
      </c>
      <c r="D168" s="7">
        <v>35219.39</v>
      </c>
      <c r="E168" s="7">
        <v>35219.39</v>
      </c>
      <c r="F168" s="7">
        <v>35219.39</v>
      </c>
      <c r="G168" s="7">
        <v>35219.39</v>
      </c>
      <c r="H168" s="7">
        <v>35219.39</v>
      </c>
      <c r="I168" s="7">
        <v>35219.39</v>
      </c>
      <c r="J168" s="7">
        <v>35219.39</v>
      </c>
      <c r="K168" s="7">
        <v>35219.39</v>
      </c>
      <c r="L168" s="7">
        <v>35219.39</v>
      </c>
      <c r="M168" s="7">
        <v>35205.440000000002</v>
      </c>
      <c r="N168" s="8">
        <f t="shared" si="4"/>
        <v>422632.68000000011</v>
      </c>
      <c r="O168" s="7">
        <v>35976.050000000003</v>
      </c>
      <c r="P168" s="7">
        <v>35976.050000000003</v>
      </c>
      <c r="Q168" s="7">
        <v>35976.050000000003</v>
      </c>
      <c r="R168" s="7">
        <v>35976.050000000003</v>
      </c>
      <c r="S168" s="7">
        <v>35976.050000000003</v>
      </c>
      <c r="T168" s="7">
        <v>35976.050000000003</v>
      </c>
      <c r="U168" s="7">
        <v>35976.050000000003</v>
      </c>
      <c r="V168" s="7">
        <v>35976.050000000003</v>
      </c>
      <c r="W168" s="7">
        <v>40556.21</v>
      </c>
      <c r="X168" s="7">
        <v>40556.21</v>
      </c>
      <c r="Y168" s="7">
        <v>40556.21</v>
      </c>
      <c r="Z168" s="7">
        <v>40556.21</v>
      </c>
      <c r="AA168" s="8">
        <f t="shared" si="5"/>
        <v>450033.24000000005</v>
      </c>
    </row>
    <row r="169" spans="1:27" x14ac:dyDescent="0.25">
      <c r="A169" s="3" t="s">
        <v>162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8">
        <f t="shared" si="4"/>
        <v>0</v>
      </c>
      <c r="O169" s="7">
        <v>24709.17</v>
      </c>
      <c r="P169" s="7">
        <v>24709.17</v>
      </c>
      <c r="Q169" s="7">
        <v>24709.17</v>
      </c>
      <c r="R169" s="7">
        <v>24709.17</v>
      </c>
      <c r="S169" s="7">
        <v>24709.17</v>
      </c>
      <c r="T169" s="7">
        <v>24709.17</v>
      </c>
      <c r="U169" s="7">
        <v>24709.17</v>
      </c>
      <c r="V169" s="7">
        <v>24709.17</v>
      </c>
      <c r="W169" s="7">
        <v>31268.47</v>
      </c>
      <c r="X169" s="7">
        <v>31268.47</v>
      </c>
      <c r="Y169" s="7">
        <v>31268.47</v>
      </c>
      <c r="Z169" s="7">
        <v>31268.47</v>
      </c>
      <c r="AA169" s="8">
        <f t="shared" si="5"/>
        <v>322747.24</v>
      </c>
    </row>
    <row r="170" spans="1:27" x14ac:dyDescent="0.25">
      <c r="A170" s="3" t="s">
        <v>163</v>
      </c>
      <c r="B170" s="7">
        <v>37640.089999999997</v>
      </c>
      <c r="C170" s="7">
        <v>42588.88</v>
      </c>
      <c r="D170" s="7">
        <v>42588.88</v>
      </c>
      <c r="E170" s="7">
        <v>42588.88</v>
      </c>
      <c r="F170" s="7">
        <v>42588.88</v>
      </c>
      <c r="G170" s="7">
        <v>42588.88</v>
      </c>
      <c r="H170" s="7">
        <v>42588.88</v>
      </c>
      <c r="I170" s="7">
        <v>42588.88</v>
      </c>
      <c r="J170" s="7">
        <v>42588.88</v>
      </c>
      <c r="K170" s="7">
        <v>42588.88</v>
      </c>
      <c r="L170" s="7">
        <v>42588.88</v>
      </c>
      <c r="M170" s="7">
        <v>42588.88</v>
      </c>
      <c r="N170" s="8">
        <f t="shared" si="4"/>
        <v>506117.77</v>
      </c>
      <c r="O170" s="7">
        <v>50070.03</v>
      </c>
      <c r="P170" s="7">
        <v>50070.03</v>
      </c>
      <c r="Q170" s="7">
        <v>50070.03</v>
      </c>
      <c r="R170" s="7">
        <v>50070.03</v>
      </c>
      <c r="S170" s="7">
        <v>54420.82</v>
      </c>
      <c r="T170" s="7">
        <v>54420.82</v>
      </c>
      <c r="U170" s="7">
        <v>54420.82</v>
      </c>
      <c r="V170" s="7">
        <v>54420.82</v>
      </c>
      <c r="W170" s="7">
        <v>62904.83</v>
      </c>
      <c r="X170" s="7">
        <v>62904.83</v>
      </c>
      <c r="Y170" s="7">
        <v>62904.83</v>
      </c>
      <c r="Z170" s="7">
        <v>62904.83</v>
      </c>
      <c r="AA170" s="8">
        <f t="shared" si="5"/>
        <v>669582.72</v>
      </c>
    </row>
    <row r="171" spans="1:27" x14ac:dyDescent="0.25">
      <c r="A171" s="3" t="s">
        <v>164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8">
        <f t="shared" si="4"/>
        <v>0</v>
      </c>
      <c r="O171" s="7">
        <v>34655.56</v>
      </c>
      <c r="P171" s="7">
        <v>34655.56</v>
      </c>
      <c r="Q171" s="7">
        <v>34655.56</v>
      </c>
      <c r="R171" s="7">
        <v>34655.56</v>
      </c>
      <c r="S171" s="7">
        <v>34655.56</v>
      </c>
      <c r="T171" s="7">
        <v>34655.56</v>
      </c>
      <c r="U171" s="7">
        <v>34655.56</v>
      </c>
      <c r="V171" s="7">
        <v>34655.56</v>
      </c>
      <c r="W171" s="7">
        <v>45275.07</v>
      </c>
      <c r="X171" s="7">
        <v>45275.07</v>
      </c>
      <c r="Y171" s="7">
        <v>45275.07</v>
      </c>
      <c r="Z171" s="7">
        <v>45275.07</v>
      </c>
      <c r="AA171" s="8">
        <f t="shared" si="5"/>
        <v>458344.76</v>
      </c>
    </row>
    <row r="172" spans="1:27" x14ac:dyDescent="0.25">
      <c r="A172" s="3" t="s">
        <v>165</v>
      </c>
      <c r="B172" s="7">
        <v>93708.64</v>
      </c>
      <c r="C172" s="7">
        <v>76875.31</v>
      </c>
      <c r="D172" s="7">
        <v>93708.64</v>
      </c>
      <c r="E172" s="7">
        <v>93708.64</v>
      </c>
      <c r="F172" s="7">
        <v>93708.64</v>
      </c>
      <c r="G172" s="7">
        <v>93708.64</v>
      </c>
      <c r="H172" s="7">
        <v>93708.64</v>
      </c>
      <c r="I172" s="7">
        <v>76875.31</v>
      </c>
      <c r="J172" s="7">
        <v>93708.64</v>
      </c>
      <c r="K172" s="7">
        <v>93708.64</v>
      </c>
      <c r="L172" s="7">
        <v>100677.64</v>
      </c>
      <c r="M172" s="7">
        <v>100677.64</v>
      </c>
      <c r="N172" s="8">
        <f t="shared" si="4"/>
        <v>1104775.02</v>
      </c>
      <c r="O172" s="7">
        <v>100677.64</v>
      </c>
      <c r="P172" s="7">
        <v>100677.64</v>
      </c>
      <c r="Q172" s="7">
        <v>100677.64</v>
      </c>
      <c r="R172" s="7">
        <v>100677.64</v>
      </c>
      <c r="S172" s="7">
        <v>100677.64</v>
      </c>
      <c r="T172" s="7">
        <v>100677.64</v>
      </c>
      <c r="U172" s="7">
        <v>100677.64</v>
      </c>
      <c r="V172" s="7">
        <v>83898.03</v>
      </c>
      <c r="W172" s="7">
        <v>75401.06</v>
      </c>
      <c r="X172" s="7">
        <v>75401.06</v>
      </c>
      <c r="Y172" s="7">
        <v>90481.27</v>
      </c>
      <c r="Z172" s="7">
        <v>90481.27</v>
      </c>
      <c r="AA172" s="8">
        <f t="shared" si="5"/>
        <v>1120406.1700000002</v>
      </c>
    </row>
    <row r="173" spans="1:27" x14ac:dyDescent="0.25">
      <c r="A173" s="3" t="s">
        <v>166</v>
      </c>
      <c r="B173" s="7">
        <v>17505.66</v>
      </c>
      <c r="C173" s="7">
        <v>17505.66</v>
      </c>
      <c r="D173" s="7">
        <v>17505.66</v>
      </c>
      <c r="E173" s="7">
        <v>17505.66</v>
      </c>
      <c r="F173" s="7">
        <v>17505.66</v>
      </c>
      <c r="G173" s="7">
        <v>17505.66</v>
      </c>
      <c r="H173" s="7">
        <v>17505.66</v>
      </c>
      <c r="I173" s="7">
        <v>17505.66</v>
      </c>
      <c r="J173" s="7">
        <v>17505.66</v>
      </c>
      <c r="K173" s="7">
        <v>17505.66</v>
      </c>
      <c r="L173" s="7">
        <v>17505.66</v>
      </c>
      <c r="M173" s="7">
        <v>17505.66</v>
      </c>
      <c r="N173" s="8">
        <f t="shared" si="4"/>
        <v>210067.92</v>
      </c>
      <c r="O173" s="7">
        <v>27183.56</v>
      </c>
      <c r="P173" s="7">
        <v>27183.56</v>
      </c>
      <c r="Q173" s="7">
        <v>27183.56</v>
      </c>
      <c r="R173" s="7">
        <v>27183.56</v>
      </c>
      <c r="S173" s="7">
        <v>27183.56</v>
      </c>
      <c r="T173" s="7">
        <v>27183.56</v>
      </c>
      <c r="U173" s="7">
        <v>27183.56</v>
      </c>
      <c r="V173" s="7">
        <v>27183.56</v>
      </c>
      <c r="W173" s="7">
        <v>17806.66</v>
      </c>
      <c r="X173" s="7">
        <v>17806.66</v>
      </c>
      <c r="Y173" s="7">
        <v>17806.66</v>
      </c>
      <c r="Z173" s="7">
        <v>17806.66</v>
      </c>
      <c r="AA173" s="8">
        <f t="shared" si="5"/>
        <v>288695.12</v>
      </c>
    </row>
    <row r="174" spans="1:27" x14ac:dyDescent="0.25">
      <c r="A174" s="3" t="s">
        <v>167</v>
      </c>
      <c r="B174" s="7">
        <v>0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8">
        <f t="shared" si="4"/>
        <v>0</v>
      </c>
      <c r="O174" s="7">
        <v>48401.72</v>
      </c>
      <c r="P174" s="7">
        <v>48401.72</v>
      </c>
      <c r="Q174" s="7">
        <v>48401.72</v>
      </c>
      <c r="R174" s="7">
        <v>48401.72</v>
      </c>
      <c r="S174" s="7">
        <v>51715.16</v>
      </c>
      <c r="T174" s="7">
        <v>51715.16</v>
      </c>
      <c r="U174" s="7">
        <v>51715.16</v>
      </c>
      <c r="V174" s="7">
        <v>51715.16</v>
      </c>
      <c r="W174" s="7">
        <v>55547.12</v>
      </c>
      <c r="X174" s="7">
        <v>55547.12</v>
      </c>
      <c r="Y174" s="7">
        <v>55547.12</v>
      </c>
      <c r="Z174" s="7">
        <v>55547.12</v>
      </c>
      <c r="AA174" s="8">
        <f t="shared" si="5"/>
        <v>622656</v>
      </c>
    </row>
    <row r="175" spans="1:27" x14ac:dyDescent="0.25">
      <c r="A175" s="3" t="s">
        <v>168</v>
      </c>
      <c r="B175" s="7">
        <v>56429.02</v>
      </c>
      <c r="C175" s="7">
        <v>56429.02</v>
      </c>
      <c r="D175" s="7">
        <v>56429.02</v>
      </c>
      <c r="E175" s="7">
        <v>56429.02</v>
      </c>
      <c r="F175" s="7">
        <v>56429.02</v>
      </c>
      <c r="G175" s="7">
        <v>56429.02</v>
      </c>
      <c r="H175" s="7">
        <v>56429.02</v>
      </c>
      <c r="I175" s="7">
        <v>56429.02</v>
      </c>
      <c r="J175" s="7">
        <v>56429.02</v>
      </c>
      <c r="K175" s="7">
        <v>56429.02</v>
      </c>
      <c r="L175" s="7">
        <v>56429.02</v>
      </c>
      <c r="M175" s="7">
        <v>56429.02</v>
      </c>
      <c r="N175" s="8">
        <f t="shared" si="4"/>
        <v>677148.24000000011</v>
      </c>
      <c r="O175" s="7">
        <v>47024.18</v>
      </c>
      <c r="P175" s="7">
        <v>47024.18</v>
      </c>
      <c r="Q175" s="7">
        <v>56429.02</v>
      </c>
      <c r="R175" s="7">
        <v>56429.02</v>
      </c>
      <c r="S175" s="7">
        <v>56429.02</v>
      </c>
      <c r="T175" s="7">
        <v>56429.02</v>
      </c>
      <c r="U175" s="7">
        <v>56429.02</v>
      </c>
      <c r="V175" s="7">
        <v>56429.02</v>
      </c>
      <c r="W175" s="7">
        <v>57942.96</v>
      </c>
      <c r="X175" s="7">
        <v>57942.96</v>
      </c>
      <c r="Y175" s="7">
        <v>57942.96</v>
      </c>
      <c r="Z175" s="7">
        <v>57942.96</v>
      </c>
      <c r="AA175" s="8">
        <f t="shared" si="5"/>
        <v>664394.31999999995</v>
      </c>
    </row>
    <row r="176" spans="1:27" x14ac:dyDescent="0.25">
      <c r="A176" s="3" t="s">
        <v>173</v>
      </c>
      <c r="B176" s="7">
        <v>0</v>
      </c>
      <c r="C176" s="7">
        <v>7327.13</v>
      </c>
      <c r="D176" s="7">
        <v>7327.13</v>
      </c>
      <c r="E176" s="7">
        <v>7327.13</v>
      </c>
      <c r="F176" s="7">
        <v>7327.13</v>
      </c>
      <c r="G176" s="7">
        <v>7327.13</v>
      </c>
      <c r="H176" s="7">
        <v>7327.13</v>
      </c>
      <c r="I176" s="7">
        <v>7327.13</v>
      </c>
      <c r="J176" s="7">
        <v>7327.13</v>
      </c>
      <c r="K176" s="7">
        <v>7327.13</v>
      </c>
      <c r="L176" s="7">
        <v>7327.13</v>
      </c>
      <c r="M176" s="7">
        <v>7327.13</v>
      </c>
      <c r="N176" s="8">
        <f t="shared" si="4"/>
        <v>80598.430000000008</v>
      </c>
      <c r="O176" s="7">
        <v>14654.26</v>
      </c>
      <c r="P176" s="7">
        <v>14654.26</v>
      </c>
      <c r="Q176" s="7">
        <v>21774.76</v>
      </c>
      <c r="R176" s="7">
        <v>21774.76</v>
      </c>
      <c r="S176" s="7">
        <v>21774.76</v>
      </c>
      <c r="T176" s="7">
        <v>21774.76</v>
      </c>
      <c r="U176" s="7">
        <v>21774.76</v>
      </c>
      <c r="V176" s="7">
        <v>21774.76</v>
      </c>
      <c r="W176" s="7">
        <v>11792.8</v>
      </c>
      <c r="X176" s="7">
        <v>11792.8</v>
      </c>
      <c r="Y176" s="7">
        <v>11792.8</v>
      </c>
      <c r="Z176" s="7">
        <v>11792.8</v>
      </c>
      <c r="AA176" s="8">
        <f t="shared" si="5"/>
        <v>207128.27999999994</v>
      </c>
    </row>
    <row r="177" spans="1:27" x14ac:dyDescent="0.25">
      <c r="A177" s="3" t="s">
        <v>169</v>
      </c>
      <c r="B177" s="7">
        <v>38728.17</v>
      </c>
      <c r="C177" s="7">
        <v>38712.839999999997</v>
      </c>
      <c r="D177" s="7">
        <v>38712.839999999997</v>
      </c>
      <c r="E177" s="7">
        <v>38712.839999999997</v>
      </c>
      <c r="F177" s="7">
        <v>38712.839999999997</v>
      </c>
      <c r="G177" s="7">
        <v>38712.839999999997</v>
      </c>
      <c r="H177" s="7">
        <v>38712.839999999997</v>
      </c>
      <c r="I177" s="7">
        <v>38712.839999999997</v>
      </c>
      <c r="J177" s="7">
        <v>38712.839999999997</v>
      </c>
      <c r="K177" s="7">
        <v>38712.839999999997</v>
      </c>
      <c r="L177" s="7">
        <v>38712.839999999997</v>
      </c>
      <c r="M177" s="7">
        <v>38697.51</v>
      </c>
      <c r="N177" s="8">
        <f t="shared" si="4"/>
        <v>464554.07999999984</v>
      </c>
      <c r="O177" s="7">
        <v>43307.71</v>
      </c>
      <c r="P177" s="7">
        <v>43307.71</v>
      </c>
      <c r="Q177" s="7">
        <v>43307.71</v>
      </c>
      <c r="R177" s="7">
        <v>43307.71</v>
      </c>
      <c r="S177" s="7">
        <v>44369.47</v>
      </c>
      <c r="T177" s="7">
        <v>44369.47</v>
      </c>
      <c r="U177" s="7">
        <v>44369.47</v>
      </c>
      <c r="V177" s="7">
        <v>44369.47</v>
      </c>
      <c r="W177" s="7">
        <v>51794.79</v>
      </c>
      <c r="X177" s="7">
        <v>51794.79</v>
      </c>
      <c r="Y177" s="7">
        <v>51794.79</v>
      </c>
      <c r="Z177" s="7">
        <v>51794.79</v>
      </c>
      <c r="AA177" s="8">
        <f t="shared" si="5"/>
        <v>557887.87999999989</v>
      </c>
    </row>
    <row r="178" spans="1:27" x14ac:dyDescent="0.25">
      <c r="A178" s="3" t="s">
        <v>170</v>
      </c>
      <c r="B178" s="7">
        <v>104210.53</v>
      </c>
      <c r="C178" s="7">
        <v>104169.27</v>
      </c>
      <c r="D178" s="7">
        <v>104169.27</v>
      </c>
      <c r="E178" s="7">
        <v>104169.27</v>
      </c>
      <c r="F178" s="7">
        <v>104169.27</v>
      </c>
      <c r="G178" s="7">
        <v>104169.27</v>
      </c>
      <c r="H178" s="7">
        <v>104169.27</v>
      </c>
      <c r="I178" s="7">
        <v>104169.27</v>
      </c>
      <c r="J178" s="7">
        <v>104169.27</v>
      </c>
      <c r="K178" s="7">
        <v>104169.27</v>
      </c>
      <c r="L178" s="7">
        <v>104169.27</v>
      </c>
      <c r="M178" s="7">
        <v>104128.01</v>
      </c>
      <c r="N178" s="8">
        <f t="shared" si="4"/>
        <v>1250031.24</v>
      </c>
      <c r="O178" s="7">
        <v>104169.27</v>
      </c>
      <c r="P178" s="7">
        <v>104169.27</v>
      </c>
      <c r="Q178" s="7">
        <v>104169.27</v>
      </c>
      <c r="R178" s="7">
        <v>81382.25</v>
      </c>
      <c r="S178" s="7">
        <v>94403.41</v>
      </c>
      <c r="T178" s="7">
        <v>87892.83</v>
      </c>
      <c r="U178" s="7">
        <v>87892.83</v>
      </c>
      <c r="V178" s="7">
        <v>104169.27</v>
      </c>
      <c r="W178" s="7">
        <v>112688.82</v>
      </c>
      <c r="X178" s="7">
        <v>112688.82</v>
      </c>
      <c r="Y178" s="7">
        <v>112688.82</v>
      </c>
      <c r="Z178" s="7">
        <v>112688.82</v>
      </c>
      <c r="AA178" s="8">
        <f t="shared" si="5"/>
        <v>1219003.6800000002</v>
      </c>
    </row>
    <row r="179" spans="1:27" x14ac:dyDescent="0.25">
      <c r="A179" s="3" t="s">
        <v>171</v>
      </c>
      <c r="B179" s="7">
        <v>93691.87</v>
      </c>
      <c r="C179" s="7">
        <v>93654.78</v>
      </c>
      <c r="D179" s="7">
        <v>93654.78</v>
      </c>
      <c r="E179" s="7">
        <v>93654.78</v>
      </c>
      <c r="F179" s="7">
        <v>93654.78</v>
      </c>
      <c r="G179" s="7">
        <v>93654.78</v>
      </c>
      <c r="H179" s="7">
        <v>93654.78</v>
      </c>
      <c r="I179" s="7">
        <v>93654.78</v>
      </c>
      <c r="J179" s="7">
        <v>93654.78</v>
      </c>
      <c r="K179" s="7">
        <v>93654.78</v>
      </c>
      <c r="L179" s="7">
        <v>93654.78</v>
      </c>
      <c r="M179" s="7">
        <v>93617.69</v>
      </c>
      <c r="N179" s="8">
        <f t="shared" si="4"/>
        <v>1123857.3600000001</v>
      </c>
      <c r="O179" s="7">
        <v>93654.78</v>
      </c>
      <c r="P179" s="7">
        <v>93654.78</v>
      </c>
      <c r="Q179" s="7">
        <v>93654.78</v>
      </c>
      <c r="R179" s="7">
        <v>84289.3</v>
      </c>
      <c r="S179" s="7">
        <v>84289.3</v>
      </c>
      <c r="T179" s="7">
        <v>84289.3</v>
      </c>
      <c r="U179" s="7">
        <v>84289.3</v>
      </c>
      <c r="V179" s="7">
        <v>93654.78</v>
      </c>
      <c r="W179" s="7">
        <v>92617.29</v>
      </c>
      <c r="X179" s="7">
        <v>92617.29</v>
      </c>
      <c r="Y179" s="7">
        <v>92617.29</v>
      </c>
      <c r="Z179" s="7">
        <v>92617.29</v>
      </c>
      <c r="AA179" s="8">
        <f t="shared" si="5"/>
        <v>1082245.4800000002</v>
      </c>
    </row>
    <row r="180" spans="1:27" x14ac:dyDescent="0.25">
      <c r="A180" s="3" t="s">
        <v>172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8">
        <f t="shared" si="4"/>
        <v>0</v>
      </c>
      <c r="O180" s="7">
        <v>23608.75</v>
      </c>
      <c r="P180" s="7">
        <v>23608.75</v>
      </c>
      <c r="Q180" s="7">
        <v>23608.75</v>
      </c>
      <c r="R180" s="7">
        <v>23608.75</v>
      </c>
      <c r="S180" s="7">
        <v>23608.75</v>
      </c>
      <c r="T180" s="7">
        <v>23608.75</v>
      </c>
      <c r="U180" s="7">
        <v>23608.75</v>
      </c>
      <c r="V180" s="7">
        <v>23608.75</v>
      </c>
      <c r="W180" s="7">
        <v>14398.39</v>
      </c>
      <c r="X180" s="7">
        <v>14398.39</v>
      </c>
      <c r="Y180" s="7">
        <v>14398.39</v>
      </c>
      <c r="Z180" s="7">
        <v>14398.39</v>
      </c>
      <c r="AA180" s="8">
        <f t="shared" si="5"/>
        <v>246463.56000000006</v>
      </c>
    </row>
    <row r="181" spans="1:27" x14ac:dyDescent="0.25">
      <c r="A181" s="3" t="s">
        <v>174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8">
        <f t="shared" si="4"/>
        <v>0</v>
      </c>
      <c r="O181" s="7">
        <v>47020.21</v>
      </c>
      <c r="P181" s="7">
        <v>47020.21</v>
      </c>
      <c r="Q181" s="7">
        <v>47020.21</v>
      </c>
      <c r="R181" s="7">
        <v>47020.21</v>
      </c>
      <c r="S181" s="7">
        <v>47020.21</v>
      </c>
      <c r="T181" s="7">
        <v>47020.21</v>
      </c>
      <c r="U181" s="7">
        <v>47020.21</v>
      </c>
      <c r="V181" s="7">
        <v>47020.21</v>
      </c>
      <c r="W181" s="7">
        <v>51796.01</v>
      </c>
      <c r="X181" s="7">
        <v>51796.01</v>
      </c>
      <c r="Y181" s="7">
        <v>51796.01</v>
      </c>
      <c r="Z181" s="7">
        <v>51796.01</v>
      </c>
      <c r="AA181" s="8">
        <f t="shared" si="5"/>
        <v>583345.72000000009</v>
      </c>
    </row>
    <row r="182" spans="1:27" x14ac:dyDescent="0.25">
      <c r="A182" s="3" t="s">
        <v>175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8">
        <f t="shared" si="4"/>
        <v>0</v>
      </c>
      <c r="O182" s="7">
        <v>22125.73</v>
      </c>
      <c r="P182" s="7">
        <v>22125.73</v>
      </c>
      <c r="Q182" s="7">
        <v>22125.73</v>
      </c>
      <c r="R182" s="7">
        <v>22125.73</v>
      </c>
      <c r="S182" s="7">
        <v>24899.03</v>
      </c>
      <c r="T182" s="7">
        <v>24899.03</v>
      </c>
      <c r="U182" s="7">
        <v>24899.03</v>
      </c>
      <c r="V182" s="7">
        <v>24899.03</v>
      </c>
      <c r="W182" s="7">
        <v>30926.21</v>
      </c>
      <c r="X182" s="7">
        <v>30926.21</v>
      </c>
      <c r="Y182" s="7">
        <v>30926.21</v>
      </c>
      <c r="Z182" s="7">
        <v>30926.21</v>
      </c>
      <c r="AA182" s="8">
        <f t="shared" si="5"/>
        <v>311803.88</v>
      </c>
    </row>
    <row r="183" spans="1:27" x14ac:dyDescent="0.25">
      <c r="A183" s="3" t="s">
        <v>176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8">
        <f t="shared" si="4"/>
        <v>0</v>
      </c>
      <c r="O183" s="7">
        <v>53038.7</v>
      </c>
      <c r="P183" s="7">
        <v>53038.7</v>
      </c>
      <c r="Q183" s="7">
        <v>53038.7</v>
      </c>
      <c r="R183" s="7">
        <v>39779.019999999997</v>
      </c>
      <c r="S183" s="7">
        <v>53038.7</v>
      </c>
      <c r="T183" s="7">
        <v>46408.86</v>
      </c>
      <c r="U183" s="7">
        <v>46408.86</v>
      </c>
      <c r="V183" s="7">
        <v>53038.7</v>
      </c>
      <c r="W183" s="7">
        <v>63977.29</v>
      </c>
      <c r="X183" s="7">
        <v>63977.29</v>
      </c>
      <c r="Y183" s="7">
        <v>63977.29</v>
      </c>
      <c r="Z183" s="7">
        <v>63977.29</v>
      </c>
      <c r="AA183" s="8">
        <f t="shared" si="5"/>
        <v>653699.4</v>
      </c>
    </row>
    <row r="184" spans="1:27" x14ac:dyDescent="0.25">
      <c r="A184" s="3" t="s">
        <v>177</v>
      </c>
      <c r="B184" s="7">
        <v>127538.17</v>
      </c>
      <c r="C184" s="7">
        <v>127538.17</v>
      </c>
      <c r="D184" s="7">
        <v>127538.17</v>
      </c>
      <c r="E184" s="7">
        <v>127538.17</v>
      </c>
      <c r="F184" s="7">
        <v>127538.17</v>
      </c>
      <c r="G184" s="7">
        <v>127538.17</v>
      </c>
      <c r="H184" s="7">
        <v>127538.17</v>
      </c>
      <c r="I184" s="7">
        <v>127538.17</v>
      </c>
      <c r="J184" s="7">
        <v>127538.17</v>
      </c>
      <c r="K184" s="7">
        <v>127538.17</v>
      </c>
      <c r="L184" s="7">
        <v>127538.17</v>
      </c>
      <c r="M184" s="7">
        <v>127538.17</v>
      </c>
      <c r="N184" s="8">
        <f t="shared" si="4"/>
        <v>1530458.0399999998</v>
      </c>
      <c r="O184" s="7">
        <v>127538.17</v>
      </c>
      <c r="P184" s="7">
        <v>127538.17</v>
      </c>
      <c r="Q184" s="7">
        <v>127538.17</v>
      </c>
      <c r="R184" s="7">
        <v>127538.17</v>
      </c>
      <c r="S184" s="7">
        <v>127538.17</v>
      </c>
      <c r="T184" s="7">
        <v>127538.17</v>
      </c>
      <c r="U184" s="7">
        <v>127538.17</v>
      </c>
      <c r="V184" s="7">
        <v>127538.17</v>
      </c>
      <c r="W184" s="7">
        <v>128767.87</v>
      </c>
      <c r="X184" s="7">
        <v>128767.87</v>
      </c>
      <c r="Y184" s="7">
        <v>128767.87</v>
      </c>
      <c r="Z184" s="7">
        <v>128767.87</v>
      </c>
      <c r="AA184" s="8">
        <f t="shared" si="5"/>
        <v>1535376.8400000003</v>
      </c>
    </row>
    <row r="185" spans="1:27" x14ac:dyDescent="0.25">
      <c r="A185" s="3" t="s">
        <v>178</v>
      </c>
      <c r="B185" s="7">
        <v>39194.29</v>
      </c>
      <c r="C185" s="7">
        <v>51740.17</v>
      </c>
      <c r="D185" s="7">
        <v>51740.17</v>
      </c>
      <c r="E185" s="7">
        <v>51740.17</v>
      </c>
      <c r="F185" s="7">
        <v>51740.17</v>
      </c>
      <c r="G185" s="7">
        <v>51740.17</v>
      </c>
      <c r="H185" s="7">
        <v>51740.17</v>
      </c>
      <c r="I185" s="7">
        <v>51740.17</v>
      </c>
      <c r="J185" s="7">
        <v>51740.17</v>
      </c>
      <c r="K185" s="7">
        <v>51740.17</v>
      </c>
      <c r="L185" s="7">
        <v>51740.17</v>
      </c>
      <c r="M185" s="7">
        <v>51740.17</v>
      </c>
      <c r="N185" s="8">
        <f t="shared" si="4"/>
        <v>608336.15999999992</v>
      </c>
      <c r="O185" s="7">
        <v>51740.17</v>
      </c>
      <c r="P185" s="7">
        <v>51740.17</v>
      </c>
      <c r="Q185" s="7">
        <v>51740.17</v>
      </c>
      <c r="R185" s="7">
        <v>51740.17</v>
      </c>
      <c r="S185" s="7">
        <v>53900.31</v>
      </c>
      <c r="T185" s="7">
        <v>53900.31</v>
      </c>
      <c r="U185" s="7">
        <v>53900.31</v>
      </c>
      <c r="V185" s="7">
        <v>53900.31</v>
      </c>
      <c r="W185" s="7">
        <v>56297.59</v>
      </c>
      <c r="X185" s="7">
        <v>56297.59</v>
      </c>
      <c r="Y185" s="7">
        <v>56297.59</v>
      </c>
      <c r="Z185" s="7">
        <v>51606.13</v>
      </c>
      <c r="AA185" s="8">
        <f t="shared" si="5"/>
        <v>643060.81999999995</v>
      </c>
    </row>
    <row r="186" spans="1:27" x14ac:dyDescent="0.25">
      <c r="A186" s="3" t="s">
        <v>179</v>
      </c>
      <c r="B186" s="7">
        <v>58459.18</v>
      </c>
      <c r="C186" s="7">
        <v>58459.18</v>
      </c>
      <c r="D186" s="7">
        <v>58459.18</v>
      </c>
      <c r="E186" s="7">
        <v>58459.18</v>
      </c>
      <c r="F186" s="7">
        <v>58459.18</v>
      </c>
      <c r="G186" s="7">
        <v>58459.18</v>
      </c>
      <c r="H186" s="7">
        <v>21814.95</v>
      </c>
      <c r="I186" s="7">
        <v>21814.95</v>
      </c>
      <c r="J186" s="7">
        <v>58459.18</v>
      </c>
      <c r="K186" s="7">
        <v>58459.18</v>
      </c>
      <c r="L186" s="7">
        <v>58459.18</v>
      </c>
      <c r="M186" s="7">
        <v>58459.18</v>
      </c>
      <c r="N186" s="8">
        <f t="shared" si="4"/>
        <v>628221.70000000007</v>
      </c>
      <c r="O186" s="7">
        <v>58459.18</v>
      </c>
      <c r="P186" s="7">
        <v>58459.18</v>
      </c>
      <c r="Q186" s="7">
        <v>58459.18</v>
      </c>
      <c r="R186" s="7">
        <v>58459.18</v>
      </c>
      <c r="S186" s="7">
        <v>58459.18</v>
      </c>
      <c r="T186" s="7">
        <v>58459.18</v>
      </c>
      <c r="U186" s="7">
        <v>58459.18</v>
      </c>
      <c r="V186" s="7">
        <v>58459.18</v>
      </c>
      <c r="W186" s="7">
        <v>68167.87</v>
      </c>
      <c r="X186" s="7">
        <v>68167.87</v>
      </c>
      <c r="Y186" s="7">
        <v>68167.87</v>
      </c>
      <c r="Z186" s="7">
        <v>68167.87</v>
      </c>
      <c r="AA186" s="8">
        <f t="shared" si="5"/>
        <v>740344.92</v>
      </c>
    </row>
    <row r="187" spans="1:27" x14ac:dyDescent="0.25">
      <c r="A187" s="3" t="s">
        <v>180</v>
      </c>
      <c r="B187" s="7">
        <v>18472.23</v>
      </c>
      <c r="C187" s="7">
        <v>18472.23</v>
      </c>
      <c r="D187" s="7">
        <v>18472.23</v>
      </c>
      <c r="E187" s="7">
        <v>18472.23</v>
      </c>
      <c r="F187" s="7">
        <v>18472.23</v>
      </c>
      <c r="G187" s="7">
        <v>18472.23</v>
      </c>
      <c r="H187" s="7">
        <v>18472.23</v>
      </c>
      <c r="I187" s="7">
        <v>18472.23</v>
      </c>
      <c r="J187" s="7">
        <v>18472.23</v>
      </c>
      <c r="K187" s="7">
        <v>18472.23</v>
      </c>
      <c r="L187" s="7">
        <v>18472.23</v>
      </c>
      <c r="M187" s="7">
        <v>18472.23</v>
      </c>
      <c r="N187" s="8">
        <f t="shared" si="4"/>
        <v>221666.76000000004</v>
      </c>
      <c r="O187" s="7">
        <v>13854.17</v>
      </c>
      <c r="P187" s="7">
        <v>18472.23</v>
      </c>
      <c r="Q187" s="7">
        <v>18472.23</v>
      </c>
      <c r="R187" s="7">
        <v>18472.23</v>
      </c>
      <c r="S187" s="7">
        <v>18472.23</v>
      </c>
      <c r="T187" s="7">
        <v>18472.23</v>
      </c>
      <c r="U187" s="7">
        <v>18472.23</v>
      </c>
      <c r="V187" s="7">
        <v>18472.23</v>
      </c>
      <c r="W187" s="7">
        <v>18932.36</v>
      </c>
      <c r="X187" s="7">
        <v>18932.36</v>
      </c>
      <c r="Y187" s="7">
        <v>18932.36</v>
      </c>
      <c r="Z187" s="7">
        <v>18932.36</v>
      </c>
      <c r="AA187" s="8">
        <f t="shared" si="5"/>
        <v>218889.21999999997</v>
      </c>
    </row>
    <row r="188" spans="1:27" x14ac:dyDescent="0.25">
      <c r="A188" s="3" t="s">
        <v>181</v>
      </c>
      <c r="B188" s="7">
        <v>68264.31</v>
      </c>
      <c r="C188" s="7">
        <v>68237.279999999999</v>
      </c>
      <c r="D188" s="7">
        <v>68237.279999999999</v>
      </c>
      <c r="E188" s="7">
        <v>68237.279999999999</v>
      </c>
      <c r="F188" s="7">
        <v>68237.279999999999</v>
      </c>
      <c r="G188" s="7">
        <v>68237.279999999999</v>
      </c>
      <c r="H188" s="7">
        <v>68237.279999999999</v>
      </c>
      <c r="I188" s="7">
        <v>68237.279999999999</v>
      </c>
      <c r="J188" s="7">
        <v>68237.279999999999</v>
      </c>
      <c r="K188" s="7">
        <v>68237.279999999999</v>
      </c>
      <c r="L188" s="7">
        <v>68237.279999999999</v>
      </c>
      <c r="M188" s="7">
        <v>68210.25</v>
      </c>
      <c r="N188" s="8">
        <f t="shared" si="4"/>
        <v>818847.36000000022</v>
      </c>
      <c r="O188" s="7">
        <v>68237.279999999999</v>
      </c>
      <c r="P188" s="7">
        <v>68237.279999999999</v>
      </c>
      <c r="Q188" s="7">
        <v>68237.279999999999</v>
      </c>
      <c r="R188" s="7">
        <v>68237.279999999999</v>
      </c>
      <c r="S188" s="7">
        <v>61791.8</v>
      </c>
      <c r="T188" s="7">
        <v>61791.8</v>
      </c>
      <c r="U188" s="7">
        <v>61791.8</v>
      </c>
      <c r="V188" s="7">
        <v>61791.8</v>
      </c>
      <c r="W188" s="7">
        <v>74394.09</v>
      </c>
      <c r="X188" s="7">
        <v>74394.09</v>
      </c>
      <c r="Y188" s="7">
        <v>74394.09</v>
      </c>
      <c r="Z188" s="7">
        <v>74394.09</v>
      </c>
      <c r="AA188" s="8">
        <f t="shared" si="5"/>
        <v>817692.67999999982</v>
      </c>
    </row>
    <row r="189" spans="1:27" x14ac:dyDescent="0.25">
      <c r="A189" s="3" t="s">
        <v>182</v>
      </c>
      <c r="B189" s="7">
        <v>56630.38</v>
      </c>
      <c r="C189" s="7">
        <v>56630.38</v>
      </c>
      <c r="D189" s="7">
        <v>56630.38</v>
      </c>
      <c r="E189" s="7">
        <v>56630.38</v>
      </c>
      <c r="F189" s="7">
        <v>56630.38</v>
      </c>
      <c r="G189" s="7">
        <v>56630.38</v>
      </c>
      <c r="H189" s="7">
        <v>56630.38</v>
      </c>
      <c r="I189" s="7">
        <v>56630.38</v>
      </c>
      <c r="J189" s="7">
        <v>56630.38</v>
      </c>
      <c r="K189" s="7">
        <v>56630.38</v>
      </c>
      <c r="L189" s="7">
        <v>56630.38</v>
      </c>
      <c r="M189" s="7">
        <v>56630.38</v>
      </c>
      <c r="N189" s="8">
        <f t="shared" si="4"/>
        <v>679564.55999999994</v>
      </c>
      <c r="O189" s="7">
        <v>56630.38</v>
      </c>
      <c r="P189" s="7">
        <v>56630.38</v>
      </c>
      <c r="Q189" s="7">
        <v>56630.38</v>
      </c>
      <c r="R189" s="7">
        <v>56630.38</v>
      </c>
      <c r="S189" s="7">
        <v>56630.38</v>
      </c>
      <c r="T189" s="7">
        <v>69090.84</v>
      </c>
      <c r="U189" s="7">
        <v>69090.84</v>
      </c>
      <c r="V189" s="7">
        <v>69090.84</v>
      </c>
      <c r="W189" s="7">
        <v>73118.100000000006</v>
      </c>
      <c r="X189" s="7">
        <v>73118.100000000006</v>
      </c>
      <c r="Y189" s="7">
        <v>68427.710000000006</v>
      </c>
      <c r="Z189" s="7">
        <v>73118.100000000006</v>
      </c>
      <c r="AA189" s="8">
        <f t="shared" si="5"/>
        <v>778206.42999999982</v>
      </c>
    </row>
    <row r="190" spans="1:27" x14ac:dyDescent="0.25">
      <c r="A190" s="3" t="s">
        <v>183</v>
      </c>
      <c r="B190" s="7">
        <v>19405.849999999999</v>
      </c>
      <c r="C190" s="7">
        <v>19405.849999999999</v>
      </c>
      <c r="D190" s="7">
        <v>19405.849999999999</v>
      </c>
      <c r="E190" s="7">
        <v>19405.849999999999</v>
      </c>
      <c r="F190" s="7">
        <v>19405.849999999999</v>
      </c>
      <c r="G190" s="7">
        <v>19405.849999999999</v>
      </c>
      <c r="H190" s="7">
        <v>19405.849999999999</v>
      </c>
      <c r="I190" s="7">
        <v>19405.849999999999</v>
      </c>
      <c r="J190" s="7">
        <v>19405.849999999999</v>
      </c>
      <c r="K190" s="7">
        <v>19405.849999999999</v>
      </c>
      <c r="L190" s="7">
        <v>19405.849999999999</v>
      </c>
      <c r="M190" s="7">
        <v>19405.849999999999</v>
      </c>
      <c r="N190" s="8">
        <f t="shared" si="4"/>
        <v>232870.20000000004</v>
      </c>
      <c r="O190" s="7">
        <v>19405.849999999999</v>
      </c>
      <c r="P190" s="7">
        <v>19405.849999999999</v>
      </c>
      <c r="Q190" s="7">
        <v>19405.849999999999</v>
      </c>
      <c r="R190" s="7">
        <v>19405.849999999999</v>
      </c>
      <c r="S190" s="7">
        <v>19405.849999999999</v>
      </c>
      <c r="T190" s="7">
        <v>19405.849999999999</v>
      </c>
      <c r="U190" s="7">
        <v>19405.849999999999</v>
      </c>
      <c r="V190" s="7">
        <v>19405.849999999999</v>
      </c>
      <c r="W190" s="7">
        <v>19885.43</v>
      </c>
      <c r="X190" s="7">
        <v>19885.43</v>
      </c>
      <c r="Y190" s="7">
        <v>19885.43</v>
      </c>
      <c r="Z190" s="7">
        <v>19885.43</v>
      </c>
      <c r="AA190" s="8">
        <f t="shared" si="5"/>
        <v>234788.52</v>
      </c>
    </row>
    <row r="191" spans="1:27" x14ac:dyDescent="0.25">
      <c r="A191" s="3" t="s">
        <v>184</v>
      </c>
      <c r="B191" s="7">
        <v>126592.6</v>
      </c>
      <c r="C191" s="7">
        <v>126542.48</v>
      </c>
      <c r="D191" s="7">
        <v>126542.48</v>
      </c>
      <c r="E191" s="7">
        <v>126542.48</v>
      </c>
      <c r="F191" s="7">
        <v>126542.48</v>
      </c>
      <c r="G191" s="7">
        <v>126542.48</v>
      </c>
      <c r="H191" s="7">
        <v>126542.48</v>
      </c>
      <c r="I191" s="7">
        <v>126542.48</v>
      </c>
      <c r="J191" s="7">
        <v>126542.48</v>
      </c>
      <c r="K191" s="7">
        <v>126542.48</v>
      </c>
      <c r="L191" s="7">
        <v>126542.48</v>
      </c>
      <c r="M191" s="7">
        <v>126492.36</v>
      </c>
      <c r="N191" s="8">
        <f t="shared" si="4"/>
        <v>1518509.76</v>
      </c>
      <c r="O191" s="7">
        <v>126542.48</v>
      </c>
      <c r="P191" s="7">
        <v>126542.48</v>
      </c>
      <c r="Q191" s="7">
        <v>126542.48</v>
      </c>
      <c r="R191" s="7">
        <v>126542.48</v>
      </c>
      <c r="S191" s="7">
        <v>127451.48</v>
      </c>
      <c r="T191" s="7">
        <v>113290.2</v>
      </c>
      <c r="U191" s="7">
        <v>127451.48</v>
      </c>
      <c r="V191" s="7">
        <v>127451.48</v>
      </c>
      <c r="W191" s="7">
        <v>146081.76</v>
      </c>
      <c r="X191" s="7">
        <v>146081.76</v>
      </c>
      <c r="Y191" s="7">
        <v>137966.1</v>
      </c>
      <c r="Z191" s="7">
        <v>146081.76</v>
      </c>
      <c r="AA191" s="8">
        <f t="shared" si="5"/>
        <v>1578025.94</v>
      </c>
    </row>
    <row r="192" spans="1:27" x14ac:dyDescent="0.25">
      <c r="A192" s="3" t="s">
        <v>185</v>
      </c>
      <c r="B192" s="7">
        <v>18668.099999999999</v>
      </c>
      <c r="C192" s="7">
        <v>18668.099999999999</v>
      </c>
      <c r="D192" s="7">
        <v>18668.099999999999</v>
      </c>
      <c r="E192" s="7">
        <v>18668.099999999999</v>
      </c>
      <c r="F192" s="7">
        <v>18668.099999999999</v>
      </c>
      <c r="G192" s="7">
        <v>18668.099999999999</v>
      </c>
      <c r="H192" s="7">
        <v>18668.099999999999</v>
      </c>
      <c r="I192" s="7">
        <v>18668.099999999999</v>
      </c>
      <c r="J192" s="7">
        <v>18668.099999999999</v>
      </c>
      <c r="K192" s="7">
        <v>18668.099999999999</v>
      </c>
      <c r="L192" s="7">
        <v>18668.099999999999</v>
      </c>
      <c r="M192" s="7">
        <v>18668.099999999999</v>
      </c>
      <c r="N192" s="8">
        <f t="shared" si="4"/>
        <v>224017.20000000004</v>
      </c>
      <c r="O192" s="7">
        <v>18668.099999999999</v>
      </c>
      <c r="P192" s="7">
        <v>18668.099999999999</v>
      </c>
      <c r="Q192" s="7">
        <v>18668.099999999999</v>
      </c>
      <c r="R192" s="7">
        <v>18668.099999999999</v>
      </c>
      <c r="S192" s="7">
        <v>18668.099999999999</v>
      </c>
      <c r="T192" s="7">
        <v>18668.099999999999</v>
      </c>
      <c r="U192" s="7">
        <v>18668.099999999999</v>
      </c>
      <c r="V192" s="7">
        <v>18668.099999999999</v>
      </c>
      <c r="W192" s="7">
        <v>18941.54</v>
      </c>
      <c r="X192" s="7">
        <v>18941.54</v>
      </c>
      <c r="Y192" s="7">
        <v>18941.54</v>
      </c>
      <c r="Z192" s="7">
        <v>18941.54</v>
      </c>
      <c r="AA192" s="8">
        <f t="shared" si="5"/>
        <v>225110.96000000005</v>
      </c>
    </row>
    <row r="193" spans="1:27" x14ac:dyDescent="0.25">
      <c r="A193" s="3" t="s">
        <v>186</v>
      </c>
      <c r="B193" s="7">
        <v>31529.74</v>
      </c>
      <c r="C193" s="7">
        <v>31517.26</v>
      </c>
      <c r="D193" s="7">
        <v>31517.26</v>
      </c>
      <c r="E193" s="7">
        <v>31517.26</v>
      </c>
      <c r="F193" s="7">
        <v>31517.26</v>
      </c>
      <c r="G193" s="7">
        <v>31517.26</v>
      </c>
      <c r="H193" s="7">
        <v>31517.26</v>
      </c>
      <c r="I193" s="7">
        <v>31517.26</v>
      </c>
      <c r="J193" s="7">
        <v>31517.26</v>
      </c>
      <c r="K193" s="7">
        <v>31517.26</v>
      </c>
      <c r="L193" s="7">
        <v>31517.26</v>
      </c>
      <c r="M193" s="7">
        <v>31504.78</v>
      </c>
      <c r="N193" s="8">
        <f t="shared" si="4"/>
        <v>378207.12</v>
      </c>
      <c r="O193" s="7">
        <v>31517.26</v>
      </c>
      <c r="P193" s="7">
        <v>31517.26</v>
      </c>
      <c r="Q193" s="7">
        <v>31517.26</v>
      </c>
      <c r="R193" s="7">
        <v>31517.26</v>
      </c>
      <c r="S193" s="7">
        <v>31761.34</v>
      </c>
      <c r="T193" s="7">
        <v>31761.34</v>
      </c>
      <c r="U193" s="7">
        <v>31761.34</v>
      </c>
      <c r="V193" s="7">
        <v>31761.34</v>
      </c>
      <c r="W193" s="7">
        <v>26592.01</v>
      </c>
      <c r="X193" s="7">
        <v>26592.01</v>
      </c>
      <c r="Y193" s="7">
        <v>26592.01</v>
      </c>
      <c r="Z193" s="7">
        <v>26592.01</v>
      </c>
      <c r="AA193" s="8">
        <f t="shared" si="5"/>
        <v>359482.44</v>
      </c>
    </row>
    <row r="194" spans="1:27" x14ac:dyDescent="0.25">
      <c r="A194" s="3" t="s">
        <v>187</v>
      </c>
      <c r="B194" s="7">
        <v>119829.5</v>
      </c>
      <c r="C194" s="7">
        <v>119782.07</v>
      </c>
      <c r="D194" s="7">
        <v>119782.07</v>
      </c>
      <c r="E194" s="7">
        <v>119782.07</v>
      </c>
      <c r="F194" s="7">
        <v>119782.07</v>
      </c>
      <c r="G194" s="7">
        <v>119782.07</v>
      </c>
      <c r="H194" s="7">
        <v>119782.07</v>
      </c>
      <c r="I194" s="7">
        <v>119782.07</v>
      </c>
      <c r="J194" s="7">
        <v>119782.07</v>
      </c>
      <c r="K194" s="7">
        <v>119782.07</v>
      </c>
      <c r="L194" s="7">
        <v>119782.07</v>
      </c>
      <c r="M194" s="7">
        <v>119734.64</v>
      </c>
      <c r="N194" s="8">
        <f t="shared" ref="N194:N257" si="6">SUM(B194:M194)</f>
        <v>1437384.8400000003</v>
      </c>
      <c r="O194" s="7">
        <v>145441.32999999999</v>
      </c>
      <c r="P194" s="7">
        <v>145441.32999999999</v>
      </c>
      <c r="Q194" s="7">
        <v>145441.32999999999</v>
      </c>
      <c r="R194" s="7">
        <v>145441.32999999999</v>
      </c>
      <c r="S194" s="7">
        <v>157389.20000000001</v>
      </c>
      <c r="T194" s="7">
        <v>157389.20000000001</v>
      </c>
      <c r="U194" s="7">
        <v>157389.20000000001</v>
      </c>
      <c r="V194" s="7">
        <v>157389.20000000001</v>
      </c>
      <c r="W194" s="7">
        <v>170090.01</v>
      </c>
      <c r="X194" s="7">
        <v>170090.01</v>
      </c>
      <c r="Y194" s="7">
        <v>170090.01</v>
      </c>
      <c r="Z194" s="7">
        <v>170090.01</v>
      </c>
      <c r="AA194" s="8">
        <f t="shared" ref="AA194:AA257" si="7">SUM(O194:Z194)</f>
        <v>1891682.16</v>
      </c>
    </row>
    <row r="195" spans="1:27" x14ac:dyDescent="0.25">
      <c r="A195" s="3" t="s">
        <v>188</v>
      </c>
      <c r="B195" s="7">
        <v>36391.440000000002</v>
      </c>
      <c r="C195" s="7">
        <v>36380.620000000003</v>
      </c>
      <c r="D195" s="7">
        <v>36380.620000000003</v>
      </c>
      <c r="E195" s="7">
        <v>36380.620000000003</v>
      </c>
      <c r="F195" s="7">
        <v>36380.620000000003</v>
      </c>
      <c r="G195" s="7">
        <v>36380.620000000003</v>
      </c>
      <c r="H195" s="7">
        <v>36380.620000000003</v>
      </c>
      <c r="I195" s="7">
        <v>36380.620000000003</v>
      </c>
      <c r="J195" s="7">
        <v>36380.620000000003</v>
      </c>
      <c r="K195" s="7">
        <v>36380.620000000003</v>
      </c>
      <c r="L195" s="7">
        <v>36380.620000000003</v>
      </c>
      <c r="M195" s="7">
        <v>36369.800000000003</v>
      </c>
      <c r="N195" s="8">
        <f t="shared" si="6"/>
        <v>436567.43999999994</v>
      </c>
      <c r="O195" s="7">
        <v>36380.620000000003</v>
      </c>
      <c r="P195" s="7">
        <v>36380.620000000003</v>
      </c>
      <c r="Q195" s="7">
        <v>36380.620000000003</v>
      </c>
      <c r="R195" s="7">
        <v>36380.620000000003</v>
      </c>
      <c r="S195" s="7">
        <v>36380.620000000003</v>
      </c>
      <c r="T195" s="7">
        <v>36380.620000000003</v>
      </c>
      <c r="U195" s="7">
        <v>36380.620000000003</v>
      </c>
      <c r="V195" s="7">
        <v>36380.620000000003</v>
      </c>
      <c r="W195" s="7">
        <v>37561.72</v>
      </c>
      <c r="X195" s="7">
        <v>37561.72</v>
      </c>
      <c r="Y195" s="7">
        <v>37561.72</v>
      </c>
      <c r="Z195" s="7">
        <v>37561.72</v>
      </c>
      <c r="AA195" s="8">
        <f t="shared" si="7"/>
        <v>441291.83999999997</v>
      </c>
    </row>
    <row r="196" spans="1:27" x14ac:dyDescent="0.25">
      <c r="A196" s="3" t="s">
        <v>189</v>
      </c>
      <c r="B196" s="7">
        <v>63960.85</v>
      </c>
      <c r="C196" s="7">
        <v>63935.53</v>
      </c>
      <c r="D196" s="7">
        <v>63935.53</v>
      </c>
      <c r="E196" s="7">
        <v>63935.53</v>
      </c>
      <c r="F196" s="7">
        <v>63935.53</v>
      </c>
      <c r="G196" s="7">
        <v>63935.53</v>
      </c>
      <c r="H196" s="7">
        <v>63935.53</v>
      </c>
      <c r="I196" s="7">
        <v>63935.53</v>
      </c>
      <c r="J196" s="7">
        <v>63935.53</v>
      </c>
      <c r="K196" s="7">
        <v>63935.53</v>
      </c>
      <c r="L196" s="7">
        <v>63935.53</v>
      </c>
      <c r="M196" s="7">
        <v>63910.21</v>
      </c>
      <c r="N196" s="8">
        <f t="shared" si="6"/>
        <v>767226.3600000001</v>
      </c>
      <c r="O196" s="7">
        <v>63935.53</v>
      </c>
      <c r="P196" s="7">
        <v>63935.53</v>
      </c>
      <c r="Q196" s="7">
        <v>63935.53</v>
      </c>
      <c r="R196" s="7">
        <v>63935.53</v>
      </c>
      <c r="S196" s="7">
        <v>63935.53</v>
      </c>
      <c r="T196" s="7">
        <v>63935.53</v>
      </c>
      <c r="U196" s="7">
        <v>63935.53</v>
      </c>
      <c r="V196" s="7">
        <v>63935.53</v>
      </c>
      <c r="W196" s="7">
        <v>77694.67</v>
      </c>
      <c r="X196" s="7">
        <v>77694.67</v>
      </c>
      <c r="Y196" s="7">
        <v>77694.67</v>
      </c>
      <c r="Z196" s="7">
        <v>77694.67</v>
      </c>
      <c r="AA196" s="8">
        <f t="shared" si="7"/>
        <v>822262.92000000027</v>
      </c>
    </row>
    <row r="197" spans="1:27" x14ac:dyDescent="0.25">
      <c r="A197" s="3" t="s">
        <v>190</v>
      </c>
      <c r="B197" s="7">
        <v>72880.23</v>
      </c>
      <c r="C197" s="7">
        <v>72880.23</v>
      </c>
      <c r="D197" s="7">
        <v>72880.23</v>
      </c>
      <c r="E197" s="7">
        <v>72880.23</v>
      </c>
      <c r="F197" s="7">
        <v>72880.23</v>
      </c>
      <c r="G197" s="7">
        <v>72880.23</v>
      </c>
      <c r="H197" s="7">
        <v>72880.23</v>
      </c>
      <c r="I197" s="7">
        <v>72880.23</v>
      </c>
      <c r="J197" s="7">
        <v>72880.23</v>
      </c>
      <c r="K197" s="7">
        <v>72880.23</v>
      </c>
      <c r="L197" s="7">
        <v>72880.23</v>
      </c>
      <c r="M197" s="7">
        <v>72880.23</v>
      </c>
      <c r="N197" s="8">
        <f t="shared" si="6"/>
        <v>874562.75999999989</v>
      </c>
      <c r="O197" s="7">
        <v>72880.23</v>
      </c>
      <c r="P197" s="7">
        <v>72880.23</v>
      </c>
      <c r="Q197" s="7">
        <v>72880.23</v>
      </c>
      <c r="R197" s="7">
        <v>72880.23</v>
      </c>
      <c r="S197" s="7">
        <v>72880.23</v>
      </c>
      <c r="T197" s="7">
        <v>72880.23</v>
      </c>
      <c r="U197" s="7">
        <v>72880.23</v>
      </c>
      <c r="V197" s="7">
        <v>72880.23</v>
      </c>
      <c r="W197" s="7">
        <v>73724.12</v>
      </c>
      <c r="X197" s="7">
        <v>73724.12</v>
      </c>
      <c r="Y197" s="7">
        <v>73724.12</v>
      </c>
      <c r="Z197" s="7">
        <v>73724.12</v>
      </c>
      <c r="AA197" s="8">
        <f t="shared" si="7"/>
        <v>877938.32</v>
      </c>
    </row>
    <row r="198" spans="1:27" x14ac:dyDescent="0.25">
      <c r="A198" s="3" t="s">
        <v>228</v>
      </c>
      <c r="B198" s="7">
        <v>76384.56</v>
      </c>
      <c r="C198" s="7">
        <v>76354.320000000007</v>
      </c>
      <c r="D198" s="7">
        <v>76354.320000000007</v>
      </c>
      <c r="E198" s="7">
        <v>76354.320000000007</v>
      </c>
      <c r="F198" s="7">
        <v>76354.320000000007</v>
      </c>
      <c r="G198" s="7">
        <v>76354.320000000007</v>
      </c>
      <c r="H198" s="7">
        <v>76354.320000000007</v>
      </c>
      <c r="I198" s="7">
        <v>76354.320000000007</v>
      </c>
      <c r="J198" s="7">
        <v>76354.320000000007</v>
      </c>
      <c r="K198" s="7">
        <v>76354.320000000007</v>
      </c>
      <c r="L198" s="7">
        <v>76354.320000000007</v>
      </c>
      <c r="M198" s="7">
        <v>76324.08</v>
      </c>
      <c r="N198" s="8">
        <f t="shared" si="6"/>
        <v>916251.8400000002</v>
      </c>
      <c r="O198" s="7">
        <v>76354.320000000007</v>
      </c>
      <c r="P198" s="7">
        <v>76354.320000000007</v>
      </c>
      <c r="Q198" s="7">
        <v>76354.320000000007</v>
      </c>
      <c r="R198" s="7">
        <v>76354.320000000007</v>
      </c>
      <c r="S198" s="7">
        <v>76354.320000000007</v>
      </c>
      <c r="T198" s="7">
        <v>76354.320000000007</v>
      </c>
      <c r="U198" s="7">
        <v>76354.320000000007</v>
      </c>
      <c r="V198" s="7">
        <v>76354.320000000007</v>
      </c>
      <c r="W198" s="7">
        <v>75632.17</v>
      </c>
      <c r="X198" s="7">
        <v>75632.17</v>
      </c>
      <c r="Y198" s="7">
        <v>75632.17</v>
      </c>
      <c r="Z198" s="7">
        <v>75632.17</v>
      </c>
      <c r="AA198" s="8">
        <f t="shared" si="7"/>
        <v>913363.24000000022</v>
      </c>
    </row>
    <row r="199" spans="1:27" x14ac:dyDescent="0.25">
      <c r="A199" s="3" t="s">
        <v>191</v>
      </c>
      <c r="B199" s="7">
        <v>30306.11</v>
      </c>
      <c r="C199" s="7">
        <v>30294.11</v>
      </c>
      <c r="D199" s="7">
        <v>30294.11</v>
      </c>
      <c r="E199" s="7">
        <v>30294.11</v>
      </c>
      <c r="F199" s="7">
        <v>30294.11</v>
      </c>
      <c r="G199" s="7">
        <v>30294.11</v>
      </c>
      <c r="H199" s="7">
        <v>30294.11</v>
      </c>
      <c r="I199" s="7">
        <v>30294.11</v>
      </c>
      <c r="J199" s="7">
        <v>30294.11</v>
      </c>
      <c r="K199" s="7">
        <v>30294.11</v>
      </c>
      <c r="L199" s="7">
        <v>30294.11</v>
      </c>
      <c r="M199" s="7">
        <v>30282.11</v>
      </c>
      <c r="N199" s="8">
        <f t="shared" si="6"/>
        <v>363529.31999999989</v>
      </c>
      <c r="O199" s="7">
        <v>30294.11</v>
      </c>
      <c r="P199" s="7">
        <v>30294.11</v>
      </c>
      <c r="Q199" s="7">
        <v>30294.11</v>
      </c>
      <c r="R199" s="7">
        <v>30294.11</v>
      </c>
      <c r="S199" s="7">
        <v>30294.11</v>
      </c>
      <c r="T199" s="7">
        <v>30294.11</v>
      </c>
      <c r="U199" s="7">
        <v>30294.11</v>
      </c>
      <c r="V199" s="7">
        <v>30294.11</v>
      </c>
      <c r="W199" s="7">
        <v>41209.69</v>
      </c>
      <c r="X199" s="7">
        <v>41209.69</v>
      </c>
      <c r="Y199" s="7">
        <v>41209.69</v>
      </c>
      <c r="Z199" s="7">
        <v>41209.69</v>
      </c>
      <c r="AA199" s="8">
        <f t="shared" si="7"/>
        <v>407191.63999999996</v>
      </c>
    </row>
    <row r="200" spans="1:27" x14ac:dyDescent="0.25">
      <c r="A200" s="3" t="s">
        <v>192</v>
      </c>
      <c r="B200" s="7">
        <v>73282.97</v>
      </c>
      <c r="C200" s="7">
        <v>73282.97</v>
      </c>
      <c r="D200" s="7">
        <v>73282.97</v>
      </c>
      <c r="E200" s="7">
        <v>73282.97</v>
      </c>
      <c r="F200" s="7">
        <v>73282.97</v>
      </c>
      <c r="G200" s="7">
        <v>73282.97</v>
      </c>
      <c r="H200" s="7">
        <v>73282.97</v>
      </c>
      <c r="I200" s="7">
        <v>73282.97</v>
      </c>
      <c r="J200" s="7">
        <v>73282.97</v>
      </c>
      <c r="K200" s="7">
        <v>73282.97</v>
      </c>
      <c r="L200" s="7">
        <v>73282.97</v>
      </c>
      <c r="M200" s="7">
        <v>73282.97</v>
      </c>
      <c r="N200" s="8">
        <f t="shared" si="6"/>
        <v>879395.63999999978</v>
      </c>
      <c r="O200" s="7">
        <v>73282.97</v>
      </c>
      <c r="P200" s="7">
        <v>73282.97</v>
      </c>
      <c r="Q200" s="7">
        <v>73282.97</v>
      </c>
      <c r="R200" s="7">
        <v>73282.97</v>
      </c>
      <c r="S200" s="7">
        <v>73282.97</v>
      </c>
      <c r="T200" s="7">
        <v>73282.97</v>
      </c>
      <c r="U200" s="7">
        <v>73282.97</v>
      </c>
      <c r="V200" s="7">
        <v>73282.97</v>
      </c>
      <c r="W200" s="7">
        <v>74734.12</v>
      </c>
      <c r="X200" s="7">
        <v>74734.12</v>
      </c>
      <c r="Y200" s="7">
        <v>74734.12</v>
      </c>
      <c r="Z200" s="7">
        <v>74734.12</v>
      </c>
      <c r="AA200" s="8">
        <f t="shared" si="7"/>
        <v>885200.23999999987</v>
      </c>
    </row>
    <row r="201" spans="1:27" x14ac:dyDescent="0.25">
      <c r="A201" s="3" t="s">
        <v>193</v>
      </c>
      <c r="B201" s="7">
        <v>246329.2</v>
      </c>
      <c r="C201" s="7">
        <v>246231.69</v>
      </c>
      <c r="D201" s="7">
        <v>246231.69</v>
      </c>
      <c r="E201" s="7">
        <v>246231.69</v>
      </c>
      <c r="F201" s="7">
        <v>246231.69</v>
      </c>
      <c r="G201" s="7">
        <v>246231.69</v>
      </c>
      <c r="H201" s="7">
        <v>246231.69</v>
      </c>
      <c r="I201" s="7">
        <v>246231.69</v>
      </c>
      <c r="J201" s="7">
        <v>246231.69</v>
      </c>
      <c r="K201" s="7">
        <v>246231.69</v>
      </c>
      <c r="L201" s="7">
        <v>246231.69</v>
      </c>
      <c r="M201" s="7">
        <v>246134.18</v>
      </c>
      <c r="N201" s="8">
        <f t="shared" si="6"/>
        <v>2954780.28</v>
      </c>
      <c r="O201" s="7">
        <v>236998</v>
      </c>
      <c r="P201" s="7">
        <v>240075.9</v>
      </c>
      <c r="Q201" s="7">
        <v>240075.9</v>
      </c>
      <c r="R201" s="7">
        <v>246231.69</v>
      </c>
      <c r="S201" s="7">
        <v>270606.34999999998</v>
      </c>
      <c r="T201" s="7">
        <v>270606.34999999998</v>
      </c>
      <c r="U201" s="7">
        <v>270606.34999999998</v>
      </c>
      <c r="V201" s="7">
        <v>270606.34999999998</v>
      </c>
      <c r="W201" s="7">
        <v>318352.46999999997</v>
      </c>
      <c r="X201" s="7">
        <v>318352.46999999997</v>
      </c>
      <c r="Y201" s="7">
        <v>318352.46999999997</v>
      </c>
      <c r="Z201" s="7">
        <v>318352.46999999997</v>
      </c>
      <c r="AA201" s="8">
        <f t="shared" si="7"/>
        <v>3319216.7699999996</v>
      </c>
    </row>
    <row r="202" spans="1:27" x14ac:dyDescent="0.25">
      <c r="A202" s="3" t="s">
        <v>194</v>
      </c>
      <c r="B202" s="7">
        <v>34639.370000000003</v>
      </c>
      <c r="C202" s="7">
        <v>34625.660000000003</v>
      </c>
      <c r="D202" s="7">
        <v>34625.660000000003</v>
      </c>
      <c r="E202" s="7">
        <v>34625.660000000003</v>
      </c>
      <c r="F202" s="7">
        <v>34625.660000000003</v>
      </c>
      <c r="G202" s="7">
        <v>34625.660000000003</v>
      </c>
      <c r="H202" s="7">
        <v>34625.660000000003</v>
      </c>
      <c r="I202" s="7">
        <v>34625.660000000003</v>
      </c>
      <c r="J202" s="7">
        <v>34625.660000000003</v>
      </c>
      <c r="K202" s="7">
        <v>34625.660000000003</v>
      </c>
      <c r="L202" s="7">
        <v>34625.660000000003</v>
      </c>
      <c r="M202" s="7">
        <v>34611.949999999997</v>
      </c>
      <c r="N202" s="8">
        <f t="shared" si="6"/>
        <v>415507.9200000001</v>
      </c>
      <c r="O202" s="7">
        <v>37934.21</v>
      </c>
      <c r="P202" s="7">
        <v>8656.42</v>
      </c>
      <c r="Q202" s="7">
        <v>25969.25</v>
      </c>
      <c r="R202" s="7">
        <v>25969.25</v>
      </c>
      <c r="S202" s="7">
        <v>34625.660000000003</v>
      </c>
      <c r="T202" s="7">
        <v>25969.25</v>
      </c>
      <c r="U202" s="7">
        <v>34625.660000000003</v>
      </c>
      <c r="V202" s="7">
        <v>34625.660000000003</v>
      </c>
      <c r="W202" s="7">
        <v>34384.79</v>
      </c>
      <c r="X202" s="7">
        <v>34384.79</v>
      </c>
      <c r="Y202" s="7">
        <v>34384.79</v>
      </c>
      <c r="Z202" s="7">
        <v>34384.79</v>
      </c>
      <c r="AA202" s="8">
        <f t="shared" si="7"/>
        <v>365914.51999999996</v>
      </c>
    </row>
    <row r="203" spans="1:27" x14ac:dyDescent="0.25">
      <c r="A203" s="3" t="s">
        <v>195</v>
      </c>
      <c r="B203" s="7">
        <v>37336.21</v>
      </c>
      <c r="C203" s="7">
        <v>37336.21</v>
      </c>
      <c r="D203" s="7">
        <v>37336.21</v>
      </c>
      <c r="E203" s="7">
        <v>37336.21</v>
      </c>
      <c r="F203" s="7">
        <v>37336.21</v>
      </c>
      <c r="G203" s="7">
        <v>37336.21</v>
      </c>
      <c r="H203" s="7">
        <v>37336.21</v>
      </c>
      <c r="I203" s="7">
        <v>37336.21</v>
      </c>
      <c r="J203" s="7">
        <v>37336.21</v>
      </c>
      <c r="K203" s="7">
        <v>37336.21</v>
      </c>
      <c r="L203" s="7">
        <v>37336.21</v>
      </c>
      <c r="M203" s="7">
        <v>37336.21</v>
      </c>
      <c r="N203" s="8">
        <f t="shared" si="6"/>
        <v>448034.52000000008</v>
      </c>
      <c r="O203" s="7">
        <v>37336.21</v>
      </c>
      <c r="P203" s="7">
        <v>37336.21</v>
      </c>
      <c r="Q203" s="7">
        <v>37336.21</v>
      </c>
      <c r="R203" s="7">
        <v>37336.21</v>
      </c>
      <c r="S203" s="7">
        <v>28002.16</v>
      </c>
      <c r="T203" s="7">
        <v>28002.16</v>
      </c>
      <c r="U203" s="7">
        <v>37336.21</v>
      </c>
      <c r="V203" s="7">
        <v>37336.21</v>
      </c>
      <c r="W203" s="7">
        <v>37963.879999999997</v>
      </c>
      <c r="X203" s="7">
        <v>37963.879999999997</v>
      </c>
      <c r="Y203" s="7">
        <v>37963.879999999997</v>
      </c>
      <c r="Z203" s="7">
        <v>37963.879999999997</v>
      </c>
      <c r="AA203" s="8">
        <f t="shared" si="7"/>
        <v>431877.10000000003</v>
      </c>
    </row>
    <row r="204" spans="1:27" x14ac:dyDescent="0.25">
      <c r="A204" s="3" t="s">
        <v>196</v>
      </c>
      <c r="B204" s="7">
        <v>562896.15</v>
      </c>
      <c r="C204" s="7">
        <v>562896.15</v>
      </c>
      <c r="D204" s="7">
        <v>562896.15</v>
      </c>
      <c r="E204" s="7">
        <v>562896.15</v>
      </c>
      <c r="F204" s="7">
        <v>562896.15</v>
      </c>
      <c r="G204" s="7">
        <v>562896.15</v>
      </c>
      <c r="H204" s="7">
        <v>562896.15</v>
      </c>
      <c r="I204" s="7">
        <v>562896.15</v>
      </c>
      <c r="J204" s="7">
        <v>562896.15</v>
      </c>
      <c r="K204" s="7">
        <v>562896.15</v>
      </c>
      <c r="L204" s="7">
        <v>562896.15</v>
      </c>
      <c r="M204" s="7">
        <v>562896.15</v>
      </c>
      <c r="N204" s="8">
        <f t="shared" si="6"/>
        <v>6754753.8000000017</v>
      </c>
      <c r="O204" s="7">
        <v>549277.68999999994</v>
      </c>
      <c r="P204" s="7">
        <v>558356.66</v>
      </c>
      <c r="Q204" s="7">
        <v>558356.66</v>
      </c>
      <c r="R204" s="7">
        <v>558356.66</v>
      </c>
      <c r="S204" s="7">
        <v>549277.68999999994</v>
      </c>
      <c r="T204" s="7">
        <v>549277.68999999994</v>
      </c>
      <c r="U204" s="7">
        <v>549277.68999999994</v>
      </c>
      <c r="V204" s="7">
        <v>549277.68999999994</v>
      </c>
      <c r="W204" s="7">
        <v>517659.7</v>
      </c>
      <c r="X204" s="7">
        <v>508810.83</v>
      </c>
      <c r="Y204" s="7">
        <v>495537.5</v>
      </c>
      <c r="Z204" s="7">
        <v>504386.39</v>
      </c>
      <c r="AA204" s="8">
        <f t="shared" si="7"/>
        <v>6447852.8499999996</v>
      </c>
    </row>
    <row r="205" spans="1:27" x14ac:dyDescent="0.25">
      <c r="A205" s="3" t="s">
        <v>197</v>
      </c>
      <c r="B205" s="7">
        <v>134319.67000000001</v>
      </c>
      <c r="C205" s="7">
        <v>134319.67000000001</v>
      </c>
      <c r="D205" s="7">
        <v>134319.67000000001</v>
      </c>
      <c r="E205" s="7">
        <v>134319.67000000001</v>
      </c>
      <c r="F205" s="7">
        <v>134319.67000000001</v>
      </c>
      <c r="G205" s="7">
        <v>134319.67000000001</v>
      </c>
      <c r="H205" s="7">
        <v>134319.67000000001</v>
      </c>
      <c r="I205" s="7">
        <v>134319.67000000001</v>
      </c>
      <c r="J205" s="7">
        <v>134319.67000000001</v>
      </c>
      <c r="K205" s="7">
        <v>151100.4</v>
      </c>
      <c r="L205" s="7">
        <v>151100.4</v>
      </c>
      <c r="M205" s="7">
        <v>151100.4</v>
      </c>
      <c r="N205" s="8">
        <f t="shared" si="6"/>
        <v>1662178.2299999997</v>
      </c>
      <c r="O205" s="7">
        <v>151100.4</v>
      </c>
      <c r="P205" s="7">
        <v>151100.4</v>
      </c>
      <c r="Q205" s="7">
        <v>151100.4</v>
      </c>
      <c r="R205" s="7">
        <v>151100.4</v>
      </c>
      <c r="S205" s="7">
        <v>132212.85</v>
      </c>
      <c r="T205" s="7">
        <v>132212.85</v>
      </c>
      <c r="U205" s="7">
        <v>141656.62</v>
      </c>
      <c r="V205" s="7">
        <v>141656.62</v>
      </c>
      <c r="W205" s="7">
        <v>138282.04</v>
      </c>
      <c r="X205" s="7">
        <v>147500.84</v>
      </c>
      <c r="Y205" s="7">
        <v>147500.84</v>
      </c>
      <c r="Z205" s="7">
        <v>147500.84</v>
      </c>
      <c r="AA205" s="8">
        <f t="shared" si="7"/>
        <v>1732925.1000000003</v>
      </c>
    </row>
    <row r="206" spans="1:27" x14ac:dyDescent="0.25">
      <c r="A206" s="3" t="s">
        <v>198</v>
      </c>
      <c r="B206" s="7">
        <v>18078.64</v>
      </c>
      <c r="C206" s="7">
        <v>18078.64</v>
      </c>
      <c r="D206" s="7">
        <v>18078.64</v>
      </c>
      <c r="E206" s="7">
        <v>18078.64</v>
      </c>
      <c r="F206" s="7">
        <v>18078.64</v>
      </c>
      <c r="G206" s="7">
        <v>18078.64</v>
      </c>
      <c r="H206" s="7">
        <v>18078.64</v>
      </c>
      <c r="I206" s="7">
        <v>18078.64</v>
      </c>
      <c r="J206" s="7">
        <v>18078.64</v>
      </c>
      <c r="K206" s="7">
        <v>18078.64</v>
      </c>
      <c r="L206" s="7">
        <v>18078.64</v>
      </c>
      <c r="M206" s="7">
        <v>18078.64</v>
      </c>
      <c r="N206" s="8">
        <f t="shared" si="6"/>
        <v>216943.68000000005</v>
      </c>
      <c r="O206" s="7">
        <v>23979.360000000001</v>
      </c>
      <c r="P206" s="7">
        <v>23979.360000000001</v>
      </c>
      <c r="Q206" s="7">
        <v>23979.360000000001</v>
      </c>
      <c r="R206" s="7">
        <v>23979.360000000001</v>
      </c>
      <c r="S206" s="7">
        <v>23979.360000000001</v>
      </c>
      <c r="T206" s="7">
        <v>23979.360000000001</v>
      </c>
      <c r="U206" s="7">
        <v>23979.360000000001</v>
      </c>
      <c r="V206" s="7">
        <v>23979.360000000001</v>
      </c>
      <c r="W206" s="7">
        <v>18385.12</v>
      </c>
      <c r="X206" s="7">
        <v>18385.12</v>
      </c>
      <c r="Y206" s="7">
        <v>18385.12</v>
      </c>
      <c r="Z206" s="7">
        <v>18385.12</v>
      </c>
      <c r="AA206" s="8">
        <f t="shared" si="7"/>
        <v>265375.35999999999</v>
      </c>
    </row>
    <row r="207" spans="1:27" x14ac:dyDescent="0.25">
      <c r="A207" s="3" t="s">
        <v>199</v>
      </c>
      <c r="B207" s="7">
        <v>2556956.8199999998</v>
      </c>
      <c r="C207" s="7">
        <v>2632706.8199999998</v>
      </c>
      <c r="D207" s="7">
        <v>2582206.8199999998</v>
      </c>
      <c r="E207" s="7">
        <v>2624290.15</v>
      </c>
      <c r="F207" s="7">
        <v>2641123.4900000002</v>
      </c>
      <c r="G207" s="7">
        <v>2674790.15</v>
      </c>
      <c r="H207" s="7">
        <v>2683206.8199999998</v>
      </c>
      <c r="I207" s="7">
        <v>2683206.8199999998</v>
      </c>
      <c r="J207" s="7">
        <v>2666373.4900000002</v>
      </c>
      <c r="K207" s="7">
        <v>2632706.8199999998</v>
      </c>
      <c r="L207" s="7">
        <v>2666373.4900000002</v>
      </c>
      <c r="M207" s="7">
        <v>2666373.4900000002</v>
      </c>
      <c r="N207" s="8">
        <f t="shared" si="6"/>
        <v>31710315.180000007</v>
      </c>
      <c r="O207" s="7">
        <v>2574564.9700000002</v>
      </c>
      <c r="P207" s="7">
        <v>2571600.2999999998</v>
      </c>
      <c r="Q207" s="7">
        <v>2562299.75</v>
      </c>
      <c r="R207" s="7">
        <v>2542034.36</v>
      </c>
      <c r="S207" s="7">
        <v>2560623.2799999998</v>
      </c>
      <c r="T207" s="7">
        <v>2551328.8199999998</v>
      </c>
      <c r="U207" s="7">
        <v>2569917.7400000002</v>
      </c>
      <c r="V207" s="7">
        <v>2640881.46</v>
      </c>
      <c r="W207" s="7">
        <v>2238772.71</v>
      </c>
      <c r="X207" s="7">
        <v>2247189.38</v>
      </c>
      <c r="Y207" s="7">
        <v>2247189.38</v>
      </c>
      <c r="Z207" s="7">
        <v>2239605.13</v>
      </c>
      <c r="AA207" s="8">
        <f t="shared" si="7"/>
        <v>29546007.279999997</v>
      </c>
    </row>
    <row r="208" spans="1:27" x14ac:dyDescent="0.25">
      <c r="A208" s="3" t="s">
        <v>200</v>
      </c>
      <c r="B208" s="7">
        <v>62207.3</v>
      </c>
      <c r="C208" s="7">
        <v>62182.67</v>
      </c>
      <c r="D208" s="7">
        <v>62182.67</v>
      </c>
      <c r="E208" s="7">
        <v>62182.67</v>
      </c>
      <c r="F208" s="7">
        <v>62182.67</v>
      </c>
      <c r="G208" s="7">
        <v>62182.67</v>
      </c>
      <c r="H208" s="7">
        <v>62182.67</v>
      </c>
      <c r="I208" s="7">
        <v>62182.67</v>
      </c>
      <c r="J208" s="7">
        <v>62182.67</v>
      </c>
      <c r="K208" s="7">
        <v>62182.67</v>
      </c>
      <c r="L208" s="7">
        <v>62182.67</v>
      </c>
      <c r="M208" s="7">
        <v>62158.04</v>
      </c>
      <c r="N208" s="8">
        <f t="shared" si="6"/>
        <v>746192.04</v>
      </c>
      <c r="O208" s="7">
        <v>58909.9</v>
      </c>
      <c r="P208" s="7">
        <v>58909.9</v>
      </c>
      <c r="Q208" s="7">
        <v>58909.9</v>
      </c>
      <c r="R208" s="7">
        <v>58909.9</v>
      </c>
      <c r="S208" s="7">
        <v>62182.67</v>
      </c>
      <c r="T208" s="7">
        <v>62182.67</v>
      </c>
      <c r="U208" s="7">
        <v>62182.67</v>
      </c>
      <c r="V208" s="7">
        <v>62182.67</v>
      </c>
      <c r="W208" s="7">
        <v>76073.440000000002</v>
      </c>
      <c r="X208" s="7">
        <v>76073.440000000002</v>
      </c>
      <c r="Y208" s="7">
        <v>76073.440000000002</v>
      </c>
      <c r="Z208" s="7">
        <v>76073.440000000002</v>
      </c>
      <c r="AA208" s="8">
        <f t="shared" si="7"/>
        <v>788664.0399999998</v>
      </c>
    </row>
    <row r="209" spans="1:27" x14ac:dyDescent="0.25">
      <c r="A209" s="3" t="s">
        <v>201</v>
      </c>
      <c r="B209" s="7">
        <v>179308.09</v>
      </c>
      <c r="C209" s="7">
        <v>179237.1</v>
      </c>
      <c r="D209" s="7">
        <v>179237.1</v>
      </c>
      <c r="E209" s="7">
        <v>179237.1</v>
      </c>
      <c r="F209" s="7">
        <v>179237.1</v>
      </c>
      <c r="G209" s="7">
        <v>179237.1</v>
      </c>
      <c r="H209" s="7">
        <v>179237.1</v>
      </c>
      <c r="I209" s="7">
        <v>179237.1</v>
      </c>
      <c r="J209" s="7">
        <v>179237.1</v>
      </c>
      <c r="K209" s="7">
        <v>179237.1</v>
      </c>
      <c r="L209" s="7">
        <v>179237.1</v>
      </c>
      <c r="M209" s="7">
        <v>179166.11</v>
      </c>
      <c r="N209" s="8">
        <f t="shared" si="6"/>
        <v>2150845.2000000007</v>
      </c>
      <c r="O209" s="7">
        <v>179237.1</v>
      </c>
      <c r="P209" s="7">
        <v>179237.1</v>
      </c>
      <c r="Q209" s="7">
        <v>179237.1</v>
      </c>
      <c r="R209" s="7">
        <v>179237.1</v>
      </c>
      <c r="S209" s="7">
        <v>179237.1</v>
      </c>
      <c r="T209" s="7">
        <v>179237.1</v>
      </c>
      <c r="U209" s="7">
        <v>179237.1</v>
      </c>
      <c r="V209" s="7">
        <v>179237.1</v>
      </c>
      <c r="W209" s="7">
        <v>204703.72</v>
      </c>
      <c r="X209" s="7">
        <v>204703.72</v>
      </c>
      <c r="Y209" s="7">
        <v>204703.72</v>
      </c>
      <c r="Z209" s="7">
        <v>204703.72</v>
      </c>
      <c r="AA209" s="8">
        <f t="shared" si="7"/>
        <v>2252711.6800000002</v>
      </c>
    </row>
    <row r="210" spans="1:27" x14ac:dyDescent="0.25">
      <c r="A210" s="3" t="s">
        <v>202</v>
      </c>
      <c r="B210" s="7">
        <v>55991.5</v>
      </c>
      <c r="C210" s="7">
        <v>39210.769999999997</v>
      </c>
      <c r="D210" s="7">
        <v>55991.5</v>
      </c>
      <c r="E210" s="7">
        <v>55991.5</v>
      </c>
      <c r="F210" s="7">
        <v>55991.5</v>
      </c>
      <c r="G210" s="7">
        <v>55991.5</v>
      </c>
      <c r="H210" s="7">
        <v>55991.5</v>
      </c>
      <c r="I210" s="7">
        <v>55991.5</v>
      </c>
      <c r="J210" s="7">
        <v>55991.5</v>
      </c>
      <c r="K210" s="7">
        <v>55991.5</v>
      </c>
      <c r="L210" s="7">
        <v>55991.5</v>
      </c>
      <c r="M210" s="7">
        <v>55991.5</v>
      </c>
      <c r="N210" s="8">
        <f t="shared" si="6"/>
        <v>655117.27</v>
      </c>
      <c r="O210" s="7">
        <v>55991.5</v>
      </c>
      <c r="P210" s="7">
        <v>55991.5</v>
      </c>
      <c r="Q210" s="7">
        <v>55991.5</v>
      </c>
      <c r="R210" s="7">
        <v>55991.5</v>
      </c>
      <c r="S210" s="7">
        <v>55991.5</v>
      </c>
      <c r="T210" s="7">
        <v>46659.58</v>
      </c>
      <c r="U210" s="7">
        <v>55991.5</v>
      </c>
      <c r="V210" s="7">
        <v>46659.58</v>
      </c>
      <c r="W210" s="7">
        <v>51510.15</v>
      </c>
      <c r="X210" s="7">
        <v>51510.15</v>
      </c>
      <c r="Y210" s="7">
        <v>51510.15</v>
      </c>
      <c r="Z210" s="7">
        <v>51510.15</v>
      </c>
      <c r="AA210" s="8">
        <f t="shared" si="7"/>
        <v>635308.76000000013</v>
      </c>
    </row>
    <row r="211" spans="1:27" x14ac:dyDescent="0.25">
      <c r="A211" s="3" t="s">
        <v>203</v>
      </c>
      <c r="B211" s="7">
        <v>24262.34</v>
      </c>
      <c r="C211" s="7">
        <v>24252.73</v>
      </c>
      <c r="D211" s="7">
        <v>24252.73</v>
      </c>
      <c r="E211" s="7">
        <v>24252.73</v>
      </c>
      <c r="F211" s="7">
        <v>24252.73</v>
      </c>
      <c r="G211" s="7">
        <v>24252.73</v>
      </c>
      <c r="H211" s="7">
        <v>24252.73</v>
      </c>
      <c r="I211" s="7">
        <v>24252.73</v>
      </c>
      <c r="J211" s="7">
        <v>24252.73</v>
      </c>
      <c r="K211" s="7">
        <v>24252.73</v>
      </c>
      <c r="L211" s="7">
        <v>24252.73</v>
      </c>
      <c r="M211" s="7">
        <v>24243.119999999999</v>
      </c>
      <c r="N211" s="8">
        <f t="shared" si="6"/>
        <v>291032.76</v>
      </c>
      <c r="O211" s="7">
        <v>24252.73</v>
      </c>
      <c r="P211" s="7">
        <v>24252.73</v>
      </c>
      <c r="Q211" s="7">
        <v>24252.73</v>
      </c>
      <c r="R211" s="7">
        <v>24252.73</v>
      </c>
      <c r="S211" s="7">
        <v>25332.799999999999</v>
      </c>
      <c r="T211" s="7">
        <v>25332.799999999999</v>
      </c>
      <c r="U211" s="7">
        <v>25332.799999999999</v>
      </c>
      <c r="V211" s="7">
        <v>25332.799999999999</v>
      </c>
      <c r="W211" s="7">
        <v>31427.01</v>
      </c>
      <c r="X211" s="7">
        <v>31427.01</v>
      </c>
      <c r="Y211" s="7">
        <v>31427.01</v>
      </c>
      <c r="Z211" s="7">
        <v>31427.01</v>
      </c>
      <c r="AA211" s="8">
        <f t="shared" si="7"/>
        <v>324050.15999999997</v>
      </c>
    </row>
    <row r="212" spans="1:27" x14ac:dyDescent="0.25">
      <c r="A212" s="3" t="s">
        <v>204</v>
      </c>
      <c r="B212" s="7">
        <v>77459.850000000006</v>
      </c>
      <c r="C212" s="7">
        <v>77459.850000000006</v>
      </c>
      <c r="D212" s="7">
        <v>109994.47</v>
      </c>
      <c r="E212" s="7">
        <v>109994.47</v>
      </c>
      <c r="F212" s="7">
        <v>109994.47</v>
      </c>
      <c r="G212" s="7">
        <v>109994.47</v>
      </c>
      <c r="H212" s="7">
        <v>109994.47</v>
      </c>
      <c r="I212" s="7">
        <v>109994.47</v>
      </c>
      <c r="J212" s="7">
        <v>94293.18</v>
      </c>
      <c r="K212" s="7">
        <v>109994.47</v>
      </c>
      <c r="L212" s="7">
        <v>109994.47</v>
      </c>
      <c r="M212" s="7">
        <v>109994.47</v>
      </c>
      <c r="N212" s="8">
        <f t="shared" si="6"/>
        <v>1239163.1099999999</v>
      </c>
      <c r="O212" s="7">
        <v>109994.47</v>
      </c>
      <c r="P212" s="7">
        <v>94293.18</v>
      </c>
      <c r="Q212" s="7">
        <v>21883.33</v>
      </c>
      <c r="R212" s="7">
        <v>10941.67</v>
      </c>
      <c r="S212" s="7">
        <v>80149.2</v>
      </c>
      <c r="T212" s="7">
        <v>80149.2</v>
      </c>
      <c r="U212" s="7">
        <v>80149.2</v>
      </c>
      <c r="V212" s="7">
        <v>94280.97</v>
      </c>
      <c r="W212" s="7">
        <v>103420.01</v>
      </c>
      <c r="X212" s="7">
        <v>103420.01</v>
      </c>
      <c r="Y212" s="7">
        <v>103420.01</v>
      </c>
      <c r="Z212" s="7">
        <v>103420.01</v>
      </c>
      <c r="AA212" s="8">
        <f t="shared" si="7"/>
        <v>985521.26</v>
      </c>
    </row>
    <row r="213" spans="1:27" x14ac:dyDescent="0.25">
      <c r="A213" s="3" t="s">
        <v>205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8">
        <f t="shared" si="6"/>
        <v>0</v>
      </c>
      <c r="O213" s="7">
        <v>68577.649999999994</v>
      </c>
      <c r="P213" s="7">
        <v>68577.649999999994</v>
      </c>
      <c r="Q213" s="7">
        <v>68577.649999999994</v>
      </c>
      <c r="R213" s="7">
        <v>68577.649999999994</v>
      </c>
      <c r="S213" s="7">
        <v>68992.600000000006</v>
      </c>
      <c r="T213" s="7">
        <v>68992.600000000006</v>
      </c>
      <c r="U213" s="7">
        <v>68992.600000000006</v>
      </c>
      <c r="V213" s="7">
        <v>68992.600000000006</v>
      </c>
      <c r="W213" s="7">
        <v>81648.679999999993</v>
      </c>
      <c r="X213" s="7">
        <v>81648.679999999993</v>
      </c>
      <c r="Y213" s="7">
        <v>81648.679999999993</v>
      </c>
      <c r="Z213" s="7">
        <v>81648.679999999993</v>
      </c>
      <c r="AA213" s="8">
        <f t="shared" si="7"/>
        <v>876875.71999999974</v>
      </c>
    </row>
    <row r="214" spans="1:27" x14ac:dyDescent="0.25">
      <c r="A214" s="3" t="s">
        <v>206</v>
      </c>
      <c r="B214" s="7">
        <v>132390.19</v>
      </c>
      <c r="C214" s="7">
        <v>132390.19</v>
      </c>
      <c r="D214" s="7">
        <v>132390.19</v>
      </c>
      <c r="E214" s="7">
        <v>132390.19</v>
      </c>
      <c r="F214" s="7">
        <v>132390.19</v>
      </c>
      <c r="G214" s="7">
        <v>132390.19</v>
      </c>
      <c r="H214" s="7">
        <v>132390.19</v>
      </c>
      <c r="I214" s="7">
        <v>132390.19</v>
      </c>
      <c r="J214" s="7">
        <v>132390.19</v>
      </c>
      <c r="K214" s="7">
        <v>132390.19</v>
      </c>
      <c r="L214" s="7">
        <v>132390.19</v>
      </c>
      <c r="M214" s="7">
        <v>132390.19</v>
      </c>
      <c r="N214" s="8">
        <f t="shared" si="6"/>
        <v>1588682.2799999996</v>
      </c>
      <c r="O214" s="7">
        <v>132390.19</v>
      </c>
      <c r="P214" s="7">
        <v>132390.19</v>
      </c>
      <c r="Q214" s="7">
        <v>132390.19</v>
      </c>
      <c r="R214" s="7">
        <v>132390.19</v>
      </c>
      <c r="S214" s="7">
        <v>132390.19</v>
      </c>
      <c r="T214" s="7">
        <v>132390.19</v>
      </c>
      <c r="U214" s="7">
        <v>132390.19</v>
      </c>
      <c r="V214" s="7">
        <v>132390.19</v>
      </c>
      <c r="W214" s="7">
        <v>131683.57999999999</v>
      </c>
      <c r="X214" s="7">
        <v>131683.57999999999</v>
      </c>
      <c r="Y214" s="7">
        <v>131683.57999999999</v>
      </c>
      <c r="Z214" s="7">
        <v>131683.57999999999</v>
      </c>
      <c r="AA214" s="8">
        <f t="shared" si="7"/>
        <v>1585855.84</v>
      </c>
    </row>
    <row r="215" spans="1:27" x14ac:dyDescent="0.25">
      <c r="A215" s="3" t="s">
        <v>207</v>
      </c>
      <c r="B215" s="7">
        <v>438294.13</v>
      </c>
      <c r="C215" s="7">
        <v>438294.13</v>
      </c>
      <c r="D215" s="7">
        <v>404627.46</v>
      </c>
      <c r="E215" s="7">
        <v>370960.8</v>
      </c>
      <c r="F215" s="7">
        <v>434085.8</v>
      </c>
      <c r="G215" s="7">
        <v>484585.8</v>
      </c>
      <c r="H215" s="7">
        <v>484585.8</v>
      </c>
      <c r="I215" s="7">
        <v>484585.8</v>
      </c>
      <c r="J215" s="7">
        <v>459335.8</v>
      </c>
      <c r="K215" s="7">
        <v>467752.46</v>
      </c>
      <c r="L215" s="7">
        <v>484585.8</v>
      </c>
      <c r="M215" s="7">
        <v>480377.46</v>
      </c>
      <c r="N215" s="8">
        <f t="shared" si="6"/>
        <v>5432071.2399999993</v>
      </c>
      <c r="O215" s="7">
        <v>477528.72</v>
      </c>
      <c r="P215" s="7">
        <v>463414.57</v>
      </c>
      <c r="Q215" s="7">
        <v>463414.57</v>
      </c>
      <c r="R215" s="7">
        <v>442700.79999999999</v>
      </c>
      <c r="S215" s="7">
        <v>461539.13</v>
      </c>
      <c r="T215" s="7">
        <v>470958.3</v>
      </c>
      <c r="U215" s="7">
        <v>470958.3</v>
      </c>
      <c r="V215" s="7">
        <v>470958.3</v>
      </c>
      <c r="W215" s="7">
        <v>457251.99</v>
      </c>
      <c r="X215" s="7">
        <v>457251.99</v>
      </c>
      <c r="Y215" s="7">
        <v>457251.99</v>
      </c>
      <c r="Z215" s="7">
        <v>438901.21</v>
      </c>
      <c r="AA215" s="8">
        <f t="shared" si="7"/>
        <v>5532129.8700000001</v>
      </c>
    </row>
    <row r="216" spans="1:27" x14ac:dyDescent="0.25">
      <c r="A216" s="3" t="s">
        <v>208</v>
      </c>
      <c r="B216" s="7">
        <v>58693.63</v>
      </c>
      <c r="C216" s="7">
        <v>58693.63</v>
      </c>
      <c r="D216" s="7">
        <v>75526.960000000006</v>
      </c>
      <c r="E216" s="7">
        <v>75526.960000000006</v>
      </c>
      <c r="F216" s="7">
        <v>75526.960000000006</v>
      </c>
      <c r="G216" s="7">
        <v>75526.960000000006</v>
      </c>
      <c r="H216" s="7">
        <v>75526.960000000006</v>
      </c>
      <c r="I216" s="7">
        <v>75526.960000000006</v>
      </c>
      <c r="J216" s="7">
        <v>75526.960000000006</v>
      </c>
      <c r="K216" s="7">
        <v>75526.960000000006</v>
      </c>
      <c r="L216" s="7">
        <v>75526.960000000006</v>
      </c>
      <c r="M216" s="7">
        <v>75526.960000000006</v>
      </c>
      <c r="N216" s="8">
        <f t="shared" si="6"/>
        <v>872656.85999999987</v>
      </c>
      <c r="O216" s="7">
        <v>66086.09</v>
      </c>
      <c r="P216" s="7">
        <v>66086.09</v>
      </c>
      <c r="Q216" s="7">
        <v>56645.22</v>
      </c>
      <c r="R216" s="7">
        <v>75526.960000000006</v>
      </c>
      <c r="S216" s="7">
        <v>75526.960000000006</v>
      </c>
      <c r="T216" s="7">
        <v>75526.960000000006</v>
      </c>
      <c r="U216" s="7">
        <v>75526.960000000006</v>
      </c>
      <c r="V216" s="7">
        <v>66086.09</v>
      </c>
      <c r="W216" s="7">
        <v>48484.2</v>
      </c>
      <c r="X216" s="7">
        <v>48484.2</v>
      </c>
      <c r="Y216" s="7">
        <v>48484.2</v>
      </c>
      <c r="Z216" s="7">
        <v>77574.720000000001</v>
      </c>
      <c r="AA216" s="8">
        <f t="shared" si="7"/>
        <v>780038.64999999991</v>
      </c>
    </row>
    <row r="217" spans="1:27" x14ac:dyDescent="0.25">
      <c r="A217" s="3" t="s">
        <v>209</v>
      </c>
      <c r="B217" s="7">
        <v>0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8">
        <f t="shared" si="6"/>
        <v>0</v>
      </c>
      <c r="O217" s="7">
        <v>18997.62</v>
      </c>
      <c r="P217" s="7">
        <v>18997.62</v>
      </c>
      <c r="Q217" s="7">
        <v>18997.62</v>
      </c>
      <c r="R217" s="7">
        <v>18997.62</v>
      </c>
      <c r="S217" s="7">
        <v>18997.62</v>
      </c>
      <c r="T217" s="7">
        <v>18997.62</v>
      </c>
      <c r="U217" s="7">
        <v>18997.62</v>
      </c>
      <c r="V217" s="7">
        <v>18997.62</v>
      </c>
      <c r="W217" s="7">
        <v>16351.03</v>
      </c>
      <c r="X217" s="7">
        <v>16351.03</v>
      </c>
      <c r="Y217" s="7">
        <v>16351.03</v>
      </c>
      <c r="Z217" s="7">
        <v>16351.03</v>
      </c>
      <c r="AA217" s="8">
        <f t="shared" si="7"/>
        <v>217385.08</v>
      </c>
    </row>
    <row r="218" spans="1:27" x14ac:dyDescent="0.25">
      <c r="A218" s="3" t="s">
        <v>210</v>
      </c>
      <c r="B218" s="7">
        <v>18134.97</v>
      </c>
      <c r="C218" s="7">
        <v>18134.97</v>
      </c>
      <c r="D218" s="7">
        <v>18134.97</v>
      </c>
      <c r="E218" s="7">
        <v>18134.97</v>
      </c>
      <c r="F218" s="7">
        <v>18134.97</v>
      </c>
      <c r="G218" s="7">
        <v>18134.97</v>
      </c>
      <c r="H218" s="7">
        <v>18134.97</v>
      </c>
      <c r="I218" s="7">
        <v>18134.97</v>
      </c>
      <c r="J218" s="7">
        <v>18134.97</v>
      </c>
      <c r="K218" s="7">
        <v>18134.97</v>
      </c>
      <c r="L218" s="7">
        <v>18134.97</v>
      </c>
      <c r="M218" s="7">
        <v>18134.97</v>
      </c>
      <c r="N218" s="8">
        <f t="shared" si="6"/>
        <v>217619.64</v>
      </c>
      <c r="O218" s="7">
        <v>16283.3</v>
      </c>
      <c r="P218" s="7">
        <v>16283.3</v>
      </c>
      <c r="Q218" s="7">
        <v>16283.3</v>
      </c>
      <c r="R218" s="7">
        <v>16283.3</v>
      </c>
      <c r="S218" s="7">
        <v>20516.89</v>
      </c>
      <c r="T218" s="7">
        <v>20516.89</v>
      </c>
      <c r="U218" s="7">
        <v>20516.89</v>
      </c>
      <c r="V218" s="7">
        <v>20516.89</v>
      </c>
      <c r="W218" s="7">
        <v>18472.060000000001</v>
      </c>
      <c r="X218" s="7">
        <v>18472.060000000001</v>
      </c>
      <c r="Y218" s="7">
        <v>18472.060000000001</v>
      </c>
      <c r="Z218" s="7">
        <v>18472.060000000001</v>
      </c>
      <c r="AA218" s="8">
        <f t="shared" si="7"/>
        <v>221089</v>
      </c>
    </row>
    <row r="219" spans="1:27" x14ac:dyDescent="0.25">
      <c r="A219" s="3" t="s">
        <v>224</v>
      </c>
      <c r="B219" s="7">
        <v>21741.18</v>
      </c>
      <c r="C219" s="7">
        <v>21732.57</v>
      </c>
      <c r="D219" s="7">
        <v>21732.57</v>
      </c>
      <c r="E219" s="7">
        <v>21732.57</v>
      </c>
      <c r="F219" s="7">
        <v>21732.57</v>
      </c>
      <c r="G219" s="7">
        <v>21732.57</v>
      </c>
      <c r="H219" s="7">
        <v>21732.57</v>
      </c>
      <c r="I219" s="7">
        <v>21732.57</v>
      </c>
      <c r="J219" s="7">
        <v>21732.57</v>
      </c>
      <c r="K219" s="7">
        <v>21732.57</v>
      </c>
      <c r="L219" s="7">
        <v>21732.57</v>
      </c>
      <c r="M219" s="7">
        <v>21723.96</v>
      </c>
      <c r="N219" s="8">
        <f t="shared" si="6"/>
        <v>260790.84000000003</v>
      </c>
      <c r="O219" s="7">
        <v>21732.57</v>
      </c>
      <c r="P219" s="7">
        <v>21732.57</v>
      </c>
      <c r="Q219" s="7">
        <v>21732.57</v>
      </c>
      <c r="R219" s="7">
        <v>21732.57</v>
      </c>
      <c r="S219" s="7">
        <v>21732.57</v>
      </c>
      <c r="T219" s="7">
        <v>21732.57</v>
      </c>
      <c r="U219" s="7">
        <v>21732.57</v>
      </c>
      <c r="V219" s="7">
        <v>21732.57</v>
      </c>
      <c r="W219" s="7">
        <v>28289.26</v>
      </c>
      <c r="X219" s="7">
        <v>28289.26</v>
      </c>
      <c r="Y219" s="7">
        <v>28289.26</v>
      </c>
      <c r="Z219" s="7">
        <v>28289.26</v>
      </c>
      <c r="AA219" s="8">
        <f t="shared" si="7"/>
        <v>287017.60000000003</v>
      </c>
    </row>
    <row r="220" spans="1:27" x14ac:dyDescent="0.25">
      <c r="A220" s="3" t="s">
        <v>225</v>
      </c>
      <c r="B220" s="7">
        <v>19034.23</v>
      </c>
      <c r="C220" s="7">
        <v>19034.23</v>
      </c>
      <c r="D220" s="7">
        <v>19034.23</v>
      </c>
      <c r="E220" s="7">
        <v>19034.23</v>
      </c>
      <c r="F220" s="7">
        <v>19034.23</v>
      </c>
      <c r="G220" s="7">
        <v>19034.23</v>
      </c>
      <c r="H220" s="7">
        <v>19034.23</v>
      </c>
      <c r="I220" s="7">
        <v>19034.23</v>
      </c>
      <c r="J220" s="7">
        <v>19034.23</v>
      </c>
      <c r="K220" s="7">
        <v>19034.23</v>
      </c>
      <c r="L220" s="7">
        <v>19034.23</v>
      </c>
      <c r="M220" s="7">
        <v>19034.23</v>
      </c>
      <c r="N220" s="8">
        <f t="shared" si="6"/>
        <v>228410.76000000004</v>
      </c>
      <c r="O220" s="7">
        <v>19034.23</v>
      </c>
      <c r="P220" s="7">
        <v>19034.23</v>
      </c>
      <c r="Q220" s="7">
        <v>19034.23</v>
      </c>
      <c r="R220" s="7">
        <v>19034.23</v>
      </c>
      <c r="S220" s="7">
        <v>19034.23</v>
      </c>
      <c r="T220" s="7">
        <v>19034.23</v>
      </c>
      <c r="U220" s="7">
        <v>19034.23</v>
      </c>
      <c r="V220" s="7">
        <v>19034.23</v>
      </c>
      <c r="W220" s="7">
        <v>19415.32</v>
      </c>
      <c r="X220" s="7">
        <v>19415.32</v>
      </c>
      <c r="Y220" s="7">
        <v>19415.32</v>
      </c>
      <c r="Z220" s="7">
        <v>9707.66</v>
      </c>
      <c r="AA220" s="8">
        <f t="shared" si="7"/>
        <v>220227.46000000002</v>
      </c>
    </row>
    <row r="221" spans="1:27" x14ac:dyDescent="0.25">
      <c r="A221" s="3" t="s">
        <v>226</v>
      </c>
      <c r="B221" s="7">
        <v>36444.69</v>
      </c>
      <c r="C221" s="7">
        <v>36444.69</v>
      </c>
      <c r="D221" s="7">
        <v>36444.69</v>
      </c>
      <c r="E221" s="7">
        <v>36444.69</v>
      </c>
      <c r="F221" s="7">
        <v>36444.69</v>
      </c>
      <c r="G221" s="7">
        <v>36444.69</v>
      </c>
      <c r="H221" s="7">
        <v>36444.69</v>
      </c>
      <c r="I221" s="7">
        <v>36444.69</v>
      </c>
      <c r="J221" s="7">
        <v>36444.69</v>
      </c>
      <c r="K221" s="7">
        <v>36444.69</v>
      </c>
      <c r="L221" s="7">
        <v>36444.69</v>
      </c>
      <c r="M221" s="7">
        <v>36444.69</v>
      </c>
      <c r="N221" s="8">
        <f t="shared" si="6"/>
        <v>437336.28</v>
      </c>
      <c r="O221" s="7">
        <v>36444.69</v>
      </c>
      <c r="P221" s="7">
        <v>36444.69</v>
      </c>
      <c r="Q221" s="7">
        <v>36444.69</v>
      </c>
      <c r="R221" s="7">
        <v>36444.69</v>
      </c>
      <c r="S221" s="7">
        <v>27333.52</v>
      </c>
      <c r="T221" s="7">
        <v>27333.52</v>
      </c>
      <c r="U221" s="7">
        <v>36444.69</v>
      </c>
      <c r="V221" s="7">
        <v>36444.69</v>
      </c>
      <c r="W221" s="7">
        <v>43884.34</v>
      </c>
      <c r="X221" s="7">
        <v>43884.34</v>
      </c>
      <c r="Y221" s="7">
        <v>43884.34</v>
      </c>
      <c r="Z221" s="7">
        <v>43884.34</v>
      </c>
      <c r="AA221" s="8">
        <f t="shared" si="7"/>
        <v>448872.53999999992</v>
      </c>
    </row>
    <row r="222" spans="1:27" x14ac:dyDescent="0.25">
      <c r="A222" s="3" t="s">
        <v>227</v>
      </c>
      <c r="B222" s="7">
        <v>0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8">
        <f t="shared" si="6"/>
        <v>0</v>
      </c>
      <c r="O222" s="7">
        <v>14305.88</v>
      </c>
      <c r="P222" s="7">
        <v>14305.88</v>
      </c>
      <c r="Q222" s="7">
        <v>14305.88</v>
      </c>
      <c r="R222" s="7">
        <v>14305.88</v>
      </c>
      <c r="S222" s="7">
        <v>19074.5</v>
      </c>
      <c r="T222" s="7">
        <v>19074.5</v>
      </c>
      <c r="U222" s="7">
        <v>19074.5</v>
      </c>
      <c r="V222" s="7">
        <v>19074.5</v>
      </c>
      <c r="W222" s="7">
        <v>28532.9</v>
      </c>
      <c r="X222" s="7">
        <v>28532.9</v>
      </c>
      <c r="Y222" s="7">
        <v>28532.9</v>
      </c>
      <c r="Z222" s="7">
        <v>28532.9</v>
      </c>
      <c r="AA222" s="8">
        <f t="shared" si="7"/>
        <v>247653.11999999997</v>
      </c>
    </row>
    <row r="223" spans="1:27" x14ac:dyDescent="0.25">
      <c r="A223" s="3" t="s">
        <v>211</v>
      </c>
      <c r="B223" s="7">
        <v>29799.73</v>
      </c>
      <c r="C223" s="7">
        <v>29787.93</v>
      </c>
      <c r="D223" s="7">
        <v>29787.93</v>
      </c>
      <c r="E223" s="7">
        <v>29787.93</v>
      </c>
      <c r="F223" s="7">
        <v>29787.93</v>
      </c>
      <c r="G223" s="7">
        <v>29787.93</v>
      </c>
      <c r="H223" s="7">
        <v>29787.93</v>
      </c>
      <c r="I223" s="7">
        <v>29787.93</v>
      </c>
      <c r="J223" s="7">
        <v>29787.93</v>
      </c>
      <c r="K223" s="7">
        <v>29787.93</v>
      </c>
      <c r="L223" s="7">
        <v>29787.93</v>
      </c>
      <c r="M223" s="7">
        <v>29776.13</v>
      </c>
      <c r="N223" s="8">
        <f t="shared" si="6"/>
        <v>357455.16</v>
      </c>
      <c r="O223" s="7">
        <v>29787.93</v>
      </c>
      <c r="P223" s="7">
        <v>29787.93</v>
      </c>
      <c r="Q223" s="7">
        <v>29787.93</v>
      </c>
      <c r="R223" s="7">
        <v>29787.93</v>
      </c>
      <c r="S223" s="7">
        <v>29787.93</v>
      </c>
      <c r="T223" s="7">
        <v>29787.93</v>
      </c>
      <c r="U223" s="7">
        <v>29787.93</v>
      </c>
      <c r="V223" s="7">
        <v>29787.93</v>
      </c>
      <c r="W223" s="7">
        <v>33976.51</v>
      </c>
      <c r="X223" s="7">
        <v>33976.51</v>
      </c>
      <c r="Y223" s="7">
        <v>33976.51</v>
      </c>
      <c r="Z223" s="7">
        <v>33976.51</v>
      </c>
      <c r="AA223" s="8">
        <f t="shared" si="7"/>
        <v>374209.48</v>
      </c>
    </row>
    <row r="224" spans="1:27" x14ac:dyDescent="0.25">
      <c r="A224" s="3" t="s">
        <v>216</v>
      </c>
      <c r="B224" s="7">
        <v>46061.5</v>
      </c>
      <c r="C224" s="7">
        <v>46043.27</v>
      </c>
      <c r="D224" s="7">
        <v>46043.27</v>
      </c>
      <c r="E224" s="7">
        <v>46043.27</v>
      </c>
      <c r="F224" s="7">
        <v>46043.27</v>
      </c>
      <c r="G224" s="7">
        <v>46043.27</v>
      </c>
      <c r="H224" s="7">
        <v>46043.27</v>
      </c>
      <c r="I224" s="7">
        <v>46043.27</v>
      </c>
      <c r="J224" s="7">
        <v>46043.27</v>
      </c>
      <c r="K224" s="7">
        <v>46043.27</v>
      </c>
      <c r="L224" s="7">
        <v>46043.27</v>
      </c>
      <c r="M224" s="7">
        <v>46025.04</v>
      </c>
      <c r="N224" s="8">
        <f t="shared" si="6"/>
        <v>552519.24000000011</v>
      </c>
      <c r="O224" s="7">
        <v>46043.27</v>
      </c>
      <c r="P224" s="7">
        <v>46043.27</v>
      </c>
      <c r="Q224" s="7">
        <v>46043.27</v>
      </c>
      <c r="R224" s="7">
        <v>42206.33</v>
      </c>
      <c r="S224" s="7">
        <v>42206.33</v>
      </c>
      <c r="T224" s="7">
        <v>42206.33</v>
      </c>
      <c r="U224" s="7">
        <v>46043.27</v>
      </c>
      <c r="V224" s="7">
        <v>46043.27</v>
      </c>
      <c r="W224" s="7">
        <v>38517.86</v>
      </c>
      <c r="X224" s="7">
        <v>46221.42</v>
      </c>
      <c r="Y224" s="7">
        <v>46221.42</v>
      </c>
      <c r="Z224" s="7">
        <v>46221.42</v>
      </c>
      <c r="AA224" s="8">
        <f t="shared" si="7"/>
        <v>534017.46000000008</v>
      </c>
    </row>
    <row r="225" spans="1:27" x14ac:dyDescent="0.25">
      <c r="A225" s="3" t="s">
        <v>212</v>
      </c>
      <c r="B225" s="7">
        <v>74690.720000000001</v>
      </c>
      <c r="C225" s="7">
        <v>74690.720000000001</v>
      </c>
      <c r="D225" s="7">
        <v>74690.720000000001</v>
      </c>
      <c r="E225" s="7">
        <v>74690.720000000001</v>
      </c>
      <c r="F225" s="7">
        <v>74690.720000000001</v>
      </c>
      <c r="G225" s="7">
        <v>74690.720000000001</v>
      </c>
      <c r="H225" s="7">
        <v>74690.720000000001</v>
      </c>
      <c r="I225" s="7">
        <v>74690.720000000001</v>
      </c>
      <c r="J225" s="7">
        <v>74690.720000000001</v>
      </c>
      <c r="K225" s="7">
        <v>74690.720000000001</v>
      </c>
      <c r="L225" s="7">
        <v>74690.720000000001</v>
      </c>
      <c r="M225" s="7">
        <v>74690.720000000001</v>
      </c>
      <c r="N225" s="8">
        <f t="shared" si="6"/>
        <v>896288.63999999978</v>
      </c>
      <c r="O225" s="7">
        <v>74690.720000000001</v>
      </c>
      <c r="P225" s="7">
        <v>74690.720000000001</v>
      </c>
      <c r="Q225" s="7">
        <v>74690.720000000001</v>
      </c>
      <c r="R225" s="7">
        <v>74690.720000000001</v>
      </c>
      <c r="S225" s="7">
        <v>74690.720000000001</v>
      </c>
      <c r="T225" s="7">
        <v>74690.720000000001</v>
      </c>
      <c r="U225" s="7">
        <v>74690.720000000001</v>
      </c>
      <c r="V225" s="7">
        <v>74690.720000000001</v>
      </c>
      <c r="W225" s="7">
        <v>86718.86</v>
      </c>
      <c r="X225" s="7">
        <v>92307.55</v>
      </c>
      <c r="Y225" s="7">
        <v>92307.55</v>
      </c>
      <c r="Z225" s="7">
        <v>92307.55</v>
      </c>
      <c r="AA225" s="8">
        <f t="shared" si="7"/>
        <v>961167.27</v>
      </c>
    </row>
    <row r="226" spans="1:27" x14ac:dyDescent="0.25">
      <c r="A226" s="3" t="s">
        <v>215</v>
      </c>
      <c r="B226" s="7">
        <v>0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8">
        <f t="shared" si="6"/>
        <v>0</v>
      </c>
      <c r="O226" s="7">
        <v>42068.37</v>
      </c>
      <c r="P226" s="7">
        <v>42068.37</v>
      </c>
      <c r="Q226" s="7">
        <v>42068.37</v>
      </c>
      <c r="R226" s="7">
        <v>42068.37</v>
      </c>
      <c r="S226" s="7">
        <v>42068.37</v>
      </c>
      <c r="T226" s="7">
        <v>42068.37</v>
      </c>
      <c r="U226" s="7">
        <v>42068.37</v>
      </c>
      <c r="V226" s="7">
        <v>42068.37</v>
      </c>
      <c r="W226" s="7">
        <v>48205.919999999998</v>
      </c>
      <c r="X226" s="7">
        <v>48205.919999999998</v>
      </c>
      <c r="Y226" s="7">
        <v>48205.919999999998</v>
      </c>
      <c r="Z226" s="7">
        <v>48205.919999999998</v>
      </c>
      <c r="AA226" s="8">
        <f t="shared" si="7"/>
        <v>529370.64</v>
      </c>
    </row>
    <row r="227" spans="1:27" x14ac:dyDescent="0.25">
      <c r="A227" s="3" t="s">
        <v>213</v>
      </c>
      <c r="B227" s="7">
        <v>34365.71</v>
      </c>
      <c r="C227" s="7">
        <v>34365.71</v>
      </c>
      <c r="D227" s="7">
        <v>34365.71</v>
      </c>
      <c r="E227" s="7">
        <v>34365.71</v>
      </c>
      <c r="F227" s="7">
        <v>34365.71</v>
      </c>
      <c r="G227" s="7">
        <v>19720.71</v>
      </c>
      <c r="H227" s="7">
        <v>34365.71</v>
      </c>
      <c r="I227" s="7">
        <v>34365.71</v>
      </c>
      <c r="J227" s="7">
        <v>34365.71</v>
      </c>
      <c r="K227" s="7">
        <v>34365.71</v>
      </c>
      <c r="L227" s="7">
        <v>34365.71</v>
      </c>
      <c r="M227" s="7">
        <v>34365.71</v>
      </c>
      <c r="N227" s="8">
        <f t="shared" si="6"/>
        <v>397743.52</v>
      </c>
      <c r="O227" s="7">
        <v>27019.11</v>
      </c>
      <c r="P227" s="7">
        <v>36025.480000000003</v>
      </c>
      <c r="Q227" s="7">
        <v>36025.480000000003</v>
      </c>
      <c r="R227" s="7">
        <v>36025.480000000003</v>
      </c>
      <c r="S227" s="7">
        <v>36501.440000000002</v>
      </c>
      <c r="T227" s="7">
        <v>36501.440000000002</v>
      </c>
      <c r="U227" s="7">
        <v>36501.440000000002</v>
      </c>
      <c r="V227" s="7">
        <v>36501.440000000002</v>
      </c>
      <c r="W227" s="7">
        <v>37170.559999999998</v>
      </c>
      <c r="X227" s="7">
        <v>37170.559999999998</v>
      </c>
      <c r="Y227" s="7">
        <v>32524.240000000002</v>
      </c>
      <c r="Z227" s="7">
        <v>32524.240000000002</v>
      </c>
      <c r="AA227" s="8">
        <f t="shared" si="7"/>
        <v>420490.91000000003</v>
      </c>
    </row>
    <row r="228" spans="1:27" x14ac:dyDescent="0.25">
      <c r="A228" s="3" t="s">
        <v>214</v>
      </c>
      <c r="B228" s="7">
        <v>68426.559999999998</v>
      </c>
      <c r="C228" s="7">
        <v>68399.47</v>
      </c>
      <c r="D228" s="7">
        <v>68399.47</v>
      </c>
      <c r="E228" s="7">
        <v>68399.47</v>
      </c>
      <c r="F228" s="7">
        <v>68399.47</v>
      </c>
      <c r="G228" s="7">
        <v>68399.47</v>
      </c>
      <c r="H228" s="7">
        <v>68399.47</v>
      </c>
      <c r="I228" s="7">
        <v>68399.47</v>
      </c>
      <c r="J228" s="7">
        <v>68399.47</v>
      </c>
      <c r="K228" s="7">
        <v>68399.47</v>
      </c>
      <c r="L228" s="7">
        <v>68399.47</v>
      </c>
      <c r="M228" s="7">
        <v>68372.38</v>
      </c>
      <c r="N228" s="8">
        <f t="shared" si="6"/>
        <v>820793.63999999978</v>
      </c>
      <c r="O228" s="7">
        <v>68399.47</v>
      </c>
      <c r="P228" s="7">
        <v>68399.47</v>
      </c>
      <c r="Q228" s="7">
        <v>68399.47</v>
      </c>
      <c r="R228" s="7">
        <v>68399.47</v>
      </c>
      <c r="S228" s="7">
        <v>69131.72</v>
      </c>
      <c r="T228" s="7">
        <v>69131.72</v>
      </c>
      <c r="U228" s="7">
        <v>69131.72</v>
      </c>
      <c r="V228" s="7">
        <v>69131.72</v>
      </c>
      <c r="W228" s="7">
        <v>72134.41</v>
      </c>
      <c r="X228" s="7">
        <v>72134.41</v>
      </c>
      <c r="Y228" s="7">
        <v>72134.41</v>
      </c>
      <c r="Z228" s="7">
        <v>72134.41</v>
      </c>
      <c r="AA228" s="8">
        <f t="shared" si="7"/>
        <v>838662.4</v>
      </c>
    </row>
    <row r="229" spans="1:27" x14ac:dyDescent="0.25">
      <c r="A229" s="3" t="s">
        <v>217</v>
      </c>
      <c r="B229" s="7">
        <v>33649.22</v>
      </c>
      <c r="C229" s="7">
        <v>33635.9</v>
      </c>
      <c r="D229" s="7">
        <v>33635.9</v>
      </c>
      <c r="E229" s="7">
        <v>33635.9</v>
      </c>
      <c r="F229" s="7">
        <v>33635.9</v>
      </c>
      <c r="G229" s="7">
        <v>33635.9</v>
      </c>
      <c r="H229" s="7">
        <v>33635.9</v>
      </c>
      <c r="I229" s="7">
        <v>33635.9</v>
      </c>
      <c r="J229" s="7">
        <v>33635.9</v>
      </c>
      <c r="K229" s="7">
        <v>33635.9</v>
      </c>
      <c r="L229" s="7">
        <v>33635.9</v>
      </c>
      <c r="M229" s="7">
        <v>33622.58</v>
      </c>
      <c r="N229" s="8">
        <f t="shared" si="6"/>
        <v>403630.80000000005</v>
      </c>
      <c r="O229" s="7">
        <v>33635.9</v>
      </c>
      <c r="P229" s="7">
        <v>33635.9</v>
      </c>
      <c r="Q229" s="7">
        <v>33635.9</v>
      </c>
      <c r="R229" s="7">
        <v>33635.9</v>
      </c>
      <c r="S229" s="7">
        <v>33696.92</v>
      </c>
      <c r="T229" s="7">
        <v>33696.92</v>
      </c>
      <c r="U229" s="7">
        <v>33696.92</v>
      </c>
      <c r="V229" s="7">
        <v>33696.92</v>
      </c>
      <c r="W229" s="7">
        <v>37671.9</v>
      </c>
      <c r="X229" s="7">
        <v>62921.99</v>
      </c>
      <c r="Y229" s="7">
        <v>62921.99</v>
      </c>
      <c r="Z229" s="7">
        <v>62921.99</v>
      </c>
      <c r="AA229" s="8">
        <f t="shared" si="7"/>
        <v>495769.14999999997</v>
      </c>
    </row>
    <row r="230" spans="1:27" x14ac:dyDescent="0.25">
      <c r="A230" s="3" t="s">
        <v>218</v>
      </c>
      <c r="B230" s="7">
        <v>24198.85</v>
      </c>
      <c r="C230" s="7">
        <v>18843.84</v>
      </c>
      <c r="D230" s="7">
        <v>24189.27</v>
      </c>
      <c r="E230" s="7">
        <v>24189.27</v>
      </c>
      <c r="F230" s="7">
        <v>24189.27</v>
      </c>
      <c r="G230" s="7">
        <v>24189.27</v>
      </c>
      <c r="H230" s="7">
        <v>24189.27</v>
      </c>
      <c r="I230" s="7">
        <v>24189.27</v>
      </c>
      <c r="J230" s="7">
        <v>24189.27</v>
      </c>
      <c r="K230" s="7">
        <v>24189.27</v>
      </c>
      <c r="L230" s="7">
        <v>24189.27</v>
      </c>
      <c r="M230" s="7">
        <v>24179.69</v>
      </c>
      <c r="N230" s="8">
        <f t="shared" si="6"/>
        <v>284925.80999999994</v>
      </c>
      <c r="O230" s="7">
        <v>32793.21</v>
      </c>
      <c r="P230" s="7">
        <v>32793.21</v>
      </c>
      <c r="Q230" s="7">
        <v>32793.21</v>
      </c>
      <c r="R230" s="7">
        <v>32793.21</v>
      </c>
      <c r="S230" s="7">
        <v>34507.89</v>
      </c>
      <c r="T230" s="7">
        <v>34507.89</v>
      </c>
      <c r="U230" s="7">
        <v>34507.89</v>
      </c>
      <c r="V230" s="7">
        <v>34507.89</v>
      </c>
      <c r="W230" s="7">
        <v>36629.440000000002</v>
      </c>
      <c r="X230" s="7">
        <v>36629.440000000002</v>
      </c>
      <c r="Y230" s="7">
        <v>36629.440000000002</v>
      </c>
      <c r="Z230" s="7">
        <v>36629.440000000002</v>
      </c>
      <c r="AA230" s="8">
        <f t="shared" si="7"/>
        <v>415722.16000000003</v>
      </c>
    </row>
    <row r="231" spans="1:27" x14ac:dyDescent="0.25">
      <c r="A231" s="3" t="s">
        <v>219</v>
      </c>
      <c r="B231" s="7">
        <v>0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8">
        <f t="shared" si="6"/>
        <v>0</v>
      </c>
      <c r="O231" s="7">
        <v>71894.33</v>
      </c>
      <c r="P231" s="7">
        <v>71894.33</v>
      </c>
      <c r="Q231" s="7">
        <v>71894.33</v>
      </c>
      <c r="R231" s="7">
        <v>71894.33</v>
      </c>
      <c r="S231" s="7">
        <v>77116.87</v>
      </c>
      <c r="T231" s="7">
        <v>77116.87</v>
      </c>
      <c r="U231" s="7">
        <v>77116.87</v>
      </c>
      <c r="V231" s="7">
        <v>77116.87</v>
      </c>
      <c r="W231" s="7">
        <v>102288.15</v>
      </c>
      <c r="X231" s="7">
        <v>102288.15</v>
      </c>
      <c r="Y231" s="7">
        <v>102288.15</v>
      </c>
      <c r="Z231" s="7">
        <v>102288.15</v>
      </c>
      <c r="AA231" s="8">
        <f t="shared" si="7"/>
        <v>1005197.4000000001</v>
      </c>
    </row>
    <row r="232" spans="1:27" x14ac:dyDescent="0.25">
      <c r="A232" s="3" t="s">
        <v>220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8">
        <f t="shared" si="6"/>
        <v>0</v>
      </c>
      <c r="O232" s="7">
        <v>34314.46</v>
      </c>
      <c r="P232" s="7">
        <v>34314.46</v>
      </c>
      <c r="Q232" s="7">
        <v>34314.46</v>
      </c>
      <c r="R232" s="7">
        <v>34314.46</v>
      </c>
      <c r="S232" s="7">
        <v>35248.07</v>
      </c>
      <c r="T232" s="7">
        <v>26436.06</v>
      </c>
      <c r="U232" s="7">
        <v>35248.07</v>
      </c>
      <c r="V232" s="7">
        <v>26436.06</v>
      </c>
      <c r="W232" s="7">
        <v>37761.879999999997</v>
      </c>
      <c r="X232" s="7">
        <v>37761.879999999997</v>
      </c>
      <c r="Y232" s="7">
        <v>37761.879999999997</v>
      </c>
      <c r="Z232" s="7">
        <v>37761.879999999997</v>
      </c>
      <c r="AA232" s="8">
        <f t="shared" si="7"/>
        <v>411673.62</v>
      </c>
    </row>
    <row r="233" spans="1:27" x14ac:dyDescent="0.25">
      <c r="A233" s="3" t="s">
        <v>221</v>
      </c>
      <c r="B233" s="7">
        <v>53794.69</v>
      </c>
      <c r="C233" s="7">
        <v>53773.39</v>
      </c>
      <c r="D233" s="7">
        <v>53773.39</v>
      </c>
      <c r="E233" s="7">
        <v>53773.39</v>
      </c>
      <c r="F233" s="7">
        <v>53773.39</v>
      </c>
      <c r="G233" s="7">
        <v>53773.39</v>
      </c>
      <c r="H233" s="7">
        <v>53773.39</v>
      </c>
      <c r="I233" s="7">
        <v>53773.39</v>
      </c>
      <c r="J233" s="7">
        <v>53773.39</v>
      </c>
      <c r="K233" s="7">
        <v>53773.39</v>
      </c>
      <c r="L233" s="7">
        <v>53773.39</v>
      </c>
      <c r="M233" s="7">
        <v>53752.09</v>
      </c>
      <c r="N233" s="8">
        <f t="shared" si="6"/>
        <v>645280.68000000005</v>
      </c>
      <c r="O233" s="7">
        <v>56763.41</v>
      </c>
      <c r="P233" s="7">
        <v>56763.41</v>
      </c>
      <c r="Q233" s="7">
        <v>56763.41</v>
      </c>
      <c r="R233" s="7">
        <v>56763.41</v>
      </c>
      <c r="S233" s="7">
        <v>58508.61</v>
      </c>
      <c r="T233" s="7">
        <v>51195.03</v>
      </c>
      <c r="U233" s="7">
        <v>51195.03</v>
      </c>
      <c r="V233" s="7">
        <v>51195.03</v>
      </c>
      <c r="W233" s="7">
        <v>60966.080000000002</v>
      </c>
      <c r="X233" s="7">
        <v>69675.520000000004</v>
      </c>
      <c r="Y233" s="7">
        <v>69675.520000000004</v>
      </c>
      <c r="Z233" s="7">
        <v>69675.520000000004</v>
      </c>
      <c r="AA233" s="8">
        <f t="shared" si="7"/>
        <v>709139.9800000001</v>
      </c>
    </row>
    <row r="234" spans="1:27" x14ac:dyDescent="0.25">
      <c r="A234" s="3" t="s">
        <v>222</v>
      </c>
      <c r="B234" s="7">
        <v>337970.41</v>
      </c>
      <c r="C234" s="7">
        <v>337970.41</v>
      </c>
      <c r="D234" s="7">
        <v>337970.41</v>
      </c>
      <c r="E234" s="7">
        <v>337970.41</v>
      </c>
      <c r="F234" s="7">
        <v>346387.08</v>
      </c>
      <c r="G234" s="7">
        <v>346387.08</v>
      </c>
      <c r="H234" s="7">
        <v>346387.08</v>
      </c>
      <c r="I234" s="7">
        <v>346387.08</v>
      </c>
      <c r="J234" s="7">
        <v>346387.08</v>
      </c>
      <c r="K234" s="7">
        <v>346387.08</v>
      </c>
      <c r="L234" s="7">
        <v>346387.08</v>
      </c>
      <c r="M234" s="7">
        <v>346387.08</v>
      </c>
      <c r="N234" s="8">
        <f t="shared" si="6"/>
        <v>4122978.2800000003</v>
      </c>
      <c r="O234" s="7">
        <v>334449.57</v>
      </c>
      <c r="P234" s="7">
        <v>334449.57</v>
      </c>
      <c r="Q234" s="7">
        <v>334449.57</v>
      </c>
      <c r="R234" s="7">
        <v>337150.09</v>
      </c>
      <c r="S234" s="7">
        <v>354803.74</v>
      </c>
      <c r="T234" s="7">
        <v>354803.74</v>
      </c>
      <c r="U234" s="7">
        <v>354803.74</v>
      </c>
      <c r="V234" s="7">
        <v>354803.74</v>
      </c>
      <c r="W234" s="7">
        <v>346837.33</v>
      </c>
      <c r="X234" s="7">
        <v>346837.33</v>
      </c>
      <c r="Y234" s="7">
        <v>337750.21</v>
      </c>
      <c r="Z234" s="7">
        <v>337750.21</v>
      </c>
      <c r="AA234" s="8">
        <f t="shared" si="7"/>
        <v>4128888.84</v>
      </c>
    </row>
    <row r="235" spans="1:27" x14ac:dyDescent="0.25">
      <c r="A235" s="3" t="s">
        <v>229</v>
      </c>
      <c r="B235" s="7">
        <v>0</v>
      </c>
      <c r="C235" s="7">
        <v>0</v>
      </c>
      <c r="D235" s="7">
        <v>0</v>
      </c>
      <c r="E235" s="7">
        <v>36437.370000000003</v>
      </c>
      <c r="F235" s="7">
        <v>36437.370000000003</v>
      </c>
      <c r="G235" s="7">
        <v>36437.370000000003</v>
      </c>
      <c r="H235" s="7">
        <v>36437.370000000003</v>
      </c>
      <c r="I235" s="7">
        <v>36437.370000000003</v>
      </c>
      <c r="J235" s="7">
        <v>36437.370000000003</v>
      </c>
      <c r="K235" s="7">
        <v>36437.370000000003</v>
      </c>
      <c r="L235" s="7">
        <v>36437.370000000003</v>
      </c>
      <c r="M235" s="7">
        <v>36437.370000000003</v>
      </c>
      <c r="N235" s="8">
        <f t="shared" si="6"/>
        <v>327936.33</v>
      </c>
      <c r="O235" s="7">
        <v>39933.86</v>
      </c>
      <c r="P235" s="7">
        <v>39933.86</v>
      </c>
      <c r="Q235" s="7">
        <v>39933.86</v>
      </c>
      <c r="R235" s="7">
        <v>33278.22</v>
      </c>
      <c r="S235" s="7">
        <v>41172.589999999997</v>
      </c>
      <c r="T235" s="7">
        <v>41172.589999999997</v>
      </c>
      <c r="U235" s="7">
        <v>41172.589999999997</v>
      </c>
      <c r="V235" s="7">
        <v>41172.589999999997</v>
      </c>
      <c r="W235" s="7">
        <v>49364.05</v>
      </c>
      <c r="X235" s="7">
        <v>49364.05</v>
      </c>
      <c r="Y235" s="7">
        <v>49364.05</v>
      </c>
      <c r="Z235" s="7">
        <v>49364.05</v>
      </c>
      <c r="AA235" s="8">
        <f t="shared" si="7"/>
        <v>515226.35999999987</v>
      </c>
    </row>
    <row r="236" spans="1:27" x14ac:dyDescent="0.25">
      <c r="A236" s="3" t="s">
        <v>230</v>
      </c>
      <c r="B236" s="7">
        <v>53545.01</v>
      </c>
      <c r="C236" s="7">
        <v>53523.81</v>
      </c>
      <c r="D236" s="7">
        <v>53523.81</v>
      </c>
      <c r="E236" s="7">
        <v>53523.81</v>
      </c>
      <c r="F236" s="7">
        <v>53523.81</v>
      </c>
      <c r="G236" s="7">
        <v>53523.81</v>
      </c>
      <c r="H236" s="7">
        <v>53523.81</v>
      </c>
      <c r="I236" s="7">
        <v>53523.81</v>
      </c>
      <c r="J236" s="7">
        <v>53523.81</v>
      </c>
      <c r="K236" s="7">
        <v>53523.81</v>
      </c>
      <c r="L236" s="7">
        <v>53523.81</v>
      </c>
      <c r="M236" s="7">
        <v>53502.61</v>
      </c>
      <c r="N236" s="8">
        <f t="shared" si="6"/>
        <v>642285.72000000009</v>
      </c>
      <c r="O236" s="7">
        <v>53523.81</v>
      </c>
      <c r="P236" s="7">
        <v>53523.81</v>
      </c>
      <c r="Q236" s="7">
        <v>53523.81</v>
      </c>
      <c r="R236" s="7">
        <v>44603.18</v>
      </c>
      <c r="S236" s="7">
        <v>44603.18</v>
      </c>
      <c r="T236" s="7">
        <v>53523.81</v>
      </c>
      <c r="U236" s="7">
        <v>53523.81</v>
      </c>
      <c r="V236" s="7">
        <v>53523.81</v>
      </c>
      <c r="W236" s="7">
        <v>54376.12</v>
      </c>
      <c r="X236" s="7">
        <v>54376.12</v>
      </c>
      <c r="Y236" s="7">
        <v>54376.12</v>
      </c>
      <c r="Z236" s="7">
        <v>54376.12</v>
      </c>
      <c r="AA236" s="8">
        <f t="shared" si="7"/>
        <v>627853.69999999995</v>
      </c>
    </row>
    <row r="237" spans="1:27" x14ac:dyDescent="0.25">
      <c r="A237" s="3" t="s">
        <v>231</v>
      </c>
      <c r="B237" s="7">
        <v>47157.87</v>
      </c>
      <c r="C237" s="7">
        <v>47139.199999999997</v>
      </c>
      <c r="D237" s="7">
        <v>47139.199999999997</v>
      </c>
      <c r="E237" s="7">
        <v>47139.199999999997</v>
      </c>
      <c r="F237" s="7">
        <v>47139.199999999997</v>
      </c>
      <c r="G237" s="7">
        <v>47139.199999999997</v>
      </c>
      <c r="H237" s="7">
        <v>47139.199999999997</v>
      </c>
      <c r="I237" s="7">
        <v>47139.199999999997</v>
      </c>
      <c r="J237" s="7">
        <v>47139.199999999997</v>
      </c>
      <c r="K237" s="7">
        <v>47139.199999999997</v>
      </c>
      <c r="L237" s="7">
        <v>47139.199999999997</v>
      </c>
      <c r="M237" s="7">
        <v>47120.53</v>
      </c>
      <c r="N237" s="8">
        <f t="shared" si="6"/>
        <v>565670.40000000014</v>
      </c>
      <c r="O237" s="7">
        <v>53528.09</v>
      </c>
      <c r="P237" s="7">
        <v>53528.09</v>
      </c>
      <c r="Q237" s="7">
        <v>53528.09</v>
      </c>
      <c r="R237" s="7">
        <v>53528.09</v>
      </c>
      <c r="S237" s="7">
        <v>54071.17</v>
      </c>
      <c r="T237" s="7">
        <v>54071.17</v>
      </c>
      <c r="U237" s="7">
        <v>54071.17</v>
      </c>
      <c r="V237" s="7">
        <v>54071.17</v>
      </c>
      <c r="W237" s="7">
        <v>62491.64</v>
      </c>
      <c r="X237" s="7">
        <v>62491.64</v>
      </c>
      <c r="Y237" s="7">
        <v>62491.64</v>
      </c>
      <c r="Z237" s="7">
        <v>62491.64</v>
      </c>
      <c r="AA237" s="8">
        <f t="shared" si="7"/>
        <v>680363.6</v>
      </c>
    </row>
    <row r="238" spans="1:27" x14ac:dyDescent="0.25">
      <c r="A238" s="3" t="s">
        <v>232</v>
      </c>
      <c r="B238" s="7">
        <v>56247.78</v>
      </c>
      <c r="C238" s="7">
        <v>56247.78</v>
      </c>
      <c r="D238" s="7">
        <v>56247.78</v>
      </c>
      <c r="E238" s="7">
        <v>56247.78</v>
      </c>
      <c r="F238" s="7">
        <v>56247.78</v>
      </c>
      <c r="G238" s="7">
        <v>56247.78</v>
      </c>
      <c r="H238" s="7">
        <v>56247.78</v>
      </c>
      <c r="I238" s="7">
        <v>56247.78</v>
      </c>
      <c r="J238" s="7">
        <v>56247.78</v>
      </c>
      <c r="K238" s="7">
        <v>56247.78</v>
      </c>
      <c r="L238" s="7">
        <v>56247.78</v>
      </c>
      <c r="M238" s="7">
        <v>56247.78</v>
      </c>
      <c r="N238" s="8">
        <f t="shared" si="6"/>
        <v>674973.36000000022</v>
      </c>
      <c r="O238" s="7">
        <v>56247.78</v>
      </c>
      <c r="P238" s="7">
        <v>56247.78</v>
      </c>
      <c r="Q238" s="7">
        <v>56247.78</v>
      </c>
      <c r="R238" s="7">
        <v>56247.78</v>
      </c>
      <c r="S238" s="7">
        <v>56247.78</v>
      </c>
      <c r="T238" s="7">
        <v>56247.78</v>
      </c>
      <c r="U238" s="7">
        <v>56247.78</v>
      </c>
      <c r="V238" s="7">
        <v>56247.78</v>
      </c>
      <c r="W238" s="7">
        <v>57252.480000000003</v>
      </c>
      <c r="X238" s="7">
        <v>57252.480000000003</v>
      </c>
      <c r="Y238" s="7">
        <v>57252.480000000003</v>
      </c>
      <c r="Z238" s="7">
        <v>57252.480000000003</v>
      </c>
      <c r="AA238" s="8">
        <f t="shared" si="7"/>
        <v>678992.16</v>
      </c>
    </row>
    <row r="239" spans="1:27" x14ac:dyDescent="0.25">
      <c r="A239" s="3" t="s">
        <v>233</v>
      </c>
      <c r="B239" s="7">
        <v>33931.25</v>
      </c>
      <c r="C239" s="7">
        <v>33917.82</v>
      </c>
      <c r="D239" s="7">
        <v>33917.82</v>
      </c>
      <c r="E239" s="7">
        <v>33917.82</v>
      </c>
      <c r="F239" s="7">
        <v>33917.82</v>
      </c>
      <c r="G239" s="7">
        <v>33917.82</v>
      </c>
      <c r="H239" s="7">
        <v>33917.82</v>
      </c>
      <c r="I239" s="7">
        <v>33917.82</v>
      </c>
      <c r="J239" s="7">
        <v>20108.810000000001</v>
      </c>
      <c r="K239" s="7">
        <v>20108.810000000001</v>
      </c>
      <c r="L239" s="7">
        <v>33917.82</v>
      </c>
      <c r="M239" s="7">
        <v>33904.39</v>
      </c>
      <c r="N239" s="8">
        <f t="shared" si="6"/>
        <v>379395.82000000007</v>
      </c>
      <c r="O239" s="7">
        <v>36065.75</v>
      </c>
      <c r="P239" s="7">
        <v>36065.75</v>
      </c>
      <c r="Q239" s="7">
        <v>36065.75</v>
      </c>
      <c r="R239" s="7">
        <v>36065.75</v>
      </c>
      <c r="S239" s="7">
        <v>36444.080000000002</v>
      </c>
      <c r="T239" s="7">
        <v>36444.080000000002</v>
      </c>
      <c r="U239" s="7">
        <v>36444.080000000002</v>
      </c>
      <c r="V239" s="7">
        <v>31888.57</v>
      </c>
      <c r="W239" s="7">
        <v>33032</v>
      </c>
      <c r="X239" s="7">
        <v>33032</v>
      </c>
      <c r="Y239" s="7">
        <v>33032</v>
      </c>
      <c r="Z239" s="7">
        <v>33032</v>
      </c>
      <c r="AA239" s="8">
        <f t="shared" si="7"/>
        <v>417611.81000000006</v>
      </c>
    </row>
    <row r="240" spans="1:27" x14ac:dyDescent="0.25">
      <c r="A240" s="3" t="s">
        <v>234</v>
      </c>
      <c r="B240" s="7">
        <v>37852.44</v>
      </c>
      <c r="C240" s="7">
        <v>37852.44</v>
      </c>
      <c r="D240" s="7">
        <v>37852.44</v>
      </c>
      <c r="E240" s="7">
        <v>37852.44</v>
      </c>
      <c r="F240" s="7">
        <v>37852.44</v>
      </c>
      <c r="G240" s="7">
        <v>37852.44</v>
      </c>
      <c r="H240" s="7">
        <v>37852.44</v>
      </c>
      <c r="I240" s="7">
        <v>37852.44</v>
      </c>
      <c r="J240" s="7">
        <v>37852.44</v>
      </c>
      <c r="K240" s="7">
        <v>37852.44</v>
      </c>
      <c r="L240" s="7">
        <v>37852.44</v>
      </c>
      <c r="M240" s="7">
        <v>37852.44</v>
      </c>
      <c r="N240" s="8">
        <f t="shared" si="6"/>
        <v>454229.28</v>
      </c>
      <c r="O240" s="7">
        <v>37852.44</v>
      </c>
      <c r="P240" s="7">
        <v>37852.44</v>
      </c>
      <c r="Q240" s="7">
        <v>37852.44</v>
      </c>
      <c r="R240" s="7">
        <v>37852.44</v>
      </c>
      <c r="S240" s="7">
        <v>37852.44</v>
      </c>
      <c r="T240" s="7">
        <v>37852.44</v>
      </c>
      <c r="U240" s="7">
        <v>37852.44</v>
      </c>
      <c r="V240" s="7">
        <v>37852.44</v>
      </c>
      <c r="W240" s="7">
        <v>56143.33</v>
      </c>
      <c r="X240" s="7">
        <v>56143.33</v>
      </c>
      <c r="Y240" s="7">
        <v>56143.33</v>
      </c>
      <c r="Z240" s="7">
        <v>56143.33</v>
      </c>
      <c r="AA240" s="8">
        <f t="shared" si="7"/>
        <v>527392.84000000008</v>
      </c>
    </row>
    <row r="241" spans="1:27" x14ac:dyDescent="0.25">
      <c r="A241" s="3" t="s">
        <v>235</v>
      </c>
      <c r="B241" s="7">
        <v>0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8">
        <f t="shared" si="6"/>
        <v>0</v>
      </c>
      <c r="O241" s="7">
        <v>19061.689999999999</v>
      </c>
      <c r="P241" s="7">
        <v>19061.689999999999</v>
      </c>
      <c r="Q241" s="7">
        <v>19061.689999999999</v>
      </c>
      <c r="R241" s="7">
        <v>19061.689999999999</v>
      </c>
      <c r="S241" s="7">
        <v>19061.689999999999</v>
      </c>
      <c r="T241" s="7">
        <v>19061.689999999999</v>
      </c>
      <c r="U241" s="7">
        <v>19061.689999999999</v>
      </c>
      <c r="V241" s="7">
        <v>19061.689999999999</v>
      </c>
      <c r="W241" s="7">
        <v>25438.61</v>
      </c>
      <c r="X241" s="7">
        <v>25438.61</v>
      </c>
      <c r="Y241" s="7">
        <v>25438.61</v>
      </c>
      <c r="Z241" s="7">
        <v>25438.61</v>
      </c>
      <c r="AA241" s="8">
        <f t="shared" si="7"/>
        <v>254247.95999999996</v>
      </c>
    </row>
    <row r="242" spans="1:27" x14ac:dyDescent="0.25">
      <c r="A242" s="3" t="s">
        <v>236</v>
      </c>
      <c r="B242" s="7">
        <v>220857.86</v>
      </c>
      <c r="C242" s="7">
        <v>220770.43</v>
      </c>
      <c r="D242" s="7">
        <v>220770.43</v>
      </c>
      <c r="E242" s="7">
        <v>220770.43</v>
      </c>
      <c r="F242" s="7">
        <v>220770.43</v>
      </c>
      <c r="G242" s="7">
        <v>220770.43</v>
      </c>
      <c r="H242" s="7">
        <v>220770.43</v>
      </c>
      <c r="I242" s="7">
        <v>220770.43</v>
      </c>
      <c r="J242" s="7">
        <v>220770.43</v>
      </c>
      <c r="K242" s="7">
        <v>220770.43</v>
      </c>
      <c r="L242" s="7">
        <v>220770.43</v>
      </c>
      <c r="M242" s="7">
        <v>220683</v>
      </c>
      <c r="N242" s="8">
        <f t="shared" si="6"/>
        <v>2649245.1599999997</v>
      </c>
      <c r="O242" s="7">
        <v>213871.35</v>
      </c>
      <c r="P242" s="7">
        <v>217320.89</v>
      </c>
      <c r="Q242" s="7">
        <v>217320.89</v>
      </c>
      <c r="R242" s="7">
        <v>220770.43</v>
      </c>
      <c r="S242" s="7">
        <v>206972.28</v>
      </c>
      <c r="T242" s="7">
        <v>206972.28</v>
      </c>
      <c r="U242" s="7">
        <v>220770.43</v>
      </c>
      <c r="V242" s="7">
        <v>220770.43</v>
      </c>
      <c r="W242" s="7">
        <v>255166.34</v>
      </c>
      <c r="X242" s="7">
        <v>239218.44</v>
      </c>
      <c r="Y242" s="7">
        <v>255166.34</v>
      </c>
      <c r="Z242" s="7">
        <v>255166.34</v>
      </c>
      <c r="AA242" s="8">
        <f t="shared" si="7"/>
        <v>2729486.44</v>
      </c>
    </row>
    <row r="243" spans="1:27" x14ac:dyDescent="0.25">
      <c r="A243" s="3" t="s">
        <v>237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8">
        <f t="shared" si="6"/>
        <v>0</v>
      </c>
      <c r="O243" s="7">
        <v>29030.05</v>
      </c>
      <c r="P243" s="7">
        <v>29030.05</v>
      </c>
      <c r="Q243" s="7">
        <v>29030.05</v>
      </c>
      <c r="R243" s="7">
        <v>29030.05</v>
      </c>
      <c r="S243" s="7">
        <v>15021.5</v>
      </c>
      <c r="T243" s="7">
        <v>15021.5</v>
      </c>
      <c r="U243" s="7">
        <v>15021.5</v>
      </c>
      <c r="V243" s="7">
        <v>30043</v>
      </c>
      <c r="W243" s="7">
        <v>34763.089999999997</v>
      </c>
      <c r="X243" s="7">
        <v>34763.089999999997</v>
      </c>
      <c r="Y243" s="7">
        <v>34763.089999999997</v>
      </c>
      <c r="Z243" s="7">
        <v>34763.089999999997</v>
      </c>
      <c r="AA243" s="8">
        <f t="shared" si="7"/>
        <v>330280.05999999994</v>
      </c>
    </row>
    <row r="244" spans="1:27" x14ac:dyDescent="0.25">
      <c r="A244" s="3" t="s">
        <v>238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8">
        <f t="shared" si="6"/>
        <v>0</v>
      </c>
      <c r="O244" s="7">
        <v>39515.870000000003</v>
      </c>
      <c r="P244" s="7">
        <v>39515.870000000003</v>
      </c>
      <c r="Q244" s="7">
        <v>52687.83</v>
      </c>
      <c r="R244" s="7">
        <v>52687.83</v>
      </c>
      <c r="S244" s="7">
        <v>52687.83</v>
      </c>
      <c r="T244" s="7">
        <v>52687.83</v>
      </c>
      <c r="U244" s="7">
        <v>52687.83</v>
      </c>
      <c r="V244" s="7">
        <v>46101.85</v>
      </c>
      <c r="W244" s="7">
        <v>52783.63</v>
      </c>
      <c r="X244" s="7">
        <v>52783.63</v>
      </c>
      <c r="Y244" s="7">
        <v>52783.63</v>
      </c>
      <c r="Z244" s="7">
        <v>52783.63</v>
      </c>
      <c r="AA244" s="8">
        <f t="shared" si="7"/>
        <v>599707.26</v>
      </c>
    </row>
    <row r="245" spans="1:27" x14ac:dyDescent="0.25">
      <c r="A245" s="3" t="s">
        <v>242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8">
        <f t="shared" si="6"/>
        <v>0</v>
      </c>
      <c r="O245" s="7">
        <v>22844.37</v>
      </c>
      <c r="P245" s="7">
        <v>22844.37</v>
      </c>
      <c r="Q245" s="7">
        <v>22844.37</v>
      </c>
      <c r="R245" s="7">
        <v>22844.37</v>
      </c>
      <c r="S245" s="7">
        <v>33278.93</v>
      </c>
      <c r="T245" s="7">
        <v>33278.93</v>
      </c>
      <c r="U245" s="7">
        <v>33278.93</v>
      </c>
      <c r="V245" s="7">
        <v>33278.93</v>
      </c>
      <c r="W245" s="7">
        <v>36170.36</v>
      </c>
      <c r="X245" s="7">
        <v>36170.36</v>
      </c>
      <c r="Y245" s="7">
        <v>36170.36</v>
      </c>
      <c r="Z245" s="7">
        <v>36170.36</v>
      </c>
      <c r="AA245" s="8">
        <f t="shared" si="7"/>
        <v>369174.63999999996</v>
      </c>
    </row>
    <row r="246" spans="1:27" x14ac:dyDescent="0.25">
      <c r="A246" s="3" t="s">
        <v>239</v>
      </c>
      <c r="B246" s="7">
        <v>117165.49</v>
      </c>
      <c r="C246" s="7">
        <v>117165.49</v>
      </c>
      <c r="D246" s="7">
        <v>117165.49</v>
      </c>
      <c r="E246" s="7">
        <v>117165.49</v>
      </c>
      <c r="F246" s="7">
        <v>125555.86</v>
      </c>
      <c r="G246" s="7">
        <v>125555.86</v>
      </c>
      <c r="H246" s="7">
        <v>125555.86</v>
      </c>
      <c r="I246" s="7">
        <v>125555.86</v>
      </c>
      <c r="J246" s="7">
        <v>125555.86</v>
      </c>
      <c r="K246" s="7">
        <v>125555.86</v>
      </c>
      <c r="L246" s="7">
        <v>125555.86</v>
      </c>
      <c r="M246" s="7">
        <v>125555.86</v>
      </c>
      <c r="N246" s="8">
        <f t="shared" si="6"/>
        <v>1473108.8400000003</v>
      </c>
      <c r="O246" s="7">
        <v>125555.86</v>
      </c>
      <c r="P246" s="7">
        <v>125555.86</v>
      </c>
      <c r="Q246" s="7">
        <v>125555.86</v>
      </c>
      <c r="R246" s="7">
        <v>115897.71</v>
      </c>
      <c r="S246" s="7">
        <v>125555.86</v>
      </c>
      <c r="T246" s="7">
        <v>106239.57</v>
      </c>
      <c r="U246" s="7">
        <v>125555.86</v>
      </c>
      <c r="V246" s="7">
        <v>115897.71</v>
      </c>
      <c r="W246" s="7">
        <v>126447.5</v>
      </c>
      <c r="X246" s="7">
        <v>126447.5</v>
      </c>
      <c r="Y246" s="7">
        <v>126447.5</v>
      </c>
      <c r="Z246" s="7">
        <v>126447.5</v>
      </c>
      <c r="AA246" s="8">
        <f t="shared" si="7"/>
        <v>1471604.29</v>
      </c>
    </row>
    <row r="247" spans="1:27" x14ac:dyDescent="0.25">
      <c r="A247" s="3" t="s">
        <v>240</v>
      </c>
      <c r="B247" s="7">
        <v>35161.31</v>
      </c>
      <c r="C247" s="7">
        <v>35147.39</v>
      </c>
      <c r="D247" s="7">
        <v>35147.39</v>
      </c>
      <c r="E247" s="7">
        <v>35147.39</v>
      </c>
      <c r="F247" s="7">
        <v>35147.39</v>
      </c>
      <c r="G247" s="7">
        <v>35147.39</v>
      </c>
      <c r="H247" s="7">
        <v>35147.39</v>
      </c>
      <c r="I247" s="7">
        <v>35147.39</v>
      </c>
      <c r="J247" s="7">
        <v>35147.39</v>
      </c>
      <c r="K247" s="7">
        <v>35147.39</v>
      </c>
      <c r="L247" s="7">
        <v>35147.39</v>
      </c>
      <c r="M247" s="7">
        <v>35133.47</v>
      </c>
      <c r="N247" s="8">
        <f t="shared" si="6"/>
        <v>421768.68000000005</v>
      </c>
      <c r="O247" s="7">
        <v>35147.39</v>
      </c>
      <c r="P247" s="7">
        <v>35147.39</v>
      </c>
      <c r="Q247" s="7">
        <v>35147.39</v>
      </c>
      <c r="R247" s="7">
        <v>35147.39</v>
      </c>
      <c r="S247" s="7">
        <v>35147.39</v>
      </c>
      <c r="T247" s="7">
        <v>26360.54</v>
      </c>
      <c r="U247" s="7">
        <v>35147.39</v>
      </c>
      <c r="V247" s="7">
        <v>35147.39</v>
      </c>
      <c r="W247" s="7">
        <v>33904.89</v>
      </c>
      <c r="X247" s="7">
        <v>33904.89</v>
      </c>
      <c r="Y247" s="7">
        <v>33904.89</v>
      </c>
      <c r="Z247" s="7">
        <v>33904.89</v>
      </c>
      <c r="AA247" s="8">
        <f t="shared" si="7"/>
        <v>408011.83000000007</v>
      </c>
    </row>
    <row r="248" spans="1:27" x14ac:dyDescent="0.25">
      <c r="A248" s="3" t="s">
        <v>241</v>
      </c>
      <c r="B248" s="7">
        <v>51863.22</v>
      </c>
      <c r="C248" s="7">
        <v>51842.69</v>
      </c>
      <c r="D248" s="7">
        <v>51842.69</v>
      </c>
      <c r="E248" s="7">
        <v>51842.69</v>
      </c>
      <c r="F248" s="7">
        <v>51842.69</v>
      </c>
      <c r="G248" s="7">
        <v>51842.69</v>
      </c>
      <c r="H248" s="7">
        <v>51842.69</v>
      </c>
      <c r="I248" s="7">
        <v>51842.69</v>
      </c>
      <c r="J248" s="7">
        <v>51842.69</v>
      </c>
      <c r="K248" s="7">
        <v>51842.69</v>
      </c>
      <c r="L248" s="7">
        <v>51842.69</v>
      </c>
      <c r="M248" s="7">
        <v>51822.16</v>
      </c>
      <c r="N248" s="8">
        <f t="shared" si="6"/>
        <v>622112.28000000014</v>
      </c>
      <c r="O248" s="7">
        <v>51842.69</v>
      </c>
      <c r="P248" s="7">
        <v>51842.69</v>
      </c>
      <c r="Q248" s="7">
        <v>51842.69</v>
      </c>
      <c r="R248" s="7">
        <v>51842.69</v>
      </c>
      <c r="S248" s="7">
        <v>55162.22</v>
      </c>
      <c r="T248" s="7">
        <v>55162.22</v>
      </c>
      <c r="U248" s="7">
        <v>55162.22</v>
      </c>
      <c r="V248" s="7">
        <v>55162.22</v>
      </c>
      <c r="W248" s="7">
        <v>58036.63</v>
      </c>
      <c r="X248" s="7">
        <v>58036.63</v>
      </c>
      <c r="Y248" s="7">
        <v>58036.63</v>
      </c>
      <c r="Z248" s="7">
        <v>58036.63</v>
      </c>
      <c r="AA248" s="8">
        <f t="shared" si="7"/>
        <v>660166.15999999992</v>
      </c>
    </row>
    <row r="249" spans="1:27" x14ac:dyDescent="0.25">
      <c r="A249" s="3" t="s">
        <v>243</v>
      </c>
      <c r="B249" s="7">
        <v>590645.9</v>
      </c>
      <c r="C249" s="7">
        <v>624312.56000000006</v>
      </c>
      <c r="D249" s="7">
        <v>624312.56000000006</v>
      </c>
      <c r="E249" s="7">
        <v>624312.56000000006</v>
      </c>
      <c r="F249" s="7">
        <v>662187.56000000006</v>
      </c>
      <c r="G249" s="7">
        <v>662187.56000000006</v>
      </c>
      <c r="H249" s="7">
        <v>662187.56000000006</v>
      </c>
      <c r="I249" s="7">
        <v>662187.56000000006</v>
      </c>
      <c r="J249" s="7">
        <v>645354.23</v>
      </c>
      <c r="K249" s="7">
        <v>662187.56000000006</v>
      </c>
      <c r="L249" s="7">
        <v>662187.56000000006</v>
      </c>
      <c r="M249" s="7">
        <v>662187.56000000006</v>
      </c>
      <c r="N249" s="8">
        <f t="shared" si="6"/>
        <v>7744250.7300000023</v>
      </c>
      <c r="O249" s="7">
        <v>662187.56000000006</v>
      </c>
      <c r="P249" s="7">
        <v>670604.23</v>
      </c>
      <c r="Q249" s="7">
        <v>657979.23</v>
      </c>
      <c r="R249" s="7">
        <v>629780.12</v>
      </c>
      <c r="S249" s="7">
        <v>620380.42000000004</v>
      </c>
      <c r="T249" s="7">
        <v>620380.42000000004</v>
      </c>
      <c r="U249" s="7">
        <v>648579.53</v>
      </c>
      <c r="V249" s="7">
        <v>657979.23</v>
      </c>
      <c r="W249" s="7">
        <v>567257.39</v>
      </c>
      <c r="X249" s="7">
        <v>592306.02</v>
      </c>
      <c r="Y249" s="7">
        <v>579983.09</v>
      </c>
      <c r="Z249" s="7">
        <v>588198.38</v>
      </c>
      <c r="AA249" s="8">
        <f t="shared" si="7"/>
        <v>7495615.6200000001</v>
      </c>
    </row>
    <row r="250" spans="1:27" x14ac:dyDescent="0.25">
      <c r="A250" s="3" t="s">
        <v>244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8">
        <f t="shared" si="6"/>
        <v>0</v>
      </c>
      <c r="O250" s="7">
        <v>47242.94</v>
      </c>
      <c r="P250" s="7">
        <v>47242.94</v>
      </c>
      <c r="Q250" s="7">
        <v>47242.94</v>
      </c>
      <c r="R250" s="7">
        <v>47242.94</v>
      </c>
      <c r="S250" s="7">
        <v>50592.98</v>
      </c>
      <c r="T250" s="7">
        <v>50592.98</v>
      </c>
      <c r="U250" s="7">
        <v>50592.98</v>
      </c>
      <c r="V250" s="7">
        <v>50592.98</v>
      </c>
      <c r="W250" s="7">
        <v>55397.13</v>
      </c>
      <c r="X250" s="7">
        <v>55397.13</v>
      </c>
      <c r="Y250" s="7">
        <v>55397.13</v>
      </c>
      <c r="Z250" s="7">
        <v>36931.42</v>
      </c>
      <c r="AA250" s="8">
        <f t="shared" si="7"/>
        <v>594466.49</v>
      </c>
    </row>
    <row r="251" spans="1:27" x14ac:dyDescent="0.25">
      <c r="A251" s="3" t="s">
        <v>245</v>
      </c>
      <c r="B251" s="7">
        <v>37006.69</v>
      </c>
      <c r="C251" s="7">
        <v>37006.69</v>
      </c>
      <c r="D251" s="7">
        <v>37006.69</v>
      </c>
      <c r="E251" s="7">
        <v>37006.69</v>
      </c>
      <c r="F251" s="7">
        <v>37006.69</v>
      </c>
      <c r="G251" s="7">
        <v>37006.69</v>
      </c>
      <c r="H251" s="7">
        <v>37006.69</v>
      </c>
      <c r="I251" s="7">
        <v>37006.69</v>
      </c>
      <c r="J251" s="7">
        <v>37006.69</v>
      </c>
      <c r="K251" s="7">
        <v>37006.69</v>
      </c>
      <c r="L251" s="7">
        <v>37006.69</v>
      </c>
      <c r="M251" s="7">
        <v>37006.69</v>
      </c>
      <c r="N251" s="8">
        <f t="shared" si="6"/>
        <v>444080.28</v>
      </c>
      <c r="O251" s="7">
        <v>37006.69</v>
      </c>
      <c r="P251" s="7">
        <v>37006.69</v>
      </c>
      <c r="Q251" s="7">
        <v>37006.69</v>
      </c>
      <c r="R251" s="7">
        <v>37006.69</v>
      </c>
      <c r="S251" s="7">
        <v>37006.69</v>
      </c>
      <c r="T251" s="7">
        <v>37006.69</v>
      </c>
      <c r="U251" s="7">
        <v>37006.69</v>
      </c>
      <c r="V251" s="7">
        <v>37006.69</v>
      </c>
      <c r="W251" s="7">
        <v>37996.94</v>
      </c>
      <c r="X251" s="7">
        <v>37996.94</v>
      </c>
      <c r="Y251" s="7">
        <v>37996.94</v>
      </c>
      <c r="Z251" s="7">
        <v>37996.94</v>
      </c>
      <c r="AA251" s="8">
        <f t="shared" si="7"/>
        <v>448041.28</v>
      </c>
    </row>
    <row r="252" spans="1:27" x14ac:dyDescent="0.25">
      <c r="A252" s="3" t="s">
        <v>246</v>
      </c>
      <c r="B252" s="7">
        <v>76071.08</v>
      </c>
      <c r="C252" s="7">
        <v>76056.37</v>
      </c>
      <c r="D252" s="7">
        <v>76056.37</v>
      </c>
      <c r="E252" s="7">
        <v>76056.37</v>
      </c>
      <c r="F252" s="7">
        <v>76056.37</v>
      </c>
      <c r="G252" s="7">
        <v>76056.37</v>
      </c>
      <c r="H252" s="7">
        <v>76056.37</v>
      </c>
      <c r="I252" s="7">
        <v>76056.37</v>
      </c>
      <c r="J252" s="7">
        <v>76056.37</v>
      </c>
      <c r="K252" s="7">
        <v>76056.37</v>
      </c>
      <c r="L252" s="7">
        <v>76056.37</v>
      </c>
      <c r="M252" s="7">
        <v>76041.66</v>
      </c>
      <c r="N252" s="8">
        <f t="shared" si="6"/>
        <v>912676.44000000006</v>
      </c>
      <c r="O252" s="7">
        <v>76056.37</v>
      </c>
      <c r="P252" s="7">
        <v>76056.37</v>
      </c>
      <c r="Q252" s="7">
        <v>76056.37</v>
      </c>
      <c r="R252" s="7">
        <v>76056.37</v>
      </c>
      <c r="S252" s="7">
        <v>76056.37</v>
      </c>
      <c r="T252" s="7">
        <v>76056.37</v>
      </c>
      <c r="U252" s="7">
        <v>76056.37</v>
      </c>
      <c r="V252" s="7">
        <v>76056.37</v>
      </c>
      <c r="W252" s="7">
        <v>67220.31</v>
      </c>
      <c r="X252" s="7">
        <v>67220.31</v>
      </c>
      <c r="Y252" s="7">
        <v>67220.31</v>
      </c>
      <c r="Z252" s="7">
        <v>67220.31</v>
      </c>
      <c r="AA252" s="8">
        <f t="shared" si="7"/>
        <v>877332.20000000019</v>
      </c>
    </row>
    <row r="253" spans="1:27" x14ac:dyDescent="0.25">
      <c r="A253" s="3" t="s">
        <v>247</v>
      </c>
      <c r="B253" s="7">
        <v>24691.48</v>
      </c>
      <c r="C253" s="7">
        <v>24681.71</v>
      </c>
      <c r="D253" s="7">
        <v>24681.71</v>
      </c>
      <c r="E253" s="7">
        <v>24681.71</v>
      </c>
      <c r="F253" s="7">
        <v>24681.71</v>
      </c>
      <c r="G253" s="7">
        <v>24681.71</v>
      </c>
      <c r="H253" s="7">
        <v>24681.71</v>
      </c>
      <c r="I253" s="7">
        <v>24681.71</v>
      </c>
      <c r="J253" s="7">
        <v>24681.71</v>
      </c>
      <c r="K253" s="7">
        <v>24681.71</v>
      </c>
      <c r="L253" s="7">
        <v>24681.71</v>
      </c>
      <c r="M253" s="7">
        <v>24671.94</v>
      </c>
      <c r="N253" s="8">
        <f t="shared" si="6"/>
        <v>296180.51999999996</v>
      </c>
      <c r="O253" s="7">
        <v>24681.71</v>
      </c>
      <c r="P253" s="7">
        <v>24681.71</v>
      </c>
      <c r="Q253" s="7">
        <v>24681.71</v>
      </c>
      <c r="R253" s="7">
        <v>24681.71</v>
      </c>
      <c r="S253" s="7">
        <v>24681.71</v>
      </c>
      <c r="T253" s="7">
        <v>24681.71</v>
      </c>
      <c r="U253" s="7">
        <v>19025.080000000002</v>
      </c>
      <c r="V253" s="7">
        <v>19025.080000000002</v>
      </c>
      <c r="W253" s="7">
        <v>30974.66</v>
      </c>
      <c r="X253" s="7">
        <v>30974.66</v>
      </c>
      <c r="Y253" s="7">
        <v>30974.66</v>
      </c>
      <c r="Z253" s="7">
        <v>30974.66</v>
      </c>
      <c r="AA253" s="8">
        <f t="shared" si="7"/>
        <v>310039.05999999994</v>
      </c>
    </row>
    <row r="254" spans="1:27" x14ac:dyDescent="0.25">
      <c r="A254" s="3" t="s">
        <v>248</v>
      </c>
      <c r="B254" s="7">
        <v>34073.49</v>
      </c>
      <c r="C254" s="7">
        <v>34060</v>
      </c>
      <c r="D254" s="7">
        <v>34060</v>
      </c>
      <c r="E254" s="7">
        <v>34060</v>
      </c>
      <c r="F254" s="7">
        <v>34060</v>
      </c>
      <c r="G254" s="7">
        <v>34060</v>
      </c>
      <c r="H254" s="7">
        <v>34060</v>
      </c>
      <c r="I254" s="7">
        <v>34060</v>
      </c>
      <c r="J254" s="7">
        <v>34060</v>
      </c>
      <c r="K254" s="7">
        <v>34060</v>
      </c>
      <c r="L254" s="7">
        <v>34060</v>
      </c>
      <c r="M254" s="7">
        <v>34046.51</v>
      </c>
      <c r="N254" s="8">
        <f t="shared" si="6"/>
        <v>408720</v>
      </c>
      <c r="O254" s="7">
        <v>17030</v>
      </c>
      <c r="P254" s="7">
        <v>17030</v>
      </c>
      <c r="Q254" s="7">
        <v>34060</v>
      </c>
      <c r="R254" s="7">
        <v>34060</v>
      </c>
      <c r="S254" s="7">
        <v>36671.69</v>
      </c>
      <c r="T254" s="7">
        <v>36671.69</v>
      </c>
      <c r="U254" s="7">
        <v>36671.69</v>
      </c>
      <c r="V254" s="7">
        <v>36671.69</v>
      </c>
      <c r="W254" s="7">
        <v>37780.239999999998</v>
      </c>
      <c r="X254" s="7">
        <v>37780.239999999998</v>
      </c>
      <c r="Y254" s="7">
        <v>37780.239999999998</v>
      </c>
      <c r="Z254" s="7">
        <v>37780.239999999998</v>
      </c>
      <c r="AA254" s="8">
        <f t="shared" si="7"/>
        <v>399987.72</v>
      </c>
    </row>
    <row r="255" spans="1:27" x14ac:dyDescent="0.25">
      <c r="A255" s="3" t="s">
        <v>249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8">
        <f t="shared" si="6"/>
        <v>0</v>
      </c>
      <c r="O255" s="7">
        <v>31339.08</v>
      </c>
      <c r="P255" s="7">
        <v>31339.08</v>
      </c>
      <c r="Q255" s="7">
        <v>31339.08</v>
      </c>
      <c r="R255" s="7">
        <v>31339.08</v>
      </c>
      <c r="S255" s="7">
        <v>36501.440000000002</v>
      </c>
      <c r="T255" s="7">
        <v>36501.440000000002</v>
      </c>
      <c r="U255" s="7">
        <v>36501.440000000002</v>
      </c>
      <c r="V255" s="7">
        <v>36501.440000000002</v>
      </c>
      <c r="W255" s="7">
        <v>39796.58</v>
      </c>
      <c r="X255" s="7">
        <v>39796.58</v>
      </c>
      <c r="Y255" s="7">
        <v>39796.58</v>
      </c>
      <c r="Z255" s="7">
        <v>39796.58</v>
      </c>
      <c r="AA255" s="8">
        <f t="shared" si="7"/>
        <v>430548.40000000008</v>
      </c>
    </row>
    <row r="256" spans="1:27" x14ac:dyDescent="0.25">
      <c r="A256" s="3" t="s">
        <v>250</v>
      </c>
      <c r="B256" s="7">
        <v>35207.089999999997</v>
      </c>
      <c r="C256" s="7">
        <v>35193.160000000003</v>
      </c>
      <c r="D256" s="7">
        <v>35193.160000000003</v>
      </c>
      <c r="E256" s="7">
        <v>35193.160000000003</v>
      </c>
      <c r="F256" s="7">
        <v>35193.160000000003</v>
      </c>
      <c r="G256" s="7">
        <v>35193.160000000003</v>
      </c>
      <c r="H256" s="7">
        <v>35193.160000000003</v>
      </c>
      <c r="I256" s="7">
        <v>35193.160000000003</v>
      </c>
      <c r="J256" s="7">
        <v>35193.160000000003</v>
      </c>
      <c r="K256" s="7">
        <v>35193.160000000003</v>
      </c>
      <c r="L256" s="7">
        <v>35193.160000000003</v>
      </c>
      <c r="M256" s="7">
        <v>35179.230000000003</v>
      </c>
      <c r="N256" s="8">
        <f t="shared" si="6"/>
        <v>422317.92000000004</v>
      </c>
      <c r="O256" s="7">
        <v>35302.99</v>
      </c>
      <c r="P256" s="7">
        <v>35302.99</v>
      </c>
      <c r="Q256" s="7">
        <v>35302.99</v>
      </c>
      <c r="R256" s="7">
        <v>26477.24</v>
      </c>
      <c r="S256" s="7">
        <v>36798</v>
      </c>
      <c r="T256" s="7">
        <v>27598.5</v>
      </c>
      <c r="U256" s="7">
        <v>27598.5</v>
      </c>
      <c r="V256" s="7">
        <v>36798</v>
      </c>
      <c r="W256" s="7">
        <v>37523.14</v>
      </c>
      <c r="X256" s="7">
        <v>37523.14</v>
      </c>
      <c r="Y256" s="7">
        <v>37523.14</v>
      </c>
      <c r="Z256" s="7">
        <v>37523.14</v>
      </c>
      <c r="AA256" s="8">
        <f t="shared" si="7"/>
        <v>411271.77</v>
      </c>
    </row>
    <row r="257" spans="1:27" x14ac:dyDescent="0.25">
      <c r="A257" s="3" t="s">
        <v>251</v>
      </c>
      <c r="B257" s="7">
        <v>18472.23</v>
      </c>
      <c r="C257" s="7">
        <v>18472.23</v>
      </c>
      <c r="D257" s="7">
        <v>18472.23</v>
      </c>
      <c r="E257" s="7">
        <v>18472.23</v>
      </c>
      <c r="F257" s="7">
        <v>18472.23</v>
      </c>
      <c r="G257" s="7">
        <v>18472.23</v>
      </c>
      <c r="H257" s="7">
        <v>18472.23</v>
      </c>
      <c r="I257" s="7">
        <v>18472.23</v>
      </c>
      <c r="J257" s="7">
        <v>18472.23</v>
      </c>
      <c r="K257" s="7">
        <v>18472.23</v>
      </c>
      <c r="L257" s="7">
        <v>18472.23</v>
      </c>
      <c r="M257" s="7">
        <v>18472.23</v>
      </c>
      <c r="N257" s="8">
        <f t="shared" si="6"/>
        <v>221666.76000000004</v>
      </c>
      <c r="O257" s="7">
        <v>18472.23</v>
      </c>
      <c r="P257" s="7">
        <v>18472.23</v>
      </c>
      <c r="Q257" s="7">
        <v>18472.23</v>
      </c>
      <c r="R257" s="7">
        <v>18472.23</v>
      </c>
      <c r="S257" s="7">
        <v>18472.23</v>
      </c>
      <c r="T257" s="7">
        <v>18472.23</v>
      </c>
      <c r="U257" s="7">
        <v>18472.23</v>
      </c>
      <c r="V257" s="7">
        <v>18472.23</v>
      </c>
      <c r="W257" s="7">
        <v>18711.990000000002</v>
      </c>
      <c r="X257" s="7">
        <v>18711.990000000002</v>
      </c>
      <c r="Y257" s="7">
        <v>18711.990000000002</v>
      </c>
      <c r="Z257" s="7">
        <v>18711.990000000002</v>
      </c>
      <c r="AA257" s="8">
        <f t="shared" si="7"/>
        <v>222625.79999999996</v>
      </c>
    </row>
    <row r="258" spans="1:27" x14ac:dyDescent="0.25">
      <c r="A258" s="3" t="s">
        <v>252</v>
      </c>
      <c r="B258" s="7">
        <v>43120.36</v>
      </c>
      <c r="C258" s="7">
        <v>43103.29</v>
      </c>
      <c r="D258" s="7">
        <v>43103.29</v>
      </c>
      <c r="E258" s="7">
        <v>43103.29</v>
      </c>
      <c r="F258" s="7">
        <v>43103.29</v>
      </c>
      <c r="G258" s="7">
        <v>36561.85</v>
      </c>
      <c r="H258" s="7">
        <v>36561.85</v>
      </c>
      <c r="I258" s="7">
        <v>36561.85</v>
      </c>
      <c r="J258" s="7">
        <v>36561.85</v>
      </c>
      <c r="K258" s="7">
        <v>36561.85</v>
      </c>
      <c r="L258" s="7">
        <v>36561.85</v>
      </c>
      <c r="M258" s="7">
        <v>36544.78</v>
      </c>
      <c r="N258" s="8">
        <f t="shared" ref="N258:N321" si="8">SUM(B258:M258)</f>
        <v>471449.39999999991</v>
      </c>
      <c r="O258" s="7">
        <v>36561.85</v>
      </c>
      <c r="P258" s="7">
        <v>36561.85</v>
      </c>
      <c r="Q258" s="7">
        <v>36561.85</v>
      </c>
      <c r="R258" s="7">
        <v>43103.29</v>
      </c>
      <c r="S258" s="7">
        <v>43103.29</v>
      </c>
      <c r="T258" s="7">
        <v>43103.29</v>
      </c>
      <c r="U258" s="7">
        <v>43103.29</v>
      </c>
      <c r="V258" s="7">
        <v>43103.29</v>
      </c>
      <c r="W258" s="7">
        <v>48894.55</v>
      </c>
      <c r="X258" s="7">
        <v>48894.55</v>
      </c>
      <c r="Y258" s="7">
        <v>40745.46</v>
      </c>
      <c r="Z258" s="7">
        <v>40745.46</v>
      </c>
      <c r="AA258" s="8">
        <f t="shared" ref="AA258:AA321" si="9">SUM(O258:Z258)</f>
        <v>504482.02</v>
      </c>
    </row>
    <row r="259" spans="1:27" x14ac:dyDescent="0.25">
      <c r="A259" s="3" t="s">
        <v>253</v>
      </c>
      <c r="B259" s="7">
        <v>38352.199999999997</v>
      </c>
      <c r="C259" s="7">
        <v>38352.199999999997</v>
      </c>
      <c r="D259" s="7">
        <v>38352.199999999997</v>
      </c>
      <c r="E259" s="7">
        <v>38352.199999999997</v>
      </c>
      <c r="F259" s="7">
        <v>38352.199999999997</v>
      </c>
      <c r="G259" s="7">
        <v>38352.199999999997</v>
      </c>
      <c r="H259" s="7">
        <v>38352.199999999997</v>
      </c>
      <c r="I259" s="7">
        <v>38352.199999999997</v>
      </c>
      <c r="J259" s="7">
        <v>38352.199999999997</v>
      </c>
      <c r="K259" s="7">
        <v>38352.199999999997</v>
      </c>
      <c r="L259" s="7">
        <v>38352.199999999997</v>
      </c>
      <c r="M259" s="7">
        <v>38352.199999999997</v>
      </c>
      <c r="N259" s="8">
        <f t="shared" si="8"/>
        <v>460226.40000000008</v>
      </c>
      <c r="O259" s="7">
        <v>38352.199999999997</v>
      </c>
      <c r="P259" s="7">
        <v>38352.199999999997</v>
      </c>
      <c r="Q259" s="7">
        <v>38352.199999999997</v>
      </c>
      <c r="R259" s="7">
        <v>38352.199999999997</v>
      </c>
      <c r="S259" s="7">
        <v>38352.199999999997</v>
      </c>
      <c r="T259" s="7">
        <v>38352.199999999997</v>
      </c>
      <c r="U259" s="7">
        <v>38352.199999999997</v>
      </c>
      <c r="V259" s="7">
        <v>38352.199999999997</v>
      </c>
      <c r="W259" s="7">
        <v>38687.4</v>
      </c>
      <c r="X259" s="7">
        <v>38687.4</v>
      </c>
      <c r="Y259" s="7">
        <v>38687.4</v>
      </c>
      <c r="Z259" s="7">
        <v>38687.4</v>
      </c>
      <c r="AA259" s="8">
        <f t="shared" si="9"/>
        <v>461567.20000000013</v>
      </c>
    </row>
    <row r="260" spans="1:27" x14ac:dyDescent="0.25">
      <c r="A260" s="3" t="s">
        <v>254</v>
      </c>
      <c r="B260" s="7">
        <v>35028.230000000003</v>
      </c>
      <c r="C260" s="7">
        <v>35014.36</v>
      </c>
      <c r="D260" s="7">
        <v>35014.36</v>
      </c>
      <c r="E260" s="7">
        <v>35014.36</v>
      </c>
      <c r="F260" s="7">
        <v>35014.36</v>
      </c>
      <c r="G260" s="7">
        <v>35014.36</v>
      </c>
      <c r="H260" s="7">
        <v>35014.36</v>
      </c>
      <c r="I260" s="7">
        <v>35014.36</v>
      </c>
      <c r="J260" s="7">
        <v>35014.36</v>
      </c>
      <c r="K260" s="7">
        <v>35014.36</v>
      </c>
      <c r="L260" s="7">
        <v>35014.36</v>
      </c>
      <c r="M260" s="7">
        <v>35000.49</v>
      </c>
      <c r="N260" s="8">
        <f t="shared" si="8"/>
        <v>420172.31999999989</v>
      </c>
      <c r="O260" s="7">
        <v>35014.36</v>
      </c>
      <c r="P260" s="7">
        <v>35014.36</v>
      </c>
      <c r="Q260" s="7">
        <v>35014.36</v>
      </c>
      <c r="R260" s="7">
        <v>35014.36</v>
      </c>
      <c r="S260" s="7">
        <v>29178.639999999999</v>
      </c>
      <c r="T260" s="7">
        <v>29178.639999999999</v>
      </c>
      <c r="U260" s="7">
        <v>29178.639999999999</v>
      </c>
      <c r="V260" s="7">
        <v>35014.36</v>
      </c>
      <c r="W260" s="7">
        <v>44840.45</v>
      </c>
      <c r="X260" s="7">
        <v>44840.45</v>
      </c>
      <c r="Y260" s="7">
        <v>44840.45</v>
      </c>
      <c r="Z260" s="7">
        <v>44840.45</v>
      </c>
      <c r="AA260" s="8">
        <f t="shared" si="9"/>
        <v>441969.52000000008</v>
      </c>
    </row>
    <row r="261" spans="1:27" x14ac:dyDescent="0.25">
      <c r="A261" s="3" t="s">
        <v>255</v>
      </c>
      <c r="B261" s="7">
        <v>62236.01</v>
      </c>
      <c r="C261" s="7">
        <v>62211.37</v>
      </c>
      <c r="D261" s="7">
        <v>62211.37</v>
      </c>
      <c r="E261" s="7">
        <v>62211.37</v>
      </c>
      <c r="F261" s="7">
        <v>62211.37</v>
      </c>
      <c r="G261" s="7">
        <v>62211.37</v>
      </c>
      <c r="H261" s="7">
        <v>62211.37</v>
      </c>
      <c r="I261" s="7">
        <v>62211.37</v>
      </c>
      <c r="J261" s="7">
        <v>62211.37</v>
      </c>
      <c r="K261" s="7">
        <v>62211.37</v>
      </c>
      <c r="L261" s="7">
        <v>62211.37</v>
      </c>
      <c r="M261" s="7">
        <v>62186.73</v>
      </c>
      <c r="N261" s="8">
        <f t="shared" si="8"/>
        <v>746536.44</v>
      </c>
      <c r="O261" s="7">
        <v>62211.37</v>
      </c>
      <c r="P261" s="7">
        <v>62211.37</v>
      </c>
      <c r="Q261" s="7">
        <v>62211.37</v>
      </c>
      <c r="R261" s="7">
        <v>62211.37</v>
      </c>
      <c r="S261" s="7">
        <v>62211.37</v>
      </c>
      <c r="T261" s="7">
        <v>62211.37</v>
      </c>
      <c r="U261" s="7">
        <v>62211.37</v>
      </c>
      <c r="V261" s="7">
        <v>62211.37</v>
      </c>
      <c r="W261" s="7">
        <v>64157.3</v>
      </c>
      <c r="X261" s="7">
        <v>64157.3</v>
      </c>
      <c r="Y261" s="7">
        <v>64157.3</v>
      </c>
      <c r="Z261" s="7">
        <v>64157.3</v>
      </c>
      <c r="AA261" s="8">
        <f t="shared" si="9"/>
        <v>754320.16000000015</v>
      </c>
    </row>
    <row r="262" spans="1:27" x14ac:dyDescent="0.25">
      <c r="A262" s="3" t="s">
        <v>256</v>
      </c>
      <c r="B262" s="7">
        <v>29403.55</v>
      </c>
      <c r="C262" s="7">
        <v>29391.9</v>
      </c>
      <c r="D262" s="7">
        <v>20183.86</v>
      </c>
      <c r="E262" s="7">
        <v>20183.86</v>
      </c>
      <c r="F262" s="7">
        <v>20183.86</v>
      </c>
      <c r="G262" s="7">
        <v>29391.9</v>
      </c>
      <c r="H262" s="7">
        <v>29391.9</v>
      </c>
      <c r="I262" s="7">
        <v>29391.9</v>
      </c>
      <c r="J262" s="7">
        <v>29391.9</v>
      </c>
      <c r="K262" s="7">
        <v>29391.9</v>
      </c>
      <c r="L262" s="7">
        <v>29391.9</v>
      </c>
      <c r="M262" s="7">
        <v>29380.25</v>
      </c>
      <c r="N262" s="8">
        <f t="shared" si="8"/>
        <v>325078.68</v>
      </c>
      <c r="O262" s="7">
        <v>22043.93</v>
      </c>
      <c r="P262" s="7">
        <v>29391.9</v>
      </c>
      <c r="Q262" s="7">
        <v>29391.9</v>
      </c>
      <c r="R262" s="7">
        <v>29391.9</v>
      </c>
      <c r="S262" s="7">
        <v>31387.29</v>
      </c>
      <c r="T262" s="7">
        <v>31387.29</v>
      </c>
      <c r="U262" s="7">
        <v>31387.29</v>
      </c>
      <c r="V262" s="7">
        <v>31387.29</v>
      </c>
      <c r="W262" s="7">
        <v>35282.769999999997</v>
      </c>
      <c r="X262" s="7">
        <v>35282.769999999997</v>
      </c>
      <c r="Y262" s="7">
        <v>35282.769999999997</v>
      </c>
      <c r="Z262" s="7">
        <v>35282.769999999997</v>
      </c>
      <c r="AA262" s="8">
        <f t="shared" si="9"/>
        <v>376899.87000000011</v>
      </c>
    </row>
    <row r="263" spans="1:27" x14ac:dyDescent="0.25">
      <c r="A263" s="3" t="s">
        <v>257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8">
        <f t="shared" si="8"/>
        <v>0</v>
      </c>
      <c r="O263" s="7">
        <v>25195.5</v>
      </c>
      <c r="P263" s="7">
        <v>25195.5</v>
      </c>
      <c r="Q263" s="7">
        <v>25195.5</v>
      </c>
      <c r="R263" s="7">
        <v>25195.5</v>
      </c>
      <c r="S263" s="7">
        <v>25195.5</v>
      </c>
      <c r="T263" s="7">
        <v>25195.5</v>
      </c>
      <c r="U263" s="7">
        <v>25195.5</v>
      </c>
      <c r="V263" s="7">
        <v>25195.5</v>
      </c>
      <c r="W263" s="7">
        <v>18197.810000000001</v>
      </c>
      <c r="X263" s="7">
        <v>18197.810000000001</v>
      </c>
      <c r="Y263" s="7">
        <v>18197.810000000001</v>
      </c>
      <c r="Z263" s="7">
        <v>18197.810000000001</v>
      </c>
      <c r="AA263" s="8">
        <f t="shared" si="9"/>
        <v>274355.24</v>
      </c>
    </row>
    <row r="264" spans="1:27" x14ac:dyDescent="0.25">
      <c r="A264" s="3" t="s">
        <v>258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8">
        <f t="shared" si="8"/>
        <v>0</v>
      </c>
      <c r="O264" s="7">
        <v>23035.360000000001</v>
      </c>
      <c r="P264" s="7">
        <v>23035.360000000001</v>
      </c>
      <c r="Q264" s="7">
        <v>23035.360000000001</v>
      </c>
      <c r="R264" s="7">
        <v>23035.360000000001</v>
      </c>
      <c r="S264" s="7">
        <v>23035.360000000001</v>
      </c>
      <c r="T264" s="7">
        <v>23035.360000000001</v>
      </c>
      <c r="U264" s="7">
        <v>23035.360000000001</v>
      </c>
      <c r="V264" s="7">
        <v>23035.360000000001</v>
      </c>
      <c r="W264" s="7">
        <v>18052.73</v>
      </c>
      <c r="X264" s="7">
        <v>18052.73</v>
      </c>
      <c r="Y264" s="7">
        <v>18052.73</v>
      </c>
      <c r="Z264" s="7">
        <v>18052.73</v>
      </c>
      <c r="AA264" s="8">
        <f t="shared" si="9"/>
        <v>256493.80000000005</v>
      </c>
    </row>
    <row r="265" spans="1:27" x14ac:dyDescent="0.25">
      <c r="A265" s="3" t="s">
        <v>259</v>
      </c>
      <c r="B265" s="7">
        <v>53333.8</v>
      </c>
      <c r="C265" s="7">
        <v>53312.68</v>
      </c>
      <c r="D265" s="7">
        <v>53312.68</v>
      </c>
      <c r="E265" s="7">
        <v>53312.68</v>
      </c>
      <c r="F265" s="7">
        <v>53312.68</v>
      </c>
      <c r="G265" s="7">
        <v>53312.68</v>
      </c>
      <c r="H265" s="7">
        <v>53312.68</v>
      </c>
      <c r="I265" s="7">
        <v>53312.68</v>
      </c>
      <c r="J265" s="7">
        <v>53312.68</v>
      </c>
      <c r="K265" s="7">
        <v>53312.68</v>
      </c>
      <c r="L265" s="7">
        <v>53312.68</v>
      </c>
      <c r="M265" s="7">
        <v>53291.56</v>
      </c>
      <c r="N265" s="8">
        <f t="shared" si="8"/>
        <v>639752.16000000015</v>
      </c>
      <c r="O265" s="7">
        <v>53312.68</v>
      </c>
      <c r="P265" s="7">
        <v>53312.68</v>
      </c>
      <c r="Q265" s="7">
        <v>53312.68</v>
      </c>
      <c r="R265" s="7">
        <v>53312.68</v>
      </c>
      <c r="S265" s="7">
        <v>55619.27</v>
      </c>
      <c r="T265" s="7">
        <v>55619.27</v>
      </c>
      <c r="U265" s="7">
        <v>55619.27</v>
      </c>
      <c r="V265" s="7">
        <v>55619.27</v>
      </c>
      <c r="W265" s="7">
        <v>57076.2</v>
      </c>
      <c r="X265" s="7">
        <v>57076.2</v>
      </c>
      <c r="Y265" s="7">
        <v>57076.2</v>
      </c>
      <c r="Z265" s="7">
        <v>57076.2</v>
      </c>
      <c r="AA265" s="8">
        <f t="shared" si="9"/>
        <v>664032.6</v>
      </c>
    </row>
    <row r="266" spans="1:27" x14ac:dyDescent="0.25">
      <c r="A266" s="3" t="s">
        <v>260</v>
      </c>
      <c r="B266" s="7">
        <v>111403</v>
      </c>
      <c r="C266" s="7">
        <v>111403</v>
      </c>
      <c r="D266" s="7">
        <v>111403</v>
      </c>
      <c r="E266" s="7">
        <v>111403</v>
      </c>
      <c r="F266" s="7">
        <v>111403</v>
      </c>
      <c r="G266" s="7">
        <v>111403</v>
      </c>
      <c r="H266" s="7">
        <v>111403</v>
      </c>
      <c r="I266" s="7">
        <v>111403</v>
      </c>
      <c r="J266" s="7">
        <v>111403</v>
      </c>
      <c r="K266" s="7">
        <v>111403</v>
      </c>
      <c r="L266" s="7">
        <v>111403</v>
      </c>
      <c r="M266" s="7">
        <v>111403</v>
      </c>
      <c r="N266" s="8">
        <f t="shared" si="8"/>
        <v>1336836</v>
      </c>
      <c r="O266" s="7">
        <v>111403</v>
      </c>
      <c r="P266" s="7">
        <v>111403</v>
      </c>
      <c r="Q266" s="7">
        <v>111403</v>
      </c>
      <c r="R266" s="7">
        <v>111403</v>
      </c>
      <c r="S266" s="7">
        <v>111403</v>
      </c>
      <c r="T266" s="7">
        <v>111403</v>
      </c>
      <c r="U266" s="7">
        <v>111403</v>
      </c>
      <c r="V266" s="7">
        <v>111403</v>
      </c>
      <c r="W266" s="7">
        <v>102231.78</v>
      </c>
      <c r="X266" s="7">
        <v>102231.78</v>
      </c>
      <c r="Y266" s="7">
        <v>102231.78</v>
      </c>
      <c r="Z266" s="7">
        <v>102231.78</v>
      </c>
      <c r="AA266" s="8">
        <f t="shared" si="9"/>
        <v>1300151.1200000001</v>
      </c>
    </row>
    <row r="267" spans="1:27" x14ac:dyDescent="0.25">
      <c r="A267" s="3" t="s">
        <v>261</v>
      </c>
      <c r="B267" s="7">
        <v>76188.429999999993</v>
      </c>
      <c r="C267" s="7">
        <v>76158.27</v>
      </c>
      <c r="D267" s="7">
        <v>76158.27</v>
      </c>
      <c r="E267" s="7">
        <v>76158.27</v>
      </c>
      <c r="F267" s="7">
        <v>76158.27</v>
      </c>
      <c r="G267" s="7">
        <v>76158.27</v>
      </c>
      <c r="H267" s="7">
        <v>76158.27</v>
      </c>
      <c r="I267" s="7">
        <v>76158.27</v>
      </c>
      <c r="J267" s="7">
        <v>76158.27</v>
      </c>
      <c r="K267" s="7">
        <v>76158.27</v>
      </c>
      <c r="L267" s="7">
        <v>76158.27</v>
      </c>
      <c r="M267" s="7">
        <v>76128.11</v>
      </c>
      <c r="N267" s="8">
        <f t="shared" si="8"/>
        <v>913899.24000000011</v>
      </c>
      <c r="O267" s="7">
        <v>76158.27</v>
      </c>
      <c r="P267" s="7">
        <v>71927.259999999995</v>
      </c>
      <c r="Q267" s="7">
        <v>71927.259999999995</v>
      </c>
      <c r="R267" s="7">
        <v>71927.259999999995</v>
      </c>
      <c r="S267" s="7">
        <v>71927.259999999995</v>
      </c>
      <c r="T267" s="7">
        <v>71927.259999999995</v>
      </c>
      <c r="U267" s="7">
        <v>55003.199999999997</v>
      </c>
      <c r="V267" s="7">
        <v>71927.259999999995</v>
      </c>
      <c r="W267" s="7">
        <v>77724.13</v>
      </c>
      <c r="X267" s="7">
        <v>59242.15</v>
      </c>
      <c r="Y267" s="7">
        <v>59242.15</v>
      </c>
      <c r="Z267" s="7">
        <v>82344.63</v>
      </c>
      <c r="AA267" s="8">
        <f t="shared" si="9"/>
        <v>841278.09000000008</v>
      </c>
    </row>
    <row r="268" spans="1:27" x14ac:dyDescent="0.25">
      <c r="A268" s="3" t="s">
        <v>262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8">
        <f t="shared" si="8"/>
        <v>0</v>
      </c>
      <c r="O268" s="7">
        <v>51052.47</v>
      </c>
      <c r="P268" s="7">
        <v>51052.47</v>
      </c>
      <c r="Q268" s="7">
        <v>51052.47</v>
      </c>
      <c r="R268" s="7">
        <v>51052.47</v>
      </c>
      <c r="S268" s="7">
        <v>51052.47</v>
      </c>
      <c r="T268" s="7">
        <v>51052.47</v>
      </c>
      <c r="U268" s="7">
        <v>51052.47</v>
      </c>
      <c r="V268" s="7">
        <v>51052.47</v>
      </c>
      <c r="W268" s="7">
        <v>61440.63</v>
      </c>
      <c r="X268" s="7">
        <v>61440.63</v>
      </c>
      <c r="Y268" s="7">
        <v>61440.63</v>
      </c>
      <c r="Z268" s="7">
        <v>61440.63</v>
      </c>
      <c r="AA268" s="8">
        <f t="shared" si="9"/>
        <v>654182.28</v>
      </c>
    </row>
    <row r="269" spans="1:27" x14ac:dyDescent="0.25">
      <c r="A269" s="3" t="s">
        <v>263</v>
      </c>
      <c r="B269" s="7">
        <v>36363.29</v>
      </c>
      <c r="C269" s="7">
        <v>36348.89</v>
      </c>
      <c r="D269" s="7">
        <v>36348.89</v>
      </c>
      <c r="E269" s="7">
        <v>36348.89</v>
      </c>
      <c r="F269" s="7">
        <v>36348.89</v>
      </c>
      <c r="G269" s="7">
        <v>36348.89</v>
      </c>
      <c r="H269" s="7">
        <v>36348.89</v>
      </c>
      <c r="I269" s="7">
        <v>36348.89</v>
      </c>
      <c r="J269" s="7">
        <v>36348.89</v>
      </c>
      <c r="K269" s="7">
        <v>36348.89</v>
      </c>
      <c r="L269" s="7">
        <v>36348.89</v>
      </c>
      <c r="M269" s="7">
        <v>36334.49</v>
      </c>
      <c r="N269" s="8">
        <f t="shared" si="8"/>
        <v>436186.68000000005</v>
      </c>
      <c r="O269" s="7">
        <v>36348.89</v>
      </c>
      <c r="P269" s="7">
        <v>36348.89</v>
      </c>
      <c r="Q269" s="7">
        <v>36348.89</v>
      </c>
      <c r="R269" s="7">
        <v>36348.89</v>
      </c>
      <c r="S269" s="7">
        <v>40193.199999999997</v>
      </c>
      <c r="T269" s="7">
        <v>40193.199999999997</v>
      </c>
      <c r="U269" s="7">
        <v>40193.199999999997</v>
      </c>
      <c r="V269" s="7">
        <v>40193.199999999997</v>
      </c>
      <c r="W269" s="7">
        <v>46488.92</v>
      </c>
      <c r="X269" s="7">
        <v>46488.92</v>
      </c>
      <c r="Y269" s="7">
        <v>46488.92</v>
      </c>
      <c r="Z269" s="7">
        <v>46488.92</v>
      </c>
      <c r="AA269" s="8">
        <f t="shared" si="9"/>
        <v>492124.04</v>
      </c>
    </row>
    <row r="270" spans="1:27" x14ac:dyDescent="0.25">
      <c r="A270" s="3" t="s">
        <v>264</v>
      </c>
      <c r="B270" s="7">
        <v>58706.31</v>
      </c>
      <c r="C270" s="7">
        <v>58706.31</v>
      </c>
      <c r="D270" s="7">
        <v>41925.58</v>
      </c>
      <c r="E270" s="7">
        <v>41925.58</v>
      </c>
      <c r="F270" s="7">
        <v>58706.31</v>
      </c>
      <c r="G270" s="7">
        <v>58706.31</v>
      </c>
      <c r="H270" s="7">
        <v>58706.31</v>
      </c>
      <c r="I270" s="7">
        <v>58706.31</v>
      </c>
      <c r="J270" s="7">
        <v>58706.31</v>
      </c>
      <c r="K270" s="7">
        <v>58706.31</v>
      </c>
      <c r="L270" s="7">
        <v>58706.31</v>
      </c>
      <c r="M270" s="7">
        <v>58706.31</v>
      </c>
      <c r="N270" s="8">
        <f t="shared" si="8"/>
        <v>670914.26</v>
      </c>
      <c r="O270" s="7">
        <v>53814.12</v>
      </c>
      <c r="P270" s="7">
        <v>53814.12</v>
      </c>
      <c r="Q270" s="7">
        <v>53814.12</v>
      </c>
      <c r="R270" s="7">
        <v>53814.12</v>
      </c>
      <c r="S270" s="7">
        <v>53814.12</v>
      </c>
      <c r="T270" s="7">
        <v>53814.12</v>
      </c>
      <c r="U270" s="7">
        <v>53814.12</v>
      </c>
      <c r="V270" s="7">
        <v>53814.12</v>
      </c>
      <c r="W270" s="7">
        <v>54154.68</v>
      </c>
      <c r="X270" s="7">
        <v>54154.68</v>
      </c>
      <c r="Y270" s="7">
        <v>54154.68</v>
      </c>
      <c r="Z270" s="7">
        <v>54154.68</v>
      </c>
      <c r="AA270" s="8">
        <f t="shared" si="9"/>
        <v>647131.68000000017</v>
      </c>
    </row>
    <row r="271" spans="1:27" x14ac:dyDescent="0.25">
      <c r="A271" s="3" t="s">
        <v>265</v>
      </c>
      <c r="B271" s="7">
        <v>129088.81</v>
      </c>
      <c r="C271" s="7">
        <v>129037.71</v>
      </c>
      <c r="D271" s="7">
        <v>129037.71</v>
      </c>
      <c r="E271" s="7">
        <v>129037.71</v>
      </c>
      <c r="F271" s="7">
        <v>129037.71</v>
      </c>
      <c r="G271" s="7">
        <v>129037.71</v>
      </c>
      <c r="H271" s="7">
        <v>129037.71</v>
      </c>
      <c r="I271" s="7">
        <v>129037.71</v>
      </c>
      <c r="J271" s="7">
        <v>129037.71</v>
      </c>
      <c r="K271" s="7">
        <v>129037.71</v>
      </c>
      <c r="L271" s="7">
        <v>129037.71</v>
      </c>
      <c r="M271" s="7">
        <v>128986.61</v>
      </c>
      <c r="N271" s="8">
        <f t="shared" si="8"/>
        <v>1548452.52</v>
      </c>
      <c r="O271" s="7">
        <v>129141.44</v>
      </c>
      <c r="P271" s="7">
        <v>129141.44</v>
      </c>
      <c r="Q271" s="7">
        <v>129141.44</v>
      </c>
      <c r="R271" s="7">
        <v>129141.44</v>
      </c>
      <c r="S271" s="7">
        <v>138495.93</v>
      </c>
      <c r="T271" s="7">
        <v>138495.93</v>
      </c>
      <c r="U271" s="7">
        <v>138495.93</v>
      </c>
      <c r="V271" s="7">
        <v>115413.28</v>
      </c>
      <c r="W271" s="7">
        <v>154574.54999999999</v>
      </c>
      <c r="X271" s="7">
        <v>154574.54999999999</v>
      </c>
      <c r="Y271" s="7">
        <v>154574.54999999999</v>
      </c>
      <c r="Z271" s="7">
        <v>154574.54999999999</v>
      </c>
      <c r="AA271" s="8">
        <f t="shared" si="9"/>
        <v>1665765.03</v>
      </c>
    </row>
    <row r="272" spans="1:27" x14ac:dyDescent="0.25">
      <c r="A272" s="3" t="s">
        <v>266</v>
      </c>
      <c r="B272" s="7">
        <v>314983.23</v>
      </c>
      <c r="C272" s="7">
        <v>298149.90000000002</v>
      </c>
      <c r="D272" s="7">
        <v>314983.23</v>
      </c>
      <c r="E272" s="7">
        <v>314983.23</v>
      </c>
      <c r="F272" s="7">
        <v>298149.90000000002</v>
      </c>
      <c r="G272" s="7">
        <v>298149.90000000002</v>
      </c>
      <c r="H272" s="7">
        <v>314983.23</v>
      </c>
      <c r="I272" s="7">
        <v>314983.23</v>
      </c>
      <c r="J272" s="7">
        <v>314983.23</v>
      </c>
      <c r="K272" s="7">
        <v>314983.23</v>
      </c>
      <c r="L272" s="7">
        <v>314983.23</v>
      </c>
      <c r="M272" s="7">
        <v>298149.90000000002</v>
      </c>
      <c r="N272" s="8">
        <f t="shared" si="8"/>
        <v>3712465.4399999995</v>
      </c>
      <c r="O272" s="7">
        <v>282558.48</v>
      </c>
      <c r="P272" s="7">
        <v>270198.34000000003</v>
      </c>
      <c r="Q272" s="7">
        <v>270198.34000000003</v>
      </c>
      <c r="R272" s="7">
        <v>270198.34000000003</v>
      </c>
      <c r="S272" s="7">
        <v>296454.8</v>
      </c>
      <c r="T272" s="7">
        <v>296454.8</v>
      </c>
      <c r="U272" s="7">
        <v>277926.38</v>
      </c>
      <c r="V272" s="7">
        <v>277926.38</v>
      </c>
      <c r="W272" s="7">
        <v>165742.69</v>
      </c>
      <c r="X272" s="7">
        <v>160396.15</v>
      </c>
      <c r="Y272" s="7">
        <v>160396.15</v>
      </c>
      <c r="Z272" s="7">
        <v>160396.15</v>
      </c>
      <c r="AA272" s="8">
        <f t="shared" si="9"/>
        <v>2888847</v>
      </c>
    </row>
    <row r="273" spans="1:27" x14ac:dyDescent="0.25">
      <c r="A273" s="3" t="s">
        <v>267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8">
        <f t="shared" si="8"/>
        <v>0</v>
      </c>
      <c r="O273" s="7">
        <v>125051.78</v>
      </c>
      <c r="P273" s="7">
        <v>125051.78</v>
      </c>
      <c r="Q273" s="7">
        <v>134671.15</v>
      </c>
      <c r="R273" s="7">
        <v>134671.15</v>
      </c>
      <c r="S273" s="7">
        <v>125051.78</v>
      </c>
      <c r="T273" s="7">
        <v>125051.78</v>
      </c>
      <c r="U273" s="7">
        <v>125051.78</v>
      </c>
      <c r="V273" s="7">
        <v>134671.15</v>
      </c>
      <c r="W273" s="7">
        <v>136579.38</v>
      </c>
      <c r="X273" s="7">
        <v>136579.38</v>
      </c>
      <c r="Y273" s="7">
        <v>136579.38</v>
      </c>
      <c r="Z273" s="7">
        <v>136579.38</v>
      </c>
      <c r="AA273" s="8">
        <f t="shared" si="9"/>
        <v>1575589.8699999996</v>
      </c>
    </row>
    <row r="274" spans="1:27" x14ac:dyDescent="0.25">
      <c r="A274" s="3" t="s">
        <v>268</v>
      </c>
      <c r="B274" s="7">
        <v>219481.8</v>
      </c>
      <c r="C274" s="7">
        <v>219394.91</v>
      </c>
      <c r="D274" s="7">
        <v>219394.91</v>
      </c>
      <c r="E274" s="7">
        <v>219394.91</v>
      </c>
      <c r="F274" s="7">
        <v>219394.91</v>
      </c>
      <c r="G274" s="7">
        <v>219394.91</v>
      </c>
      <c r="H274" s="7">
        <v>219394.91</v>
      </c>
      <c r="I274" s="7">
        <v>219394.91</v>
      </c>
      <c r="J274" s="7">
        <v>219394.91</v>
      </c>
      <c r="K274" s="7">
        <v>219394.91</v>
      </c>
      <c r="L274" s="7">
        <v>219394.91</v>
      </c>
      <c r="M274" s="7">
        <v>219308.02</v>
      </c>
      <c r="N274" s="8">
        <f t="shared" si="8"/>
        <v>2632738.92</v>
      </c>
      <c r="O274" s="7">
        <v>219394.91</v>
      </c>
      <c r="P274" s="7">
        <v>219394.91</v>
      </c>
      <c r="Q274" s="7">
        <v>219394.91</v>
      </c>
      <c r="R274" s="7">
        <v>219394.91</v>
      </c>
      <c r="S274" s="7">
        <v>219394.91</v>
      </c>
      <c r="T274" s="7">
        <v>219394.91</v>
      </c>
      <c r="U274" s="7">
        <v>219394.91</v>
      </c>
      <c r="V274" s="7">
        <v>210253.46</v>
      </c>
      <c r="W274" s="7">
        <v>213206.85</v>
      </c>
      <c r="X274" s="7">
        <v>213206.85</v>
      </c>
      <c r="Y274" s="7">
        <v>203936.98</v>
      </c>
      <c r="Z274" s="7">
        <v>203936.98</v>
      </c>
      <c r="AA274" s="8">
        <f t="shared" si="9"/>
        <v>2580305.4899999998</v>
      </c>
    </row>
    <row r="275" spans="1:27" x14ac:dyDescent="0.25">
      <c r="A275" s="3" t="s">
        <v>269</v>
      </c>
      <c r="B275" s="7">
        <v>19832.38</v>
      </c>
      <c r="C275" s="7">
        <v>19832.38</v>
      </c>
      <c r="D275" s="7">
        <v>19832.38</v>
      </c>
      <c r="E275" s="7">
        <v>19832.38</v>
      </c>
      <c r="F275" s="7">
        <v>19832.38</v>
      </c>
      <c r="G275" s="7">
        <v>19832.38</v>
      </c>
      <c r="H275" s="7">
        <v>19832.38</v>
      </c>
      <c r="I275" s="7">
        <v>19832.38</v>
      </c>
      <c r="J275" s="7">
        <v>19832.38</v>
      </c>
      <c r="K275" s="7">
        <v>19832.38</v>
      </c>
      <c r="L275" s="7">
        <v>19832.38</v>
      </c>
      <c r="M275" s="7">
        <v>19832.38</v>
      </c>
      <c r="N275" s="8">
        <f t="shared" si="8"/>
        <v>237988.56000000003</v>
      </c>
      <c r="O275" s="7">
        <v>19832.38</v>
      </c>
      <c r="P275" s="7">
        <v>19832.38</v>
      </c>
      <c r="Q275" s="7">
        <v>19832.38</v>
      </c>
      <c r="R275" s="7">
        <v>19832.38</v>
      </c>
      <c r="S275" s="7">
        <v>19832.38</v>
      </c>
      <c r="T275" s="7">
        <v>19832.38</v>
      </c>
      <c r="U275" s="7">
        <v>19832.38</v>
      </c>
      <c r="V275" s="7">
        <v>19832.38</v>
      </c>
      <c r="W275" s="7">
        <v>21380.240000000002</v>
      </c>
      <c r="X275" s="7">
        <v>21380.240000000002</v>
      </c>
      <c r="Y275" s="7">
        <v>21380.240000000002</v>
      </c>
      <c r="Z275" s="7">
        <v>21380.240000000002</v>
      </c>
      <c r="AA275" s="8">
        <f t="shared" si="9"/>
        <v>244179.99999999997</v>
      </c>
    </row>
    <row r="276" spans="1:27" x14ac:dyDescent="0.25">
      <c r="A276" s="3" t="s">
        <v>270</v>
      </c>
      <c r="B276" s="7">
        <v>40076.65</v>
      </c>
      <c r="C276" s="7">
        <v>40076.65</v>
      </c>
      <c r="D276" s="7">
        <v>40076.65</v>
      </c>
      <c r="E276" s="7">
        <v>40076.65</v>
      </c>
      <c r="F276" s="7">
        <v>40076.65</v>
      </c>
      <c r="G276" s="7">
        <v>40076.65</v>
      </c>
      <c r="H276" s="7">
        <v>40076.65</v>
      </c>
      <c r="I276" s="7">
        <v>40076.65</v>
      </c>
      <c r="J276" s="7">
        <v>40076.65</v>
      </c>
      <c r="K276" s="7">
        <v>40076.65</v>
      </c>
      <c r="L276" s="7">
        <v>40076.65</v>
      </c>
      <c r="M276" s="7">
        <v>40076.65</v>
      </c>
      <c r="N276" s="8">
        <f t="shared" si="8"/>
        <v>480919.8000000001</v>
      </c>
      <c r="O276" s="7">
        <v>40076.65</v>
      </c>
      <c r="P276" s="7">
        <v>40076.65</v>
      </c>
      <c r="Q276" s="7">
        <v>40076.65</v>
      </c>
      <c r="R276" s="7">
        <v>40076.65</v>
      </c>
      <c r="S276" s="7">
        <v>40076.65</v>
      </c>
      <c r="T276" s="7">
        <v>40076.65</v>
      </c>
      <c r="U276" s="7">
        <v>40076.65</v>
      </c>
      <c r="V276" s="7">
        <v>40076.65</v>
      </c>
      <c r="W276" s="7">
        <v>37987.74</v>
      </c>
      <c r="X276" s="7">
        <v>37987.74</v>
      </c>
      <c r="Y276" s="7">
        <v>37987.74</v>
      </c>
      <c r="Z276" s="7">
        <v>71654.52</v>
      </c>
      <c r="AA276" s="8">
        <f t="shared" si="9"/>
        <v>506230.94</v>
      </c>
    </row>
    <row r="277" spans="1:27" x14ac:dyDescent="0.25">
      <c r="A277" s="3" t="s">
        <v>271</v>
      </c>
      <c r="B277" s="7">
        <v>18272.689999999999</v>
      </c>
      <c r="C277" s="7">
        <v>18272.689999999999</v>
      </c>
      <c r="D277" s="7">
        <v>18272.689999999999</v>
      </c>
      <c r="E277" s="7">
        <v>18272.689999999999</v>
      </c>
      <c r="F277" s="7">
        <v>18272.689999999999</v>
      </c>
      <c r="G277" s="7">
        <v>18272.689999999999</v>
      </c>
      <c r="H277" s="7">
        <v>18272.689999999999</v>
      </c>
      <c r="I277" s="7">
        <v>18272.689999999999</v>
      </c>
      <c r="J277" s="7">
        <v>18272.689999999999</v>
      </c>
      <c r="K277" s="7">
        <v>18272.689999999999</v>
      </c>
      <c r="L277" s="7">
        <v>18272.689999999999</v>
      </c>
      <c r="M277" s="7">
        <v>18272.689999999999</v>
      </c>
      <c r="N277" s="8">
        <f t="shared" si="8"/>
        <v>219272.28</v>
      </c>
      <c r="O277" s="7">
        <v>20756.240000000002</v>
      </c>
      <c r="P277" s="7">
        <v>20756.240000000002</v>
      </c>
      <c r="Q277" s="7">
        <v>20756.240000000002</v>
      </c>
      <c r="R277" s="7">
        <v>20756.240000000002</v>
      </c>
      <c r="S277" s="7">
        <v>20756.240000000002</v>
      </c>
      <c r="T277" s="7">
        <v>10378.120000000001</v>
      </c>
      <c r="U277" s="7">
        <v>20756.240000000002</v>
      </c>
      <c r="V277" s="7">
        <v>10378.120000000001</v>
      </c>
      <c r="W277" s="7">
        <v>8319.67</v>
      </c>
      <c r="X277" s="7">
        <v>8319.67</v>
      </c>
      <c r="Y277" s="7">
        <v>16639.34</v>
      </c>
      <c r="Z277" s="7">
        <v>16639.34</v>
      </c>
      <c r="AA277" s="8">
        <f t="shared" si="9"/>
        <v>195211.7</v>
      </c>
    </row>
    <row r="278" spans="1:27" x14ac:dyDescent="0.25">
      <c r="A278" s="3" t="s">
        <v>272</v>
      </c>
      <c r="B278" s="7">
        <v>0</v>
      </c>
      <c r="C278" s="7">
        <v>11812.72</v>
      </c>
      <c r="D278" s="7">
        <v>11812.72</v>
      </c>
      <c r="E278" s="7">
        <v>11812.72</v>
      </c>
      <c r="F278" s="7">
        <v>11812.72</v>
      </c>
      <c r="G278" s="7">
        <v>11812.72</v>
      </c>
      <c r="H278" s="7">
        <v>11812.72</v>
      </c>
      <c r="I278" s="7">
        <v>11812.72</v>
      </c>
      <c r="J278" s="7">
        <v>11812.72</v>
      </c>
      <c r="K278" s="7">
        <v>11812.72</v>
      </c>
      <c r="L278" s="7">
        <v>11812.72</v>
      </c>
      <c r="M278" s="7">
        <v>11812.72</v>
      </c>
      <c r="N278" s="8">
        <f t="shared" si="8"/>
        <v>129939.92</v>
      </c>
      <c r="O278" s="7">
        <v>23625.439999999999</v>
      </c>
      <c r="P278" s="7">
        <v>23625.439999999999</v>
      </c>
      <c r="Q278" s="7">
        <v>19048.87</v>
      </c>
      <c r="R278" s="7">
        <v>19048.87</v>
      </c>
      <c r="S278" s="7">
        <v>0</v>
      </c>
      <c r="T278" s="7">
        <v>19048.87</v>
      </c>
      <c r="U278" s="7">
        <v>19048.87</v>
      </c>
      <c r="V278" s="7">
        <v>19048.87</v>
      </c>
      <c r="W278" s="7">
        <v>18913.990000000002</v>
      </c>
      <c r="X278" s="7">
        <v>18913.990000000002</v>
      </c>
      <c r="Y278" s="7">
        <v>18913.990000000002</v>
      </c>
      <c r="Z278" s="7">
        <v>18913.990000000002</v>
      </c>
      <c r="AA278" s="8">
        <f t="shared" si="9"/>
        <v>218151.18999999994</v>
      </c>
    </row>
    <row r="279" spans="1:27" x14ac:dyDescent="0.25">
      <c r="A279" s="3" t="s">
        <v>273</v>
      </c>
      <c r="B279" s="7">
        <v>37729.79</v>
      </c>
      <c r="C279" s="7">
        <v>37729.79</v>
      </c>
      <c r="D279" s="7">
        <v>37729.79</v>
      </c>
      <c r="E279" s="7">
        <v>37729.79</v>
      </c>
      <c r="F279" s="7">
        <v>37729.79</v>
      </c>
      <c r="G279" s="7">
        <v>37729.79</v>
      </c>
      <c r="H279" s="7">
        <v>37729.79</v>
      </c>
      <c r="I279" s="7">
        <v>37729.79</v>
      </c>
      <c r="J279" s="7">
        <v>37729.79</v>
      </c>
      <c r="K279" s="7">
        <v>37729.79</v>
      </c>
      <c r="L279" s="7">
        <v>37729.79</v>
      </c>
      <c r="M279" s="7">
        <v>37729.79</v>
      </c>
      <c r="N279" s="8">
        <f t="shared" si="8"/>
        <v>452757.47999999992</v>
      </c>
      <c r="O279" s="7">
        <v>37729.79</v>
      </c>
      <c r="P279" s="7">
        <v>37729.79</v>
      </c>
      <c r="Q279" s="7">
        <v>37729.79</v>
      </c>
      <c r="R279" s="7">
        <v>37729.79</v>
      </c>
      <c r="S279" s="7">
        <v>37729.79</v>
      </c>
      <c r="T279" s="7">
        <v>37729.79</v>
      </c>
      <c r="U279" s="7">
        <v>37729.79</v>
      </c>
      <c r="V279" s="7">
        <v>37729.79</v>
      </c>
      <c r="W279" s="7">
        <v>38452.36</v>
      </c>
      <c r="X279" s="7">
        <v>38452.36</v>
      </c>
      <c r="Y279" s="7">
        <v>28839.27</v>
      </c>
      <c r="Z279" s="7">
        <v>38452.36</v>
      </c>
      <c r="AA279" s="8">
        <f t="shared" si="9"/>
        <v>446034.67</v>
      </c>
    </row>
    <row r="280" spans="1:27" x14ac:dyDescent="0.25">
      <c r="A280" s="3" t="s">
        <v>274</v>
      </c>
      <c r="B280" s="7">
        <v>76547.38</v>
      </c>
      <c r="C280" s="7">
        <v>76517.070000000007</v>
      </c>
      <c r="D280" s="7">
        <v>76517.070000000007</v>
      </c>
      <c r="E280" s="7">
        <v>76517.070000000007</v>
      </c>
      <c r="F280" s="7">
        <v>76517.070000000007</v>
      </c>
      <c r="G280" s="7">
        <v>76517.070000000007</v>
      </c>
      <c r="H280" s="7">
        <v>76517.070000000007</v>
      </c>
      <c r="I280" s="7">
        <v>76517.070000000007</v>
      </c>
      <c r="J280" s="7">
        <v>76517.070000000007</v>
      </c>
      <c r="K280" s="7">
        <v>76517.070000000007</v>
      </c>
      <c r="L280" s="7">
        <v>76517.070000000007</v>
      </c>
      <c r="M280" s="7">
        <v>76486.759999999995</v>
      </c>
      <c r="N280" s="8">
        <f t="shared" si="8"/>
        <v>918204.84000000032</v>
      </c>
      <c r="O280" s="7">
        <v>76517.070000000007</v>
      </c>
      <c r="P280" s="7">
        <v>76517.070000000007</v>
      </c>
      <c r="Q280" s="7">
        <v>76517.070000000007</v>
      </c>
      <c r="R280" s="7">
        <v>76517.070000000007</v>
      </c>
      <c r="S280" s="7">
        <v>76517.070000000007</v>
      </c>
      <c r="T280" s="7">
        <v>76517.070000000007</v>
      </c>
      <c r="U280" s="7">
        <v>76517.070000000007</v>
      </c>
      <c r="V280" s="7">
        <v>76517.070000000007</v>
      </c>
      <c r="W280" s="7">
        <v>83814.97</v>
      </c>
      <c r="X280" s="7">
        <v>83814.97</v>
      </c>
      <c r="Y280" s="7">
        <v>83814.97</v>
      </c>
      <c r="Z280" s="7">
        <v>83814.97</v>
      </c>
      <c r="AA280" s="8">
        <f t="shared" si="9"/>
        <v>947396.44</v>
      </c>
    </row>
    <row r="281" spans="1:27" x14ac:dyDescent="0.25">
      <c r="A281" s="3" t="s">
        <v>275</v>
      </c>
      <c r="B281" s="7">
        <v>0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8">
        <f t="shared" si="8"/>
        <v>0</v>
      </c>
      <c r="O281" s="7">
        <v>21130.04</v>
      </c>
      <c r="P281" s="7">
        <v>21130.04</v>
      </c>
      <c r="Q281" s="7">
        <v>21130.04</v>
      </c>
      <c r="R281" s="7">
        <v>21130.04</v>
      </c>
      <c r="S281" s="7">
        <v>16137.91</v>
      </c>
      <c r="T281" s="7">
        <v>16137.91</v>
      </c>
      <c r="U281" s="7">
        <v>16137.91</v>
      </c>
      <c r="V281" s="7">
        <v>21517.21</v>
      </c>
      <c r="W281" s="7">
        <v>29513.89</v>
      </c>
      <c r="X281" s="7">
        <v>29513.89</v>
      </c>
      <c r="Y281" s="7">
        <v>29513.89</v>
      </c>
      <c r="Z281" s="7">
        <v>29513.89</v>
      </c>
      <c r="AA281" s="8">
        <f t="shared" si="9"/>
        <v>272506.66000000003</v>
      </c>
    </row>
    <row r="282" spans="1:27" x14ac:dyDescent="0.25">
      <c r="A282" s="3" t="s">
        <v>276</v>
      </c>
      <c r="B282" s="7">
        <v>238859.32</v>
      </c>
      <c r="C282" s="7">
        <v>238764.76</v>
      </c>
      <c r="D282" s="7">
        <v>238764.76</v>
      </c>
      <c r="E282" s="7">
        <v>238764.76</v>
      </c>
      <c r="F282" s="7">
        <v>238764.76</v>
      </c>
      <c r="G282" s="7">
        <v>238764.76</v>
      </c>
      <c r="H282" s="7">
        <v>238764.76</v>
      </c>
      <c r="I282" s="7">
        <v>238764.76</v>
      </c>
      <c r="J282" s="7">
        <v>238764.76</v>
      </c>
      <c r="K282" s="7">
        <v>238764.76</v>
      </c>
      <c r="L282" s="7">
        <v>238764.76</v>
      </c>
      <c r="M282" s="7">
        <v>238670.2</v>
      </c>
      <c r="N282" s="8">
        <f t="shared" si="8"/>
        <v>2865177.12</v>
      </c>
      <c r="O282" s="7">
        <v>252647</v>
      </c>
      <c r="P282" s="7">
        <v>260446.8</v>
      </c>
      <c r="Q282" s="7">
        <v>260446.8</v>
      </c>
      <c r="R282" s="7">
        <v>260446.8</v>
      </c>
      <c r="S282" s="7">
        <v>260446.8</v>
      </c>
      <c r="T282" s="7">
        <v>269427.73</v>
      </c>
      <c r="U282" s="7">
        <v>319769.90999999997</v>
      </c>
      <c r="V282" s="7">
        <v>319769.90999999997</v>
      </c>
      <c r="W282" s="7">
        <v>332889.09999999998</v>
      </c>
      <c r="X282" s="7">
        <v>332889.09999999998</v>
      </c>
      <c r="Y282" s="7">
        <v>328203.18</v>
      </c>
      <c r="Z282" s="7">
        <v>332889.09999999998</v>
      </c>
      <c r="AA282" s="8">
        <f t="shared" si="9"/>
        <v>3530272.2300000004</v>
      </c>
    </row>
    <row r="283" spans="1:27" x14ac:dyDescent="0.25">
      <c r="A283" s="3" t="s">
        <v>277</v>
      </c>
      <c r="B283" s="7">
        <v>18007.25</v>
      </c>
      <c r="C283" s="7">
        <v>18007.25</v>
      </c>
      <c r="D283" s="7">
        <v>18007.25</v>
      </c>
      <c r="E283" s="7">
        <v>18007.25</v>
      </c>
      <c r="F283" s="7">
        <v>18007.25</v>
      </c>
      <c r="G283" s="7">
        <v>18007.25</v>
      </c>
      <c r="H283" s="7">
        <v>18007.25</v>
      </c>
      <c r="I283" s="7">
        <v>18007.25</v>
      </c>
      <c r="J283" s="7">
        <v>18007.25</v>
      </c>
      <c r="K283" s="7">
        <v>18007.25</v>
      </c>
      <c r="L283" s="7">
        <v>18007.25</v>
      </c>
      <c r="M283" s="7">
        <v>18007.25</v>
      </c>
      <c r="N283" s="8">
        <f t="shared" si="8"/>
        <v>216087</v>
      </c>
      <c r="O283" s="7">
        <v>20283.330000000002</v>
      </c>
      <c r="P283" s="7">
        <v>20283.330000000002</v>
      </c>
      <c r="Q283" s="7">
        <v>20283.330000000002</v>
      </c>
      <c r="R283" s="7">
        <v>20283.330000000002</v>
      </c>
      <c r="S283" s="7">
        <v>20283.330000000002</v>
      </c>
      <c r="T283" s="7">
        <v>20283.330000000002</v>
      </c>
      <c r="U283" s="7">
        <v>20283.330000000002</v>
      </c>
      <c r="V283" s="7">
        <v>20283.330000000002</v>
      </c>
      <c r="W283" s="7">
        <v>16565.27</v>
      </c>
      <c r="X283" s="7">
        <v>16565.27</v>
      </c>
      <c r="Y283" s="7">
        <v>16565.27</v>
      </c>
      <c r="Z283" s="7">
        <v>16565.27</v>
      </c>
      <c r="AA283" s="8">
        <f t="shared" si="9"/>
        <v>228527.71999999997</v>
      </c>
    </row>
    <row r="284" spans="1:27" x14ac:dyDescent="0.25">
      <c r="A284" s="3" t="s">
        <v>278</v>
      </c>
      <c r="B284" s="7">
        <v>19535.82</v>
      </c>
      <c r="C284" s="7">
        <v>19535.82</v>
      </c>
      <c r="D284" s="7">
        <v>19535.82</v>
      </c>
      <c r="E284" s="7">
        <v>19535.82</v>
      </c>
      <c r="F284" s="7">
        <v>19535.82</v>
      </c>
      <c r="G284" s="7">
        <v>19535.82</v>
      </c>
      <c r="H284" s="7">
        <v>19535.82</v>
      </c>
      <c r="I284" s="7">
        <v>19535.82</v>
      </c>
      <c r="J284" s="7">
        <v>19535.82</v>
      </c>
      <c r="K284" s="7">
        <v>19535.82</v>
      </c>
      <c r="L284" s="7">
        <v>19535.82</v>
      </c>
      <c r="M284" s="7">
        <v>19535.82</v>
      </c>
      <c r="N284" s="8">
        <f t="shared" si="8"/>
        <v>234429.84000000005</v>
      </c>
      <c r="O284" s="7">
        <v>19535.82</v>
      </c>
      <c r="P284" s="7">
        <v>19535.82</v>
      </c>
      <c r="Q284" s="7">
        <v>19535.82</v>
      </c>
      <c r="R284" s="7">
        <v>19535.82</v>
      </c>
      <c r="S284" s="7">
        <v>19535.82</v>
      </c>
      <c r="T284" s="7">
        <v>19535.82</v>
      </c>
      <c r="U284" s="7">
        <v>19535.82</v>
      </c>
      <c r="V284" s="7">
        <v>19535.82</v>
      </c>
      <c r="W284" s="7">
        <v>19323.5</v>
      </c>
      <c r="X284" s="7">
        <v>19323.5</v>
      </c>
      <c r="Y284" s="7">
        <v>19323.5</v>
      </c>
      <c r="Z284" s="7">
        <v>19323.5</v>
      </c>
      <c r="AA284" s="8">
        <f t="shared" si="9"/>
        <v>233580.56000000003</v>
      </c>
    </row>
    <row r="285" spans="1:27" x14ac:dyDescent="0.25">
      <c r="A285" s="3" t="s">
        <v>281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8">
        <f t="shared" si="8"/>
        <v>0</v>
      </c>
      <c r="O285" s="7">
        <v>41850.53</v>
      </c>
      <c r="P285" s="7">
        <v>41850.53</v>
      </c>
      <c r="Q285" s="7">
        <v>41850.53</v>
      </c>
      <c r="R285" s="7">
        <v>34875.440000000002</v>
      </c>
      <c r="S285" s="7">
        <v>44932.08</v>
      </c>
      <c r="T285" s="7">
        <v>44932.08</v>
      </c>
      <c r="U285" s="7">
        <v>44932.08</v>
      </c>
      <c r="V285" s="7">
        <v>44932.08</v>
      </c>
      <c r="W285" s="7">
        <v>52506.69</v>
      </c>
      <c r="X285" s="7">
        <v>52506.69</v>
      </c>
      <c r="Y285" s="7">
        <v>52506.69</v>
      </c>
      <c r="Z285" s="7">
        <v>52506.69</v>
      </c>
      <c r="AA285" s="8">
        <f t="shared" si="9"/>
        <v>550182.1100000001</v>
      </c>
    </row>
    <row r="286" spans="1:27" x14ac:dyDescent="0.25">
      <c r="A286" s="3" t="s">
        <v>279</v>
      </c>
      <c r="B286" s="7">
        <v>60915.63</v>
      </c>
      <c r="C286" s="7">
        <v>60915.63</v>
      </c>
      <c r="D286" s="7">
        <v>60915.63</v>
      </c>
      <c r="E286" s="7">
        <v>60915.63</v>
      </c>
      <c r="F286" s="7">
        <v>60915.63</v>
      </c>
      <c r="G286" s="7">
        <v>60915.63</v>
      </c>
      <c r="H286" s="7">
        <v>60915.63</v>
      </c>
      <c r="I286" s="7">
        <v>60915.63</v>
      </c>
      <c r="J286" s="7">
        <v>60915.63</v>
      </c>
      <c r="K286" s="7">
        <v>60915.63</v>
      </c>
      <c r="L286" s="7">
        <v>60915.63</v>
      </c>
      <c r="M286" s="7">
        <v>60915.63</v>
      </c>
      <c r="N286" s="8">
        <f t="shared" si="8"/>
        <v>730987.55999999994</v>
      </c>
      <c r="O286" s="7">
        <v>60915.62</v>
      </c>
      <c r="P286" s="7">
        <v>60915.62</v>
      </c>
      <c r="Q286" s="7">
        <v>60915.62</v>
      </c>
      <c r="R286" s="7">
        <v>60915.62</v>
      </c>
      <c r="S286" s="7">
        <v>40610.42</v>
      </c>
      <c r="T286" s="7">
        <v>60915.62</v>
      </c>
      <c r="U286" s="7">
        <v>60915.62</v>
      </c>
      <c r="V286" s="7">
        <v>60915.62</v>
      </c>
      <c r="W286" s="7">
        <v>60032.7</v>
      </c>
      <c r="X286" s="7">
        <v>60032.7</v>
      </c>
      <c r="Y286" s="7">
        <v>60032.7</v>
      </c>
      <c r="Z286" s="7">
        <v>60032.7</v>
      </c>
      <c r="AA286" s="8">
        <f t="shared" si="9"/>
        <v>707150.55999999982</v>
      </c>
    </row>
    <row r="287" spans="1:27" x14ac:dyDescent="0.25">
      <c r="A287" s="3" t="s">
        <v>280</v>
      </c>
      <c r="B287" s="7">
        <v>102268.08</v>
      </c>
      <c r="C287" s="7">
        <v>102227.59</v>
      </c>
      <c r="D287" s="7">
        <v>102227.59</v>
      </c>
      <c r="E287" s="7">
        <v>102227.59</v>
      </c>
      <c r="F287" s="7">
        <v>102227.59</v>
      </c>
      <c r="G287" s="7">
        <v>102227.59</v>
      </c>
      <c r="H287" s="7">
        <v>102227.59</v>
      </c>
      <c r="I287" s="7">
        <v>102227.59</v>
      </c>
      <c r="J287" s="7">
        <v>102227.59</v>
      </c>
      <c r="K287" s="7">
        <v>102227.59</v>
      </c>
      <c r="L287" s="7">
        <v>102227.59</v>
      </c>
      <c r="M287" s="7">
        <v>102187.1</v>
      </c>
      <c r="N287" s="8">
        <f t="shared" si="8"/>
        <v>1226731.0799999998</v>
      </c>
      <c r="O287" s="7">
        <v>95177.41</v>
      </c>
      <c r="P287" s="7">
        <v>95177.41</v>
      </c>
      <c r="Q287" s="7">
        <v>102227.59</v>
      </c>
      <c r="R287" s="7">
        <v>102227.59</v>
      </c>
      <c r="S287" s="7">
        <v>95177.41</v>
      </c>
      <c r="T287" s="7">
        <v>102227.59</v>
      </c>
      <c r="U287" s="7">
        <v>102227.59</v>
      </c>
      <c r="V287" s="7">
        <v>95177.41</v>
      </c>
      <c r="W287" s="7">
        <v>112718.04</v>
      </c>
      <c r="X287" s="7">
        <v>121067.53</v>
      </c>
      <c r="Y287" s="7">
        <v>121067.53</v>
      </c>
      <c r="Z287" s="7">
        <v>112718.04</v>
      </c>
      <c r="AA287" s="8">
        <f t="shared" si="9"/>
        <v>1257191.1400000001</v>
      </c>
    </row>
    <row r="288" spans="1:27" x14ac:dyDescent="0.25">
      <c r="A288" s="3" t="s">
        <v>282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8">
        <f t="shared" si="8"/>
        <v>0</v>
      </c>
      <c r="O288" s="7">
        <v>19442.46</v>
      </c>
      <c r="P288" s="7">
        <v>19442.46</v>
      </c>
      <c r="Q288" s="7">
        <v>19442.46</v>
      </c>
      <c r="R288" s="7">
        <v>19442.46</v>
      </c>
      <c r="S288" s="7">
        <v>19442.46</v>
      </c>
      <c r="T288" s="7">
        <v>19442.46</v>
      </c>
      <c r="U288" s="7">
        <v>19442.46</v>
      </c>
      <c r="V288" s="7">
        <v>19442.46</v>
      </c>
      <c r="W288" s="7">
        <v>21970.32</v>
      </c>
      <c r="X288" s="7">
        <v>36355.22</v>
      </c>
      <c r="Y288" s="7">
        <v>36355.22</v>
      </c>
      <c r="Z288" s="7">
        <v>36355.22</v>
      </c>
      <c r="AA288" s="8">
        <f t="shared" si="9"/>
        <v>286575.65999999997</v>
      </c>
    </row>
    <row r="289" spans="1:27" x14ac:dyDescent="0.25">
      <c r="A289" s="3" t="s">
        <v>283</v>
      </c>
      <c r="B289" s="7">
        <v>67562.77</v>
      </c>
      <c r="C289" s="7">
        <v>67536.03</v>
      </c>
      <c r="D289" s="7">
        <v>67536.03</v>
      </c>
      <c r="E289" s="7">
        <v>67536.03</v>
      </c>
      <c r="F289" s="7">
        <v>67536.03</v>
      </c>
      <c r="G289" s="7">
        <v>67536.03</v>
      </c>
      <c r="H289" s="7">
        <v>67536.03</v>
      </c>
      <c r="I289" s="7">
        <v>67536.03</v>
      </c>
      <c r="J289" s="7">
        <v>67536.03</v>
      </c>
      <c r="K289" s="7">
        <v>67536.03</v>
      </c>
      <c r="L289" s="7">
        <v>67536.03</v>
      </c>
      <c r="M289" s="7">
        <v>67509.289999999994</v>
      </c>
      <c r="N289" s="8">
        <f t="shared" si="8"/>
        <v>810432.36000000022</v>
      </c>
      <c r="O289" s="7">
        <v>67536.03</v>
      </c>
      <c r="P289" s="7">
        <v>67536.03</v>
      </c>
      <c r="Q289" s="7">
        <v>67536.03</v>
      </c>
      <c r="R289" s="7">
        <v>67536.03</v>
      </c>
      <c r="S289" s="7">
        <v>67883.850000000006</v>
      </c>
      <c r="T289" s="7">
        <v>67883.850000000006</v>
      </c>
      <c r="U289" s="7">
        <v>67883.850000000006</v>
      </c>
      <c r="V289" s="7">
        <v>67883.850000000006</v>
      </c>
      <c r="W289" s="7">
        <v>72246.45</v>
      </c>
      <c r="X289" s="7">
        <v>72246.45</v>
      </c>
      <c r="Y289" s="7">
        <v>72246.45</v>
      </c>
      <c r="Z289" s="7">
        <v>72246.45</v>
      </c>
      <c r="AA289" s="8">
        <f t="shared" si="9"/>
        <v>830665.31999999972</v>
      </c>
    </row>
    <row r="290" spans="1:27" x14ac:dyDescent="0.25">
      <c r="A290" s="3" t="s">
        <v>284</v>
      </c>
      <c r="B290" s="7">
        <v>75913.22</v>
      </c>
      <c r="C290" s="7">
        <v>75887.95</v>
      </c>
      <c r="D290" s="7">
        <v>75887.95</v>
      </c>
      <c r="E290" s="7">
        <v>75887.95</v>
      </c>
      <c r="F290" s="7">
        <v>75887.95</v>
      </c>
      <c r="G290" s="7">
        <v>75887.95</v>
      </c>
      <c r="H290" s="7">
        <v>75887.95</v>
      </c>
      <c r="I290" s="7">
        <v>75887.95</v>
      </c>
      <c r="J290" s="7">
        <v>75887.95</v>
      </c>
      <c r="K290" s="7">
        <v>75887.95</v>
      </c>
      <c r="L290" s="7">
        <v>75887.95</v>
      </c>
      <c r="M290" s="7">
        <v>75862.679999999993</v>
      </c>
      <c r="N290" s="8">
        <f t="shared" si="8"/>
        <v>910655.39999999991</v>
      </c>
      <c r="O290" s="7">
        <v>75887.95</v>
      </c>
      <c r="P290" s="7">
        <v>75887.95</v>
      </c>
      <c r="Q290" s="7">
        <v>75887.95</v>
      </c>
      <c r="R290" s="7">
        <v>75887.95</v>
      </c>
      <c r="S290" s="7">
        <v>75887.95</v>
      </c>
      <c r="T290" s="7">
        <v>75887.95</v>
      </c>
      <c r="U290" s="7">
        <v>75887.95</v>
      </c>
      <c r="V290" s="7">
        <v>75887.95</v>
      </c>
      <c r="W290" s="7">
        <v>81061.63</v>
      </c>
      <c r="X290" s="7">
        <v>81061.63</v>
      </c>
      <c r="Y290" s="7">
        <v>81061.63</v>
      </c>
      <c r="Z290" s="7">
        <v>81061.63</v>
      </c>
      <c r="AA290" s="8">
        <f t="shared" si="9"/>
        <v>931350.12</v>
      </c>
    </row>
    <row r="291" spans="1:27" x14ac:dyDescent="0.25">
      <c r="A291" s="3" t="s">
        <v>285</v>
      </c>
      <c r="B291" s="7">
        <v>37975.1</v>
      </c>
      <c r="C291" s="7">
        <v>37975.1</v>
      </c>
      <c r="D291" s="7">
        <v>37975.1</v>
      </c>
      <c r="E291" s="7">
        <v>37975.1</v>
      </c>
      <c r="F291" s="7">
        <v>37975.1</v>
      </c>
      <c r="G291" s="7">
        <v>37975.1</v>
      </c>
      <c r="H291" s="7">
        <v>37975.1</v>
      </c>
      <c r="I291" s="7">
        <v>37975.1</v>
      </c>
      <c r="J291" s="7">
        <v>37975.1</v>
      </c>
      <c r="K291" s="7">
        <v>37975.1</v>
      </c>
      <c r="L291" s="7">
        <v>37975.1</v>
      </c>
      <c r="M291" s="7">
        <v>37975.1</v>
      </c>
      <c r="N291" s="8">
        <f t="shared" si="8"/>
        <v>455701.1999999999</v>
      </c>
      <c r="O291" s="7">
        <v>37975.1</v>
      </c>
      <c r="P291" s="7">
        <v>37975.1</v>
      </c>
      <c r="Q291" s="7">
        <v>37975.1</v>
      </c>
      <c r="R291" s="7">
        <v>37975.1</v>
      </c>
      <c r="S291" s="7">
        <v>37975.1</v>
      </c>
      <c r="T291" s="7">
        <v>37975.1</v>
      </c>
      <c r="U291" s="7">
        <v>37975.1</v>
      </c>
      <c r="V291" s="7">
        <v>28481.32</v>
      </c>
      <c r="W291" s="7">
        <v>36682.1</v>
      </c>
      <c r="X291" s="7">
        <v>36682.1</v>
      </c>
      <c r="Y291" s="7">
        <v>36682.1</v>
      </c>
      <c r="Z291" s="7">
        <v>36682.1</v>
      </c>
      <c r="AA291" s="8">
        <f t="shared" si="9"/>
        <v>441035.41999999993</v>
      </c>
    </row>
    <row r="292" spans="1:27" x14ac:dyDescent="0.25">
      <c r="A292" s="3" t="s">
        <v>286</v>
      </c>
      <c r="B292" s="7">
        <v>309282.18</v>
      </c>
      <c r="C292" s="7">
        <v>309159.74</v>
      </c>
      <c r="D292" s="7">
        <v>309159.74</v>
      </c>
      <c r="E292" s="7">
        <v>309159.74</v>
      </c>
      <c r="F292" s="7">
        <v>309159.74</v>
      </c>
      <c r="G292" s="7">
        <v>309159.74</v>
      </c>
      <c r="H292" s="7">
        <v>309159.74</v>
      </c>
      <c r="I292" s="7">
        <v>309159.74</v>
      </c>
      <c r="J292" s="7">
        <v>309159.74</v>
      </c>
      <c r="K292" s="7">
        <v>309159.74</v>
      </c>
      <c r="L292" s="7">
        <v>309159.74</v>
      </c>
      <c r="M292" s="7">
        <v>309037.3</v>
      </c>
      <c r="N292" s="8">
        <f t="shared" si="8"/>
        <v>3709916.8800000008</v>
      </c>
      <c r="O292" s="7">
        <v>309159.74</v>
      </c>
      <c r="P292" s="7">
        <v>309159.74</v>
      </c>
      <c r="Q292" s="7">
        <v>309159.74</v>
      </c>
      <c r="R292" s="7">
        <v>309159.74</v>
      </c>
      <c r="S292" s="7">
        <v>309159.74</v>
      </c>
      <c r="T292" s="7">
        <v>309159.74</v>
      </c>
      <c r="U292" s="7">
        <v>309159.74</v>
      </c>
      <c r="V292" s="7">
        <v>274808.65999999997</v>
      </c>
      <c r="W292" s="7">
        <v>285417.59000000003</v>
      </c>
      <c r="X292" s="7">
        <v>302250.93</v>
      </c>
      <c r="Y292" s="7">
        <v>302250.93</v>
      </c>
      <c r="Z292" s="7">
        <v>332781.56</v>
      </c>
      <c r="AA292" s="8">
        <f t="shared" si="9"/>
        <v>3661627.85</v>
      </c>
    </row>
    <row r="293" spans="1:27" x14ac:dyDescent="0.25">
      <c r="A293" s="3" t="s">
        <v>287</v>
      </c>
      <c r="B293" s="7">
        <v>66205.740000000005</v>
      </c>
      <c r="C293" s="7">
        <v>66179.53</v>
      </c>
      <c r="D293" s="7">
        <v>66179.53</v>
      </c>
      <c r="E293" s="7">
        <v>66179.53</v>
      </c>
      <c r="F293" s="7">
        <v>66179.53</v>
      </c>
      <c r="G293" s="7">
        <v>66179.53</v>
      </c>
      <c r="H293" s="7">
        <v>66179.53</v>
      </c>
      <c r="I293" s="7">
        <v>66179.53</v>
      </c>
      <c r="J293" s="7">
        <v>66179.53</v>
      </c>
      <c r="K293" s="7">
        <v>66179.53</v>
      </c>
      <c r="L293" s="7">
        <v>66179.53</v>
      </c>
      <c r="M293" s="7">
        <v>66153.320000000007</v>
      </c>
      <c r="N293" s="8">
        <f t="shared" si="8"/>
        <v>794154.3600000001</v>
      </c>
      <c r="O293" s="7">
        <v>66179.53</v>
      </c>
      <c r="P293" s="7">
        <v>66179.53</v>
      </c>
      <c r="Q293" s="7">
        <v>66179.53</v>
      </c>
      <c r="R293" s="7">
        <v>49634.65</v>
      </c>
      <c r="S293" s="7">
        <v>49634.65</v>
      </c>
      <c r="T293" s="7">
        <v>49634.65</v>
      </c>
      <c r="U293" s="7">
        <v>49634.65</v>
      </c>
      <c r="V293" s="7">
        <v>49634.65</v>
      </c>
      <c r="W293" s="7">
        <v>48687.66</v>
      </c>
      <c r="X293" s="7">
        <v>48687.66</v>
      </c>
      <c r="Y293" s="7">
        <v>48687.66</v>
      </c>
      <c r="Z293" s="7">
        <v>48687.66</v>
      </c>
      <c r="AA293" s="8">
        <f t="shared" si="9"/>
        <v>641462.48000000021</v>
      </c>
    </row>
    <row r="294" spans="1:27" x14ac:dyDescent="0.25">
      <c r="A294" s="3" t="s">
        <v>288</v>
      </c>
      <c r="B294" s="7">
        <v>0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8">
        <f t="shared" si="8"/>
        <v>0</v>
      </c>
      <c r="O294" s="7">
        <v>18470.8</v>
      </c>
      <c r="P294" s="7">
        <v>18470.8</v>
      </c>
      <c r="Q294" s="7">
        <v>18470.8</v>
      </c>
      <c r="R294" s="7">
        <v>18470.8</v>
      </c>
      <c r="S294" s="7">
        <v>18470.8</v>
      </c>
      <c r="T294" s="7">
        <v>18470.8</v>
      </c>
      <c r="U294" s="7">
        <v>18470.8</v>
      </c>
      <c r="V294" s="7">
        <v>9235.4</v>
      </c>
      <c r="W294" s="7">
        <v>9190.58</v>
      </c>
      <c r="X294" s="7">
        <v>9190.58</v>
      </c>
      <c r="Y294" s="7">
        <v>9190.58</v>
      </c>
      <c r="Z294" s="7">
        <v>9190.58</v>
      </c>
      <c r="AA294" s="8">
        <f t="shared" si="9"/>
        <v>175293.31999999995</v>
      </c>
    </row>
    <row r="295" spans="1:27" x14ac:dyDescent="0.25">
      <c r="A295" s="3" t="s">
        <v>289</v>
      </c>
      <c r="B295" s="7">
        <v>18377.03</v>
      </c>
      <c r="C295" s="7">
        <v>18377.03</v>
      </c>
      <c r="D295" s="7">
        <v>18377.03</v>
      </c>
      <c r="E295" s="7">
        <v>18377.03</v>
      </c>
      <c r="F295" s="7">
        <v>18377.03</v>
      </c>
      <c r="G295" s="7">
        <v>18377.03</v>
      </c>
      <c r="H295" s="7">
        <v>18377.03</v>
      </c>
      <c r="I295" s="7">
        <v>18377.03</v>
      </c>
      <c r="J295" s="7">
        <v>18377.03</v>
      </c>
      <c r="K295" s="7">
        <v>18377.03</v>
      </c>
      <c r="L295" s="7">
        <v>18377.03</v>
      </c>
      <c r="M295" s="7">
        <v>18377.03</v>
      </c>
      <c r="N295" s="8">
        <f t="shared" si="8"/>
        <v>220524.36</v>
      </c>
      <c r="O295" s="7">
        <v>18377.03</v>
      </c>
      <c r="P295" s="7">
        <v>18377.03</v>
      </c>
      <c r="Q295" s="7">
        <v>18377.03</v>
      </c>
      <c r="R295" s="7">
        <v>18377.03</v>
      </c>
      <c r="S295" s="7">
        <v>18377.03</v>
      </c>
      <c r="T295" s="7">
        <v>18377.03</v>
      </c>
      <c r="U295" s="7">
        <v>18377.03</v>
      </c>
      <c r="V295" s="7">
        <v>18377.03</v>
      </c>
      <c r="W295" s="7">
        <v>18912.16</v>
      </c>
      <c r="X295" s="7">
        <v>18912.16</v>
      </c>
      <c r="Y295" s="7">
        <v>18912.16</v>
      </c>
      <c r="Z295" s="7">
        <v>18912.16</v>
      </c>
      <c r="AA295" s="8">
        <f t="shared" si="9"/>
        <v>222664.88</v>
      </c>
    </row>
    <row r="296" spans="1:27" x14ac:dyDescent="0.25">
      <c r="A296" s="3" t="s">
        <v>290</v>
      </c>
      <c r="B296" s="7">
        <v>96420.49</v>
      </c>
      <c r="C296" s="7">
        <v>96420.49</v>
      </c>
      <c r="D296" s="7">
        <v>96420.49</v>
      </c>
      <c r="E296" s="7">
        <v>96420.49</v>
      </c>
      <c r="F296" s="7">
        <v>96420.49</v>
      </c>
      <c r="G296" s="7">
        <v>96420.49</v>
      </c>
      <c r="H296" s="7">
        <v>96420.49</v>
      </c>
      <c r="I296" s="7">
        <v>96420.49</v>
      </c>
      <c r="J296" s="7">
        <v>96420.49</v>
      </c>
      <c r="K296" s="7">
        <v>96420.49</v>
      </c>
      <c r="L296" s="7">
        <v>96420.49</v>
      </c>
      <c r="M296" s="7">
        <v>96420.49</v>
      </c>
      <c r="N296" s="8">
        <f t="shared" si="8"/>
        <v>1157045.8800000001</v>
      </c>
      <c r="O296" s="7">
        <v>96420.49</v>
      </c>
      <c r="P296" s="7">
        <v>96420.49</v>
      </c>
      <c r="Q296" s="7">
        <v>96420.49</v>
      </c>
      <c r="R296" s="7">
        <v>96420.49</v>
      </c>
      <c r="S296" s="7">
        <v>96420.49</v>
      </c>
      <c r="T296" s="7">
        <v>96420.49</v>
      </c>
      <c r="U296" s="7">
        <v>96420.49</v>
      </c>
      <c r="V296" s="7">
        <v>96420.49</v>
      </c>
      <c r="W296" s="7">
        <v>83457.149999999994</v>
      </c>
      <c r="X296" s="7">
        <v>83457.149999999994</v>
      </c>
      <c r="Y296" s="7">
        <v>83457.149999999994</v>
      </c>
      <c r="Z296" s="7">
        <v>83457.149999999994</v>
      </c>
      <c r="AA296" s="8">
        <f t="shared" si="9"/>
        <v>1105192.52</v>
      </c>
    </row>
    <row r="297" spans="1:27" x14ac:dyDescent="0.25">
      <c r="A297" s="3" t="s">
        <v>291</v>
      </c>
      <c r="B297" s="7">
        <v>0</v>
      </c>
      <c r="C297" s="7">
        <v>0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8">
        <f t="shared" si="8"/>
        <v>0</v>
      </c>
      <c r="O297" s="7">
        <v>35994.36</v>
      </c>
      <c r="P297" s="7">
        <v>35994.36</v>
      </c>
      <c r="Q297" s="7">
        <v>35994.36</v>
      </c>
      <c r="R297" s="7">
        <v>35994.36</v>
      </c>
      <c r="S297" s="7">
        <v>35994.36</v>
      </c>
      <c r="T297" s="7">
        <v>35994.36</v>
      </c>
      <c r="U297" s="7">
        <v>35994.36</v>
      </c>
      <c r="V297" s="7">
        <v>35994.36</v>
      </c>
      <c r="W297" s="7">
        <v>45972.9</v>
      </c>
      <c r="X297" s="7">
        <v>45972.9</v>
      </c>
      <c r="Y297" s="7">
        <v>45972.9</v>
      </c>
      <c r="Z297" s="7">
        <v>45972.9</v>
      </c>
      <c r="AA297" s="8">
        <f t="shared" si="9"/>
        <v>471846.48000000004</v>
      </c>
    </row>
    <row r="298" spans="1:27" x14ac:dyDescent="0.25">
      <c r="A298" s="3" t="s">
        <v>292</v>
      </c>
      <c r="B298" s="7">
        <v>182049.01</v>
      </c>
      <c r="C298" s="7">
        <v>181976.94</v>
      </c>
      <c r="D298" s="7">
        <v>181976.94</v>
      </c>
      <c r="E298" s="7">
        <v>181976.94</v>
      </c>
      <c r="F298" s="7">
        <v>181976.94</v>
      </c>
      <c r="G298" s="7">
        <v>181976.94</v>
      </c>
      <c r="H298" s="7">
        <v>181976.94</v>
      </c>
      <c r="I298" s="7">
        <v>181976.94</v>
      </c>
      <c r="J298" s="7">
        <v>181976.94</v>
      </c>
      <c r="K298" s="7">
        <v>181976.94</v>
      </c>
      <c r="L298" s="7">
        <v>181976.94</v>
      </c>
      <c r="M298" s="7">
        <v>181904.87</v>
      </c>
      <c r="N298" s="8">
        <f t="shared" si="8"/>
        <v>2183723.2799999998</v>
      </c>
      <c r="O298" s="7">
        <v>181976.94</v>
      </c>
      <c r="P298" s="7">
        <v>181976.94</v>
      </c>
      <c r="Q298" s="7">
        <v>181976.94</v>
      </c>
      <c r="R298" s="7">
        <v>181976.94</v>
      </c>
      <c r="S298" s="7">
        <v>181976.94</v>
      </c>
      <c r="T298" s="7">
        <v>181976.94</v>
      </c>
      <c r="U298" s="7">
        <v>181976.94</v>
      </c>
      <c r="V298" s="7">
        <v>181976.94</v>
      </c>
      <c r="W298" s="7">
        <v>167382.03</v>
      </c>
      <c r="X298" s="7">
        <v>167382.03</v>
      </c>
      <c r="Y298" s="7">
        <v>167382.03</v>
      </c>
      <c r="Z298" s="7">
        <v>167382.03</v>
      </c>
      <c r="AA298" s="8">
        <f t="shared" si="9"/>
        <v>2125343.6399999997</v>
      </c>
    </row>
    <row r="299" spans="1:27" x14ac:dyDescent="0.25">
      <c r="A299" s="3" t="s">
        <v>293</v>
      </c>
      <c r="B299" s="7">
        <v>0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8">
        <f t="shared" si="8"/>
        <v>0</v>
      </c>
      <c r="O299" s="7">
        <v>37106.769999999997</v>
      </c>
      <c r="P299" s="7">
        <v>37106.769999999997</v>
      </c>
      <c r="Q299" s="7">
        <v>37106.769999999997</v>
      </c>
      <c r="R299" s="7">
        <v>37106.769999999997</v>
      </c>
      <c r="S299" s="7">
        <v>37106.769999999997</v>
      </c>
      <c r="T299" s="7">
        <v>37106.769999999997</v>
      </c>
      <c r="U299" s="7">
        <v>37106.769999999997</v>
      </c>
      <c r="V299" s="7">
        <v>37106.769999999997</v>
      </c>
      <c r="W299" s="7">
        <v>38254.019999999997</v>
      </c>
      <c r="X299" s="7">
        <v>38254.019999999997</v>
      </c>
      <c r="Y299" s="7">
        <v>38254.019999999997</v>
      </c>
      <c r="Z299" s="7">
        <v>38254.019999999997</v>
      </c>
      <c r="AA299" s="8">
        <f t="shared" si="9"/>
        <v>449870.24000000005</v>
      </c>
    </row>
    <row r="300" spans="1:27" x14ac:dyDescent="0.25">
      <c r="A300" s="3" t="s">
        <v>294</v>
      </c>
      <c r="B300" s="7">
        <v>0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8">
        <f t="shared" si="8"/>
        <v>0</v>
      </c>
      <c r="O300" s="7">
        <v>40030.28</v>
      </c>
      <c r="P300" s="7">
        <v>40030.28</v>
      </c>
      <c r="Q300" s="7">
        <v>40030.28</v>
      </c>
      <c r="R300" s="7">
        <v>40030.28</v>
      </c>
      <c r="S300" s="7">
        <v>40030.28</v>
      </c>
      <c r="T300" s="7">
        <v>40030.28</v>
      </c>
      <c r="U300" s="7">
        <v>40030.28</v>
      </c>
      <c r="V300" s="7">
        <v>40030.28</v>
      </c>
      <c r="W300" s="7">
        <v>49027.39</v>
      </c>
      <c r="X300" s="7">
        <v>49027.39</v>
      </c>
      <c r="Y300" s="7">
        <v>49027.39</v>
      </c>
      <c r="Z300" s="7">
        <v>49027.39</v>
      </c>
      <c r="AA300" s="8">
        <f t="shared" si="9"/>
        <v>516351.80000000005</v>
      </c>
    </row>
    <row r="301" spans="1:27" x14ac:dyDescent="0.25">
      <c r="A301" s="3" t="s">
        <v>295</v>
      </c>
      <c r="B301" s="7">
        <v>66433.440000000002</v>
      </c>
      <c r="C301" s="7">
        <v>66407.14</v>
      </c>
      <c r="D301" s="7">
        <v>66407.14</v>
      </c>
      <c r="E301" s="7">
        <v>66407.14</v>
      </c>
      <c r="F301" s="7">
        <v>66407.14</v>
      </c>
      <c r="G301" s="7">
        <v>66407.14</v>
      </c>
      <c r="H301" s="7">
        <v>66407.14</v>
      </c>
      <c r="I301" s="7">
        <v>66407.14</v>
      </c>
      <c r="J301" s="7">
        <v>66407.14</v>
      </c>
      <c r="K301" s="7">
        <v>66407.14</v>
      </c>
      <c r="L301" s="7">
        <v>66407.14</v>
      </c>
      <c r="M301" s="7">
        <v>66380.84</v>
      </c>
      <c r="N301" s="8">
        <f t="shared" si="8"/>
        <v>796885.68</v>
      </c>
      <c r="O301" s="7">
        <v>66407.14</v>
      </c>
      <c r="P301" s="7">
        <v>66407.14</v>
      </c>
      <c r="Q301" s="7">
        <v>66407.14</v>
      </c>
      <c r="R301" s="7">
        <v>58106.25</v>
      </c>
      <c r="S301" s="7">
        <v>66407.14</v>
      </c>
      <c r="T301" s="7">
        <v>66407.14</v>
      </c>
      <c r="U301" s="7">
        <v>66407.14</v>
      </c>
      <c r="V301" s="7">
        <v>66407.14</v>
      </c>
      <c r="W301" s="7">
        <v>70796.95</v>
      </c>
      <c r="X301" s="7">
        <v>70796.95</v>
      </c>
      <c r="Y301" s="7">
        <v>70796.95</v>
      </c>
      <c r="Z301" s="7">
        <v>70796.95</v>
      </c>
      <c r="AA301" s="8">
        <f t="shared" si="9"/>
        <v>806144.02999999991</v>
      </c>
    </row>
    <row r="302" spans="1:27" x14ac:dyDescent="0.25">
      <c r="A302" s="3" t="s">
        <v>296</v>
      </c>
      <c r="B302" s="7">
        <v>0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8">
        <f t="shared" si="8"/>
        <v>0</v>
      </c>
      <c r="O302" s="7">
        <v>19786.62</v>
      </c>
      <c r="P302" s="7">
        <v>19786.62</v>
      </c>
      <c r="Q302" s="7">
        <v>19786.62</v>
      </c>
      <c r="R302" s="7">
        <v>19786.62</v>
      </c>
      <c r="S302" s="7">
        <v>19786.62</v>
      </c>
      <c r="T302" s="7">
        <v>19786.62</v>
      </c>
      <c r="U302" s="7">
        <v>19786.62</v>
      </c>
      <c r="V302" s="7">
        <v>19786.62</v>
      </c>
      <c r="W302" s="7">
        <v>20878.91</v>
      </c>
      <c r="X302" s="7">
        <v>20878.91</v>
      </c>
      <c r="Y302" s="7">
        <v>20878.91</v>
      </c>
      <c r="Z302" s="7">
        <v>20878.91</v>
      </c>
      <c r="AA302" s="8">
        <f t="shared" si="9"/>
        <v>241808.6</v>
      </c>
    </row>
    <row r="303" spans="1:27" x14ac:dyDescent="0.25">
      <c r="A303" s="3" t="s">
        <v>297</v>
      </c>
      <c r="B303" s="7">
        <v>83640.070000000007</v>
      </c>
      <c r="C303" s="7">
        <v>83606.960000000006</v>
      </c>
      <c r="D303" s="7">
        <v>83606.960000000006</v>
      </c>
      <c r="E303" s="7">
        <v>83606.960000000006</v>
      </c>
      <c r="F303" s="7">
        <v>83606.960000000006</v>
      </c>
      <c r="G303" s="7">
        <v>83606.960000000006</v>
      </c>
      <c r="H303" s="7">
        <v>83606.960000000006</v>
      </c>
      <c r="I303" s="7">
        <v>83606.960000000006</v>
      </c>
      <c r="J303" s="7">
        <v>83606.960000000006</v>
      </c>
      <c r="K303" s="7">
        <v>83606.960000000006</v>
      </c>
      <c r="L303" s="7">
        <v>83606.960000000006</v>
      </c>
      <c r="M303" s="7">
        <v>83573.850000000006</v>
      </c>
      <c r="N303" s="8">
        <f t="shared" si="8"/>
        <v>1003283.5199999999</v>
      </c>
      <c r="O303" s="7">
        <v>83606.960000000006</v>
      </c>
      <c r="P303" s="7">
        <v>83606.960000000006</v>
      </c>
      <c r="Q303" s="7">
        <v>52124.42</v>
      </c>
      <c r="R303" s="7">
        <v>77006.41</v>
      </c>
      <c r="S303" s="7">
        <v>74756.83</v>
      </c>
      <c r="T303" s="7">
        <v>74756.83</v>
      </c>
      <c r="U303" s="7">
        <v>74756.83</v>
      </c>
      <c r="V303" s="7">
        <v>74756.83</v>
      </c>
      <c r="W303" s="7">
        <v>72168.289999999994</v>
      </c>
      <c r="X303" s="7">
        <v>72168.289999999994</v>
      </c>
      <c r="Y303" s="7">
        <v>72168.289999999994</v>
      </c>
      <c r="Z303" s="7">
        <v>72168.289999999994</v>
      </c>
      <c r="AA303" s="8">
        <f t="shared" si="9"/>
        <v>884045.23000000021</v>
      </c>
    </row>
    <row r="304" spans="1:27" x14ac:dyDescent="0.25">
      <c r="A304" s="3" t="s">
        <v>298</v>
      </c>
      <c r="B304" s="7">
        <v>32226.27</v>
      </c>
      <c r="C304" s="7">
        <v>32213.51</v>
      </c>
      <c r="D304" s="7">
        <v>32213.51</v>
      </c>
      <c r="E304" s="7">
        <v>32213.51</v>
      </c>
      <c r="F304" s="7">
        <v>32213.51</v>
      </c>
      <c r="G304" s="7">
        <v>32213.51</v>
      </c>
      <c r="H304" s="7">
        <v>32213.51</v>
      </c>
      <c r="I304" s="7">
        <v>32213.51</v>
      </c>
      <c r="J304" s="7">
        <v>32213.51</v>
      </c>
      <c r="K304" s="7">
        <v>32213.51</v>
      </c>
      <c r="L304" s="7">
        <v>32213.51</v>
      </c>
      <c r="M304" s="7">
        <v>32200.75</v>
      </c>
      <c r="N304" s="8">
        <f t="shared" si="8"/>
        <v>386562.12000000005</v>
      </c>
      <c r="O304" s="7">
        <v>32213.51</v>
      </c>
      <c r="P304" s="7">
        <v>32213.51</v>
      </c>
      <c r="Q304" s="7">
        <v>32213.51</v>
      </c>
      <c r="R304" s="7">
        <v>32213.51</v>
      </c>
      <c r="S304" s="7">
        <v>32213.51</v>
      </c>
      <c r="T304" s="7">
        <v>32213.51</v>
      </c>
      <c r="U304" s="7">
        <v>32213.51</v>
      </c>
      <c r="V304" s="7">
        <v>32213.51</v>
      </c>
      <c r="W304" s="7">
        <v>35194.01</v>
      </c>
      <c r="X304" s="7">
        <v>35194.01</v>
      </c>
      <c r="Y304" s="7">
        <v>35194.01</v>
      </c>
      <c r="Z304" s="7">
        <v>35194.01</v>
      </c>
      <c r="AA304" s="8">
        <f t="shared" si="9"/>
        <v>398484.12000000005</v>
      </c>
    </row>
    <row r="305" spans="1:27" x14ac:dyDescent="0.25">
      <c r="A305" s="3" t="s">
        <v>299</v>
      </c>
      <c r="B305" s="7">
        <v>0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8">
        <f t="shared" si="8"/>
        <v>0</v>
      </c>
      <c r="O305" s="7">
        <v>30750.94</v>
      </c>
      <c r="P305" s="7">
        <v>36901.129999999997</v>
      </c>
      <c r="Q305" s="7">
        <v>36901.129999999997</v>
      </c>
      <c r="R305" s="7">
        <v>36901.129999999997</v>
      </c>
      <c r="S305" s="7">
        <v>36901.129999999997</v>
      </c>
      <c r="T305" s="7">
        <v>36901.129999999997</v>
      </c>
      <c r="U305" s="7">
        <v>36901.129999999997</v>
      </c>
      <c r="V305" s="7">
        <v>36901.129999999997</v>
      </c>
      <c r="W305" s="7">
        <v>45409.13</v>
      </c>
      <c r="X305" s="7">
        <v>45409.13</v>
      </c>
      <c r="Y305" s="7">
        <v>45409.13</v>
      </c>
      <c r="Z305" s="7">
        <v>45409.13</v>
      </c>
      <c r="AA305" s="8">
        <f t="shared" si="9"/>
        <v>470695.37</v>
      </c>
    </row>
    <row r="306" spans="1:27" x14ac:dyDescent="0.25">
      <c r="A306" s="3" t="s">
        <v>300</v>
      </c>
      <c r="B306" s="7">
        <v>173932.1</v>
      </c>
      <c r="C306" s="7">
        <v>173932.1</v>
      </c>
      <c r="D306" s="7">
        <v>173932.1</v>
      </c>
      <c r="E306" s="7">
        <v>173932.1</v>
      </c>
      <c r="F306" s="7">
        <v>173932.1</v>
      </c>
      <c r="G306" s="7">
        <v>173932.1</v>
      </c>
      <c r="H306" s="7">
        <v>173932.1</v>
      </c>
      <c r="I306" s="7">
        <v>173932.1</v>
      </c>
      <c r="J306" s="7">
        <v>173932.1</v>
      </c>
      <c r="K306" s="7">
        <v>173932.1</v>
      </c>
      <c r="L306" s="7">
        <v>173932.1</v>
      </c>
      <c r="M306" s="7">
        <v>173932.1</v>
      </c>
      <c r="N306" s="8">
        <f t="shared" si="8"/>
        <v>2087185.2000000004</v>
      </c>
      <c r="O306" s="7">
        <v>164269.21</v>
      </c>
      <c r="P306" s="7">
        <v>164269.21</v>
      </c>
      <c r="Q306" s="7">
        <v>164269.21</v>
      </c>
      <c r="R306" s="7">
        <v>164269.21</v>
      </c>
      <c r="S306" s="7">
        <v>164269.21</v>
      </c>
      <c r="T306" s="7">
        <v>164269.21</v>
      </c>
      <c r="U306" s="7">
        <v>164269.21</v>
      </c>
      <c r="V306" s="7">
        <v>164269.21</v>
      </c>
      <c r="W306" s="7">
        <v>158101.10999999999</v>
      </c>
      <c r="X306" s="7">
        <v>158101.10999999999</v>
      </c>
      <c r="Y306" s="7">
        <v>148801.04</v>
      </c>
      <c r="Z306" s="7">
        <v>148801.04</v>
      </c>
      <c r="AA306" s="8">
        <f t="shared" si="9"/>
        <v>1927957.98</v>
      </c>
    </row>
    <row r="307" spans="1:27" x14ac:dyDescent="0.25">
      <c r="A307" s="3" t="s">
        <v>301</v>
      </c>
      <c r="B307" s="7">
        <v>29169.13</v>
      </c>
      <c r="C307" s="7">
        <v>29157.58</v>
      </c>
      <c r="D307" s="7">
        <v>29157.58</v>
      </c>
      <c r="E307" s="7">
        <v>29157.58</v>
      </c>
      <c r="F307" s="7">
        <v>29157.58</v>
      </c>
      <c r="G307" s="7">
        <v>19400.349999999999</v>
      </c>
      <c r="H307" s="7">
        <v>19400.349999999999</v>
      </c>
      <c r="I307" s="7">
        <v>29157.58</v>
      </c>
      <c r="J307" s="7">
        <v>29157.58</v>
      </c>
      <c r="K307" s="7">
        <v>29157.58</v>
      </c>
      <c r="L307" s="7">
        <v>29157.58</v>
      </c>
      <c r="M307" s="7">
        <v>29146.03</v>
      </c>
      <c r="N307" s="8">
        <f t="shared" si="8"/>
        <v>330376.50000000012</v>
      </c>
      <c r="O307" s="7">
        <v>29157.58</v>
      </c>
      <c r="P307" s="7">
        <v>29157.58</v>
      </c>
      <c r="Q307" s="7">
        <v>29157.58</v>
      </c>
      <c r="R307" s="7">
        <v>29157.58</v>
      </c>
      <c r="S307" s="7">
        <v>29157.58</v>
      </c>
      <c r="T307" s="7">
        <v>29157.58</v>
      </c>
      <c r="U307" s="7">
        <v>29157.58</v>
      </c>
      <c r="V307" s="7">
        <v>29157.58</v>
      </c>
      <c r="W307" s="7">
        <v>33246.239999999998</v>
      </c>
      <c r="X307" s="7">
        <v>33246.239999999998</v>
      </c>
      <c r="Y307" s="7">
        <v>33246.239999999998</v>
      </c>
      <c r="Z307" s="7">
        <v>33246.239999999998</v>
      </c>
      <c r="AA307" s="8">
        <f t="shared" si="9"/>
        <v>366245.60000000003</v>
      </c>
    </row>
    <row r="308" spans="1:27" x14ac:dyDescent="0.25">
      <c r="A308" s="3" t="s">
        <v>302</v>
      </c>
      <c r="B308" s="7">
        <v>46482.1</v>
      </c>
      <c r="C308" s="7">
        <v>46463.7</v>
      </c>
      <c r="D308" s="7">
        <v>46463.7</v>
      </c>
      <c r="E308" s="7">
        <v>46463.7</v>
      </c>
      <c r="F308" s="7">
        <v>46463.7</v>
      </c>
      <c r="G308" s="7">
        <v>46463.7</v>
      </c>
      <c r="H308" s="7">
        <v>46463.7</v>
      </c>
      <c r="I308" s="7">
        <v>46463.7</v>
      </c>
      <c r="J308" s="7">
        <v>46463.7</v>
      </c>
      <c r="K308" s="7">
        <v>46463.7</v>
      </c>
      <c r="L308" s="7">
        <v>46463.7</v>
      </c>
      <c r="M308" s="7">
        <v>46445.3</v>
      </c>
      <c r="N308" s="8">
        <f t="shared" si="8"/>
        <v>557564.40000000014</v>
      </c>
      <c r="O308" s="7">
        <v>46463.7</v>
      </c>
      <c r="P308" s="7">
        <v>46463.7</v>
      </c>
      <c r="Q308" s="7">
        <v>46463.7</v>
      </c>
      <c r="R308" s="7">
        <v>46463.7</v>
      </c>
      <c r="S308" s="7">
        <v>49447.62</v>
      </c>
      <c r="T308" s="7">
        <v>49447.62</v>
      </c>
      <c r="U308" s="7">
        <v>49447.62</v>
      </c>
      <c r="V308" s="7">
        <v>49447.62</v>
      </c>
      <c r="W308" s="7">
        <v>54566.5</v>
      </c>
      <c r="X308" s="7">
        <v>54566.5</v>
      </c>
      <c r="Y308" s="7">
        <v>54566.5</v>
      </c>
      <c r="Z308" s="7">
        <v>54566.5</v>
      </c>
      <c r="AA308" s="8">
        <f t="shared" si="9"/>
        <v>601911.28</v>
      </c>
    </row>
    <row r="309" spans="1:27" x14ac:dyDescent="0.25">
      <c r="A309" s="3" t="s">
        <v>303</v>
      </c>
      <c r="B309" s="7">
        <v>49236.79</v>
      </c>
      <c r="C309" s="7">
        <v>49217.3</v>
      </c>
      <c r="D309" s="7">
        <v>49217.3</v>
      </c>
      <c r="E309" s="7">
        <v>49217.3</v>
      </c>
      <c r="F309" s="7">
        <v>49217.3</v>
      </c>
      <c r="G309" s="7">
        <v>49217.3</v>
      </c>
      <c r="H309" s="7">
        <v>49217.3</v>
      </c>
      <c r="I309" s="7">
        <v>49217.3</v>
      </c>
      <c r="J309" s="7">
        <v>49217.3</v>
      </c>
      <c r="K309" s="7">
        <v>49217.3</v>
      </c>
      <c r="L309" s="7">
        <v>49217.3</v>
      </c>
      <c r="M309" s="7">
        <v>49197.81</v>
      </c>
      <c r="N309" s="8">
        <f t="shared" si="8"/>
        <v>590607.59999999986</v>
      </c>
      <c r="O309" s="7">
        <v>53467.72</v>
      </c>
      <c r="P309" s="7">
        <v>53467.72</v>
      </c>
      <c r="Q309" s="7">
        <v>53467.72</v>
      </c>
      <c r="R309" s="7">
        <v>53467.72</v>
      </c>
      <c r="S309" s="7">
        <v>55479.3</v>
      </c>
      <c r="T309" s="7">
        <v>55479.3</v>
      </c>
      <c r="U309" s="7">
        <v>55479.3</v>
      </c>
      <c r="V309" s="7">
        <v>55479.3</v>
      </c>
      <c r="W309" s="7">
        <v>57102.04</v>
      </c>
      <c r="X309" s="7">
        <v>57102.04</v>
      </c>
      <c r="Y309" s="7">
        <v>57102.04</v>
      </c>
      <c r="Z309" s="7">
        <v>57102.04</v>
      </c>
      <c r="AA309" s="8">
        <f t="shared" si="9"/>
        <v>664196.24</v>
      </c>
    </row>
    <row r="310" spans="1:27" x14ac:dyDescent="0.25">
      <c r="A310" s="3" t="s">
        <v>304</v>
      </c>
      <c r="B310" s="7">
        <v>0</v>
      </c>
      <c r="C310" s="7">
        <v>0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8">
        <f t="shared" si="8"/>
        <v>0</v>
      </c>
      <c r="O310" s="7">
        <v>21555.61</v>
      </c>
      <c r="P310" s="7">
        <v>21555.61</v>
      </c>
      <c r="Q310" s="7">
        <v>21555.61</v>
      </c>
      <c r="R310" s="7">
        <v>21555.61</v>
      </c>
      <c r="S310" s="7">
        <v>21555.61</v>
      </c>
      <c r="T310" s="7">
        <v>21555.61</v>
      </c>
      <c r="U310" s="7">
        <v>21555.61</v>
      </c>
      <c r="V310" s="7">
        <v>21555.61</v>
      </c>
      <c r="W310" s="7">
        <v>27251.11</v>
      </c>
      <c r="X310" s="7">
        <v>27251.11</v>
      </c>
      <c r="Y310" s="7">
        <v>27251.11</v>
      </c>
      <c r="Z310" s="7">
        <v>27251.11</v>
      </c>
      <c r="AA310" s="8">
        <f t="shared" si="9"/>
        <v>281449.31999999995</v>
      </c>
    </row>
    <row r="311" spans="1:27" x14ac:dyDescent="0.25">
      <c r="A311" s="3" t="s">
        <v>305</v>
      </c>
      <c r="B311" s="7">
        <v>0</v>
      </c>
      <c r="C311" s="7">
        <v>0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8">
        <f t="shared" si="8"/>
        <v>0</v>
      </c>
      <c r="O311" s="7">
        <v>26572.13</v>
      </c>
      <c r="P311" s="7">
        <v>26572.13</v>
      </c>
      <c r="Q311" s="7">
        <v>26572.13</v>
      </c>
      <c r="R311" s="7">
        <v>26572.13</v>
      </c>
      <c r="S311" s="7">
        <v>27463.040000000001</v>
      </c>
      <c r="T311" s="7">
        <v>27463.040000000001</v>
      </c>
      <c r="U311" s="7">
        <v>27463.040000000001</v>
      </c>
      <c r="V311" s="7">
        <v>27463.040000000001</v>
      </c>
      <c r="W311" s="7">
        <v>33589.64</v>
      </c>
      <c r="X311" s="7">
        <v>33589.64</v>
      </c>
      <c r="Y311" s="7">
        <v>33589.64</v>
      </c>
      <c r="Z311" s="7">
        <v>33589.64</v>
      </c>
      <c r="AA311" s="8">
        <f t="shared" si="9"/>
        <v>350499.24000000005</v>
      </c>
    </row>
    <row r="312" spans="1:27" x14ac:dyDescent="0.25">
      <c r="A312" s="3" t="s">
        <v>306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12109.81</v>
      </c>
      <c r="I312" s="7">
        <v>12109.81</v>
      </c>
      <c r="J312" s="7">
        <v>12109.81</v>
      </c>
      <c r="K312" s="7">
        <v>12109.81</v>
      </c>
      <c r="L312" s="7">
        <v>12109.81</v>
      </c>
      <c r="M312" s="7">
        <v>12109.81</v>
      </c>
      <c r="N312" s="8">
        <f t="shared" si="8"/>
        <v>72658.86</v>
      </c>
      <c r="O312" s="7">
        <v>27124.37</v>
      </c>
      <c r="P312" s="7">
        <v>27124.37</v>
      </c>
      <c r="Q312" s="7">
        <v>27124.37</v>
      </c>
      <c r="R312" s="7">
        <v>27124.37</v>
      </c>
      <c r="S312" s="7">
        <v>27124.37</v>
      </c>
      <c r="T312" s="7">
        <v>27124.37</v>
      </c>
      <c r="U312" s="7">
        <v>27124.37</v>
      </c>
      <c r="V312" s="7">
        <v>27124.37</v>
      </c>
      <c r="W312" s="7">
        <v>30006.89</v>
      </c>
      <c r="X312" s="7">
        <v>38423.589999999997</v>
      </c>
      <c r="Y312" s="7">
        <v>38423.589999999997</v>
      </c>
      <c r="Z312" s="7">
        <v>38423.589999999997</v>
      </c>
      <c r="AA312" s="8">
        <f t="shared" si="9"/>
        <v>362272.61999999988</v>
      </c>
    </row>
    <row r="313" spans="1:27" x14ac:dyDescent="0.25">
      <c r="A313" s="3" t="s">
        <v>308</v>
      </c>
      <c r="B313" s="7">
        <v>28735.71</v>
      </c>
      <c r="C313" s="7">
        <v>28724.34</v>
      </c>
      <c r="D313" s="7">
        <v>28724.34</v>
      </c>
      <c r="E313" s="7">
        <v>28724.34</v>
      </c>
      <c r="F313" s="7">
        <v>28724.34</v>
      </c>
      <c r="G313" s="7">
        <v>28724.34</v>
      </c>
      <c r="H313" s="7">
        <v>28724.34</v>
      </c>
      <c r="I313" s="7">
        <v>28724.34</v>
      </c>
      <c r="J313" s="7">
        <v>28724.34</v>
      </c>
      <c r="K313" s="7">
        <v>28724.34</v>
      </c>
      <c r="L313" s="7">
        <v>28724.34</v>
      </c>
      <c r="M313" s="7">
        <v>28712.97</v>
      </c>
      <c r="N313" s="8">
        <f t="shared" si="8"/>
        <v>344692.08000000007</v>
      </c>
      <c r="O313" s="7">
        <v>28724.34</v>
      </c>
      <c r="P313" s="7">
        <v>28724.34</v>
      </c>
      <c r="Q313" s="7">
        <v>28724.34</v>
      </c>
      <c r="R313" s="7">
        <v>28724.34</v>
      </c>
      <c r="S313" s="7">
        <v>30048.49</v>
      </c>
      <c r="T313" s="7">
        <v>30048.49</v>
      </c>
      <c r="U313" s="7">
        <v>30048.49</v>
      </c>
      <c r="V313" s="7">
        <v>30048.49</v>
      </c>
      <c r="W313" s="7">
        <v>34046.28</v>
      </c>
      <c r="X313" s="7">
        <v>34046.28</v>
      </c>
      <c r="Y313" s="7">
        <v>34046.28</v>
      </c>
      <c r="Z313" s="7">
        <v>34046.28</v>
      </c>
      <c r="AA313" s="8">
        <f t="shared" si="9"/>
        <v>371276.44000000006</v>
      </c>
    </row>
    <row r="314" spans="1:27" x14ac:dyDescent="0.25">
      <c r="A314" s="3" t="s">
        <v>307</v>
      </c>
      <c r="B314" s="7">
        <v>0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8">
        <f t="shared" si="8"/>
        <v>0</v>
      </c>
      <c r="O314" s="7">
        <v>42250.21</v>
      </c>
      <c r="P314" s="7">
        <v>42250.21</v>
      </c>
      <c r="Q314" s="7">
        <v>42250.21</v>
      </c>
      <c r="R314" s="7">
        <v>42250.21</v>
      </c>
      <c r="S314" s="7">
        <v>42250.21</v>
      </c>
      <c r="T314" s="7">
        <v>42250.21</v>
      </c>
      <c r="U314" s="7">
        <v>42250.21</v>
      </c>
      <c r="V314" s="7">
        <v>42250.21</v>
      </c>
      <c r="W314" s="7">
        <v>49463.21</v>
      </c>
      <c r="X314" s="7">
        <v>49463.21</v>
      </c>
      <c r="Y314" s="7">
        <v>49463.21</v>
      </c>
      <c r="Z314" s="7">
        <v>49463.21</v>
      </c>
      <c r="AA314" s="8">
        <f t="shared" si="9"/>
        <v>535854.52</v>
      </c>
    </row>
    <row r="315" spans="1:27" x14ac:dyDescent="0.25">
      <c r="A315" s="3" t="s">
        <v>309</v>
      </c>
      <c r="B315" s="7">
        <v>80038.539999999994</v>
      </c>
      <c r="C315" s="7">
        <v>80006.86</v>
      </c>
      <c r="D315" s="7">
        <v>80006.86</v>
      </c>
      <c r="E315" s="7">
        <v>80006.86</v>
      </c>
      <c r="F315" s="7">
        <v>80006.86</v>
      </c>
      <c r="G315" s="7">
        <v>80006.86</v>
      </c>
      <c r="H315" s="7">
        <v>80006.86</v>
      </c>
      <c r="I315" s="7">
        <v>80006.86</v>
      </c>
      <c r="J315" s="7">
        <v>80006.86</v>
      </c>
      <c r="K315" s="7">
        <v>80006.86</v>
      </c>
      <c r="L315" s="7">
        <v>80006.86</v>
      </c>
      <c r="M315" s="7">
        <v>79975.179999999993</v>
      </c>
      <c r="N315" s="8">
        <f t="shared" si="8"/>
        <v>960082.31999999983</v>
      </c>
      <c r="O315" s="7">
        <v>80006.86</v>
      </c>
      <c r="P315" s="7">
        <v>80006.86</v>
      </c>
      <c r="Q315" s="7">
        <v>80006.86</v>
      </c>
      <c r="R315" s="7">
        <v>80006.86</v>
      </c>
      <c r="S315" s="7">
        <v>85571.96</v>
      </c>
      <c r="T315" s="7">
        <v>85571.96</v>
      </c>
      <c r="U315" s="7">
        <v>85571.96</v>
      </c>
      <c r="V315" s="7">
        <v>85571.96</v>
      </c>
      <c r="W315" s="7">
        <v>106208.26</v>
      </c>
      <c r="X315" s="7">
        <v>106208.26</v>
      </c>
      <c r="Y315" s="7">
        <v>97791.57</v>
      </c>
      <c r="Z315" s="7">
        <v>106208.26</v>
      </c>
      <c r="AA315" s="8">
        <f t="shared" si="9"/>
        <v>1078731.6300000001</v>
      </c>
    </row>
    <row r="316" spans="1:27" x14ac:dyDescent="0.25">
      <c r="A316" s="3" t="s">
        <v>310</v>
      </c>
      <c r="B316" s="7">
        <v>1189265.32</v>
      </c>
      <c r="C316" s="7">
        <v>1206098.6499999999</v>
      </c>
      <c r="D316" s="7">
        <v>1197681.99</v>
      </c>
      <c r="E316" s="7">
        <v>1197681.99</v>
      </c>
      <c r="F316" s="7">
        <v>1218723.6499999999</v>
      </c>
      <c r="G316" s="7">
        <v>1227140.32</v>
      </c>
      <c r="H316" s="7">
        <v>1227140.32</v>
      </c>
      <c r="I316" s="7">
        <v>1227140.32</v>
      </c>
      <c r="J316" s="7">
        <v>1227140.32</v>
      </c>
      <c r="K316" s="7">
        <v>1227140.32</v>
      </c>
      <c r="L316" s="7">
        <v>1227140.32</v>
      </c>
      <c r="M316" s="7">
        <v>1227140.32</v>
      </c>
      <c r="N316" s="8">
        <f t="shared" si="8"/>
        <v>14599433.840000002</v>
      </c>
      <c r="O316" s="7">
        <v>1148418.1100000001</v>
      </c>
      <c r="P316" s="7">
        <v>1148418.1100000001</v>
      </c>
      <c r="Q316" s="7">
        <v>1074739.73</v>
      </c>
      <c r="R316" s="7">
        <v>981284.1</v>
      </c>
      <c r="S316" s="7">
        <v>979691.7</v>
      </c>
      <c r="T316" s="7">
        <v>1085281.24</v>
      </c>
      <c r="U316" s="7">
        <v>1112925.97</v>
      </c>
      <c r="V316" s="7">
        <v>1190094.58</v>
      </c>
      <c r="W316" s="7">
        <v>1081521.43</v>
      </c>
      <c r="X316" s="7">
        <v>1106642.1599999999</v>
      </c>
      <c r="Y316" s="7">
        <v>1094146.44</v>
      </c>
      <c r="Z316" s="7">
        <v>1102476.9099999999</v>
      </c>
      <c r="AA316" s="8">
        <f t="shared" si="9"/>
        <v>13105640.479999999</v>
      </c>
    </row>
    <row r="317" spans="1:27" x14ac:dyDescent="0.25">
      <c r="A317" s="3" t="s">
        <v>312</v>
      </c>
      <c r="B317" s="7">
        <v>107552.74</v>
      </c>
      <c r="C317" s="7">
        <v>107510.17</v>
      </c>
      <c r="D317" s="7">
        <v>107510.17</v>
      </c>
      <c r="E317" s="7">
        <v>107510.17</v>
      </c>
      <c r="F317" s="7">
        <v>107510.17</v>
      </c>
      <c r="G317" s="7">
        <v>107510.17</v>
      </c>
      <c r="H317" s="7">
        <v>107510.17</v>
      </c>
      <c r="I317" s="7">
        <v>107510.17</v>
      </c>
      <c r="J317" s="7">
        <v>107510.17</v>
      </c>
      <c r="K317" s="7">
        <v>107510.17</v>
      </c>
      <c r="L317" s="7">
        <v>107510.17</v>
      </c>
      <c r="M317" s="7">
        <v>107467.6</v>
      </c>
      <c r="N317" s="8">
        <f t="shared" si="8"/>
        <v>1290122.0400000003</v>
      </c>
      <c r="O317" s="7">
        <v>107510.17</v>
      </c>
      <c r="P317" s="7">
        <v>107510.17</v>
      </c>
      <c r="Q317" s="7">
        <v>107510.17</v>
      </c>
      <c r="R317" s="7">
        <v>107510.17</v>
      </c>
      <c r="S317" s="7">
        <v>107510.17</v>
      </c>
      <c r="T317" s="7">
        <v>107510.17</v>
      </c>
      <c r="U317" s="7">
        <v>107510.17</v>
      </c>
      <c r="V317" s="7">
        <v>107510.17</v>
      </c>
      <c r="W317" s="7">
        <v>106327.65</v>
      </c>
      <c r="X317" s="7">
        <v>106327.65</v>
      </c>
      <c r="Y317" s="7">
        <v>106327.65</v>
      </c>
      <c r="Z317" s="7">
        <v>106327.65</v>
      </c>
      <c r="AA317" s="8">
        <f t="shared" si="9"/>
        <v>1285391.96</v>
      </c>
    </row>
    <row r="318" spans="1:27" x14ac:dyDescent="0.25">
      <c r="A318" s="3" t="s">
        <v>311</v>
      </c>
      <c r="B318" s="7">
        <v>17560.580000000002</v>
      </c>
      <c r="C318" s="7">
        <v>17560.580000000002</v>
      </c>
      <c r="D318" s="7">
        <v>17560.580000000002</v>
      </c>
      <c r="E318" s="7">
        <v>17560.580000000002</v>
      </c>
      <c r="F318" s="7">
        <v>17560.580000000002</v>
      </c>
      <c r="G318" s="7">
        <v>17560.580000000002</v>
      </c>
      <c r="H318" s="7">
        <v>17560.580000000002</v>
      </c>
      <c r="I318" s="7">
        <v>17560.580000000002</v>
      </c>
      <c r="J318" s="7">
        <v>17560.580000000002</v>
      </c>
      <c r="K318" s="7">
        <v>17560.580000000002</v>
      </c>
      <c r="L318" s="7">
        <v>17560.580000000002</v>
      </c>
      <c r="M318" s="7">
        <v>17560.580000000002</v>
      </c>
      <c r="N318" s="8">
        <f t="shared" si="8"/>
        <v>210726.96000000008</v>
      </c>
      <c r="O318" s="7">
        <v>25871.61</v>
      </c>
      <c r="P318" s="7">
        <v>25871.61</v>
      </c>
      <c r="Q318" s="7">
        <v>25871.61</v>
      </c>
      <c r="R318" s="7">
        <v>25871.61</v>
      </c>
      <c r="S318" s="7">
        <v>25871.61</v>
      </c>
      <c r="T318" s="7">
        <v>25871.61</v>
      </c>
      <c r="U318" s="7">
        <v>25871.61</v>
      </c>
      <c r="V318" s="7">
        <v>25871.61</v>
      </c>
      <c r="W318" s="7">
        <v>17911.330000000002</v>
      </c>
      <c r="X318" s="7">
        <v>17911.330000000002</v>
      </c>
      <c r="Y318" s="7">
        <v>17911.330000000002</v>
      </c>
      <c r="Z318" s="7">
        <v>17911.330000000002</v>
      </c>
      <c r="AA318" s="8">
        <f t="shared" si="9"/>
        <v>278618.20000000007</v>
      </c>
    </row>
    <row r="319" spans="1:27" x14ac:dyDescent="0.25">
      <c r="A319" s="3" t="s">
        <v>313</v>
      </c>
      <c r="B319" s="7">
        <v>169631.2</v>
      </c>
      <c r="C319" s="7">
        <v>169631.2</v>
      </c>
      <c r="D319" s="7">
        <v>169631.2</v>
      </c>
      <c r="E319" s="7">
        <v>169631.2</v>
      </c>
      <c r="F319" s="7">
        <v>169631.2</v>
      </c>
      <c r="G319" s="7">
        <v>203192.66</v>
      </c>
      <c r="H319" s="7">
        <v>203192.66</v>
      </c>
      <c r="I319" s="7">
        <v>203192.66</v>
      </c>
      <c r="J319" s="7">
        <v>219973.39</v>
      </c>
      <c r="K319" s="7">
        <v>219973.39</v>
      </c>
      <c r="L319" s="7">
        <v>228022.04</v>
      </c>
      <c r="M319" s="7">
        <v>228022.04</v>
      </c>
      <c r="N319" s="8">
        <f t="shared" si="8"/>
        <v>2353724.84</v>
      </c>
      <c r="O319" s="7">
        <v>228022.04</v>
      </c>
      <c r="P319" s="7">
        <v>228022.04</v>
      </c>
      <c r="Q319" s="7">
        <v>228022.04</v>
      </c>
      <c r="R319" s="7">
        <v>228022.04</v>
      </c>
      <c r="S319" s="7">
        <v>210481.88</v>
      </c>
      <c r="T319" s="7">
        <v>210481.88</v>
      </c>
      <c r="U319" s="7">
        <v>219251.96</v>
      </c>
      <c r="V319" s="7">
        <v>228022.04</v>
      </c>
      <c r="W319" s="7">
        <v>240803.67</v>
      </c>
      <c r="X319" s="7">
        <v>240803.67</v>
      </c>
      <c r="Y319" s="7">
        <v>231617.9</v>
      </c>
      <c r="Z319" s="7">
        <v>213246.35</v>
      </c>
      <c r="AA319" s="8">
        <f t="shared" si="9"/>
        <v>2706797.51</v>
      </c>
    </row>
    <row r="320" spans="1:27" x14ac:dyDescent="0.25">
      <c r="A320" s="3" t="s">
        <v>314</v>
      </c>
      <c r="B320" s="7">
        <v>92449</v>
      </c>
      <c r="C320" s="7">
        <v>92449</v>
      </c>
      <c r="D320" s="7">
        <v>92449</v>
      </c>
      <c r="E320" s="7">
        <v>92449</v>
      </c>
      <c r="F320" s="7">
        <v>92449</v>
      </c>
      <c r="G320" s="7">
        <v>92449</v>
      </c>
      <c r="H320" s="7">
        <v>92449</v>
      </c>
      <c r="I320" s="7">
        <v>92449</v>
      </c>
      <c r="J320" s="7">
        <v>92449</v>
      </c>
      <c r="K320" s="7">
        <v>92449</v>
      </c>
      <c r="L320" s="7">
        <v>92449</v>
      </c>
      <c r="M320" s="7">
        <v>92449</v>
      </c>
      <c r="N320" s="8">
        <f t="shared" si="8"/>
        <v>1109388</v>
      </c>
      <c r="O320" s="7">
        <v>92449</v>
      </c>
      <c r="P320" s="7">
        <v>92449</v>
      </c>
      <c r="Q320" s="7">
        <v>92449</v>
      </c>
      <c r="R320" s="7">
        <v>92449</v>
      </c>
      <c r="S320" s="7">
        <v>92449</v>
      </c>
      <c r="T320" s="7">
        <v>92449</v>
      </c>
      <c r="U320" s="7">
        <v>92449</v>
      </c>
      <c r="V320" s="7">
        <v>92449</v>
      </c>
      <c r="W320" s="7">
        <v>94913.99</v>
      </c>
      <c r="X320" s="7">
        <v>94913.99</v>
      </c>
      <c r="Y320" s="7">
        <v>94913.99</v>
      </c>
      <c r="Z320" s="7">
        <v>94913.99</v>
      </c>
      <c r="AA320" s="8">
        <f t="shared" si="9"/>
        <v>1119247.96</v>
      </c>
    </row>
    <row r="321" spans="1:27" x14ac:dyDescent="0.25">
      <c r="A321" s="3" t="s">
        <v>315</v>
      </c>
      <c r="B321" s="7">
        <v>69667</v>
      </c>
      <c r="C321" s="7">
        <v>69639.42</v>
      </c>
      <c r="D321" s="7">
        <v>69639.42</v>
      </c>
      <c r="E321" s="7">
        <v>69639.42</v>
      </c>
      <c r="F321" s="7">
        <v>69639.42</v>
      </c>
      <c r="G321" s="7">
        <v>69639.42</v>
      </c>
      <c r="H321" s="7">
        <v>69639.42</v>
      </c>
      <c r="I321" s="7">
        <v>69639.42</v>
      </c>
      <c r="J321" s="7">
        <v>69639.42</v>
      </c>
      <c r="K321" s="7">
        <v>69639.42</v>
      </c>
      <c r="L321" s="7">
        <v>69639.42</v>
      </c>
      <c r="M321" s="7">
        <v>69611.839999999997</v>
      </c>
      <c r="N321" s="8">
        <f t="shared" si="8"/>
        <v>835673.04</v>
      </c>
      <c r="O321" s="7">
        <v>69639.42</v>
      </c>
      <c r="P321" s="7">
        <v>69639.42</v>
      </c>
      <c r="Q321" s="7">
        <v>69639.42</v>
      </c>
      <c r="R321" s="7">
        <v>52229.56</v>
      </c>
      <c r="S321" s="7">
        <v>52229.56</v>
      </c>
      <c r="T321" s="7">
        <v>52229.56</v>
      </c>
      <c r="U321" s="7">
        <v>52229.56</v>
      </c>
      <c r="V321" s="7">
        <v>52229.56</v>
      </c>
      <c r="W321" s="7">
        <v>53953</v>
      </c>
      <c r="X321" s="7">
        <v>53953</v>
      </c>
      <c r="Y321" s="7">
        <v>53953</v>
      </c>
      <c r="Z321" s="7">
        <v>53953</v>
      </c>
      <c r="AA321" s="8">
        <f t="shared" si="9"/>
        <v>685878.06</v>
      </c>
    </row>
    <row r="322" spans="1:27" x14ac:dyDescent="0.25">
      <c r="A322" s="3" t="s">
        <v>316</v>
      </c>
      <c r="B322" s="7">
        <v>34508.74</v>
      </c>
      <c r="C322" s="7">
        <v>34495.08</v>
      </c>
      <c r="D322" s="7">
        <v>34495.08</v>
      </c>
      <c r="E322" s="7">
        <v>34495.08</v>
      </c>
      <c r="F322" s="7">
        <v>34495.08</v>
      </c>
      <c r="G322" s="7">
        <v>34495.08</v>
      </c>
      <c r="H322" s="7">
        <v>34495.08</v>
      </c>
      <c r="I322" s="7">
        <v>34495.08</v>
      </c>
      <c r="J322" s="7">
        <v>34495.08</v>
      </c>
      <c r="K322" s="7">
        <v>34495.08</v>
      </c>
      <c r="L322" s="7">
        <v>34495.08</v>
      </c>
      <c r="M322" s="7">
        <v>34481.42</v>
      </c>
      <c r="N322" s="8">
        <f t="shared" ref="N322:N385" si="10">SUM(B322:M322)</f>
        <v>413940.96000000008</v>
      </c>
      <c r="O322" s="7">
        <v>35843.64</v>
      </c>
      <c r="P322" s="7">
        <v>35843.64</v>
      </c>
      <c r="Q322" s="7">
        <v>35843.64</v>
      </c>
      <c r="R322" s="7">
        <v>35843.64</v>
      </c>
      <c r="S322" s="7">
        <v>37662.06</v>
      </c>
      <c r="T322" s="7">
        <v>37662.06</v>
      </c>
      <c r="U322" s="7">
        <v>37662.06</v>
      </c>
      <c r="V322" s="7">
        <v>37662.06</v>
      </c>
      <c r="W322" s="7">
        <v>38764.54</v>
      </c>
      <c r="X322" s="7">
        <v>38764.54</v>
      </c>
      <c r="Y322" s="7">
        <v>38764.54</v>
      </c>
      <c r="Z322" s="7">
        <v>38764.54</v>
      </c>
      <c r="AA322" s="8">
        <f t="shared" ref="AA322:AA385" si="11">SUM(O322:Z322)</f>
        <v>449080.9599999999</v>
      </c>
    </row>
    <row r="323" spans="1:27" x14ac:dyDescent="0.25">
      <c r="A323" s="3" t="s">
        <v>318</v>
      </c>
      <c r="B323" s="7">
        <v>86632.12</v>
      </c>
      <c r="C323" s="7">
        <v>86597.82</v>
      </c>
      <c r="D323" s="7">
        <v>86597.82</v>
      </c>
      <c r="E323" s="7">
        <v>86597.82</v>
      </c>
      <c r="F323" s="7">
        <v>86597.82</v>
      </c>
      <c r="G323" s="7">
        <v>86597.82</v>
      </c>
      <c r="H323" s="7">
        <v>86597.82</v>
      </c>
      <c r="I323" s="7">
        <v>86597.82</v>
      </c>
      <c r="J323" s="7">
        <v>86597.82</v>
      </c>
      <c r="K323" s="7">
        <v>86597.82</v>
      </c>
      <c r="L323" s="7">
        <v>86597.82</v>
      </c>
      <c r="M323" s="7">
        <v>86563.520000000004</v>
      </c>
      <c r="N323" s="8">
        <f t="shared" si="10"/>
        <v>1039173.8400000003</v>
      </c>
      <c r="O323" s="7">
        <v>94543.15</v>
      </c>
      <c r="P323" s="7">
        <v>94543.15</v>
      </c>
      <c r="Q323" s="7">
        <v>94543.15</v>
      </c>
      <c r="R323" s="7">
        <v>94543.15</v>
      </c>
      <c r="S323" s="7">
        <v>99723.61</v>
      </c>
      <c r="T323" s="7">
        <v>99723.61</v>
      </c>
      <c r="U323" s="7">
        <v>99723.61</v>
      </c>
      <c r="V323" s="7">
        <v>99723.61</v>
      </c>
      <c r="W323" s="7">
        <v>106111.02</v>
      </c>
      <c r="X323" s="7">
        <v>106111.02</v>
      </c>
      <c r="Y323" s="7">
        <v>106111.02</v>
      </c>
      <c r="Z323" s="7">
        <v>122944.36</v>
      </c>
      <c r="AA323" s="8">
        <f t="shared" si="11"/>
        <v>1218344.46</v>
      </c>
    </row>
    <row r="324" spans="1:27" x14ac:dyDescent="0.25">
      <c r="A324" s="3" t="s">
        <v>317</v>
      </c>
      <c r="B324" s="7">
        <v>55788.3</v>
      </c>
      <c r="C324" s="7">
        <v>55788.3</v>
      </c>
      <c r="D324" s="7">
        <v>55788.3</v>
      </c>
      <c r="E324" s="7">
        <v>55788.3</v>
      </c>
      <c r="F324" s="7">
        <v>55788.3</v>
      </c>
      <c r="G324" s="7">
        <v>55788.3</v>
      </c>
      <c r="H324" s="7">
        <v>55788.3</v>
      </c>
      <c r="I324" s="7">
        <v>55788.3</v>
      </c>
      <c r="J324" s="7">
        <v>55788.3</v>
      </c>
      <c r="K324" s="7">
        <v>55788.3</v>
      </c>
      <c r="L324" s="7">
        <v>55788.3</v>
      </c>
      <c r="M324" s="7">
        <v>55788.3</v>
      </c>
      <c r="N324" s="8">
        <f t="shared" si="10"/>
        <v>669459.60000000009</v>
      </c>
      <c r="O324" s="7">
        <v>46490.25</v>
      </c>
      <c r="P324" s="7">
        <v>55788.3</v>
      </c>
      <c r="Q324" s="7">
        <v>55788.3</v>
      </c>
      <c r="R324" s="7">
        <v>55788.3</v>
      </c>
      <c r="S324" s="7">
        <v>55788.3</v>
      </c>
      <c r="T324" s="7">
        <v>55788.3</v>
      </c>
      <c r="U324" s="7">
        <v>55788.3</v>
      </c>
      <c r="V324" s="7">
        <v>55788.3</v>
      </c>
      <c r="W324" s="7">
        <v>56301.24</v>
      </c>
      <c r="X324" s="7">
        <v>56301.24</v>
      </c>
      <c r="Y324" s="7">
        <v>56301.24</v>
      </c>
      <c r="Z324" s="7">
        <v>56301.24</v>
      </c>
      <c r="AA324" s="8">
        <f t="shared" si="11"/>
        <v>662213.30999999994</v>
      </c>
    </row>
    <row r="325" spans="1:27" x14ac:dyDescent="0.25">
      <c r="A325" s="3" t="s">
        <v>319</v>
      </c>
      <c r="B325" s="7">
        <v>0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8">
        <f t="shared" si="10"/>
        <v>0</v>
      </c>
      <c r="O325" s="7">
        <v>15570.2</v>
      </c>
      <c r="P325" s="7">
        <v>15570.2</v>
      </c>
      <c r="Q325" s="7">
        <v>15570.2</v>
      </c>
      <c r="R325" s="7">
        <v>15570.2</v>
      </c>
      <c r="S325" s="7">
        <v>17120.45</v>
      </c>
      <c r="T325" s="7">
        <v>17120.45</v>
      </c>
      <c r="U325" s="7">
        <v>17120.45</v>
      </c>
      <c r="V325" s="7">
        <v>17120.45</v>
      </c>
      <c r="W325" s="7">
        <v>24532.16</v>
      </c>
      <c r="X325" s="7">
        <v>24532.16</v>
      </c>
      <c r="Y325" s="7">
        <v>24532.16</v>
      </c>
      <c r="Z325" s="7">
        <v>24532.16</v>
      </c>
      <c r="AA325" s="8">
        <f t="shared" si="11"/>
        <v>228891.24</v>
      </c>
    </row>
    <row r="326" spans="1:27" x14ac:dyDescent="0.25">
      <c r="A326" s="3" t="s">
        <v>320</v>
      </c>
      <c r="B326" s="7">
        <v>43540.959999999999</v>
      </c>
      <c r="C326" s="7">
        <v>43523.72</v>
      </c>
      <c r="D326" s="7">
        <v>43523.72</v>
      </c>
      <c r="E326" s="7">
        <v>43523.72</v>
      </c>
      <c r="F326" s="7">
        <v>43523.72</v>
      </c>
      <c r="G326" s="7">
        <v>43523.72</v>
      </c>
      <c r="H326" s="7">
        <v>43523.72</v>
      </c>
      <c r="I326" s="7">
        <v>43523.72</v>
      </c>
      <c r="J326" s="7">
        <v>43523.72</v>
      </c>
      <c r="K326" s="7">
        <v>43523.72</v>
      </c>
      <c r="L326" s="7">
        <v>43523.72</v>
      </c>
      <c r="M326" s="7">
        <v>43506.48</v>
      </c>
      <c r="N326" s="8">
        <f t="shared" si="10"/>
        <v>522284.6399999999</v>
      </c>
      <c r="O326" s="7">
        <v>43523.72</v>
      </c>
      <c r="P326" s="7">
        <v>43523.72</v>
      </c>
      <c r="Q326" s="7">
        <v>43523.72</v>
      </c>
      <c r="R326" s="7">
        <v>36269.769999999997</v>
      </c>
      <c r="S326" s="7">
        <v>46123.21</v>
      </c>
      <c r="T326" s="7">
        <v>46123.21</v>
      </c>
      <c r="U326" s="7">
        <v>46123.21</v>
      </c>
      <c r="V326" s="7">
        <v>46123.21</v>
      </c>
      <c r="W326" s="7">
        <v>52656.05</v>
      </c>
      <c r="X326" s="7">
        <v>52656.05</v>
      </c>
      <c r="Y326" s="7">
        <v>52656.05</v>
      </c>
      <c r="Z326" s="7">
        <v>52656.05</v>
      </c>
      <c r="AA326" s="8">
        <f t="shared" si="11"/>
        <v>561957.97</v>
      </c>
    </row>
    <row r="327" spans="1:27" x14ac:dyDescent="0.25">
      <c r="A327" s="3" t="s">
        <v>321</v>
      </c>
      <c r="B327" s="7">
        <v>186977.93</v>
      </c>
      <c r="C327" s="7">
        <v>203811.27</v>
      </c>
      <c r="D327" s="7">
        <v>203811.27</v>
      </c>
      <c r="E327" s="7">
        <v>170144.6</v>
      </c>
      <c r="F327" s="7">
        <v>216436.27</v>
      </c>
      <c r="G327" s="7">
        <v>216436.27</v>
      </c>
      <c r="H327" s="7">
        <v>216436.27</v>
      </c>
      <c r="I327" s="7">
        <v>216436.27</v>
      </c>
      <c r="J327" s="7">
        <v>216436.27</v>
      </c>
      <c r="K327" s="7">
        <v>216436.27</v>
      </c>
      <c r="L327" s="7">
        <v>216436.27</v>
      </c>
      <c r="M327" s="7">
        <v>216436.27</v>
      </c>
      <c r="N327" s="8">
        <f t="shared" si="10"/>
        <v>2496235.23</v>
      </c>
      <c r="O327" s="7">
        <v>216436.27</v>
      </c>
      <c r="P327" s="7">
        <v>216436.27</v>
      </c>
      <c r="Q327" s="7">
        <v>216436.27</v>
      </c>
      <c r="R327" s="7">
        <v>216436.27</v>
      </c>
      <c r="S327" s="7">
        <v>216436.27</v>
      </c>
      <c r="T327" s="7">
        <v>216436.27</v>
      </c>
      <c r="U327" s="7">
        <v>216436.27</v>
      </c>
      <c r="V327" s="7">
        <v>216436.27</v>
      </c>
      <c r="W327" s="7">
        <v>200862.88</v>
      </c>
      <c r="X327" s="7">
        <v>200862.88</v>
      </c>
      <c r="Y327" s="7">
        <v>200862.88</v>
      </c>
      <c r="Z327" s="7">
        <v>200862.88</v>
      </c>
      <c r="AA327" s="8">
        <f t="shared" si="11"/>
        <v>2534941.6799999997</v>
      </c>
    </row>
    <row r="328" spans="1:27" x14ac:dyDescent="0.25">
      <c r="A328" s="3" t="s">
        <v>322</v>
      </c>
      <c r="B328" s="7">
        <v>47493.01</v>
      </c>
      <c r="C328" s="7">
        <v>47474.21</v>
      </c>
      <c r="D328" s="7">
        <v>47474.21</v>
      </c>
      <c r="E328" s="7">
        <v>47474.21</v>
      </c>
      <c r="F328" s="7">
        <v>47474.21</v>
      </c>
      <c r="G328" s="7">
        <v>47474.21</v>
      </c>
      <c r="H328" s="7">
        <v>47474.21</v>
      </c>
      <c r="I328" s="7">
        <v>47474.21</v>
      </c>
      <c r="J328" s="7">
        <v>47474.21</v>
      </c>
      <c r="K328" s="7">
        <v>47474.21</v>
      </c>
      <c r="L328" s="7">
        <v>47474.21</v>
      </c>
      <c r="M328" s="7">
        <v>47455.41</v>
      </c>
      <c r="N328" s="8">
        <f t="shared" si="10"/>
        <v>569690.52000000014</v>
      </c>
      <c r="O328" s="7">
        <v>51947.040000000001</v>
      </c>
      <c r="P328" s="7">
        <v>51947.040000000001</v>
      </c>
      <c r="Q328" s="7">
        <v>51947.040000000001</v>
      </c>
      <c r="R328" s="7">
        <v>51947.040000000001</v>
      </c>
      <c r="S328" s="7">
        <v>54625.85</v>
      </c>
      <c r="T328" s="7">
        <v>54625.85</v>
      </c>
      <c r="U328" s="7">
        <v>54625.85</v>
      </c>
      <c r="V328" s="7">
        <v>54625.85</v>
      </c>
      <c r="W328" s="7">
        <v>56200.26</v>
      </c>
      <c r="X328" s="7">
        <v>56200.26</v>
      </c>
      <c r="Y328" s="7">
        <v>56200.26</v>
      </c>
      <c r="Z328" s="7">
        <v>56200.26</v>
      </c>
      <c r="AA328" s="8">
        <f t="shared" si="11"/>
        <v>651092.6</v>
      </c>
    </row>
    <row r="329" spans="1:27" x14ac:dyDescent="0.25">
      <c r="A329" s="3" t="s">
        <v>323</v>
      </c>
      <c r="B329" s="7">
        <v>54134.1</v>
      </c>
      <c r="C329" s="7">
        <v>54112.66</v>
      </c>
      <c r="D329" s="7">
        <v>54112.66</v>
      </c>
      <c r="E329" s="7">
        <v>54112.66</v>
      </c>
      <c r="F329" s="7">
        <v>54112.66</v>
      </c>
      <c r="G329" s="7">
        <v>54112.66</v>
      </c>
      <c r="H329" s="7">
        <v>54112.66</v>
      </c>
      <c r="I329" s="7">
        <v>54112.66</v>
      </c>
      <c r="J329" s="7">
        <v>54112.66</v>
      </c>
      <c r="K329" s="7">
        <v>54112.66</v>
      </c>
      <c r="L329" s="7">
        <v>54112.66</v>
      </c>
      <c r="M329" s="7">
        <v>54091.22</v>
      </c>
      <c r="N329" s="8">
        <f t="shared" si="10"/>
        <v>649351.92000000016</v>
      </c>
      <c r="O329" s="7">
        <v>54112.66</v>
      </c>
      <c r="P329" s="7">
        <v>54112.66</v>
      </c>
      <c r="Q329" s="7">
        <v>54112.66</v>
      </c>
      <c r="R329" s="7">
        <v>54112.66</v>
      </c>
      <c r="S329" s="7">
        <v>55400.2</v>
      </c>
      <c r="T329" s="7">
        <v>55400.2</v>
      </c>
      <c r="U329" s="7">
        <v>55400.2</v>
      </c>
      <c r="V329" s="7">
        <v>55400.2</v>
      </c>
      <c r="W329" s="7">
        <v>56765.85</v>
      </c>
      <c r="X329" s="7">
        <v>56765.85</v>
      </c>
      <c r="Y329" s="7">
        <v>56765.85</v>
      </c>
      <c r="Z329" s="7">
        <v>56765.85</v>
      </c>
      <c r="AA329" s="8">
        <f t="shared" si="11"/>
        <v>665114.84</v>
      </c>
    </row>
    <row r="330" spans="1:27" x14ac:dyDescent="0.25">
      <c r="A330" s="3" t="s">
        <v>324</v>
      </c>
      <c r="B330" s="7">
        <v>56075.71</v>
      </c>
      <c r="C330" s="7">
        <v>56075.71</v>
      </c>
      <c r="D330" s="7">
        <v>56075.71</v>
      </c>
      <c r="E330" s="7">
        <v>56075.71</v>
      </c>
      <c r="F330" s="7">
        <v>56075.71</v>
      </c>
      <c r="G330" s="7">
        <v>56075.71</v>
      </c>
      <c r="H330" s="7">
        <v>56075.71</v>
      </c>
      <c r="I330" s="7">
        <v>56075.71</v>
      </c>
      <c r="J330" s="7">
        <v>56075.71</v>
      </c>
      <c r="K330" s="7">
        <v>56075.71</v>
      </c>
      <c r="L330" s="7">
        <v>56075.71</v>
      </c>
      <c r="M330" s="7">
        <v>56075.71</v>
      </c>
      <c r="N330" s="8">
        <f t="shared" si="10"/>
        <v>672908.52</v>
      </c>
      <c r="O330" s="7">
        <v>56075.71</v>
      </c>
      <c r="P330" s="7">
        <v>56075.71</v>
      </c>
      <c r="Q330" s="7">
        <v>56075.71</v>
      </c>
      <c r="R330" s="7">
        <v>56075.71</v>
      </c>
      <c r="S330" s="7">
        <v>56075.71</v>
      </c>
      <c r="T330" s="7">
        <v>56075.71</v>
      </c>
      <c r="U330" s="7">
        <v>56075.71</v>
      </c>
      <c r="V330" s="7">
        <v>56075.71</v>
      </c>
      <c r="W330" s="7">
        <v>56505.09</v>
      </c>
      <c r="X330" s="7">
        <v>56505.09</v>
      </c>
      <c r="Y330" s="7">
        <v>56505.09</v>
      </c>
      <c r="Z330" s="7">
        <v>56505.09</v>
      </c>
      <c r="AA330" s="8">
        <f t="shared" si="11"/>
        <v>674626.03999999992</v>
      </c>
    </row>
    <row r="331" spans="1:27" x14ac:dyDescent="0.25">
      <c r="A331" s="3" t="s">
        <v>325</v>
      </c>
      <c r="B331" s="7">
        <v>38386.32</v>
      </c>
      <c r="C331" s="7">
        <v>38371.120000000003</v>
      </c>
      <c r="D331" s="7">
        <v>38371.120000000003</v>
      </c>
      <c r="E331" s="7">
        <v>38371.120000000003</v>
      </c>
      <c r="F331" s="7">
        <v>38371.120000000003</v>
      </c>
      <c r="G331" s="7">
        <v>38371.120000000003</v>
      </c>
      <c r="H331" s="7">
        <v>38371.120000000003</v>
      </c>
      <c r="I331" s="7">
        <v>38371.120000000003</v>
      </c>
      <c r="J331" s="7">
        <v>38371.120000000003</v>
      </c>
      <c r="K331" s="7">
        <v>38371.120000000003</v>
      </c>
      <c r="L331" s="7">
        <v>38371.120000000003</v>
      </c>
      <c r="M331" s="7">
        <v>38355.919999999998</v>
      </c>
      <c r="N331" s="8">
        <f t="shared" si="10"/>
        <v>460453.43999999994</v>
      </c>
      <c r="O331" s="7">
        <v>38371.120000000003</v>
      </c>
      <c r="P331" s="7">
        <v>38371.120000000003</v>
      </c>
      <c r="Q331" s="7">
        <v>38371.120000000003</v>
      </c>
      <c r="R331" s="7">
        <v>38371.120000000003</v>
      </c>
      <c r="S331" s="7">
        <v>38700.629999999997</v>
      </c>
      <c r="T331" s="7">
        <v>38700.629999999997</v>
      </c>
      <c r="U331" s="7">
        <v>38700.629999999997</v>
      </c>
      <c r="V331" s="7">
        <v>38700.629999999997</v>
      </c>
      <c r="W331" s="7">
        <v>48049.83</v>
      </c>
      <c r="X331" s="7">
        <v>48049.83</v>
      </c>
      <c r="Y331" s="7">
        <v>48049.83</v>
      </c>
      <c r="Z331" s="7">
        <v>48049.83</v>
      </c>
      <c r="AA331" s="8">
        <f t="shared" si="11"/>
        <v>500486.32000000007</v>
      </c>
    </row>
    <row r="332" spans="1:27" x14ac:dyDescent="0.25">
      <c r="A332" s="3" t="s">
        <v>326</v>
      </c>
      <c r="B332" s="7">
        <v>44382.77</v>
      </c>
      <c r="C332" s="7">
        <v>44365.2</v>
      </c>
      <c r="D332" s="7">
        <v>44365.2</v>
      </c>
      <c r="E332" s="7">
        <v>44365.2</v>
      </c>
      <c r="F332" s="7">
        <v>44365.2</v>
      </c>
      <c r="G332" s="7">
        <v>21128.46</v>
      </c>
      <c r="H332" s="7">
        <v>21128.46</v>
      </c>
      <c r="I332" s="7">
        <v>44365.2</v>
      </c>
      <c r="J332" s="7">
        <v>37909.19</v>
      </c>
      <c r="K332" s="7">
        <v>44365.2</v>
      </c>
      <c r="L332" s="7">
        <v>44365.2</v>
      </c>
      <c r="M332" s="7">
        <v>44347.63</v>
      </c>
      <c r="N332" s="8">
        <f t="shared" si="10"/>
        <v>479452.91000000003</v>
      </c>
      <c r="O332" s="7">
        <v>44365.2</v>
      </c>
      <c r="P332" s="7">
        <v>44365.2</v>
      </c>
      <c r="Q332" s="7">
        <v>44365.2</v>
      </c>
      <c r="R332" s="7">
        <v>44365.2</v>
      </c>
      <c r="S332" s="7">
        <v>44365.2</v>
      </c>
      <c r="T332" s="7">
        <v>44365.2</v>
      </c>
      <c r="U332" s="7">
        <v>44365.2</v>
      </c>
      <c r="V332" s="7">
        <v>44365.2</v>
      </c>
      <c r="W332" s="7">
        <v>49753.36</v>
      </c>
      <c r="X332" s="7">
        <v>49753.36</v>
      </c>
      <c r="Y332" s="7">
        <v>49753.36</v>
      </c>
      <c r="Z332" s="7">
        <v>49753.36</v>
      </c>
      <c r="AA332" s="8">
        <f t="shared" si="11"/>
        <v>553935.04</v>
      </c>
    </row>
    <row r="333" spans="1:27" x14ac:dyDescent="0.25">
      <c r="A333" s="3" t="s">
        <v>327</v>
      </c>
      <c r="B333" s="7">
        <v>0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8">
        <f t="shared" si="10"/>
        <v>0</v>
      </c>
      <c r="O333" s="7">
        <v>73933.45</v>
      </c>
      <c r="P333" s="7">
        <v>73933.45</v>
      </c>
      <c r="Q333" s="7">
        <v>73933.45</v>
      </c>
      <c r="R333" s="7">
        <v>73933.45</v>
      </c>
      <c r="S333" s="7">
        <v>74458.23</v>
      </c>
      <c r="T333" s="7">
        <v>74458.23</v>
      </c>
      <c r="U333" s="7">
        <v>74458.23</v>
      </c>
      <c r="V333" s="7">
        <v>74458.23</v>
      </c>
      <c r="W333" s="7">
        <v>87983.53</v>
      </c>
      <c r="X333" s="7">
        <v>87983.53</v>
      </c>
      <c r="Y333" s="7">
        <v>87983.53</v>
      </c>
      <c r="Z333" s="7">
        <v>87983.53</v>
      </c>
      <c r="AA333" s="8">
        <f t="shared" si="11"/>
        <v>945500.84000000008</v>
      </c>
    </row>
    <row r="334" spans="1:27" x14ac:dyDescent="0.25">
      <c r="A334" s="3" t="s">
        <v>328</v>
      </c>
      <c r="B334" s="7">
        <v>34064.33</v>
      </c>
      <c r="C334" s="7">
        <v>34050.85</v>
      </c>
      <c r="D334" s="7">
        <v>34050.85</v>
      </c>
      <c r="E334" s="7">
        <v>34050.85</v>
      </c>
      <c r="F334" s="7">
        <v>34050.85</v>
      </c>
      <c r="G334" s="7">
        <v>34050.85</v>
      </c>
      <c r="H334" s="7">
        <v>34050.85</v>
      </c>
      <c r="I334" s="7">
        <v>34050.85</v>
      </c>
      <c r="J334" s="7">
        <v>34050.85</v>
      </c>
      <c r="K334" s="7">
        <v>34050.85</v>
      </c>
      <c r="L334" s="7">
        <v>34050.85</v>
      </c>
      <c r="M334" s="7">
        <v>34037.370000000003</v>
      </c>
      <c r="N334" s="8">
        <f t="shared" si="10"/>
        <v>408610.19999999995</v>
      </c>
      <c r="O334" s="7">
        <v>41178.080000000002</v>
      </c>
      <c r="P334" s="7">
        <v>41178.080000000002</v>
      </c>
      <c r="Q334" s="7">
        <v>41178.080000000002</v>
      </c>
      <c r="R334" s="7">
        <v>41178.080000000002</v>
      </c>
      <c r="S334" s="7">
        <v>42740.21</v>
      </c>
      <c r="T334" s="7">
        <v>42740.21</v>
      </c>
      <c r="U334" s="7">
        <v>42740.21</v>
      </c>
      <c r="V334" s="7">
        <v>42740.21</v>
      </c>
      <c r="W334" s="7">
        <v>50202.05</v>
      </c>
      <c r="X334" s="7">
        <v>50202.05</v>
      </c>
      <c r="Y334" s="7">
        <v>50202.05</v>
      </c>
      <c r="Z334" s="7">
        <v>50202.05</v>
      </c>
      <c r="AA334" s="8">
        <f t="shared" si="11"/>
        <v>536481.36</v>
      </c>
    </row>
    <row r="335" spans="1:27" x14ac:dyDescent="0.25">
      <c r="A335" s="3" t="s">
        <v>335</v>
      </c>
      <c r="B335" s="7">
        <v>117415.64</v>
      </c>
      <c r="C335" s="7">
        <v>117369.15</v>
      </c>
      <c r="D335" s="7">
        <v>112323.36</v>
      </c>
      <c r="E335" s="7">
        <v>112323.36</v>
      </c>
      <c r="F335" s="7">
        <v>112323.36</v>
      </c>
      <c r="G335" s="7">
        <v>112323.36</v>
      </c>
      <c r="H335" s="7">
        <v>117369.15</v>
      </c>
      <c r="I335" s="7">
        <v>117369.15</v>
      </c>
      <c r="J335" s="7">
        <v>117369.15</v>
      </c>
      <c r="K335" s="7">
        <v>117369.15</v>
      </c>
      <c r="L335" s="7">
        <v>117369.15</v>
      </c>
      <c r="M335" s="7">
        <v>117322.66</v>
      </c>
      <c r="N335" s="8">
        <f t="shared" si="10"/>
        <v>1388246.64</v>
      </c>
      <c r="O335" s="7">
        <v>108340.76</v>
      </c>
      <c r="P335" s="7">
        <v>108340.76</v>
      </c>
      <c r="Q335" s="7">
        <v>94460.63</v>
      </c>
      <c r="R335" s="7">
        <v>99312.36</v>
      </c>
      <c r="S335" s="7">
        <v>99981.13</v>
      </c>
      <c r="T335" s="7">
        <v>99981.13</v>
      </c>
      <c r="U335" s="7">
        <v>99981.13</v>
      </c>
      <c r="V335" s="7">
        <v>99981.13</v>
      </c>
      <c r="W335" s="7">
        <v>83985.03</v>
      </c>
      <c r="X335" s="7">
        <v>83985.03</v>
      </c>
      <c r="Y335" s="7">
        <v>83985.03</v>
      </c>
      <c r="Z335" s="7">
        <v>87636.56</v>
      </c>
      <c r="AA335" s="8">
        <f t="shared" si="11"/>
        <v>1149970.6800000002</v>
      </c>
    </row>
    <row r="336" spans="1:27" x14ac:dyDescent="0.25">
      <c r="A336" s="3" t="s">
        <v>329</v>
      </c>
      <c r="B336" s="7">
        <v>0</v>
      </c>
      <c r="C336" s="7">
        <v>14490.47</v>
      </c>
      <c r="D336" s="7">
        <v>14490.47</v>
      </c>
      <c r="E336" s="7">
        <v>14490.47</v>
      </c>
      <c r="F336" s="7">
        <v>14490.47</v>
      </c>
      <c r="G336" s="7">
        <v>14490.47</v>
      </c>
      <c r="H336" s="7">
        <v>7245.23</v>
      </c>
      <c r="I336" s="7">
        <v>21814.95</v>
      </c>
      <c r="J336" s="7">
        <v>21814.95</v>
      </c>
      <c r="K336" s="7">
        <v>21814.95</v>
      </c>
      <c r="L336" s="7">
        <v>14490.47</v>
      </c>
      <c r="M336" s="7">
        <v>14490.47</v>
      </c>
      <c r="N336" s="8">
        <f t="shared" si="10"/>
        <v>174123.37</v>
      </c>
      <c r="O336" s="7">
        <v>57961.86</v>
      </c>
      <c r="P336" s="7">
        <v>57961.86</v>
      </c>
      <c r="Q336" s="7">
        <v>57961.86</v>
      </c>
      <c r="R336" s="7">
        <v>57961.86</v>
      </c>
      <c r="S336" s="7">
        <v>57961.86</v>
      </c>
      <c r="T336" s="7">
        <v>57961.86</v>
      </c>
      <c r="U336" s="7">
        <v>57961.86</v>
      </c>
      <c r="V336" s="7">
        <v>57961.86</v>
      </c>
      <c r="W336" s="7">
        <v>60775.87</v>
      </c>
      <c r="X336" s="7">
        <v>60775.87</v>
      </c>
      <c r="Y336" s="7">
        <v>60775.87</v>
      </c>
      <c r="Z336" s="7">
        <v>60775.87</v>
      </c>
      <c r="AA336" s="8">
        <f t="shared" si="11"/>
        <v>706798.36</v>
      </c>
    </row>
    <row r="337" spans="1:27" x14ac:dyDescent="0.25">
      <c r="A337" s="3" t="s">
        <v>330</v>
      </c>
      <c r="B337" s="7">
        <v>0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8">
        <f t="shared" si="10"/>
        <v>0</v>
      </c>
      <c r="O337" s="7">
        <v>38529.769999999997</v>
      </c>
      <c r="P337" s="7">
        <v>38529.769999999997</v>
      </c>
      <c r="Q337" s="7">
        <v>38529.769999999997</v>
      </c>
      <c r="R337" s="7">
        <v>38529.769999999997</v>
      </c>
      <c r="S337" s="7">
        <v>42032.37</v>
      </c>
      <c r="T337" s="7">
        <v>42032.37</v>
      </c>
      <c r="U337" s="7">
        <v>42032.37</v>
      </c>
      <c r="V337" s="7">
        <v>42032.37</v>
      </c>
      <c r="W337" s="7">
        <v>51414.05</v>
      </c>
      <c r="X337" s="7">
        <v>51414.05</v>
      </c>
      <c r="Y337" s="7">
        <v>51414.05</v>
      </c>
      <c r="Z337" s="7">
        <v>51414.05</v>
      </c>
      <c r="AA337" s="8">
        <f t="shared" si="11"/>
        <v>527904.76</v>
      </c>
    </row>
    <row r="338" spans="1:27" x14ac:dyDescent="0.25">
      <c r="A338" s="3" t="s">
        <v>331</v>
      </c>
      <c r="B338" s="7">
        <v>75188.649999999994</v>
      </c>
      <c r="C338" s="7">
        <v>75188.649999999994</v>
      </c>
      <c r="D338" s="7">
        <v>75188.649999999994</v>
      </c>
      <c r="E338" s="7">
        <v>75188.649999999994</v>
      </c>
      <c r="F338" s="7">
        <v>0</v>
      </c>
      <c r="G338" s="7">
        <v>41627.19</v>
      </c>
      <c r="H338" s="7">
        <v>41627.19</v>
      </c>
      <c r="I338" s="7">
        <v>75188.649999999994</v>
      </c>
      <c r="J338" s="7">
        <v>75188.649999999994</v>
      </c>
      <c r="K338" s="7">
        <v>75188.649999999994</v>
      </c>
      <c r="L338" s="7">
        <v>75188.649999999994</v>
      </c>
      <c r="M338" s="7">
        <v>75188.649999999994</v>
      </c>
      <c r="N338" s="8">
        <f t="shared" si="10"/>
        <v>759952.2300000001</v>
      </c>
      <c r="O338" s="7">
        <v>65790.070000000007</v>
      </c>
      <c r="P338" s="7">
        <v>65790.070000000007</v>
      </c>
      <c r="Q338" s="7">
        <v>75188.649999999994</v>
      </c>
      <c r="R338" s="7">
        <v>75188.649999999994</v>
      </c>
      <c r="S338" s="7">
        <v>75188.649999999994</v>
      </c>
      <c r="T338" s="7">
        <v>75188.649999999994</v>
      </c>
      <c r="U338" s="7">
        <v>75188.649999999994</v>
      </c>
      <c r="V338" s="7">
        <v>75188.649999999994</v>
      </c>
      <c r="W338" s="7">
        <v>82020.820000000007</v>
      </c>
      <c r="X338" s="7">
        <v>82020.820000000007</v>
      </c>
      <c r="Y338" s="7">
        <v>82020.820000000007</v>
      </c>
      <c r="Z338" s="7">
        <v>82020.820000000007</v>
      </c>
      <c r="AA338" s="8">
        <f t="shared" si="11"/>
        <v>910795.3200000003</v>
      </c>
    </row>
    <row r="339" spans="1:27" x14ac:dyDescent="0.25">
      <c r="A339" s="3" t="s">
        <v>332</v>
      </c>
      <c r="B339" s="7">
        <v>815769</v>
      </c>
      <c r="C339" s="7">
        <v>815769</v>
      </c>
      <c r="D339" s="7">
        <v>815769</v>
      </c>
      <c r="E339" s="7">
        <v>815769</v>
      </c>
      <c r="F339" s="7">
        <v>815769</v>
      </c>
      <c r="G339" s="7">
        <v>815769</v>
      </c>
      <c r="H339" s="7">
        <v>815769</v>
      </c>
      <c r="I339" s="7">
        <v>815769</v>
      </c>
      <c r="J339" s="7">
        <v>815769</v>
      </c>
      <c r="K339" s="7">
        <v>815769</v>
      </c>
      <c r="L339" s="7">
        <v>815769</v>
      </c>
      <c r="M339" s="7">
        <v>815769</v>
      </c>
      <c r="N339" s="8">
        <f t="shared" si="10"/>
        <v>9789228</v>
      </c>
      <c r="O339" s="7">
        <v>803540.95</v>
      </c>
      <c r="P339" s="7">
        <v>780395.47</v>
      </c>
      <c r="Q339" s="7">
        <v>780355.77</v>
      </c>
      <c r="R339" s="7">
        <v>815769</v>
      </c>
      <c r="S339" s="7">
        <v>815769</v>
      </c>
      <c r="T339" s="7">
        <v>815769</v>
      </c>
      <c r="U339" s="7">
        <v>798935.67</v>
      </c>
      <c r="V339" s="7">
        <v>766420.85</v>
      </c>
      <c r="W339" s="7">
        <v>640715.11</v>
      </c>
      <c r="X339" s="7">
        <v>671604.53</v>
      </c>
      <c r="Y339" s="7">
        <v>667677.02</v>
      </c>
      <c r="Z339" s="7">
        <v>667677.02</v>
      </c>
      <c r="AA339" s="8">
        <f t="shared" si="11"/>
        <v>9024629.3899999987</v>
      </c>
    </row>
    <row r="340" spans="1:27" x14ac:dyDescent="0.25">
      <c r="A340" s="3" t="s">
        <v>333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8">
        <f t="shared" si="10"/>
        <v>0</v>
      </c>
      <c r="O340" s="7">
        <v>18995.79</v>
      </c>
      <c r="P340" s="7">
        <v>18995.79</v>
      </c>
      <c r="Q340" s="7">
        <v>18995.79</v>
      </c>
      <c r="R340" s="7">
        <v>18995.79</v>
      </c>
      <c r="S340" s="7">
        <v>18995.79</v>
      </c>
      <c r="T340" s="7">
        <v>18995.79</v>
      </c>
      <c r="U340" s="7">
        <v>18995.79</v>
      </c>
      <c r="V340" s="7">
        <v>18995.79</v>
      </c>
      <c r="W340" s="7">
        <v>24877.9</v>
      </c>
      <c r="X340" s="7">
        <v>24877.9</v>
      </c>
      <c r="Y340" s="7">
        <v>24877.9</v>
      </c>
      <c r="Z340" s="7">
        <v>24877.9</v>
      </c>
      <c r="AA340" s="8">
        <f t="shared" si="11"/>
        <v>251477.92</v>
      </c>
    </row>
    <row r="341" spans="1:27" x14ac:dyDescent="0.25">
      <c r="A341" s="3" t="s">
        <v>334</v>
      </c>
      <c r="B341" s="7">
        <v>18494.189999999999</v>
      </c>
      <c r="C341" s="7">
        <v>18494.189999999999</v>
      </c>
      <c r="D341" s="7">
        <v>18494.189999999999</v>
      </c>
      <c r="E341" s="7">
        <v>18494.189999999999</v>
      </c>
      <c r="F341" s="7">
        <v>18494.189999999999</v>
      </c>
      <c r="G341" s="7">
        <v>18494.189999999999</v>
      </c>
      <c r="H341" s="7">
        <v>18494.189999999999</v>
      </c>
      <c r="I341" s="7">
        <v>18494.189999999999</v>
      </c>
      <c r="J341" s="7">
        <v>18494.189999999999</v>
      </c>
      <c r="K341" s="7">
        <v>18494.189999999999</v>
      </c>
      <c r="L341" s="7">
        <v>18494.189999999999</v>
      </c>
      <c r="M341" s="7">
        <v>18494.189999999999</v>
      </c>
      <c r="N341" s="8">
        <f t="shared" si="10"/>
        <v>221930.28</v>
      </c>
      <c r="O341" s="7">
        <v>18494.189999999999</v>
      </c>
      <c r="P341" s="7">
        <v>18494.189999999999</v>
      </c>
      <c r="Q341" s="7">
        <v>18494.189999999999</v>
      </c>
      <c r="R341" s="7">
        <v>18494.189999999999</v>
      </c>
      <c r="S341" s="7">
        <v>18494.189999999999</v>
      </c>
      <c r="T341" s="7">
        <v>18494.189999999999</v>
      </c>
      <c r="U341" s="7">
        <v>18494.189999999999</v>
      </c>
      <c r="V341" s="7">
        <v>18494.189999999999</v>
      </c>
      <c r="W341" s="7">
        <v>19097.63</v>
      </c>
      <c r="X341" s="7">
        <v>19097.63</v>
      </c>
      <c r="Y341" s="7">
        <v>19097.63</v>
      </c>
      <c r="Z341" s="7">
        <v>19097.63</v>
      </c>
      <c r="AA341" s="8">
        <f t="shared" si="11"/>
        <v>224344.04</v>
      </c>
    </row>
    <row r="342" spans="1:27" x14ac:dyDescent="0.25">
      <c r="A342" s="3" t="s">
        <v>336</v>
      </c>
      <c r="B342" s="7">
        <v>84549.16</v>
      </c>
      <c r="C342" s="7">
        <v>84515.68</v>
      </c>
      <c r="D342" s="7">
        <v>84515.68</v>
      </c>
      <c r="E342" s="7">
        <v>84515.68</v>
      </c>
      <c r="F342" s="7">
        <v>84515.68</v>
      </c>
      <c r="G342" s="7">
        <v>84515.68</v>
      </c>
      <c r="H342" s="7">
        <v>84515.68</v>
      </c>
      <c r="I342" s="7">
        <v>84515.68</v>
      </c>
      <c r="J342" s="7">
        <v>84515.68</v>
      </c>
      <c r="K342" s="7">
        <v>84515.68</v>
      </c>
      <c r="L342" s="7">
        <v>84515.68</v>
      </c>
      <c r="M342" s="7">
        <v>84482.2</v>
      </c>
      <c r="N342" s="8">
        <f t="shared" si="10"/>
        <v>1014188.1599999997</v>
      </c>
      <c r="O342" s="7">
        <v>73951.22</v>
      </c>
      <c r="P342" s="7">
        <v>77472.710000000006</v>
      </c>
      <c r="Q342" s="7">
        <v>84515.68</v>
      </c>
      <c r="R342" s="7">
        <v>84515.68</v>
      </c>
      <c r="S342" s="7">
        <v>84515.68</v>
      </c>
      <c r="T342" s="7">
        <v>84515.68</v>
      </c>
      <c r="U342" s="7">
        <v>70429.740000000005</v>
      </c>
      <c r="V342" s="7">
        <v>84515.68</v>
      </c>
      <c r="W342" s="7">
        <v>89111.679999999993</v>
      </c>
      <c r="X342" s="7">
        <v>89111.679999999993</v>
      </c>
      <c r="Y342" s="7">
        <v>89111.679999999993</v>
      </c>
      <c r="Z342" s="7">
        <v>89111.679999999993</v>
      </c>
      <c r="AA342" s="8">
        <f t="shared" si="11"/>
        <v>1000878.7899999998</v>
      </c>
    </row>
    <row r="343" spans="1:27" x14ac:dyDescent="0.25">
      <c r="A343" s="3" t="s">
        <v>337</v>
      </c>
      <c r="B343" s="7">
        <v>197123.15</v>
      </c>
      <c r="C343" s="7">
        <v>197045.11</v>
      </c>
      <c r="D343" s="7">
        <v>197045.11</v>
      </c>
      <c r="E343" s="7">
        <v>197045.11</v>
      </c>
      <c r="F343" s="7">
        <v>197045.11</v>
      </c>
      <c r="G343" s="7">
        <v>197045.11</v>
      </c>
      <c r="H343" s="7">
        <v>197045.11</v>
      </c>
      <c r="I343" s="7">
        <v>197045.11</v>
      </c>
      <c r="J343" s="7">
        <v>197045.11</v>
      </c>
      <c r="K343" s="7">
        <v>197045.11</v>
      </c>
      <c r="L343" s="7">
        <v>197045.11</v>
      </c>
      <c r="M343" s="7">
        <v>196967.07</v>
      </c>
      <c r="N343" s="8">
        <f t="shared" si="10"/>
        <v>2364541.3199999994</v>
      </c>
      <c r="O343" s="7">
        <v>197045.11</v>
      </c>
      <c r="P343" s="7">
        <v>197045.11</v>
      </c>
      <c r="Q343" s="7">
        <v>197045.11</v>
      </c>
      <c r="R343" s="7">
        <v>197045.11</v>
      </c>
      <c r="S343" s="7">
        <v>197045.11</v>
      </c>
      <c r="T343" s="7">
        <v>197045.11</v>
      </c>
      <c r="U343" s="7">
        <v>197045.11</v>
      </c>
      <c r="V343" s="7">
        <v>197045.11</v>
      </c>
      <c r="W343" s="7">
        <v>209161.32</v>
      </c>
      <c r="X343" s="7">
        <v>209161.32</v>
      </c>
      <c r="Y343" s="7">
        <v>209161.32</v>
      </c>
      <c r="Z343" s="7">
        <v>209161.32</v>
      </c>
      <c r="AA343" s="8">
        <f t="shared" si="11"/>
        <v>2413006.1599999997</v>
      </c>
    </row>
    <row r="344" spans="1:27" x14ac:dyDescent="0.25">
      <c r="A344" s="3" t="s">
        <v>338</v>
      </c>
      <c r="B344" s="7">
        <v>71261.490000000005</v>
      </c>
      <c r="C344" s="7">
        <v>71233.279999999999</v>
      </c>
      <c r="D344" s="7">
        <v>71233.279999999999</v>
      </c>
      <c r="E344" s="7">
        <v>71233.279999999999</v>
      </c>
      <c r="F344" s="7">
        <v>71233.279999999999</v>
      </c>
      <c r="G344" s="7">
        <v>71233.279999999999</v>
      </c>
      <c r="H344" s="7">
        <v>71233.279999999999</v>
      </c>
      <c r="I344" s="7">
        <v>71233.279999999999</v>
      </c>
      <c r="J344" s="7">
        <v>71233.279999999999</v>
      </c>
      <c r="K344" s="7">
        <v>71233.279999999999</v>
      </c>
      <c r="L344" s="7">
        <v>71233.279999999999</v>
      </c>
      <c r="M344" s="7">
        <v>71205.070000000007</v>
      </c>
      <c r="N344" s="8">
        <f t="shared" si="10"/>
        <v>854799.3600000001</v>
      </c>
      <c r="O344" s="7">
        <v>71233.279999999999</v>
      </c>
      <c r="P344" s="7">
        <v>71233.279999999999</v>
      </c>
      <c r="Q344" s="7">
        <v>71233.279999999999</v>
      </c>
      <c r="R344" s="7">
        <v>71233.279999999999</v>
      </c>
      <c r="S344" s="7">
        <v>75065.39</v>
      </c>
      <c r="T344" s="7">
        <v>60052.31</v>
      </c>
      <c r="U344" s="7">
        <v>67558.850000000006</v>
      </c>
      <c r="V344" s="7">
        <v>60052.31</v>
      </c>
      <c r="W344" s="7">
        <v>75906.67</v>
      </c>
      <c r="X344" s="7">
        <v>75906.67</v>
      </c>
      <c r="Y344" s="7">
        <v>75906.67</v>
      </c>
      <c r="Z344" s="7">
        <v>75906.67</v>
      </c>
      <c r="AA344" s="8">
        <f t="shared" si="11"/>
        <v>851288.66000000015</v>
      </c>
    </row>
    <row r="345" spans="1:27" x14ac:dyDescent="0.25">
      <c r="A345" s="3" t="s">
        <v>339</v>
      </c>
      <c r="B345" s="7">
        <v>53061.53</v>
      </c>
      <c r="C345" s="7">
        <v>53040.53</v>
      </c>
      <c r="D345" s="7">
        <v>53040.53</v>
      </c>
      <c r="E345" s="7">
        <v>53040.53</v>
      </c>
      <c r="F345" s="7">
        <v>53040.53</v>
      </c>
      <c r="G345" s="7">
        <v>53040.53</v>
      </c>
      <c r="H345" s="7">
        <v>53040.53</v>
      </c>
      <c r="I345" s="7">
        <v>53040.53</v>
      </c>
      <c r="J345" s="7">
        <v>53040.53</v>
      </c>
      <c r="K345" s="7">
        <v>53040.53</v>
      </c>
      <c r="L345" s="7">
        <v>53040.53</v>
      </c>
      <c r="M345" s="7">
        <v>53019.53</v>
      </c>
      <c r="N345" s="8">
        <f t="shared" si="10"/>
        <v>636486.36000000022</v>
      </c>
      <c r="O345" s="7">
        <v>53040.53</v>
      </c>
      <c r="P345" s="7">
        <v>53040.53</v>
      </c>
      <c r="Q345" s="7">
        <v>53040.53</v>
      </c>
      <c r="R345" s="7">
        <v>53040.53</v>
      </c>
      <c r="S345" s="7">
        <v>53040.53</v>
      </c>
      <c r="T345" s="7">
        <v>53040.53</v>
      </c>
      <c r="U345" s="7">
        <v>53040.53</v>
      </c>
      <c r="V345" s="7">
        <v>53040.53</v>
      </c>
      <c r="W345" s="7">
        <v>62111.51</v>
      </c>
      <c r="X345" s="7">
        <v>62111.51</v>
      </c>
      <c r="Y345" s="7">
        <v>62111.51</v>
      </c>
      <c r="Z345" s="7">
        <v>62111.51</v>
      </c>
      <c r="AA345" s="8">
        <f t="shared" si="11"/>
        <v>672770.28000000014</v>
      </c>
    </row>
    <row r="346" spans="1:27" x14ac:dyDescent="0.25">
      <c r="A346" s="3" t="s">
        <v>340</v>
      </c>
      <c r="B346" s="7">
        <v>19357.07</v>
      </c>
      <c r="C346" s="7">
        <v>30088.32</v>
      </c>
      <c r="D346" s="7">
        <v>30088.32</v>
      </c>
      <c r="E346" s="7">
        <v>30088.32</v>
      </c>
      <c r="F346" s="7">
        <v>30088.32</v>
      </c>
      <c r="G346" s="7">
        <v>30088.32</v>
      </c>
      <c r="H346" s="7">
        <v>30088.32</v>
      </c>
      <c r="I346" s="7">
        <v>30088.32</v>
      </c>
      <c r="J346" s="7">
        <v>30088.32</v>
      </c>
      <c r="K346" s="7">
        <v>30088.32</v>
      </c>
      <c r="L346" s="7">
        <v>30088.32</v>
      </c>
      <c r="M346" s="7">
        <v>30088.32</v>
      </c>
      <c r="N346" s="8">
        <f t="shared" si="10"/>
        <v>350328.59</v>
      </c>
      <c r="O346" s="7">
        <v>30088.32</v>
      </c>
      <c r="P346" s="7">
        <v>30088.32</v>
      </c>
      <c r="Q346" s="7">
        <v>30088.32</v>
      </c>
      <c r="R346" s="7">
        <v>30088.32</v>
      </c>
      <c r="S346" s="7">
        <v>31872.65</v>
      </c>
      <c r="T346" s="7">
        <v>31872.65</v>
      </c>
      <c r="U346" s="7">
        <v>31872.65</v>
      </c>
      <c r="V346" s="7">
        <v>31872.65</v>
      </c>
      <c r="W346" s="7">
        <v>35203.97</v>
      </c>
      <c r="X346" s="7">
        <v>35203.97</v>
      </c>
      <c r="Y346" s="7">
        <v>35203.97</v>
      </c>
      <c r="Z346" s="7">
        <v>52037.31</v>
      </c>
      <c r="AA346" s="8">
        <f t="shared" si="11"/>
        <v>405493.09999999992</v>
      </c>
    </row>
    <row r="347" spans="1:27" x14ac:dyDescent="0.25">
      <c r="A347" s="3" t="s">
        <v>341</v>
      </c>
      <c r="B347" s="7">
        <v>82819.14</v>
      </c>
      <c r="C347" s="7">
        <v>82786.350000000006</v>
      </c>
      <c r="D347" s="7">
        <v>82786.350000000006</v>
      </c>
      <c r="E347" s="7">
        <v>82786.350000000006</v>
      </c>
      <c r="F347" s="7">
        <v>82786.350000000006</v>
      </c>
      <c r="G347" s="7">
        <v>82786.350000000006</v>
      </c>
      <c r="H347" s="7">
        <v>82786.350000000006</v>
      </c>
      <c r="I347" s="7">
        <v>82786.350000000006</v>
      </c>
      <c r="J347" s="7">
        <v>82786.350000000006</v>
      </c>
      <c r="K347" s="7">
        <v>82786.350000000006</v>
      </c>
      <c r="L347" s="7">
        <v>82786.350000000006</v>
      </c>
      <c r="M347" s="7">
        <v>82753.56</v>
      </c>
      <c r="N347" s="8">
        <f t="shared" si="10"/>
        <v>993436.2</v>
      </c>
      <c r="O347" s="7">
        <v>82786.350000000006</v>
      </c>
      <c r="P347" s="7">
        <v>74395.990000000005</v>
      </c>
      <c r="Q347" s="7">
        <v>82786.350000000006</v>
      </c>
      <c r="R347" s="7">
        <v>82786.350000000006</v>
      </c>
      <c r="S347" s="7">
        <v>85129.55</v>
      </c>
      <c r="T347" s="7">
        <v>85129.55</v>
      </c>
      <c r="U347" s="7">
        <v>85129.55</v>
      </c>
      <c r="V347" s="7">
        <v>85129.55</v>
      </c>
      <c r="W347" s="7">
        <v>87885.55</v>
      </c>
      <c r="X347" s="7">
        <v>87885.55</v>
      </c>
      <c r="Y347" s="7">
        <v>87885.55</v>
      </c>
      <c r="Z347" s="7">
        <v>87885.55</v>
      </c>
      <c r="AA347" s="8">
        <f t="shared" si="11"/>
        <v>1014815.4400000003</v>
      </c>
    </row>
    <row r="348" spans="1:27" x14ac:dyDescent="0.25">
      <c r="A348" s="3" t="s">
        <v>342</v>
      </c>
      <c r="B348" s="7">
        <v>48311.01</v>
      </c>
      <c r="C348" s="7">
        <v>48291.89</v>
      </c>
      <c r="D348" s="7">
        <v>48291.89</v>
      </c>
      <c r="E348" s="7">
        <v>48291.89</v>
      </c>
      <c r="F348" s="7">
        <v>48291.89</v>
      </c>
      <c r="G348" s="7">
        <v>48291.89</v>
      </c>
      <c r="H348" s="7">
        <v>48291.89</v>
      </c>
      <c r="I348" s="7">
        <v>48291.89</v>
      </c>
      <c r="J348" s="7">
        <v>48291.89</v>
      </c>
      <c r="K348" s="7">
        <v>48291.89</v>
      </c>
      <c r="L348" s="7">
        <v>48291.89</v>
      </c>
      <c r="M348" s="7">
        <v>48272.77</v>
      </c>
      <c r="N348" s="8">
        <f t="shared" si="10"/>
        <v>579502.68000000005</v>
      </c>
      <c r="O348" s="7">
        <v>48291.89</v>
      </c>
      <c r="P348" s="7">
        <v>48291.89</v>
      </c>
      <c r="Q348" s="7">
        <v>48291.89</v>
      </c>
      <c r="R348" s="7">
        <v>48291.89</v>
      </c>
      <c r="S348" s="7">
        <v>44267.56</v>
      </c>
      <c r="T348" s="7">
        <v>44267.56</v>
      </c>
      <c r="U348" s="7">
        <v>44267.56</v>
      </c>
      <c r="V348" s="7">
        <v>44267.56</v>
      </c>
      <c r="W348" s="7">
        <v>45291.360000000001</v>
      </c>
      <c r="X348" s="7">
        <v>45291.360000000001</v>
      </c>
      <c r="Y348" s="7">
        <v>49408.75</v>
      </c>
      <c r="Z348" s="7">
        <v>49408.75</v>
      </c>
      <c r="AA348" s="8">
        <f t="shared" si="11"/>
        <v>559638.02</v>
      </c>
    </row>
    <row r="349" spans="1:27" x14ac:dyDescent="0.25">
      <c r="A349" s="3" t="s">
        <v>343</v>
      </c>
      <c r="B349" s="7">
        <v>48640.05</v>
      </c>
      <c r="C349" s="7">
        <v>48620.79</v>
      </c>
      <c r="D349" s="7">
        <v>48620.79</v>
      </c>
      <c r="E349" s="7">
        <v>48620.79</v>
      </c>
      <c r="F349" s="7">
        <v>48620.79</v>
      </c>
      <c r="G349" s="7">
        <v>48620.79</v>
      </c>
      <c r="H349" s="7">
        <v>48620.79</v>
      </c>
      <c r="I349" s="7">
        <v>48620.79</v>
      </c>
      <c r="J349" s="7">
        <v>48620.79</v>
      </c>
      <c r="K349" s="7">
        <v>48620.79</v>
      </c>
      <c r="L349" s="7">
        <v>48620.79</v>
      </c>
      <c r="M349" s="7">
        <v>48601.53</v>
      </c>
      <c r="N349" s="8">
        <f t="shared" si="10"/>
        <v>583449.48</v>
      </c>
      <c r="O349" s="7">
        <v>48620.79</v>
      </c>
      <c r="P349" s="7">
        <v>48620.79</v>
      </c>
      <c r="Q349" s="7">
        <v>48620.79</v>
      </c>
      <c r="R349" s="7">
        <v>48620.79</v>
      </c>
      <c r="S349" s="7">
        <v>50433.11</v>
      </c>
      <c r="T349" s="7">
        <v>50433.11</v>
      </c>
      <c r="U349" s="7">
        <v>50433.11</v>
      </c>
      <c r="V349" s="7">
        <v>50433.11</v>
      </c>
      <c r="W349" s="7">
        <v>53258.99</v>
      </c>
      <c r="X349" s="7">
        <v>53258.99</v>
      </c>
      <c r="Y349" s="7">
        <v>53258.99</v>
      </c>
      <c r="Z349" s="7">
        <v>53258.99</v>
      </c>
      <c r="AA349" s="8">
        <f t="shared" si="11"/>
        <v>609251.55999999994</v>
      </c>
    </row>
    <row r="350" spans="1:27" x14ac:dyDescent="0.25">
      <c r="A350" s="3" t="s">
        <v>344</v>
      </c>
      <c r="B350" s="7">
        <v>68917.7</v>
      </c>
      <c r="C350" s="7">
        <v>68890.42</v>
      </c>
      <c r="D350" s="7">
        <v>68890.42</v>
      </c>
      <c r="E350" s="7">
        <v>68890.42</v>
      </c>
      <c r="F350" s="7">
        <v>68890.42</v>
      </c>
      <c r="G350" s="7">
        <v>68890.42</v>
      </c>
      <c r="H350" s="7">
        <v>68890.42</v>
      </c>
      <c r="I350" s="7">
        <v>68890.42</v>
      </c>
      <c r="J350" s="7">
        <v>68890.42</v>
      </c>
      <c r="K350" s="7">
        <v>68890.42</v>
      </c>
      <c r="L350" s="7">
        <v>68890.42</v>
      </c>
      <c r="M350" s="7">
        <v>68863.14</v>
      </c>
      <c r="N350" s="8">
        <f t="shared" si="10"/>
        <v>826685.04</v>
      </c>
      <c r="O350" s="7">
        <v>68890.42</v>
      </c>
      <c r="P350" s="7">
        <v>68890.42</v>
      </c>
      <c r="Q350" s="7">
        <v>68890.42</v>
      </c>
      <c r="R350" s="7">
        <v>68890.42</v>
      </c>
      <c r="S350" s="7">
        <v>68890.42</v>
      </c>
      <c r="T350" s="7">
        <v>68890.42</v>
      </c>
      <c r="U350" s="7">
        <v>68890.42</v>
      </c>
      <c r="V350" s="7">
        <v>68890.42</v>
      </c>
      <c r="W350" s="7">
        <v>71175.53</v>
      </c>
      <c r="X350" s="7">
        <v>71175.53</v>
      </c>
      <c r="Y350" s="7">
        <v>71175.53</v>
      </c>
      <c r="Z350" s="7">
        <v>71175.53</v>
      </c>
      <c r="AA350" s="8">
        <f t="shared" si="11"/>
        <v>835825.4800000001</v>
      </c>
    </row>
    <row r="351" spans="1:27" x14ac:dyDescent="0.25">
      <c r="A351" s="3" t="s">
        <v>345</v>
      </c>
      <c r="B351" s="7">
        <v>46653.64</v>
      </c>
      <c r="C351" s="7">
        <v>46635.17</v>
      </c>
      <c r="D351" s="7">
        <v>46635.17</v>
      </c>
      <c r="E351" s="7">
        <v>46635.17</v>
      </c>
      <c r="F351" s="7">
        <v>46635.17</v>
      </c>
      <c r="G351" s="7">
        <v>46635.17</v>
      </c>
      <c r="H351" s="7">
        <v>46635.17</v>
      </c>
      <c r="I351" s="7">
        <v>46635.17</v>
      </c>
      <c r="J351" s="7">
        <v>46635.17</v>
      </c>
      <c r="K351" s="7">
        <v>46635.17</v>
      </c>
      <c r="L351" s="7">
        <v>46635.17</v>
      </c>
      <c r="M351" s="7">
        <v>46616.7</v>
      </c>
      <c r="N351" s="8">
        <f t="shared" si="10"/>
        <v>559622.0399999998</v>
      </c>
      <c r="O351" s="7">
        <v>46635.17</v>
      </c>
      <c r="P351" s="7">
        <v>46635.17</v>
      </c>
      <c r="Q351" s="7">
        <v>46635.17</v>
      </c>
      <c r="R351" s="7">
        <v>46635.17</v>
      </c>
      <c r="S351" s="7">
        <v>46635.17</v>
      </c>
      <c r="T351" s="7">
        <v>42748.91</v>
      </c>
      <c r="U351" s="7">
        <v>42748.91</v>
      </c>
      <c r="V351" s="7">
        <v>42748.91</v>
      </c>
      <c r="W351" s="7">
        <v>47317.54</v>
      </c>
      <c r="X351" s="7">
        <v>47317.54</v>
      </c>
      <c r="Y351" s="7">
        <v>47317.54</v>
      </c>
      <c r="Z351" s="7">
        <v>47317.54</v>
      </c>
      <c r="AA351" s="8">
        <f t="shared" si="11"/>
        <v>550692.74</v>
      </c>
    </row>
    <row r="352" spans="1:27" x14ac:dyDescent="0.25">
      <c r="A352" s="3" t="s">
        <v>346</v>
      </c>
      <c r="B352" s="7">
        <v>0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8">
        <f t="shared" si="10"/>
        <v>0</v>
      </c>
      <c r="O352" s="7">
        <v>18071.32</v>
      </c>
      <c r="P352" s="7">
        <v>18071.32</v>
      </c>
      <c r="Q352" s="7">
        <v>18071.32</v>
      </c>
      <c r="R352" s="7">
        <v>18071.32</v>
      </c>
      <c r="S352" s="7">
        <v>18071.32</v>
      </c>
      <c r="T352" s="7">
        <v>18071.32</v>
      </c>
      <c r="U352" s="7">
        <v>18071.32</v>
      </c>
      <c r="V352" s="7">
        <v>18071.32</v>
      </c>
      <c r="W352" s="7">
        <v>18622.009999999998</v>
      </c>
      <c r="X352" s="7">
        <v>18622.009999999998</v>
      </c>
      <c r="Y352" s="7">
        <v>18622.009999999998</v>
      </c>
      <c r="Z352" s="7">
        <v>18622.009999999998</v>
      </c>
      <c r="AA352" s="8">
        <f t="shared" si="11"/>
        <v>219058.60000000006</v>
      </c>
    </row>
    <row r="353" spans="1:27" x14ac:dyDescent="0.25">
      <c r="A353" s="3" t="s">
        <v>347</v>
      </c>
      <c r="B353" s="7">
        <v>167600.88</v>
      </c>
      <c r="C353" s="7">
        <v>167534.53</v>
      </c>
      <c r="D353" s="7">
        <v>167534.53</v>
      </c>
      <c r="E353" s="7">
        <v>167534.53</v>
      </c>
      <c r="F353" s="7">
        <v>167534.53</v>
      </c>
      <c r="G353" s="7">
        <v>167534.53</v>
      </c>
      <c r="H353" s="7">
        <v>167534.53</v>
      </c>
      <c r="I353" s="7">
        <v>167534.53</v>
      </c>
      <c r="J353" s="7">
        <v>167534.53</v>
      </c>
      <c r="K353" s="7">
        <v>167534.53</v>
      </c>
      <c r="L353" s="7">
        <v>167534.53</v>
      </c>
      <c r="M353" s="7">
        <v>167468.18</v>
      </c>
      <c r="N353" s="8">
        <f t="shared" si="10"/>
        <v>2010414.36</v>
      </c>
      <c r="O353" s="7">
        <v>167534.53</v>
      </c>
      <c r="P353" s="7">
        <v>167534.53</v>
      </c>
      <c r="Q353" s="7">
        <v>167534.53</v>
      </c>
      <c r="R353" s="7">
        <v>150781.07999999999</v>
      </c>
      <c r="S353" s="7">
        <v>150781.07999999999</v>
      </c>
      <c r="T353" s="7">
        <v>150781.07999999999</v>
      </c>
      <c r="U353" s="7">
        <v>167534.53</v>
      </c>
      <c r="V353" s="7">
        <v>167534.53</v>
      </c>
      <c r="W353" s="7">
        <v>176772.57</v>
      </c>
      <c r="X353" s="7">
        <v>176772.57</v>
      </c>
      <c r="Y353" s="7">
        <v>176772.57</v>
      </c>
      <c r="Z353" s="7">
        <v>176772.57</v>
      </c>
      <c r="AA353" s="8">
        <f t="shared" si="11"/>
        <v>1997106.1700000002</v>
      </c>
    </row>
    <row r="354" spans="1:27" x14ac:dyDescent="0.25">
      <c r="A354" s="3" t="s">
        <v>348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8">
        <f t="shared" si="10"/>
        <v>0</v>
      </c>
      <c r="O354" s="7">
        <v>29008.880000000001</v>
      </c>
      <c r="P354" s="7">
        <v>29008.880000000001</v>
      </c>
      <c r="Q354" s="7">
        <v>29008.880000000001</v>
      </c>
      <c r="R354" s="7">
        <v>29008.880000000001</v>
      </c>
      <c r="S354" s="7">
        <v>30035.72</v>
      </c>
      <c r="T354" s="7">
        <v>30035.72</v>
      </c>
      <c r="U354" s="7">
        <v>30035.72</v>
      </c>
      <c r="V354" s="7">
        <v>30035.72</v>
      </c>
      <c r="W354" s="7">
        <v>42685.14</v>
      </c>
      <c r="X354" s="7">
        <v>42685.14</v>
      </c>
      <c r="Y354" s="7">
        <v>42685.14</v>
      </c>
      <c r="Z354" s="7">
        <v>42685.14</v>
      </c>
      <c r="AA354" s="8">
        <f t="shared" si="11"/>
        <v>406918.96</v>
      </c>
    </row>
    <row r="355" spans="1:27" x14ac:dyDescent="0.25">
      <c r="A355" s="3" t="s">
        <v>349</v>
      </c>
      <c r="B355" s="7">
        <v>0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8">
        <f t="shared" si="10"/>
        <v>0</v>
      </c>
      <c r="O355" s="7">
        <v>36050.269999999997</v>
      </c>
      <c r="P355" s="7">
        <v>36050.269999999997</v>
      </c>
      <c r="Q355" s="7">
        <v>36050.269999999997</v>
      </c>
      <c r="R355" s="7">
        <v>36050.269999999997</v>
      </c>
      <c r="S355" s="7">
        <v>37952.43</v>
      </c>
      <c r="T355" s="7">
        <v>37952.43</v>
      </c>
      <c r="U355" s="7">
        <v>37952.43</v>
      </c>
      <c r="V355" s="7">
        <v>37952.43</v>
      </c>
      <c r="W355" s="7">
        <v>46004.24</v>
      </c>
      <c r="X355" s="7">
        <v>46004.24</v>
      </c>
      <c r="Y355" s="7">
        <v>46004.24</v>
      </c>
      <c r="Z355" s="7">
        <v>46004.24</v>
      </c>
      <c r="AA355" s="8">
        <f t="shared" si="11"/>
        <v>480027.75999999995</v>
      </c>
    </row>
    <row r="356" spans="1:27" x14ac:dyDescent="0.25">
      <c r="A356" s="3" t="s">
        <v>350</v>
      </c>
      <c r="B356" s="7">
        <v>85736.65</v>
      </c>
      <c r="C356" s="7">
        <v>85702.71</v>
      </c>
      <c r="D356" s="7">
        <v>85702.71</v>
      </c>
      <c r="E356" s="7">
        <v>85702.71</v>
      </c>
      <c r="F356" s="7">
        <v>85702.71</v>
      </c>
      <c r="G356" s="7">
        <v>85702.71</v>
      </c>
      <c r="H356" s="7">
        <v>85702.71</v>
      </c>
      <c r="I356" s="7">
        <v>85702.71</v>
      </c>
      <c r="J356" s="7">
        <v>85702.71</v>
      </c>
      <c r="K356" s="7">
        <v>85702.71</v>
      </c>
      <c r="L356" s="7">
        <v>85702.71</v>
      </c>
      <c r="M356" s="7">
        <v>85668.77</v>
      </c>
      <c r="N356" s="8">
        <f t="shared" si="10"/>
        <v>1028432.5199999999</v>
      </c>
      <c r="O356" s="7">
        <v>85702.71</v>
      </c>
      <c r="P356" s="7">
        <v>85702.71</v>
      </c>
      <c r="Q356" s="7">
        <v>85702.71</v>
      </c>
      <c r="R356" s="7">
        <v>85702.71</v>
      </c>
      <c r="S356" s="7">
        <v>85702.71</v>
      </c>
      <c r="T356" s="7">
        <v>85702.71</v>
      </c>
      <c r="U356" s="7">
        <v>85702.71</v>
      </c>
      <c r="V356" s="7">
        <v>85702.71</v>
      </c>
      <c r="W356" s="7">
        <v>84428.81</v>
      </c>
      <c r="X356" s="7">
        <v>84428.81</v>
      </c>
      <c r="Y356" s="7">
        <v>84428.81</v>
      </c>
      <c r="Z356" s="7">
        <v>84428.81</v>
      </c>
      <c r="AA356" s="8">
        <f t="shared" si="11"/>
        <v>1023336.9200000002</v>
      </c>
    </row>
    <row r="357" spans="1:27" x14ac:dyDescent="0.25">
      <c r="A357" s="3" t="s">
        <v>351</v>
      </c>
      <c r="B357" s="7">
        <v>0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6550.96</v>
      </c>
      <c r="J357" s="7">
        <v>6550.96</v>
      </c>
      <c r="K357" s="7">
        <v>6550.96</v>
      </c>
      <c r="L357" s="7">
        <v>6550.96</v>
      </c>
      <c r="M357" s="7">
        <v>6550.96</v>
      </c>
      <c r="N357" s="8">
        <f t="shared" si="10"/>
        <v>32754.799999999999</v>
      </c>
      <c r="O357" s="7">
        <v>91713.47</v>
      </c>
      <c r="P357" s="7">
        <v>91713.47</v>
      </c>
      <c r="Q357" s="7">
        <v>91713.47</v>
      </c>
      <c r="R357" s="7">
        <v>91713.47</v>
      </c>
      <c r="S357" s="7">
        <v>97133.8</v>
      </c>
      <c r="T357" s="7">
        <v>97133.8</v>
      </c>
      <c r="U357" s="7">
        <v>97133.8</v>
      </c>
      <c r="V357" s="7">
        <v>97133.8</v>
      </c>
      <c r="W357" s="7">
        <v>117183.18</v>
      </c>
      <c r="X357" s="7">
        <v>117183.18</v>
      </c>
      <c r="Y357" s="7">
        <v>117183.18</v>
      </c>
      <c r="Z357" s="7">
        <v>117183.18</v>
      </c>
      <c r="AA357" s="8">
        <f t="shared" si="11"/>
        <v>1224121.7999999998</v>
      </c>
    </row>
    <row r="358" spans="1:27" x14ac:dyDescent="0.25">
      <c r="A358" s="3" t="s">
        <v>352</v>
      </c>
      <c r="B358" s="7">
        <v>962889.39</v>
      </c>
      <c r="C358" s="7">
        <v>946056.06</v>
      </c>
      <c r="D358" s="7">
        <v>979722.73</v>
      </c>
      <c r="E358" s="7">
        <v>979722.73</v>
      </c>
      <c r="F358" s="7">
        <v>1004972.73</v>
      </c>
      <c r="G358" s="7">
        <v>1021806.06</v>
      </c>
      <c r="H358" s="7">
        <v>1030222.73</v>
      </c>
      <c r="I358" s="7">
        <v>1030222.73</v>
      </c>
      <c r="J358" s="7">
        <v>1030222.73</v>
      </c>
      <c r="K358" s="7">
        <v>1030222.73</v>
      </c>
      <c r="L358" s="7">
        <v>1030222.73</v>
      </c>
      <c r="M358" s="7">
        <v>1030222.73</v>
      </c>
      <c r="N358" s="8">
        <f t="shared" si="10"/>
        <v>12076506.080000004</v>
      </c>
      <c r="O358" s="7">
        <v>1047056.06</v>
      </c>
      <c r="P358" s="7">
        <v>1037537.37</v>
      </c>
      <c r="Q358" s="7">
        <v>1047056.06</v>
      </c>
      <c r="R358" s="7">
        <v>1037537.37</v>
      </c>
      <c r="S358" s="7">
        <v>1020683.63</v>
      </c>
      <c r="T358" s="7">
        <v>1011144.53</v>
      </c>
      <c r="U358" s="7">
        <v>1011144.53</v>
      </c>
      <c r="V358" s="7">
        <v>1063889.3899999999</v>
      </c>
      <c r="W358" s="7">
        <v>973343.49</v>
      </c>
      <c r="X358" s="7">
        <v>973343.49</v>
      </c>
      <c r="Y358" s="7">
        <v>973343.49</v>
      </c>
      <c r="Z358" s="7">
        <v>990722.18</v>
      </c>
      <c r="AA358" s="8">
        <f t="shared" si="11"/>
        <v>12186801.59</v>
      </c>
    </row>
    <row r="359" spans="1:27" x14ac:dyDescent="0.25">
      <c r="A359" s="3" t="s">
        <v>353</v>
      </c>
      <c r="B359" s="7">
        <v>28406.07</v>
      </c>
      <c r="C359" s="7">
        <v>28394.82</v>
      </c>
      <c r="D359" s="7">
        <v>28394.82</v>
      </c>
      <c r="E359" s="7">
        <v>28394.82</v>
      </c>
      <c r="F359" s="7">
        <v>28394.82</v>
      </c>
      <c r="G359" s="7">
        <v>28394.82</v>
      </c>
      <c r="H359" s="7">
        <v>28394.82</v>
      </c>
      <c r="I359" s="7">
        <v>28394.82</v>
      </c>
      <c r="J359" s="7">
        <v>28394.82</v>
      </c>
      <c r="K359" s="7">
        <v>28394.82</v>
      </c>
      <c r="L359" s="7">
        <v>28394.82</v>
      </c>
      <c r="M359" s="7">
        <v>28383.57</v>
      </c>
      <c r="N359" s="8">
        <f t="shared" si="10"/>
        <v>340737.84</v>
      </c>
      <c r="O359" s="7">
        <v>28394.82</v>
      </c>
      <c r="P359" s="7">
        <v>28394.82</v>
      </c>
      <c r="Q359" s="7">
        <v>28394.82</v>
      </c>
      <c r="R359" s="7">
        <v>28394.82</v>
      </c>
      <c r="S359" s="7">
        <v>29194.2</v>
      </c>
      <c r="T359" s="7">
        <v>29194.2</v>
      </c>
      <c r="U359" s="7">
        <v>29194.2</v>
      </c>
      <c r="V359" s="7">
        <v>29194.2</v>
      </c>
      <c r="W359" s="7">
        <v>33333.769999999997</v>
      </c>
      <c r="X359" s="7">
        <v>33333.769999999997</v>
      </c>
      <c r="Y359" s="7">
        <v>33333.769999999997</v>
      </c>
      <c r="Z359" s="7">
        <v>33333.769999999997</v>
      </c>
      <c r="AA359" s="8">
        <f t="shared" si="11"/>
        <v>363691.16000000009</v>
      </c>
    </row>
    <row r="360" spans="1:27" x14ac:dyDescent="0.25">
      <c r="A360" s="3" t="s">
        <v>354</v>
      </c>
      <c r="B360" s="7">
        <v>56095.839999999997</v>
      </c>
      <c r="C360" s="7">
        <v>56095.839999999997</v>
      </c>
      <c r="D360" s="7">
        <v>56095.839999999997</v>
      </c>
      <c r="E360" s="7">
        <v>56095.839999999997</v>
      </c>
      <c r="F360" s="7">
        <v>56095.839999999997</v>
      </c>
      <c r="G360" s="7">
        <v>56095.839999999997</v>
      </c>
      <c r="H360" s="7">
        <v>56095.839999999997</v>
      </c>
      <c r="I360" s="7">
        <v>56095.839999999997</v>
      </c>
      <c r="J360" s="7">
        <v>56095.839999999997</v>
      </c>
      <c r="K360" s="7">
        <v>56095.839999999997</v>
      </c>
      <c r="L360" s="7">
        <v>56095.839999999997</v>
      </c>
      <c r="M360" s="7">
        <v>56095.839999999997</v>
      </c>
      <c r="N360" s="8">
        <f t="shared" si="10"/>
        <v>673150.07999999973</v>
      </c>
      <c r="O360" s="7">
        <v>56095.839999999997</v>
      </c>
      <c r="P360" s="7">
        <v>56095.839999999997</v>
      </c>
      <c r="Q360" s="7">
        <v>56095.839999999997</v>
      </c>
      <c r="R360" s="7">
        <v>56095.839999999997</v>
      </c>
      <c r="S360" s="7">
        <v>56095.839999999997</v>
      </c>
      <c r="T360" s="7">
        <v>56095.839999999997</v>
      </c>
      <c r="U360" s="7">
        <v>56095.839999999997</v>
      </c>
      <c r="V360" s="7">
        <v>56095.839999999997</v>
      </c>
      <c r="W360" s="7">
        <v>56266.35</v>
      </c>
      <c r="X360" s="7">
        <v>56266.35</v>
      </c>
      <c r="Y360" s="7">
        <v>56266.35</v>
      </c>
      <c r="Z360" s="7">
        <v>56266.35</v>
      </c>
      <c r="AA360" s="8">
        <f t="shared" si="11"/>
        <v>673832.11999999976</v>
      </c>
    </row>
    <row r="361" spans="1:27" x14ac:dyDescent="0.25">
      <c r="A361" s="3" t="s">
        <v>355</v>
      </c>
      <c r="B361" s="7">
        <v>38097.75</v>
      </c>
      <c r="C361" s="7">
        <v>38097.75</v>
      </c>
      <c r="D361" s="7">
        <v>38097.75</v>
      </c>
      <c r="E361" s="7">
        <v>38097.75</v>
      </c>
      <c r="F361" s="7">
        <v>38097.75</v>
      </c>
      <c r="G361" s="7">
        <v>38097.75</v>
      </c>
      <c r="H361" s="7">
        <v>38097.75</v>
      </c>
      <c r="I361" s="7">
        <v>38097.75</v>
      </c>
      <c r="J361" s="7">
        <v>38097.75</v>
      </c>
      <c r="K361" s="7">
        <v>38097.75</v>
      </c>
      <c r="L361" s="7">
        <v>38097.75</v>
      </c>
      <c r="M361" s="7">
        <v>38097.75</v>
      </c>
      <c r="N361" s="8">
        <f t="shared" si="10"/>
        <v>457173</v>
      </c>
      <c r="O361" s="7">
        <v>38097.75</v>
      </c>
      <c r="P361" s="7">
        <v>38097.75</v>
      </c>
      <c r="Q361" s="7">
        <v>38097.75</v>
      </c>
      <c r="R361" s="7">
        <v>38097.75</v>
      </c>
      <c r="S361" s="7">
        <v>33335.53</v>
      </c>
      <c r="T361" s="7">
        <v>33335.53</v>
      </c>
      <c r="U361" s="7">
        <v>33335.53</v>
      </c>
      <c r="V361" s="7">
        <v>23811.09</v>
      </c>
      <c r="W361" s="7">
        <v>28460.51</v>
      </c>
      <c r="X361" s="7">
        <v>37947.339999999997</v>
      </c>
      <c r="Y361" s="7">
        <v>37947.339999999997</v>
      </c>
      <c r="Z361" s="7">
        <v>37947.339999999997</v>
      </c>
      <c r="AA361" s="8">
        <f t="shared" si="11"/>
        <v>418511.20999999996</v>
      </c>
    </row>
    <row r="362" spans="1:27" x14ac:dyDescent="0.25">
      <c r="A362" s="3" t="s">
        <v>356</v>
      </c>
      <c r="B362" s="7">
        <v>549433.68999999994</v>
      </c>
      <c r="C362" s="7">
        <v>549433.68999999994</v>
      </c>
      <c r="D362" s="7">
        <v>549686.18999999994</v>
      </c>
      <c r="E362" s="7">
        <v>549686.18999999994</v>
      </c>
      <c r="F362" s="7">
        <v>549686.18999999994</v>
      </c>
      <c r="G362" s="7">
        <v>549686.18999999994</v>
      </c>
      <c r="H362" s="7">
        <v>549686.18999999994</v>
      </c>
      <c r="I362" s="7">
        <v>549686.18999999994</v>
      </c>
      <c r="J362" s="7">
        <v>549686.18999999994</v>
      </c>
      <c r="K362" s="7">
        <v>549686.18999999994</v>
      </c>
      <c r="L362" s="7">
        <v>549686.18999999994</v>
      </c>
      <c r="M362" s="7">
        <v>549686.18999999994</v>
      </c>
      <c r="N362" s="8">
        <f t="shared" si="10"/>
        <v>6595729.2799999975</v>
      </c>
      <c r="O362" s="7">
        <v>541097.34</v>
      </c>
      <c r="P362" s="7">
        <v>532508.49</v>
      </c>
      <c r="Q362" s="7">
        <v>549686.18999999994</v>
      </c>
      <c r="R362" s="7">
        <v>431600.35</v>
      </c>
      <c r="S362" s="7">
        <v>541097.34</v>
      </c>
      <c r="T362" s="7">
        <v>541097.34</v>
      </c>
      <c r="U362" s="7">
        <v>541097.34</v>
      </c>
      <c r="V362" s="7">
        <v>541097.34</v>
      </c>
      <c r="W362" s="7">
        <v>523058.41</v>
      </c>
      <c r="X362" s="7">
        <v>523058.41</v>
      </c>
      <c r="Y362" s="7">
        <v>531360.92000000004</v>
      </c>
      <c r="Z362" s="7">
        <v>531360.92000000004</v>
      </c>
      <c r="AA362" s="8">
        <f t="shared" si="11"/>
        <v>6328120.3899999997</v>
      </c>
    </row>
    <row r="363" spans="1:27" x14ac:dyDescent="0.25">
      <c r="A363" s="3" t="s">
        <v>357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8">
        <f t="shared" si="10"/>
        <v>0</v>
      </c>
      <c r="O363" s="7">
        <v>77401.27</v>
      </c>
      <c r="P363" s="7">
        <v>77401.27</v>
      </c>
      <c r="Q363" s="7">
        <v>77401.27</v>
      </c>
      <c r="R363" s="7">
        <v>77401.27</v>
      </c>
      <c r="S363" s="7">
        <v>77401.27</v>
      </c>
      <c r="T363" s="7">
        <v>54180.89</v>
      </c>
      <c r="U363" s="7">
        <v>54180.89</v>
      </c>
      <c r="V363" s="7">
        <v>55707.75</v>
      </c>
      <c r="W363" s="7">
        <v>62700.5</v>
      </c>
      <c r="X363" s="7">
        <v>47025.37</v>
      </c>
      <c r="Y363" s="7">
        <v>47025.37</v>
      </c>
      <c r="Z363" s="7">
        <v>62700.5</v>
      </c>
      <c r="AA363" s="8">
        <f t="shared" si="11"/>
        <v>770527.62000000011</v>
      </c>
    </row>
    <row r="364" spans="1:27" x14ac:dyDescent="0.25">
      <c r="A364" s="3" t="s">
        <v>358</v>
      </c>
      <c r="B364" s="7">
        <v>235120.92</v>
      </c>
      <c r="C364" s="7">
        <v>235027.84</v>
      </c>
      <c r="D364" s="7">
        <v>235027.84</v>
      </c>
      <c r="E364" s="7">
        <v>235027.84</v>
      </c>
      <c r="F364" s="7">
        <v>235027.84</v>
      </c>
      <c r="G364" s="7">
        <v>235027.84</v>
      </c>
      <c r="H364" s="7">
        <v>235027.84</v>
      </c>
      <c r="I364" s="7">
        <v>235027.84</v>
      </c>
      <c r="J364" s="7">
        <v>235027.84</v>
      </c>
      <c r="K364" s="7">
        <v>235027.84</v>
      </c>
      <c r="L364" s="7">
        <v>235027.84</v>
      </c>
      <c r="M364" s="7">
        <v>234934.76</v>
      </c>
      <c r="N364" s="8">
        <f t="shared" si="10"/>
        <v>2820334.08</v>
      </c>
      <c r="O364" s="7">
        <v>235027.84</v>
      </c>
      <c r="P364" s="7">
        <v>235027.84</v>
      </c>
      <c r="Q364" s="7">
        <v>235027.84</v>
      </c>
      <c r="R364" s="7">
        <v>235027.84</v>
      </c>
      <c r="S364" s="7">
        <v>235027.84</v>
      </c>
      <c r="T364" s="7">
        <v>235027.84</v>
      </c>
      <c r="U364" s="7">
        <v>235027.84</v>
      </c>
      <c r="V364" s="7">
        <v>235027.84</v>
      </c>
      <c r="W364" s="7">
        <v>236751.97</v>
      </c>
      <c r="X364" s="7">
        <v>236751.97</v>
      </c>
      <c r="Y364" s="7">
        <v>236751.97</v>
      </c>
      <c r="Z364" s="7">
        <v>236751.97</v>
      </c>
      <c r="AA364" s="8">
        <f t="shared" si="11"/>
        <v>2827230.600000001</v>
      </c>
    </row>
    <row r="365" spans="1:27" x14ac:dyDescent="0.25">
      <c r="A365" s="3" t="s">
        <v>359</v>
      </c>
      <c r="B365" s="7">
        <v>36735.050000000003</v>
      </c>
      <c r="C365" s="7">
        <v>36720.51</v>
      </c>
      <c r="D365" s="7">
        <v>36720.51</v>
      </c>
      <c r="E365" s="7">
        <v>36720.51</v>
      </c>
      <c r="F365" s="7">
        <v>36720.51</v>
      </c>
      <c r="G365" s="7">
        <v>36720.51</v>
      </c>
      <c r="H365" s="7">
        <v>36720.51</v>
      </c>
      <c r="I365" s="7">
        <v>36720.51</v>
      </c>
      <c r="J365" s="7">
        <v>36720.51</v>
      </c>
      <c r="K365" s="7">
        <v>36720.51</v>
      </c>
      <c r="L365" s="7">
        <v>36720.51</v>
      </c>
      <c r="M365" s="7">
        <v>36705.97</v>
      </c>
      <c r="N365" s="8">
        <f t="shared" si="10"/>
        <v>440646.12000000011</v>
      </c>
      <c r="O365" s="7">
        <v>36720.51</v>
      </c>
      <c r="P365" s="7">
        <v>36720.51</v>
      </c>
      <c r="Q365" s="7">
        <v>36720.51</v>
      </c>
      <c r="R365" s="7">
        <v>36720.51</v>
      </c>
      <c r="S365" s="7">
        <v>36720.51</v>
      </c>
      <c r="T365" s="7">
        <v>36720.51</v>
      </c>
      <c r="U365" s="7">
        <v>36720.51</v>
      </c>
      <c r="V365" s="7">
        <v>36720.51</v>
      </c>
      <c r="W365" s="7">
        <v>48328.35</v>
      </c>
      <c r="X365" s="7">
        <v>48328.35</v>
      </c>
      <c r="Y365" s="7">
        <v>48328.35</v>
      </c>
      <c r="Z365" s="7">
        <v>48328.35</v>
      </c>
      <c r="AA365" s="8">
        <f t="shared" si="11"/>
        <v>487077.47999999992</v>
      </c>
    </row>
    <row r="366" spans="1:27" x14ac:dyDescent="0.25">
      <c r="A366" s="3" t="s">
        <v>360</v>
      </c>
      <c r="B366" s="7">
        <v>0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12092.41</v>
      </c>
      <c r="M366" s="7">
        <v>12092.41</v>
      </c>
      <c r="N366" s="8">
        <f t="shared" si="10"/>
        <v>24184.82</v>
      </c>
      <c r="O366" s="7">
        <v>84890.92</v>
      </c>
      <c r="P366" s="7">
        <v>84890.92</v>
      </c>
      <c r="Q366" s="7">
        <v>84890.92</v>
      </c>
      <c r="R366" s="7">
        <v>84890.92</v>
      </c>
      <c r="S366" s="7">
        <v>86856.21</v>
      </c>
      <c r="T366" s="7">
        <v>86856.21</v>
      </c>
      <c r="U366" s="7">
        <v>86856.21</v>
      </c>
      <c r="V366" s="7">
        <v>86856.21</v>
      </c>
      <c r="W366" s="7">
        <v>108933.13</v>
      </c>
      <c r="X366" s="7">
        <v>108933.13</v>
      </c>
      <c r="Y366" s="7">
        <v>108933.13</v>
      </c>
      <c r="Z366" s="7">
        <v>108933.13</v>
      </c>
      <c r="AA366" s="8">
        <f t="shared" si="11"/>
        <v>1122721.04</v>
      </c>
    </row>
    <row r="367" spans="1:27" x14ac:dyDescent="0.25">
      <c r="A367" s="3" t="s">
        <v>361</v>
      </c>
      <c r="B367" s="7">
        <v>88783.24</v>
      </c>
      <c r="C367" s="7">
        <v>88748.09</v>
      </c>
      <c r="D367" s="7">
        <v>88748.09</v>
      </c>
      <c r="E367" s="7">
        <v>88748.09</v>
      </c>
      <c r="F367" s="7">
        <v>88748.09</v>
      </c>
      <c r="G367" s="7">
        <v>88748.09</v>
      </c>
      <c r="H367" s="7">
        <v>88748.09</v>
      </c>
      <c r="I367" s="7">
        <v>88748.09</v>
      </c>
      <c r="J367" s="7">
        <v>88748.09</v>
      </c>
      <c r="K367" s="7">
        <v>88748.09</v>
      </c>
      <c r="L367" s="7">
        <v>88748.09</v>
      </c>
      <c r="M367" s="7">
        <v>88712.94</v>
      </c>
      <c r="N367" s="8">
        <f t="shared" si="10"/>
        <v>1064977.0799999998</v>
      </c>
      <c r="O367" s="7">
        <v>88748.09</v>
      </c>
      <c r="P367" s="7">
        <v>88748.09</v>
      </c>
      <c r="Q367" s="7">
        <v>88748.09</v>
      </c>
      <c r="R367" s="7">
        <v>88748.09</v>
      </c>
      <c r="S367" s="7">
        <v>91140.11</v>
      </c>
      <c r="T367" s="7">
        <v>91140.11</v>
      </c>
      <c r="U367" s="7">
        <v>91140.11</v>
      </c>
      <c r="V367" s="7">
        <v>91140.11</v>
      </c>
      <c r="W367" s="7">
        <v>92382.85</v>
      </c>
      <c r="X367" s="7">
        <v>92382.85</v>
      </c>
      <c r="Y367" s="7">
        <v>92382.85</v>
      </c>
      <c r="Z367" s="7">
        <v>92382.85</v>
      </c>
      <c r="AA367" s="8">
        <f t="shared" si="11"/>
        <v>1089084.2</v>
      </c>
    </row>
    <row r="368" spans="1:27" x14ac:dyDescent="0.25">
      <c r="A368" s="3" t="s">
        <v>362</v>
      </c>
      <c r="B368" s="7">
        <v>88850.39</v>
      </c>
      <c r="C368" s="7">
        <v>88815.21</v>
      </c>
      <c r="D368" s="7">
        <v>88815.21</v>
      </c>
      <c r="E368" s="7">
        <v>88815.21</v>
      </c>
      <c r="F368" s="7">
        <v>88815.21</v>
      </c>
      <c r="G368" s="7">
        <v>88815.21</v>
      </c>
      <c r="H368" s="7">
        <v>88815.21</v>
      </c>
      <c r="I368" s="7">
        <v>88815.21</v>
      </c>
      <c r="J368" s="7">
        <v>88815.21</v>
      </c>
      <c r="K368" s="7">
        <v>88815.21</v>
      </c>
      <c r="L368" s="7">
        <v>88815.21</v>
      </c>
      <c r="M368" s="7">
        <v>88780.03</v>
      </c>
      <c r="N368" s="8">
        <f t="shared" si="10"/>
        <v>1065782.5199999998</v>
      </c>
      <c r="O368" s="7">
        <v>88815.21</v>
      </c>
      <c r="P368" s="7">
        <v>88815.21</v>
      </c>
      <c r="Q368" s="7">
        <v>88815.21</v>
      </c>
      <c r="R368" s="7">
        <v>88815.21</v>
      </c>
      <c r="S368" s="7">
        <v>88815.21</v>
      </c>
      <c r="T368" s="7">
        <v>88815.21</v>
      </c>
      <c r="U368" s="7">
        <v>88815.21</v>
      </c>
      <c r="V368" s="7">
        <v>88815.21</v>
      </c>
      <c r="W368" s="7">
        <v>91152.47</v>
      </c>
      <c r="X368" s="7">
        <v>91152.47</v>
      </c>
      <c r="Y368" s="7">
        <v>91152.47</v>
      </c>
      <c r="Z368" s="7">
        <v>91152.47</v>
      </c>
      <c r="AA368" s="8">
        <f t="shared" si="11"/>
        <v>1075131.5599999998</v>
      </c>
    </row>
    <row r="369" spans="1:27" x14ac:dyDescent="0.25">
      <c r="A369" s="3" t="s">
        <v>363</v>
      </c>
      <c r="B369" s="7">
        <v>320127.92</v>
      </c>
      <c r="C369" s="7">
        <v>320127.92</v>
      </c>
      <c r="D369" s="7">
        <v>320127.92</v>
      </c>
      <c r="E369" s="7">
        <v>320127.92</v>
      </c>
      <c r="F369" s="7">
        <v>370627.92</v>
      </c>
      <c r="G369" s="7">
        <v>387461.25</v>
      </c>
      <c r="H369" s="7">
        <v>387461.25</v>
      </c>
      <c r="I369" s="7">
        <v>387461.25</v>
      </c>
      <c r="J369" s="7">
        <v>379044.58</v>
      </c>
      <c r="K369" s="7">
        <v>379044.58</v>
      </c>
      <c r="L369" s="7">
        <v>379044.58</v>
      </c>
      <c r="M369" s="7">
        <v>379044.58</v>
      </c>
      <c r="N369" s="8">
        <f t="shared" si="10"/>
        <v>4329701.67</v>
      </c>
      <c r="O369" s="7">
        <v>367091.65</v>
      </c>
      <c r="P369" s="7">
        <v>382453.83</v>
      </c>
      <c r="Q369" s="7">
        <v>382453.83</v>
      </c>
      <c r="R369" s="7">
        <v>400086.25</v>
      </c>
      <c r="S369" s="7">
        <v>395877.92</v>
      </c>
      <c r="T369" s="7">
        <v>395877.92</v>
      </c>
      <c r="U369" s="7">
        <v>395877.92</v>
      </c>
      <c r="V369" s="7">
        <v>400086.25</v>
      </c>
      <c r="W369" s="7">
        <v>398841.79</v>
      </c>
      <c r="X369" s="7">
        <v>398841.79</v>
      </c>
      <c r="Y369" s="7">
        <v>398841.79</v>
      </c>
      <c r="Z369" s="7">
        <v>415675.13</v>
      </c>
      <c r="AA369" s="8">
        <f t="shared" si="11"/>
        <v>4732006.0699999994</v>
      </c>
    </row>
    <row r="370" spans="1:27" x14ac:dyDescent="0.25">
      <c r="A370" s="3" t="s">
        <v>364</v>
      </c>
      <c r="B370" s="7">
        <v>207102.88</v>
      </c>
      <c r="C370" s="7">
        <v>207102.88</v>
      </c>
      <c r="D370" s="7">
        <v>207102.88</v>
      </c>
      <c r="E370" s="7">
        <v>207102.88</v>
      </c>
      <c r="F370" s="7">
        <v>207102.88</v>
      </c>
      <c r="G370" s="7">
        <v>207102.88</v>
      </c>
      <c r="H370" s="7">
        <v>207102.88</v>
      </c>
      <c r="I370" s="7">
        <v>207102.88</v>
      </c>
      <c r="J370" s="7">
        <v>207102.88</v>
      </c>
      <c r="K370" s="7">
        <v>207102.88</v>
      </c>
      <c r="L370" s="7">
        <v>207102.88</v>
      </c>
      <c r="M370" s="7">
        <v>207102.88</v>
      </c>
      <c r="N370" s="8">
        <f t="shared" si="10"/>
        <v>2485234.5599999996</v>
      </c>
      <c r="O370" s="7">
        <v>207102.88</v>
      </c>
      <c r="P370" s="7">
        <v>207102.88</v>
      </c>
      <c r="Q370" s="7">
        <v>207102.88</v>
      </c>
      <c r="R370" s="7">
        <v>207102.88</v>
      </c>
      <c r="S370" s="7">
        <v>207102.88</v>
      </c>
      <c r="T370" s="7">
        <v>207102.88</v>
      </c>
      <c r="U370" s="7">
        <v>207102.88</v>
      </c>
      <c r="V370" s="7">
        <v>207102.88</v>
      </c>
      <c r="W370" s="7">
        <v>203759.22</v>
      </c>
      <c r="X370" s="7">
        <v>213462.04</v>
      </c>
      <c r="Y370" s="7">
        <v>213462.04</v>
      </c>
      <c r="Z370" s="7">
        <v>213462.04</v>
      </c>
      <c r="AA370" s="8">
        <f t="shared" si="11"/>
        <v>2500968.38</v>
      </c>
    </row>
    <row r="371" spans="1:27" x14ac:dyDescent="0.25">
      <c r="A371" s="3" t="s">
        <v>365</v>
      </c>
      <c r="B371" s="7">
        <v>29222.240000000002</v>
      </c>
      <c r="C371" s="7">
        <v>29210.67</v>
      </c>
      <c r="D371" s="7">
        <v>29210.67</v>
      </c>
      <c r="E371" s="7">
        <v>29210.67</v>
      </c>
      <c r="F371" s="7">
        <v>29210.67</v>
      </c>
      <c r="G371" s="7">
        <v>29210.67</v>
      </c>
      <c r="H371" s="7">
        <v>29210.67</v>
      </c>
      <c r="I371" s="7">
        <v>29210.67</v>
      </c>
      <c r="J371" s="7">
        <v>29210.67</v>
      </c>
      <c r="K371" s="7">
        <v>29210.67</v>
      </c>
      <c r="L371" s="7">
        <v>29210.67</v>
      </c>
      <c r="M371" s="7">
        <v>29199.1</v>
      </c>
      <c r="N371" s="8">
        <f t="shared" si="10"/>
        <v>350528.03999999986</v>
      </c>
      <c r="O371" s="7">
        <v>29210.67</v>
      </c>
      <c r="P371" s="7">
        <v>29210.67</v>
      </c>
      <c r="Q371" s="7">
        <v>29210.67</v>
      </c>
      <c r="R371" s="7">
        <v>29210.67</v>
      </c>
      <c r="S371" s="7">
        <v>29259.49</v>
      </c>
      <c r="T371" s="7">
        <v>29259.49</v>
      </c>
      <c r="U371" s="7">
        <v>29259.49</v>
      </c>
      <c r="V371" s="7">
        <v>29259.49</v>
      </c>
      <c r="W371" s="7">
        <v>33234</v>
      </c>
      <c r="X371" s="7">
        <v>33234</v>
      </c>
      <c r="Y371" s="7">
        <v>16617</v>
      </c>
      <c r="Z371" s="7">
        <v>16617</v>
      </c>
      <c r="AA371" s="8">
        <f t="shared" si="11"/>
        <v>333582.63999999996</v>
      </c>
    </row>
    <row r="372" spans="1:27" x14ac:dyDescent="0.25">
      <c r="A372" s="3" t="s">
        <v>366</v>
      </c>
      <c r="B372" s="7">
        <v>157087.71</v>
      </c>
      <c r="C372" s="7">
        <v>157025.51999999999</v>
      </c>
      <c r="D372" s="7">
        <v>157025.51999999999</v>
      </c>
      <c r="E372" s="7">
        <v>157025.51999999999</v>
      </c>
      <c r="F372" s="7">
        <v>157025.51999999999</v>
      </c>
      <c r="G372" s="7">
        <v>157025.51999999999</v>
      </c>
      <c r="H372" s="7">
        <v>157025.51999999999</v>
      </c>
      <c r="I372" s="7">
        <v>157025.51999999999</v>
      </c>
      <c r="J372" s="7">
        <v>157025.51999999999</v>
      </c>
      <c r="K372" s="7">
        <v>157025.51999999999</v>
      </c>
      <c r="L372" s="7">
        <v>157025.51999999999</v>
      </c>
      <c r="M372" s="7">
        <v>156963.32999999999</v>
      </c>
      <c r="N372" s="8">
        <f t="shared" si="10"/>
        <v>1884306.2400000002</v>
      </c>
      <c r="O372" s="7">
        <v>157025.51999999999</v>
      </c>
      <c r="P372" s="7">
        <v>153456.76</v>
      </c>
      <c r="Q372" s="7">
        <v>153456.76</v>
      </c>
      <c r="R372" s="7">
        <v>153456.76</v>
      </c>
      <c r="S372" s="7">
        <v>157025.51999999999</v>
      </c>
      <c r="T372" s="7">
        <v>157025.51999999999</v>
      </c>
      <c r="U372" s="7">
        <v>157025.51999999999</v>
      </c>
      <c r="V372" s="7">
        <v>157025.51999999999</v>
      </c>
      <c r="W372" s="7">
        <v>184689.18</v>
      </c>
      <c r="X372" s="7">
        <v>184689.18</v>
      </c>
      <c r="Y372" s="7">
        <v>184689.18</v>
      </c>
      <c r="Z372" s="7">
        <v>184689.18</v>
      </c>
      <c r="AA372" s="8">
        <f t="shared" si="11"/>
        <v>1984254.5999999999</v>
      </c>
    </row>
    <row r="373" spans="1:27" x14ac:dyDescent="0.25">
      <c r="A373" s="3" t="s">
        <v>367</v>
      </c>
      <c r="B373" s="7">
        <v>18065.830000000002</v>
      </c>
      <c r="C373" s="7">
        <v>18065.830000000002</v>
      </c>
      <c r="D373" s="7">
        <v>18065.830000000002</v>
      </c>
      <c r="E373" s="7">
        <v>18065.830000000002</v>
      </c>
      <c r="F373" s="7">
        <v>18065.830000000002</v>
      </c>
      <c r="G373" s="7">
        <v>18065.830000000002</v>
      </c>
      <c r="H373" s="7">
        <v>18065.830000000002</v>
      </c>
      <c r="I373" s="7">
        <v>18065.830000000002</v>
      </c>
      <c r="J373" s="7">
        <v>18065.830000000002</v>
      </c>
      <c r="K373" s="7">
        <v>18065.830000000002</v>
      </c>
      <c r="L373" s="7">
        <v>18065.830000000002</v>
      </c>
      <c r="M373" s="7">
        <v>18065.830000000002</v>
      </c>
      <c r="N373" s="8">
        <f t="shared" si="10"/>
        <v>216789.96000000008</v>
      </c>
      <c r="O373" s="7">
        <v>22148.12</v>
      </c>
      <c r="P373" s="7">
        <v>22148.12</v>
      </c>
      <c r="Q373" s="7">
        <v>22148.12</v>
      </c>
      <c r="R373" s="7">
        <v>22148.12</v>
      </c>
      <c r="S373" s="7">
        <v>22148.12</v>
      </c>
      <c r="T373" s="7">
        <v>22148.12</v>
      </c>
      <c r="U373" s="7">
        <v>22148.12</v>
      </c>
      <c r="V373" s="7">
        <v>22148.12</v>
      </c>
      <c r="W373" s="7">
        <v>15946.42</v>
      </c>
      <c r="X373" s="7">
        <v>15946.42</v>
      </c>
      <c r="Y373" s="7">
        <v>15946.42</v>
      </c>
      <c r="Z373" s="7">
        <v>15946.42</v>
      </c>
      <c r="AA373" s="8">
        <f t="shared" si="11"/>
        <v>240970.64000000004</v>
      </c>
    </row>
    <row r="374" spans="1:27" x14ac:dyDescent="0.25">
      <c r="A374" s="3" t="s">
        <v>368</v>
      </c>
      <c r="B374" s="7">
        <v>68685.39</v>
      </c>
      <c r="C374" s="7">
        <v>68658.2</v>
      </c>
      <c r="D374" s="7">
        <v>68658.2</v>
      </c>
      <c r="E374" s="7">
        <v>68658.2</v>
      </c>
      <c r="F374" s="7">
        <v>68658.2</v>
      </c>
      <c r="G374" s="7">
        <v>68658.2</v>
      </c>
      <c r="H374" s="7">
        <v>68658.2</v>
      </c>
      <c r="I374" s="7">
        <v>68658.2</v>
      </c>
      <c r="J374" s="7">
        <v>68658.2</v>
      </c>
      <c r="K374" s="7">
        <v>68658.2</v>
      </c>
      <c r="L374" s="7">
        <v>68658.2</v>
      </c>
      <c r="M374" s="7">
        <v>68631.009999999995</v>
      </c>
      <c r="N374" s="8">
        <f t="shared" si="10"/>
        <v>823898.39999999991</v>
      </c>
      <c r="O374" s="7">
        <v>73588.679999999993</v>
      </c>
      <c r="P374" s="7">
        <v>73588.679999999993</v>
      </c>
      <c r="Q374" s="7">
        <v>73588.679999999993</v>
      </c>
      <c r="R374" s="7">
        <v>73588.679999999993</v>
      </c>
      <c r="S374" s="7">
        <v>73588.679999999993</v>
      </c>
      <c r="T374" s="7">
        <v>73588.679999999993</v>
      </c>
      <c r="U374" s="7">
        <v>73588.679999999993</v>
      </c>
      <c r="V374" s="7">
        <v>73588.679999999993</v>
      </c>
      <c r="W374" s="7">
        <v>81314.45</v>
      </c>
      <c r="X374" s="7">
        <v>81314.45</v>
      </c>
      <c r="Y374" s="7">
        <v>81314.45</v>
      </c>
      <c r="Z374" s="7">
        <v>81314.45</v>
      </c>
      <c r="AA374" s="8">
        <f t="shared" si="11"/>
        <v>913967.23999999976</v>
      </c>
    </row>
    <row r="375" spans="1:27" x14ac:dyDescent="0.25">
      <c r="A375" s="3" t="s">
        <v>369</v>
      </c>
      <c r="B375" s="7">
        <v>102649</v>
      </c>
      <c r="C375" s="7">
        <v>102608.36</v>
      </c>
      <c r="D375" s="7">
        <v>102608.36</v>
      </c>
      <c r="E375" s="7">
        <v>102608.36</v>
      </c>
      <c r="F375" s="7">
        <v>102608.36</v>
      </c>
      <c r="G375" s="7">
        <v>102608.36</v>
      </c>
      <c r="H375" s="7">
        <v>102608.36</v>
      </c>
      <c r="I375" s="7">
        <v>102608.36</v>
      </c>
      <c r="J375" s="7">
        <v>102608.36</v>
      </c>
      <c r="K375" s="7">
        <v>102608.36</v>
      </c>
      <c r="L375" s="7">
        <v>102608.36</v>
      </c>
      <c r="M375" s="7">
        <v>102567.72</v>
      </c>
      <c r="N375" s="8">
        <f t="shared" si="10"/>
        <v>1231300.3199999998</v>
      </c>
      <c r="O375" s="7">
        <v>102608.36</v>
      </c>
      <c r="P375" s="7">
        <v>102608.36</v>
      </c>
      <c r="Q375" s="7">
        <v>102608.36</v>
      </c>
      <c r="R375" s="7">
        <v>102608.36</v>
      </c>
      <c r="S375" s="7">
        <v>102608.36</v>
      </c>
      <c r="T375" s="7">
        <v>102608.36</v>
      </c>
      <c r="U375" s="7">
        <v>102608.36</v>
      </c>
      <c r="V375" s="7">
        <v>102608.36</v>
      </c>
      <c r="W375" s="7">
        <v>105419.85</v>
      </c>
      <c r="X375" s="7">
        <v>105419.85</v>
      </c>
      <c r="Y375" s="7">
        <v>105419.85</v>
      </c>
      <c r="Z375" s="7">
        <v>105419.85</v>
      </c>
      <c r="AA375" s="8">
        <f t="shared" si="11"/>
        <v>1242546.28</v>
      </c>
    </row>
    <row r="376" spans="1:27" x14ac:dyDescent="0.25">
      <c r="A376" s="3" t="s">
        <v>370</v>
      </c>
      <c r="B376" s="7">
        <v>69241.87</v>
      </c>
      <c r="C376" s="7">
        <v>69214.460000000006</v>
      </c>
      <c r="D376" s="7">
        <v>69214.460000000006</v>
      </c>
      <c r="E376" s="7">
        <v>69214.460000000006</v>
      </c>
      <c r="F376" s="7">
        <v>69214.460000000006</v>
      </c>
      <c r="G376" s="7">
        <v>69214.460000000006</v>
      </c>
      <c r="H376" s="7">
        <v>69214.460000000006</v>
      </c>
      <c r="I376" s="7">
        <v>69214.460000000006</v>
      </c>
      <c r="J376" s="7">
        <v>69214.460000000006</v>
      </c>
      <c r="K376" s="7">
        <v>69214.460000000006</v>
      </c>
      <c r="L376" s="7">
        <v>69214.460000000006</v>
      </c>
      <c r="M376" s="7">
        <v>69187.05</v>
      </c>
      <c r="N376" s="8">
        <f t="shared" si="10"/>
        <v>830573.52</v>
      </c>
      <c r="O376" s="7">
        <v>69214.460000000006</v>
      </c>
      <c r="P376" s="7">
        <v>69214.460000000006</v>
      </c>
      <c r="Q376" s="7">
        <v>69214.460000000006</v>
      </c>
      <c r="R376" s="7">
        <v>69214.460000000006</v>
      </c>
      <c r="S376" s="7">
        <v>72029.83</v>
      </c>
      <c r="T376" s="7">
        <v>72029.83</v>
      </c>
      <c r="U376" s="7">
        <v>72029.83</v>
      </c>
      <c r="V376" s="7">
        <v>72029.83</v>
      </c>
      <c r="W376" s="7">
        <v>74227.009999999995</v>
      </c>
      <c r="X376" s="7">
        <v>74227.009999999995</v>
      </c>
      <c r="Y376" s="7">
        <v>74227.009999999995</v>
      </c>
      <c r="Z376" s="7">
        <v>74227.009999999995</v>
      </c>
      <c r="AA376" s="8">
        <f t="shared" si="11"/>
        <v>861885.20000000007</v>
      </c>
    </row>
    <row r="377" spans="1:27" x14ac:dyDescent="0.25">
      <c r="A377" s="3" t="s">
        <v>371</v>
      </c>
      <c r="B377" s="7">
        <v>75637.149999999994</v>
      </c>
      <c r="C377" s="7">
        <v>58856.42</v>
      </c>
      <c r="D377" s="7">
        <v>75637.149999999994</v>
      </c>
      <c r="E377" s="7">
        <v>75637.149999999994</v>
      </c>
      <c r="F377" s="7">
        <v>75637.149999999994</v>
      </c>
      <c r="G377" s="7">
        <v>75637.149999999994</v>
      </c>
      <c r="H377" s="7">
        <v>75637.149999999994</v>
      </c>
      <c r="I377" s="7">
        <v>75637.149999999994</v>
      </c>
      <c r="J377" s="7">
        <v>75637.149999999994</v>
      </c>
      <c r="K377" s="7">
        <v>75637.149999999994</v>
      </c>
      <c r="L377" s="7">
        <v>75637.149999999994</v>
      </c>
      <c r="M377" s="7">
        <v>75637.149999999994</v>
      </c>
      <c r="N377" s="8">
        <f t="shared" si="10"/>
        <v>890865.07000000018</v>
      </c>
      <c r="O377" s="7">
        <v>75637.149999999994</v>
      </c>
      <c r="P377" s="7">
        <v>75637.149999999994</v>
      </c>
      <c r="Q377" s="7">
        <v>75637.149999999994</v>
      </c>
      <c r="R377" s="7">
        <v>75637.149999999994</v>
      </c>
      <c r="S377" s="7">
        <v>75637.149999999994</v>
      </c>
      <c r="T377" s="7">
        <v>75637.149999999994</v>
      </c>
      <c r="U377" s="7">
        <v>75637.149999999994</v>
      </c>
      <c r="V377" s="7">
        <v>75637.149999999994</v>
      </c>
      <c r="W377" s="7">
        <v>77637.399999999994</v>
      </c>
      <c r="X377" s="7">
        <v>77637.399999999994</v>
      </c>
      <c r="Y377" s="7">
        <v>77637.399999999994</v>
      </c>
      <c r="Z377" s="7">
        <v>77637.399999999994</v>
      </c>
      <c r="AA377" s="8">
        <f t="shared" si="11"/>
        <v>915646.80000000016</v>
      </c>
    </row>
    <row r="378" spans="1:27" x14ac:dyDescent="0.25">
      <c r="A378" s="3" t="s">
        <v>372</v>
      </c>
      <c r="B378" s="7">
        <v>131610.34</v>
      </c>
      <c r="C378" s="7">
        <v>131610.34</v>
      </c>
      <c r="D378" s="7">
        <v>131610.34</v>
      </c>
      <c r="E378" s="7">
        <v>131610.34</v>
      </c>
      <c r="F378" s="7">
        <v>131610.34</v>
      </c>
      <c r="G378" s="7">
        <v>131610.34</v>
      </c>
      <c r="H378" s="7">
        <v>131610.34</v>
      </c>
      <c r="I378" s="7">
        <v>131610.34</v>
      </c>
      <c r="J378" s="7">
        <v>131610.34</v>
      </c>
      <c r="K378" s="7">
        <v>131610.34</v>
      </c>
      <c r="L378" s="7">
        <v>131610.34</v>
      </c>
      <c r="M378" s="7">
        <v>131610.34</v>
      </c>
      <c r="N378" s="8">
        <f t="shared" si="10"/>
        <v>1579324.0800000003</v>
      </c>
      <c r="O378" s="7">
        <v>131610.34</v>
      </c>
      <c r="P378" s="7">
        <v>131610.34</v>
      </c>
      <c r="Q378" s="7">
        <v>131610.34</v>
      </c>
      <c r="R378" s="7">
        <v>131610.34</v>
      </c>
      <c r="S378" s="7">
        <v>131610.34</v>
      </c>
      <c r="T378" s="7">
        <v>131610.34</v>
      </c>
      <c r="U378" s="7">
        <v>124833.9</v>
      </c>
      <c r="V378" s="7">
        <v>124833.9</v>
      </c>
      <c r="W378" s="7">
        <v>145231.71</v>
      </c>
      <c r="X378" s="7">
        <v>146027.47</v>
      </c>
      <c r="Y378" s="7">
        <v>146027.47</v>
      </c>
      <c r="Z378" s="7">
        <v>146027.47</v>
      </c>
      <c r="AA378" s="8">
        <f t="shared" si="11"/>
        <v>1622643.96</v>
      </c>
    </row>
    <row r="379" spans="1:27" x14ac:dyDescent="0.25">
      <c r="A379" s="3" t="s">
        <v>373</v>
      </c>
      <c r="B379" s="7">
        <v>58951.62</v>
      </c>
      <c r="C379" s="7">
        <v>58951.62</v>
      </c>
      <c r="D379" s="7">
        <v>58951.62</v>
      </c>
      <c r="E379" s="7">
        <v>58951.62</v>
      </c>
      <c r="F379" s="7">
        <v>58951.62</v>
      </c>
      <c r="G379" s="7">
        <v>58951.62</v>
      </c>
      <c r="H379" s="7">
        <v>58951.62</v>
      </c>
      <c r="I379" s="7">
        <v>58951.62</v>
      </c>
      <c r="J379" s="7">
        <v>58951.62</v>
      </c>
      <c r="K379" s="7">
        <v>58951.62</v>
      </c>
      <c r="L379" s="7">
        <v>58951.62</v>
      </c>
      <c r="M379" s="7">
        <v>58951.62</v>
      </c>
      <c r="N379" s="8">
        <f t="shared" si="10"/>
        <v>707419.44000000006</v>
      </c>
      <c r="O379" s="7">
        <v>58951.62</v>
      </c>
      <c r="P379" s="7">
        <v>58951.62</v>
      </c>
      <c r="Q379" s="7">
        <v>58951.62</v>
      </c>
      <c r="R379" s="7">
        <v>58951.62</v>
      </c>
      <c r="S379" s="7">
        <v>58951.62</v>
      </c>
      <c r="T379" s="7">
        <v>58951.62</v>
      </c>
      <c r="U379" s="7">
        <v>58951.62</v>
      </c>
      <c r="V379" s="7">
        <v>58951.62</v>
      </c>
      <c r="W379" s="7">
        <v>59444.49</v>
      </c>
      <c r="X379" s="7">
        <v>59444.49</v>
      </c>
      <c r="Y379" s="7">
        <v>59444.49</v>
      </c>
      <c r="Z379" s="7">
        <v>59444.49</v>
      </c>
      <c r="AA379" s="8">
        <f t="shared" si="11"/>
        <v>709390.92</v>
      </c>
    </row>
    <row r="380" spans="1:27" x14ac:dyDescent="0.25">
      <c r="A380" s="3" t="s">
        <v>374</v>
      </c>
      <c r="B380" s="7">
        <v>114047.94</v>
      </c>
      <c r="C380" s="7">
        <v>114047.94</v>
      </c>
      <c r="D380" s="7">
        <v>114047.94</v>
      </c>
      <c r="E380" s="7">
        <v>114047.94</v>
      </c>
      <c r="F380" s="7">
        <v>114047.94</v>
      </c>
      <c r="G380" s="7">
        <v>114047.94</v>
      </c>
      <c r="H380" s="7">
        <v>114047.94</v>
      </c>
      <c r="I380" s="7">
        <v>114047.94</v>
      </c>
      <c r="J380" s="7">
        <v>114047.94</v>
      </c>
      <c r="K380" s="7">
        <v>114047.94</v>
      </c>
      <c r="L380" s="7">
        <v>114047.94</v>
      </c>
      <c r="M380" s="7">
        <v>114047.94</v>
      </c>
      <c r="N380" s="8">
        <f t="shared" si="10"/>
        <v>1368575.2799999996</v>
      </c>
      <c r="O380" s="7">
        <v>114047.94</v>
      </c>
      <c r="P380" s="7">
        <v>114047.94</v>
      </c>
      <c r="Q380" s="7">
        <v>114047.94</v>
      </c>
      <c r="R380" s="7">
        <v>104543.94</v>
      </c>
      <c r="S380" s="7">
        <v>104543.94</v>
      </c>
      <c r="T380" s="7">
        <v>114047.94</v>
      </c>
      <c r="U380" s="7">
        <v>114047.94</v>
      </c>
      <c r="V380" s="7">
        <v>114047.94</v>
      </c>
      <c r="W380" s="7">
        <v>114005.46</v>
      </c>
      <c r="X380" s="7">
        <v>114005.46</v>
      </c>
      <c r="Y380" s="7">
        <v>114005.46</v>
      </c>
      <c r="Z380" s="7">
        <v>114005.46</v>
      </c>
      <c r="AA380" s="8">
        <f t="shared" si="11"/>
        <v>1349397.3599999996</v>
      </c>
    </row>
    <row r="381" spans="1:27" x14ac:dyDescent="0.25">
      <c r="A381" s="3" t="s">
        <v>375</v>
      </c>
      <c r="B381" s="7">
        <v>55220.800000000003</v>
      </c>
      <c r="C381" s="7">
        <v>55220.800000000003</v>
      </c>
      <c r="D381" s="7">
        <v>55220.800000000003</v>
      </c>
      <c r="E381" s="7">
        <v>55220.800000000003</v>
      </c>
      <c r="F381" s="7">
        <v>55220.800000000003</v>
      </c>
      <c r="G381" s="7">
        <v>55220.800000000003</v>
      </c>
      <c r="H381" s="7">
        <v>55220.800000000003</v>
      </c>
      <c r="I381" s="7">
        <v>55220.800000000003</v>
      </c>
      <c r="J381" s="7">
        <v>55220.800000000003</v>
      </c>
      <c r="K381" s="7">
        <v>55220.800000000003</v>
      </c>
      <c r="L381" s="7">
        <v>55220.800000000003</v>
      </c>
      <c r="M381" s="7">
        <v>55220.800000000003</v>
      </c>
      <c r="N381" s="8">
        <f t="shared" si="10"/>
        <v>662649.60000000009</v>
      </c>
      <c r="O381" s="7">
        <v>55220.800000000003</v>
      </c>
      <c r="P381" s="7">
        <v>55220.800000000003</v>
      </c>
      <c r="Q381" s="7">
        <v>55220.800000000003</v>
      </c>
      <c r="R381" s="7">
        <v>55220.800000000003</v>
      </c>
      <c r="S381" s="7">
        <v>36813.870000000003</v>
      </c>
      <c r="T381" s="7">
        <v>55220.800000000003</v>
      </c>
      <c r="U381" s="7">
        <v>55220.800000000003</v>
      </c>
      <c r="V381" s="7">
        <v>55220.800000000003</v>
      </c>
      <c r="W381" s="7">
        <v>57992.55</v>
      </c>
      <c r="X381" s="7">
        <v>57992.55</v>
      </c>
      <c r="Y381" s="7">
        <v>57992.55</v>
      </c>
      <c r="Z381" s="7">
        <v>57992.55</v>
      </c>
      <c r="AA381" s="8">
        <f t="shared" si="11"/>
        <v>655329.67000000004</v>
      </c>
    </row>
    <row r="382" spans="1:27" x14ac:dyDescent="0.25">
      <c r="A382" s="3" t="s">
        <v>376</v>
      </c>
      <c r="B382" s="7">
        <v>72880.23</v>
      </c>
      <c r="C382" s="7">
        <v>72880.23</v>
      </c>
      <c r="D382" s="7">
        <v>72880.23</v>
      </c>
      <c r="E382" s="7">
        <v>72880.23</v>
      </c>
      <c r="F382" s="7">
        <v>72880.23</v>
      </c>
      <c r="G382" s="7">
        <v>72880.23</v>
      </c>
      <c r="H382" s="7">
        <v>72880.23</v>
      </c>
      <c r="I382" s="7">
        <v>72880.23</v>
      </c>
      <c r="J382" s="7">
        <v>72880.23</v>
      </c>
      <c r="K382" s="7">
        <v>72880.23</v>
      </c>
      <c r="L382" s="7">
        <v>72880.23</v>
      </c>
      <c r="M382" s="7">
        <v>72880.23</v>
      </c>
      <c r="N382" s="8">
        <f t="shared" si="10"/>
        <v>874562.75999999989</v>
      </c>
      <c r="O382" s="7">
        <v>72880.23</v>
      </c>
      <c r="P382" s="7">
        <v>72880.23</v>
      </c>
      <c r="Q382" s="7">
        <v>72880.23</v>
      </c>
      <c r="R382" s="7">
        <v>72880.23</v>
      </c>
      <c r="S382" s="7">
        <v>72880.23</v>
      </c>
      <c r="T382" s="7">
        <v>72880.23</v>
      </c>
      <c r="U382" s="7">
        <v>72880.23</v>
      </c>
      <c r="V382" s="7">
        <v>72880.23</v>
      </c>
      <c r="W382" s="7">
        <v>74870</v>
      </c>
      <c r="X382" s="7">
        <v>74870</v>
      </c>
      <c r="Y382" s="7">
        <v>74870</v>
      </c>
      <c r="Z382" s="7">
        <v>74870</v>
      </c>
      <c r="AA382" s="8">
        <f t="shared" si="11"/>
        <v>882521.84</v>
      </c>
    </row>
    <row r="383" spans="1:27" x14ac:dyDescent="0.25">
      <c r="A383" s="3" t="s">
        <v>378</v>
      </c>
      <c r="B383" s="7">
        <v>0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8">
        <f t="shared" si="10"/>
        <v>0</v>
      </c>
      <c r="O383" s="7">
        <v>73297.38</v>
      </c>
      <c r="P383" s="7">
        <v>73297.38</v>
      </c>
      <c r="Q383" s="7">
        <v>73297.38</v>
      </c>
      <c r="R383" s="7">
        <v>73297.38</v>
      </c>
      <c r="S383" s="7">
        <v>75599.34</v>
      </c>
      <c r="T383" s="7">
        <v>75599.34</v>
      </c>
      <c r="U383" s="7">
        <v>75599.34</v>
      </c>
      <c r="V383" s="7">
        <v>75599.34</v>
      </c>
      <c r="W383" s="7">
        <v>83840.53</v>
      </c>
      <c r="X383" s="7">
        <v>83840.53</v>
      </c>
      <c r="Y383" s="7">
        <v>83840.53</v>
      </c>
      <c r="Z383" s="7">
        <v>83840.53</v>
      </c>
      <c r="AA383" s="8">
        <f t="shared" si="11"/>
        <v>930949</v>
      </c>
    </row>
    <row r="384" spans="1:27" x14ac:dyDescent="0.25">
      <c r="A384" s="3" t="s">
        <v>379</v>
      </c>
      <c r="B384" s="7">
        <v>383985.59</v>
      </c>
      <c r="C384" s="7">
        <v>383985.59</v>
      </c>
      <c r="D384" s="7">
        <v>383985.59</v>
      </c>
      <c r="E384" s="7">
        <v>383985.59</v>
      </c>
      <c r="F384" s="7">
        <v>409235.59</v>
      </c>
      <c r="G384" s="7">
        <v>409235.59</v>
      </c>
      <c r="H384" s="7">
        <v>409235.59</v>
      </c>
      <c r="I384" s="7">
        <v>409235.59</v>
      </c>
      <c r="J384" s="7">
        <v>409235.59</v>
      </c>
      <c r="K384" s="7">
        <v>409235.59</v>
      </c>
      <c r="L384" s="7">
        <v>409235.59</v>
      </c>
      <c r="M384" s="7">
        <v>409235.59</v>
      </c>
      <c r="N384" s="8">
        <f t="shared" si="10"/>
        <v>4809827.0799999991</v>
      </c>
      <c r="O384" s="7">
        <v>409235.59</v>
      </c>
      <c r="P384" s="7">
        <v>409235.59</v>
      </c>
      <c r="Q384" s="7">
        <v>409235.59</v>
      </c>
      <c r="R384" s="7">
        <v>409235.59</v>
      </c>
      <c r="S384" s="7">
        <v>400141.46</v>
      </c>
      <c r="T384" s="7">
        <v>400141.46</v>
      </c>
      <c r="U384" s="7">
        <v>400141.46</v>
      </c>
      <c r="V384" s="7">
        <v>400141.46</v>
      </c>
      <c r="W384" s="7">
        <v>384075.67</v>
      </c>
      <c r="X384" s="7">
        <v>384075.67</v>
      </c>
      <c r="Y384" s="7">
        <v>384075.67</v>
      </c>
      <c r="Z384" s="7">
        <v>384075.67</v>
      </c>
      <c r="AA384" s="8">
        <f t="shared" si="11"/>
        <v>4773810.88</v>
      </c>
    </row>
    <row r="385" spans="1:27" x14ac:dyDescent="0.25">
      <c r="A385" s="3" t="s">
        <v>377</v>
      </c>
      <c r="B385" s="7">
        <v>0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8">
        <f t="shared" si="10"/>
        <v>0</v>
      </c>
      <c r="O385" s="7">
        <v>40554.449999999997</v>
      </c>
      <c r="P385" s="7">
        <v>40554.449999999997</v>
      </c>
      <c r="Q385" s="7">
        <v>40554.449999999997</v>
      </c>
      <c r="R385" s="7">
        <v>40554.449999999997</v>
      </c>
      <c r="S385" s="7">
        <v>43141.73</v>
      </c>
      <c r="T385" s="7">
        <v>43141.73</v>
      </c>
      <c r="U385" s="7">
        <v>43141.73</v>
      </c>
      <c r="V385" s="7">
        <v>43141.73</v>
      </c>
      <c r="W385" s="7">
        <v>50522.2</v>
      </c>
      <c r="X385" s="7">
        <v>50522.2</v>
      </c>
      <c r="Y385" s="7">
        <v>50522.2</v>
      </c>
      <c r="Z385" s="7">
        <v>50522.2</v>
      </c>
      <c r="AA385" s="8">
        <f t="shared" si="11"/>
        <v>536873.52</v>
      </c>
    </row>
    <row r="386" spans="1:27" x14ac:dyDescent="0.25">
      <c r="A386" s="3" t="s">
        <v>380</v>
      </c>
      <c r="B386" s="7">
        <v>97972</v>
      </c>
      <c r="C386" s="7">
        <v>97972</v>
      </c>
      <c r="D386" s="7">
        <v>97972</v>
      </c>
      <c r="E386" s="7">
        <v>97972</v>
      </c>
      <c r="F386" s="7">
        <v>97972</v>
      </c>
      <c r="G386" s="7">
        <v>97972</v>
      </c>
      <c r="H386" s="7">
        <v>97972</v>
      </c>
      <c r="I386" s="7">
        <v>97972</v>
      </c>
      <c r="J386" s="7">
        <v>97972</v>
      </c>
      <c r="K386" s="7">
        <v>97972</v>
      </c>
      <c r="L386" s="7">
        <v>97972</v>
      </c>
      <c r="M386" s="7">
        <v>97972</v>
      </c>
      <c r="N386" s="8">
        <f t="shared" ref="N386:N449" si="12">SUM(B386:M386)</f>
        <v>1175664</v>
      </c>
      <c r="O386" s="7">
        <v>97972</v>
      </c>
      <c r="P386" s="7">
        <v>97972</v>
      </c>
      <c r="Q386" s="7">
        <v>97972</v>
      </c>
      <c r="R386" s="7">
        <v>97972</v>
      </c>
      <c r="S386" s="7">
        <v>97972</v>
      </c>
      <c r="T386" s="7">
        <v>88174.8</v>
      </c>
      <c r="U386" s="7">
        <v>88174.8</v>
      </c>
      <c r="V386" s="7">
        <v>97972</v>
      </c>
      <c r="W386" s="7">
        <v>99250.85</v>
      </c>
      <c r="X386" s="7">
        <v>99250.85</v>
      </c>
      <c r="Y386" s="7">
        <v>99250.85</v>
      </c>
      <c r="Z386" s="7">
        <v>99250.85</v>
      </c>
      <c r="AA386" s="8">
        <f t="shared" ref="AA386:AA449" si="13">SUM(O386:Z386)</f>
        <v>1161185.0000000002</v>
      </c>
    </row>
    <row r="387" spans="1:27" x14ac:dyDescent="0.25">
      <c r="A387" s="3" t="s">
        <v>381</v>
      </c>
      <c r="B387" s="7">
        <v>41864.660000000003</v>
      </c>
      <c r="C387" s="7">
        <v>41848.089999999997</v>
      </c>
      <c r="D387" s="7">
        <v>41848.089999999997</v>
      </c>
      <c r="E387" s="7">
        <v>41848.089999999997</v>
      </c>
      <c r="F387" s="7">
        <v>41848.089999999997</v>
      </c>
      <c r="G387" s="7">
        <v>41848.089999999997</v>
      </c>
      <c r="H387" s="7">
        <v>41848.089999999997</v>
      </c>
      <c r="I387" s="7">
        <v>41848.089999999997</v>
      </c>
      <c r="J387" s="7">
        <v>41848.089999999997</v>
      </c>
      <c r="K387" s="7">
        <v>41848.089999999997</v>
      </c>
      <c r="L387" s="7">
        <v>41848.089999999997</v>
      </c>
      <c r="M387" s="7">
        <v>41831.519999999997</v>
      </c>
      <c r="N387" s="8">
        <f t="shared" si="12"/>
        <v>502177.07999999984</v>
      </c>
      <c r="O387" s="7">
        <v>41848.089999999997</v>
      </c>
      <c r="P387" s="7">
        <v>41848.089999999997</v>
      </c>
      <c r="Q387" s="7">
        <v>41848.089999999997</v>
      </c>
      <c r="R387" s="7">
        <v>41848.089999999997</v>
      </c>
      <c r="S387" s="7">
        <v>44563.51</v>
      </c>
      <c r="T387" s="7">
        <v>44563.51</v>
      </c>
      <c r="U387" s="7">
        <v>44563.51</v>
      </c>
      <c r="V387" s="7">
        <v>44563.51</v>
      </c>
      <c r="W387" s="7">
        <v>47491.58</v>
      </c>
      <c r="X387" s="7">
        <v>55908.27</v>
      </c>
      <c r="Y387" s="7">
        <v>55908.27</v>
      </c>
      <c r="Z387" s="7">
        <v>55908.27</v>
      </c>
      <c r="AA387" s="8">
        <f t="shared" si="13"/>
        <v>560862.79</v>
      </c>
    </row>
    <row r="388" spans="1:27" x14ac:dyDescent="0.25">
      <c r="A388" s="3" t="s">
        <v>382</v>
      </c>
      <c r="B388" s="7">
        <v>230885.58</v>
      </c>
      <c r="C388" s="7">
        <v>230885.58</v>
      </c>
      <c r="D388" s="7">
        <v>230885.58</v>
      </c>
      <c r="E388" s="7">
        <v>230885.58</v>
      </c>
      <c r="F388" s="7">
        <v>230885.58</v>
      </c>
      <c r="G388" s="7">
        <v>230885.58</v>
      </c>
      <c r="H388" s="7">
        <v>230885.58</v>
      </c>
      <c r="I388" s="7">
        <v>230885.58</v>
      </c>
      <c r="J388" s="7">
        <v>230885.58</v>
      </c>
      <c r="K388" s="7">
        <v>230885.58</v>
      </c>
      <c r="L388" s="7">
        <v>230885.58</v>
      </c>
      <c r="M388" s="7">
        <v>230885.58</v>
      </c>
      <c r="N388" s="8">
        <f t="shared" si="12"/>
        <v>2770626.9600000004</v>
      </c>
      <c r="O388" s="7">
        <v>230885.58</v>
      </c>
      <c r="P388" s="7">
        <v>230885.58</v>
      </c>
      <c r="Q388" s="7">
        <v>230885.58</v>
      </c>
      <c r="R388" s="7">
        <v>230885.58</v>
      </c>
      <c r="S388" s="7">
        <v>230885.58</v>
      </c>
      <c r="T388" s="7">
        <v>230885.58</v>
      </c>
      <c r="U388" s="7">
        <v>264552.25</v>
      </c>
      <c r="V388" s="7">
        <v>264552.25</v>
      </c>
      <c r="W388" s="7">
        <v>237506.18</v>
      </c>
      <c r="X388" s="7">
        <v>266964.53000000003</v>
      </c>
      <c r="Y388" s="7">
        <v>257699.1</v>
      </c>
      <c r="Z388" s="7">
        <v>274532.44</v>
      </c>
      <c r="AA388" s="8">
        <f t="shared" si="13"/>
        <v>2951120.2300000004</v>
      </c>
    </row>
    <row r="389" spans="1:27" x14ac:dyDescent="0.25">
      <c r="A389" s="3" t="s">
        <v>383</v>
      </c>
      <c r="B389" s="7">
        <v>27443.31</v>
      </c>
      <c r="C389" s="7">
        <v>27432.44</v>
      </c>
      <c r="D389" s="7">
        <v>27432.44</v>
      </c>
      <c r="E389" s="7">
        <v>27432.44</v>
      </c>
      <c r="F389" s="7">
        <v>27432.44</v>
      </c>
      <c r="G389" s="7">
        <v>27432.44</v>
      </c>
      <c r="H389" s="7">
        <v>27432.44</v>
      </c>
      <c r="I389" s="7">
        <v>27432.44</v>
      </c>
      <c r="J389" s="7">
        <v>27432.44</v>
      </c>
      <c r="K389" s="7">
        <v>27432.44</v>
      </c>
      <c r="L389" s="7">
        <v>27432.44</v>
      </c>
      <c r="M389" s="7">
        <v>27421.57</v>
      </c>
      <c r="N389" s="8">
        <f t="shared" si="12"/>
        <v>329189.28000000003</v>
      </c>
      <c r="O389" s="7">
        <v>27432.44</v>
      </c>
      <c r="P389" s="7">
        <v>27432.44</v>
      </c>
      <c r="Q389" s="7">
        <v>27432.44</v>
      </c>
      <c r="R389" s="7">
        <v>27432.44</v>
      </c>
      <c r="S389" s="7">
        <v>27575.52</v>
      </c>
      <c r="T389" s="7">
        <v>27575.52</v>
      </c>
      <c r="U389" s="7">
        <v>27575.52</v>
      </c>
      <c r="V389" s="7">
        <v>27575.52</v>
      </c>
      <c r="W389" s="7">
        <v>45380.99</v>
      </c>
      <c r="X389" s="7">
        <v>45380.99</v>
      </c>
      <c r="Y389" s="7">
        <v>45380.99</v>
      </c>
      <c r="Z389" s="7">
        <v>45380.99</v>
      </c>
      <c r="AA389" s="8">
        <f t="shared" si="13"/>
        <v>401555.79999999993</v>
      </c>
    </row>
    <row r="390" spans="1:27" x14ac:dyDescent="0.25">
      <c r="A390" s="3" t="s">
        <v>384</v>
      </c>
      <c r="B390" s="7">
        <v>153649.62</v>
      </c>
      <c r="C390" s="7">
        <v>153649.62</v>
      </c>
      <c r="D390" s="7">
        <v>153649.62</v>
      </c>
      <c r="E390" s="7">
        <v>153649.62</v>
      </c>
      <c r="F390" s="7">
        <v>153649.62</v>
      </c>
      <c r="G390" s="7">
        <v>153649.62</v>
      </c>
      <c r="H390" s="7">
        <v>153649.62</v>
      </c>
      <c r="I390" s="7">
        <v>153649.62</v>
      </c>
      <c r="J390" s="7">
        <v>153649.62</v>
      </c>
      <c r="K390" s="7">
        <v>153649.62</v>
      </c>
      <c r="L390" s="7">
        <v>153649.62</v>
      </c>
      <c r="M390" s="7">
        <v>153649.62</v>
      </c>
      <c r="N390" s="8">
        <f t="shared" si="12"/>
        <v>1843795.4400000004</v>
      </c>
      <c r="O390" s="7">
        <v>153649.62</v>
      </c>
      <c r="P390" s="7">
        <v>153649.62</v>
      </c>
      <c r="Q390" s="7">
        <v>153649.62</v>
      </c>
      <c r="R390" s="7">
        <v>153649.62</v>
      </c>
      <c r="S390" s="7">
        <v>153649.62</v>
      </c>
      <c r="T390" s="7">
        <v>153649.62</v>
      </c>
      <c r="U390" s="7">
        <v>153649.62</v>
      </c>
      <c r="V390" s="7">
        <v>153649.62</v>
      </c>
      <c r="W390" s="7">
        <v>132583.57999999999</v>
      </c>
      <c r="X390" s="7">
        <v>132583.57999999999</v>
      </c>
      <c r="Y390" s="7">
        <v>132567.17000000001</v>
      </c>
      <c r="Z390" s="7">
        <v>132567.17000000001</v>
      </c>
      <c r="AA390" s="8">
        <f t="shared" si="13"/>
        <v>1759498.46</v>
      </c>
    </row>
    <row r="391" spans="1:27" x14ac:dyDescent="0.25">
      <c r="A391" s="3" t="s">
        <v>385</v>
      </c>
      <c r="B391" s="7">
        <v>25294</v>
      </c>
      <c r="C391" s="7">
        <v>25283.98</v>
      </c>
      <c r="D391" s="7">
        <v>25283.98</v>
      </c>
      <c r="E391" s="7">
        <v>25283.98</v>
      </c>
      <c r="F391" s="7">
        <v>25283.98</v>
      </c>
      <c r="G391" s="7">
        <v>25283.98</v>
      </c>
      <c r="H391" s="7">
        <v>25283.98</v>
      </c>
      <c r="I391" s="7">
        <v>25283.98</v>
      </c>
      <c r="J391" s="7">
        <v>25283.98</v>
      </c>
      <c r="K391" s="7">
        <v>25283.98</v>
      </c>
      <c r="L391" s="7">
        <v>25283.98</v>
      </c>
      <c r="M391" s="7">
        <v>25273.96</v>
      </c>
      <c r="N391" s="8">
        <f t="shared" si="12"/>
        <v>303407.76000000007</v>
      </c>
      <c r="O391" s="7">
        <v>26254.21</v>
      </c>
      <c r="P391" s="7">
        <v>26254.21</v>
      </c>
      <c r="Q391" s="7">
        <v>26254.21</v>
      </c>
      <c r="R391" s="7">
        <v>26254.21</v>
      </c>
      <c r="S391" s="7">
        <v>29994.79</v>
      </c>
      <c r="T391" s="7">
        <v>29994.79</v>
      </c>
      <c r="U391" s="7">
        <v>29994.79</v>
      </c>
      <c r="V391" s="7">
        <v>29994.79</v>
      </c>
      <c r="W391" s="7">
        <v>33816.129999999997</v>
      </c>
      <c r="X391" s="7">
        <v>33816.129999999997</v>
      </c>
      <c r="Y391" s="7">
        <v>33816.129999999997</v>
      </c>
      <c r="Z391" s="7">
        <v>33816.129999999997</v>
      </c>
      <c r="AA391" s="8">
        <f t="shared" si="13"/>
        <v>360260.52</v>
      </c>
    </row>
    <row r="392" spans="1:27" x14ac:dyDescent="0.25">
      <c r="A392" s="3" t="s">
        <v>386</v>
      </c>
      <c r="B392" s="7">
        <v>78337.33</v>
      </c>
      <c r="C392" s="7">
        <v>78337.33</v>
      </c>
      <c r="D392" s="7">
        <v>78337.33</v>
      </c>
      <c r="E392" s="7">
        <v>78337.33</v>
      </c>
      <c r="F392" s="7">
        <v>78337.33</v>
      </c>
      <c r="G392" s="7">
        <v>78337.33</v>
      </c>
      <c r="H392" s="7">
        <v>78337.33</v>
      </c>
      <c r="I392" s="7">
        <v>78337.33</v>
      </c>
      <c r="J392" s="7">
        <v>78337.33</v>
      </c>
      <c r="K392" s="7">
        <v>78337.33</v>
      </c>
      <c r="L392" s="7">
        <v>78337.33</v>
      </c>
      <c r="M392" s="7">
        <v>78337.33</v>
      </c>
      <c r="N392" s="8">
        <f t="shared" si="12"/>
        <v>940047.95999999985</v>
      </c>
      <c r="O392" s="7">
        <v>78337.33</v>
      </c>
      <c r="P392" s="7">
        <v>78337.33</v>
      </c>
      <c r="Q392" s="7">
        <v>78337.33</v>
      </c>
      <c r="R392" s="7">
        <v>78337.33</v>
      </c>
      <c r="S392" s="7">
        <v>78337.33</v>
      </c>
      <c r="T392" s="7">
        <v>78337.33</v>
      </c>
      <c r="U392" s="7">
        <v>78337.33</v>
      </c>
      <c r="V392" s="7">
        <v>78337.33</v>
      </c>
      <c r="W392" s="7">
        <v>76438.28</v>
      </c>
      <c r="X392" s="7">
        <v>76438.28</v>
      </c>
      <c r="Y392" s="7">
        <v>76438.28</v>
      </c>
      <c r="Z392" s="7">
        <v>76438.28</v>
      </c>
      <c r="AA392" s="8">
        <f t="shared" si="13"/>
        <v>932451.76000000013</v>
      </c>
    </row>
    <row r="393" spans="1:27" x14ac:dyDescent="0.25">
      <c r="A393" s="3" t="s">
        <v>387</v>
      </c>
      <c r="B393" s="7">
        <v>0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8">
        <f t="shared" si="12"/>
        <v>0</v>
      </c>
      <c r="O393" s="7">
        <v>78689.31</v>
      </c>
      <c r="P393" s="7">
        <v>78689.31</v>
      </c>
      <c r="Q393" s="7">
        <v>78689.31</v>
      </c>
      <c r="R393" s="7">
        <v>85842.89</v>
      </c>
      <c r="S393" s="7">
        <v>85842.89</v>
      </c>
      <c r="T393" s="7">
        <v>85842.89</v>
      </c>
      <c r="U393" s="7">
        <v>85842.89</v>
      </c>
      <c r="V393" s="7">
        <v>85842.89</v>
      </c>
      <c r="W393" s="7">
        <v>90570.44</v>
      </c>
      <c r="X393" s="7">
        <v>98787.48</v>
      </c>
      <c r="Y393" s="7">
        <v>98787.48</v>
      </c>
      <c r="Z393" s="7">
        <v>98787.48</v>
      </c>
      <c r="AA393" s="8">
        <f t="shared" si="13"/>
        <v>1052215.26</v>
      </c>
    </row>
    <row r="394" spans="1:27" x14ac:dyDescent="0.25">
      <c r="A394" s="3" t="s">
        <v>389</v>
      </c>
      <c r="B394" s="7">
        <v>38383.32</v>
      </c>
      <c r="C394" s="7">
        <v>38383.32</v>
      </c>
      <c r="D394" s="7">
        <v>38383.32</v>
      </c>
      <c r="E394" s="7">
        <v>38383.32</v>
      </c>
      <c r="F394" s="7">
        <v>38383.32</v>
      </c>
      <c r="G394" s="7">
        <v>38383.32</v>
      </c>
      <c r="H394" s="7">
        <v>38383.32</v>
      </c>
      <c r="I394" s="7">
        <v>38383.32</v>
      </c>
      <c r="J394" s="7">
        <v>38383.32</v>
      </c>
      <c r="K394" s="7">
        <v>38383.32</v>
      </c>
      <c r="L394" s="7">
        <v>38383.32</v>
      </c>
      <c r="M394" s="7">
        <v>38383.32</v>
      </c>
      <c r="N394" s="8">
        <f t="shared" si="12"/>
        <v>460599.84</v>
      </c>
      <c r="O394" s="7">
        <v>38383.32</v>
      </c>
      <c r="P394" s="7">
        <v>38383.32</v>
      </c>
      <c r="Q394" s="7">
        <v>38383.32</v>
      </c>
      <c r="R394" s="7">
        <v>38383.32</v>
      </c>
      <c r="S394" s="7">
        <v>38383.32</v>
      </c>
      <c r="T394" s="7">
        <v>38383.32</v>
      </c>
      <c r="U394" s="7">
        <v>38383.32</v>
      </c>
      <c r="V394" s="7">
        <v>38383.32</v>
      </c>
      <c r="W394" s="7">
        <v>53857.04</v>
      </c>
      <c r="X394" s="7">
        <v>53857.04</v>
      </c>
      <c r="Y394" s="7">
        <v>53857.04</v>
      </c>
      <c r="Z394" s="7">
        <v>53857.04</v>
      </c>
      <c r="AA394" s="8">
        <f t="shared" si="13"/>
        <v>522494.71999999991</v>
      </c>
    </row>
    <row r="395" spans="1:27" x14ac:dyDescent="0.25">
      <c r="A395" s="3" t="s">
        <v>388</v>
      </c>
      <c r="B395" s="7">
        <v>95844.81</v>
      </c>
      <c r="C395" s="7">
        <v>95844.81</v>
      </c>
      <c r="D395" s="7">
        <v>95844.81</v>
      </c>
      <c r="E395" s="7">
        <v>95844.81</v>
      </c>
      <c r="F395" s="7">
        <v>95844.81</v>
      </c>
      <c r="G395" s="7">
        <v>95844.81</v>
      </c>
      <c r="H395" s="7">
        <v>95844.81</v>
      </c>
      <c r="I395" s="7">
        <v>95844.81</v>
      </c>
      <c r="J395" s="7">
        <v>95844.81</v>
      </c>
      <c r="K395" s="7">
        <v>95844.81</v>
      </c>
      <c r="L395" s="7">
        <v>95844.81</v>
      </c>
      <c r="M395" s="7">
        <v>95844.81</v>
      </c>
      <c r="N395" s="8">
        <f t="shared" si="12"/>
        <v>1150137.7200000002</v>
      </c>
      <c r="O395" s="7">
        <v>95844.81</v>
      </c>
      <c r="P395" s="7">
        <v>95844.81</v>
      </c>
      <c r="Q395" s="7">
        <v>95844.81</v>
      </c>
      <c r="R395" s="7">
        <v>95844.81</v>
      </c>
      <c r="S395" s="7">
        <v>95844.81</v>
      </c>
      <c r="T395" s="7">
        <v>95844.81</v>
      </c>
      <c r="U395" s="7">
        <v>95844.81</v>
      </c>
      <c r="V395" s="7">
        <v>95844.81</v>
      </c>
      <c r="W395" s="7">
        <v>94816.05</v>
      </c>
      <c r="X395" s="7">
        <v>94816.05</v>
      </c>
      <c r="Y395" s="7">
        <v>94816.05</v>
      </c>
      <c r="Z395" s="7">
        <v>94816.05</v>
      </c>
      <c r="AA395" s="8">
        <f t="shared" si="13"/>
        <v>1146022.6800000002</v>
      </c>
    </row>
    <row r="396" spans="1:27" x14ac:dyDescent="0.25">
      <c r="A396" s="3" t="s">
        <v>390</v>
      </c>
      <c r="B396" s="7">
        <v>14286.21</v>
      </c>
      <c r="C396" s="7">
        <v>14280.56</v>
      </c>
      <c r="D396" s="7">
        <v>14280.56</v>
      </c>
      <c r="E396" s="7">
        <v>14280.56</v>
      </c>
      <c r="F396" s="7">
        <v>14280.56</v>
      </c>
      <c r="G396" s="7">
        <v>14280.56</v>
      </c>
      <c r="H396" s="7">
        <v>14280.56</v>
      </c>
      <c r="I396" s="7">
        <v>14280.56</v>
      </c>
      <c r="J396" s="7">
        <v>14280.56</v>
      </c>
      <c r="K396" s="7">
        <v>14280.56</v>
      </c>
      <c r="L396" s="7">
        <v>14280.56</v>
      </c>
      <c r="M396" s="7">
        <v>14274.91</v>
      </c>
      <c r="N396" s="8">
        <f t="shared" si="12"/>
        <v>171366.72</v>
      </c>
      <c r="O396" s="7">
        <v>15500.98</v>
      </c>
      <c r="P396" s="7">
        <v>15500.98</v>
      </c>
      <c r="Q396" s="7">
        <v>15500.98</v>
      </c>
      <c r="R396" s="7">
        <v>15500.98</v>
      </c>
      <c r="S396" s="7">
        <v>17318.98</v>
      </c>
      <c r="T396" s="7">
        <v>17318.98</v>
      </c>
      <c r="U396" s="7">
        <v>17318.98</v>
      </c>
      <c r="V396" s="7">
        <v>17318.98</v>
      </c>
      <c r="W396" s="7">
        <v>26750.28</v>
      </c>
      <c r="X396" s="7">
        <v>26750.28</v>
      </c>
      <c r="Y396" s="7">
        <v>26750.28</v>
      </c>
      <c r="Z396" s="7">
        <v>26750.28</v>
      </c>
      <c r="AA396" s="8">
        <f t="shared" si="13"/>
        <v>238280.95999999999</v>
      </c>
    </row>
    <row r="397" spans="1:27" x14ac:dyDescent="0.25">
      <c r="A397" s="3" t="s">
        <v>396</v>
      </c>
      <c r="B397" s="7">
        <v>268068.74</v>
      </c>
      <c r="C397" s="7">
        <v>267962.62</v>
      </c>
      <c r="D397" s="7">
        <v>267962.62</v>
      </c>
      <c r="E397" s="7">
        <v>267962.62</v>
      </c>
      <c r="F397" s="7">
        <v>267962.62</v>
      </c>
      <c r="G397" s="7">
        <v>267962.62</v>
      </c>
      <c r="H397" s="7">
        <v>267962.62</v>
      </c>
      <c r="I397" s="7">
        <v>267962.62</v>
      </c>
      <c r="J397" s="7">
        <v>267962.62</v>
      </c>
      <c r="K397" s="7">
        <v>267962.62</v>
      </c>
      <c r="L397" s="7">
        <v>267962.62</v>
      </c>
      <c r="M397" s="7">
        <v>267856.5</v>
      </c>
      <c r="N397" s="8">
        <f t="shared" si="12"/>
        <v>3215551.4400000009</v>
      </c>
      <c r="O397" s="7">
        <v>267962.62</v>
      </c>
      <c r="P397" s="7">
        <v>267962.62</v>
      </c>
      <c r="Q397" s="7">
        <v>267962.62</v>
      </c>
      <c r="R397" s="7">
        <v>267962.62</v>
      </c>
      <c r="S397" s="7">
        <v>267962.62</v>
      </c>
      <c r="T397" s="7">
        <v>267962.62</v>
      </c>
      <c r="U397" s="7">
        <v>267962.62</v>
      </c>
      <c r="V397" s="7">
        <v>267962.62</v>
      </c>
      <c r="W397" s="7">
        <v>285994.95</v>
      </c>
      <c r="X397" s="7">
        <v>285994.95</v>
      </c>
      <c r="Y397" s="7">
        <v>277328.44</v>
      </c>
      <c r="Z397" s="7">
        <v>285994.95</v>
      </c>
      <c r="AA397" s="8">
        <f t="shared" si="13"/>
        <v>3279014.2500000009</v>
      </c>
    </row>
    <row r="398" spans="1:27" x14ac:dyDescent="0.25">
      <c r="A398" s="3" t="s">
        <v>391</v>
      </c>
      <c r="B398" s="7">
        <v>37396.78</v>
      </c>
      <c r="C398" s="7">
        <v>37381.97</v>
      </c>
      <c r="D398" s="7">
        <v>37381.97</v>
      </c>
      <c r="E398" s="7">
        <v>37381.97</v>
      </c>
      <c r="F398" s="7">
        <v>37381.97</v>
      </c>
      <c r="G398" s="7">
        <v>37381.97</v>
      </c>
      <c r="H398" s="7">
        <v>37381.97</v>
      </c>
      <c r="I398" s="7">
        <v>37381.97</v>
      </c>
      <c r="J398" s="7">
        <v>37381.97</v>
      </c>
      <c r="K398" s="7">
        <v>37381.97</v>
      </c>
      <c r="L398" s="7">
        <v>37381.97</v>
      </c>
      <c r="M398" s="7">
        <v>37367.160000000003</v>
      </c>
      <c r="N398" s="8">
        <f t="shared" si="12"/>
        <v>448583.64</v>
      </c>
      <c r="O398" s="7">
        <v>37381.97</v>
      </c>
      <c r="P398" s="7">
        <v>37381.97</v>
      </c>
      <c r="Q398" s="7">
        <v>37381.97</v>
      </c>
      <c r="R398" s="7">
        <v>37381.97</v>
      </c>
      <c r="S398" s="7">
        <v>37381.97</v>
      </c>
      <c r="T398" s="7">
        <v>37381.97</v>
      </c>
      <c r="U398" s="7">
        <v>37381.97</v>
      </c>
      <c r="V398" s="7">
        <v>37381.97</v>
      </c>
      <c r="W398" s="7">
        <v>34464.370000000003</v>
      </c>
      <c r="X398" s="7">
        <v>34464.370000000003</v>
      </c>
      <c r="Y398" s="7">
        <v>34464.370000000003</v>
      </c>
      <c r="Z398" s="7">
        <v>34464.370000000003</v>
      </c>
      <c r="AA398" s="8">
        <f t="shared" si="13"/>
        <v>436913.24</v>
      </c>
    </row>
    <row r="399" spans="1:27" x14ac:dyDescent="0.25">
      <c r="A399" s="3" t="s">
        <v>392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8">
        <f t="shared" si="12"/>
        <v>0</v>
      </c>
      <c r="O399" s="7">
        <v>330462.74</v>
      </c>
      <c r="P399" s="7">
        <v>330462.74</v>
      </c>
      <c r="Q399" s="7">
        <v>330462.74</v>
      </c>
      <c r="R399" s="7">
        <v>330462.74</v>
      </c>
      <c r="S399" s="7">
        <v>331253.90999999997</v>
      </c>
      <c r="T399" s="7">
        <v>331253.90999999997</v>
      </c>
      <c r="U399" s="7">
        <v>331253.90999999997</v>
      </c>
      <c r="V399" s="7">
        <v>331253.90999999997</v>
      </c>
      <c r="W399" s="7">
        <v>390136.06</v>
      </c>
      <c r="X399" s="7">
        <v>390136.06</v>
      </c>
      <c r="Y399" s="7">
        <v>390136.06</v>
      </c>
      <c r="Z399" s="7">
        <v>390136.06</v>
      </c>
      <c r="AA399" s="8">
        <f t="shared" si="13"/>
        <v>4207410.84</v>
      </c>
    </row>
    <row r="400" spans="1:27" x14ac:dyDescent="0.25">
      <c r="A400" s="3" t="s">
        <v>393</v>
      </c>
      <c r="B400" s="7">
        <v>321105.96000000002</v>
      </c>
      <c r="C400" s="7">
        <v>320978.84000000003</v>
      </c>
      <c r="D400" s="7">
        <v>320978.84000000003</v>
      </c>
      <c r="E400" s="7">
        <v>320978.84000000003</v>
      </c>
      <c r="F400" s="7">
        <v>320978.84000000003</v>
      </c>
      <c r="G400" s="7">
        <v>320978.84000000003</v>
      </c>
      <c r="H400" s="7">
        <v>320978.84000000003</v>
      </c>
      <c r="I400" s="7">
        <v>320978.84000000003</v>
      </c>
      <c r="J400" s="7">
        <v>320978.84000000003</v>
      </c>
      <c r="K400" s="7">
        <v>320978.84000000003</v>
      </c>
      <c r="L400" s="7">
        <v>320978.84000000003</v>
      </c>
      <c r="M400" s="7">
        <v>320851.71999999997</v>
      </c>
      <c r="N400" s="8">
        <f t="shared" si="12"/>
        <v>3851746.08</v>
      </c>
      <c r="O400" s="7">
        <v>328239.08</v>
      </c>
      <c r="P400" s="7">
        <v>297669.65999999997</v>
      </c>
      <c r="Q400" s="7">
        <v>320978.84000000003</v>
      </c>
      <c r="R400" s="7">
        <v>312532.03000000003</v>
      </c>
      <c r="S400" s="7">
        <v>312954.37</v>
      </c>
      <c r="T400" s="7">
        <v>312954.37</v>
      </c>
      <c r="U400" s="7">
        <v>296905.43</v>
      </c>
      <c r="V400" s="7">
        <v>296905.43</v>
      </c>
      <c r="W400" s="7">
        <v>271550.89</v>
      </c>
      <c r="X400" s="7">
        <v>271550.89</v>
      </c>
      <c r="Y400" s="7">
        <v>253447.49</v>
      </c>
      <c r="Z400" s="7">
        <v>253447.49</v>
      </c>
      <c r="AA400" s="8">
        <f t="shared" si="13"/>
        <v>3529135.9700000007</v>
      </c>
    </row>
    <row r="401" spans="1:27" x14ac:dyDescent="0.25">
      <c r="A401" s="3" t="s">
        <v>394</v>
      </c>
      <c r="B401" s="7">
        <v>28838.27</v>
      </c>
      <c r="C401" s="7">
        <v>28826.85</v>
      </c>
      <c r="D401" s="7">
        <v>28826.85</v>
      </c>
      <c r="E401" s="7">
        <v>28826.85</v>
      </c>
      <c r="F401" s="7">
        <v>28826.85</v>
      </c>
      <c r="G401" s="7">
        <v>28826.85</v>
      </c>
      <c r="H401" s="7">
        <v>28826.85</v>
      </c>
      <c r="I401" s="7">
        <v>28826.85</v>
      </c>
      <c r="J401" s="7">
        <v>28826.85</v>
      </c>
      <c r="K401" s="7">
        <v>28826.85</v>
      </c>
      <c r="L401" s="7">
        <v>28826.85</v>
      </c>
      <c r="M401" s="7">
        <v>28815.43</v>
      </c>
      <c r="N401" s="8">
        <f t="shared" si="12"/>
        <v>345922.2</v>
      </c>
      <c r="O401" s="7">
        <v>30767.31</v>
      </c>
      <c r="P401" s="7">
        <v>30767.31</v>
      </c>
      <c r="Q401" s="7">
        <v>30767.31</v>
      </c>
      <c r="R401" s="7">
        <v>30767.31</v>
      </c>
      <c r="S401" s="7">
        <v>32957.96</v>
      </c>
      <c r="T401" s="7">
        <v>28838.22</v>
      </c>
      <c r="U401" s="7">
        <v>28838.22</v>
      </c>
      <c r="V401" s="7">
        <v>28838.22</v>
      </c>
      <c r="W401" s="7">
        <v>30785.119999999999</v>
      </c>
      <c r="X401" s="7">
        <v>30785.119999999999</v>
      </c>
      <c r="Y401" s="7">
        <v>30785.119999999999</v>
      </c>
      <c r="Z401" s="7">
        <v>30785.119999999999</v>
      </c>
      <c r="AA401" s="8">
        <f t="shared" si="13"/>
        <v>365682.34</v>
      </c>
    </row>
    <row r="402" spans="1:27" x14ac:dyDescent="0.25">
      <c r="A402" s="3" t="s">
        <v>395</v>
      </c>
      <c r="B402" s="7">
        <v>0</v>
      </c>
      <c r="C402" s="7">
        <v>0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8">
        <f t="shared" si="12"/>
        <v>0</v>
      </c>
      <c r="O402" s="7">
        <v>56122.080000000002</v>
      </c>
      <c r="P402" s="7">
        <v>56122.080000000002</v>
      </c>
      <c r="Q402" s="7">
        <v>56122.080000000002</v>
      </c>
      <c r="R402" s="7">
        <v>56122.080000000002</v>
      </c>
      <c r="S402" s="7">
        <v>51461.46</v>
      </c>
      <c r="T402" s="7">
        <v>44109.82</v>
      </c>
      <c r="U402" s="7">
        <v>51461.46</v>
      </c>
      <c r="V402" s="7">
        <v>51461.46</v>
      </c>
      <c r="W402" s="7">
        <v>59794.16</v>
      </c>
      <c r="X402" s="7">
        <v>59794.16</v>
      </c>
      <c r="Y402" s="7">
        <v>59794.16</v>
      </c>
      <c r="Z402" s="7">
        <v>59794.16</v>
      </c>
      <c r="AA402" s="8">
        <f t="shared" si="13"/>
        <v>662159.16000000015</v>
      </c>
    </row>
    <row r="403" spans="1:27" x14ac:dyDescent="0.25">
      <c r="A403" s="3" t="s">
        <v>397</v>
      </c>
      <c r="B403" s="7">
        <v>0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8">
        <f t="shared" si="12"/>
        <v>0</v>
      </c>
      <c r="O403" s="7">
        <v>26909.77</v>
      </c>
      <c r="P403" s="7">
        <v>26909.77</v>
      </c>
      <c r="Q403" s="7">
        <v>26909.77</v>
      </c>
      <c r="R403" s="7">
        <v>26909.77</v>
      </c>
      <c r="S403" s="7">
        <v>27275.89</v>
      </c>
      <c r="T403" s="7">
        <v>27275.89</v>
      </c>
      <c r="U403" s="7">
        <v>27275.89</v>
      </c>
      <c r="V403" s="7">
        <v>27275.89</v>
      </c>
      <c r="W403" s="7">
        <v>32242.14</v>
      </c>
      <c r="X403" s="7">
        <v>32242.14</v>
      </c>
      <c r="Y403" s="7">
        <v>32242.14</v>
      </c>
      <c r="Z403" s="7">
        <v>32242.14</v>
      </c>
      <c r="AA403" s="8">
        <f t="shared" si="13"/>
        <v>345711.20000000007</v>
      </c>
    </row>
    <row r="404" spans="1:27" x14ac:dyDescent="0.25">
      <c r="A404" s="3" t="s">
        <v>398</v>
      </c>
      <c r="B404" s="7">
        <v>53001.1</v>
      </c>
      <c r="C404" s="7">
        <v>52980.12</v>
      </c>
      <c r="D404" s="7">
        <v>52980.12</v>
      </c>
      <c r="E404" s="7">
        <v>52980.12</v>
      </c>
      <c r="F404" s="7">
        <v>52980.12</v>
      </c>
      <c r="G404" s="7">
        <v>52980.12</v>
      </c>
      <c r="H404" s="7">
        <v>52980.12</v>
      </c>
      <c r="I404" s="7">
        <v>52980.12</v>
      </c>
      <c r="J404" s="7">
        <v>52980.12</v>
      </c>
      <c r="K404" s="7">
        <v>52980.12</v>
      </c>
      <c r="L404" s="7">
        <v>52980.12</v>
      </c>
      <c r="M404" s="7">
        <v>52959.14</v>
      </c>
      <c r="N404" s="8">
        <f t="shared" si="12"/>
        <v>635761.44000000006</v>
      </c>
      <c r="O404" s="7">
        <v>52980.12</v>
      </c>
      <c r="P404" s="7">
        <v>52980.12</v>
      </c>
      <c r="Q404" s="7">
        <v>52980.12</v>
      </c>
      <c r="R404" s="7">
        <v>52980.12</v>
      </c>
      <c r="S404" s="7">
        <v>52980.12</v>
      </c>
      <c r="T404" s="7">
        <v>52980.12</v>
      </c>
      <c r="U404" s="7">
        <v>52980.12</v>
      </c>
      <c r="V404" s="7">
        <v>52980.12</v>
      </c>
      <c r="W404" s="7">
        <v>60329.03</v>
      </c>
      <c r="X404" s="7">
        <v>60329.03</v>
      </c>
      <c r="Y404" s="7">
        <v>60329.03</v>
      </c>
      <c r="Z404" s="7">
        <v>60329.03</v>
      </c>
      <c r="AA404" s="8">
        <f t="shared" si="13"/>
        <v>665157.08000000007</v>
      </c>
    </row>
    <row r="405" spans="1:27" x14ac:dyDescent="0.25">
      <c r="A405" s="3" t="s">
        <v>399</v>
      </c>
      <c r="B405" s="7">
        <v>0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8">
        <f t="shared" si="12"/>
        <v>0</v>
      </c>
      <c r="O405" s="7">
        <v>83096.95</v>
      </c>
      <c r="P405" s="7">
        <v>83096.95</v>
      </c>
      <c r="Q405" s="7">
        <v>83096.95</v>
      </c>
      <c r="R405" s="7">
        <v>83096.95</v>
      </c>
      <c r="S405" s="7">
        <v>83096.95</v>
      </c>
      <c r="T405" s="7">
        <v>83096.95</v>
      </c>
      <c r="U405" s="7">
        <v>83096.95</v>
      </c>
      <c r="V405" s="7">
        <v>83096.95</v>
      </c>
      <c r="W405" s="7">
        <v>91263.86</v>
      </c>
      <c r="X405" s="7">
        <v>91263.86</v>
      </c>
      <c r="Y405" s="7">
        <v>91263.86</v>
      </c>
      <c r="Z405" s="7">
        <v>91263.86</v>
      </c>
      <c r="AA405" s="8">
        <f t="shared" si="13"/>
        <v>1029831.0399999999</v>
      </c>
    </row>
    <row r="406" spans="1:27" x14ac:dyDescent="0.25">
      <c r="A406" s="3" t="s">
        <v>400</v>
      </c>
      <c r="B406" s="7">
        <v>51901.07</v>
      </c>
      <c r="C406" s="7">
        <v>51880.52</v>
      </c>
      <c r="D406" s="7">
        <v>51880.52</v>
      </c>
      <c r="E406" s="7">
        <v>51880.52</v>
      </c>
      <c r="F406" s="7">
        <v>51880.52</v>
      </c>
      <c r="G406" s="7">
        <v>51880.52</v>
      </c>
      <c r="H406" s="7">
        <v>51880.52</v>
      </c>
      <c r="I406" s="7">
        <v>51880.52</v>
      </c>
      <c r="J406" s="7">
        <v>51880.52</v>
      </c>
      <c r="K406" s="7">
        <v>51880.52</v>
      </c>
      <c r="L406" s="7">
        <v>51880.52</v>
      </c>
      <c r="M406" s="7">
        <v>51859.97</v>
      </c>
      <c r="N406" s="8">
        <f t="shared" si="12"/>
        <v>622566.24</v>
      </c>
      <c r="O406" s="7">
        <v>51880.52</v>
      </c>
      <c r="P406" s="7">
        <v>51880.52</v>
      </c>
      <c r="Q406" s="7">
        <v>51880.52</v>
      </c>
      <c r="R406" s="7">
        <v>51880.52</v>
      </c>
      <c r="S406" s="7">
        <v>51880.52</v>
      </c>
      <c r="T406" s="7">
        <v>51880.52</v>
      </c>
      <c r="U406" s="7">
        <v>51880.52</v>
      </c>
      <c r="V406" s="7">
        <v>51880.52</v>
      </c>
      <c r="W406" s="7">
        <v>52016.39</v>
      </c>
      <c r="X406" s="7">
        <v>52016.39</v>
      </c>
      <c r="Y406" s="7">
        <v>52016.39</v>
      </c>
      <c r="Z406" s="7">
        <v>52016.39</v>
      </c>
      <c r="AA406" s="8">
        <f t="shared" si="13"/>
        <v>623109.72000000009</v>
      </c>
    </row>
    <row r="407" spans="1:27" x14ac:dyDescent="0.25">
      <c r="A407" s="3" t="s">
        <v>401</v>
      </c>
      <c r="B407" s="7">
        <v>35286.449999999997</v>
      </c>
      <c r="C407" s="7">
        <v>35272.480000000003</v>
      </c>
      <c r="D407" s="7">
        <v>35272.480000000003</v>
      </c>
      <c r="E407" s="7">
        <v>35272.480000000003</v>
      </c>
      <c r="F407" s="7">
        <v>35272.480000000003</v>
      </c>
      <c r="G407" s="7">
        <v>35272.480000000003</v>
      </c>
      <c r="H407" s="7">
        <v>35272.480000000003</v>
      </c>
      <c r="I407" s="7">
        <v>35272.480000000003</v>
      </c>
      <c r="J407" s="7">
        <v>35272.480000000003</v>
      </c>
      <c r="K407" s="7">
        <v>35272.480000000003</v>
      </c>
      <c r="L407" s="7">
        <v>35272.480000000003</v>
      </c>
      <c r="M407" s="7">
        <v>35258.51</v>
      </c>
      <c r="N407" s="8">
        <f t="shared" si="12"/>
        <v>423269.76</v>
      </c>
      <c r="O407" s="7">
        <v>38347.93</v>
      </c>
      <c r="P407" s="7">
        <v>38347.93</v>
      </c>
      <c r="Q407" s="7">
        <v>38347.93</v>
      </c>
      <c r="R407" s="7">
        <v>38347.93</v>
      </c>
      <c r="S407" s="7">
        <v>40861.99</v>
      </c>
      <c r="T407" s="7">
        <v>40861.99</v>
      </c>
      <c r="U407" s="7">
        <v>40861.99</v>
      </c>
      <c r="V407" s="7">
        <v>40861.99</v>
      </c>
      <c r="W407" s="7">
        <v>48797.85</v>
      </c>
      <c r="X407" s="7">
        <v>48797.85</v>
      </c>
      <c r="Y407" s="7">
        <v>48797.85</v>
      </c>
      <c r="Z407" s="7">
        <v>48797.85</v>
      </c>
      <c r="AA407" s="8">
        <f t="shared" si="13"/>
        <v>512031.0799999999</v>
      </c>
    </row>
    <row r="408" spans="1:27" x14ac:dyDescent="0.25">
      <c r="A408" s="3" t="s">
        <v>402</v>
      </c>
      <c r="B408" s="7">
        <v>162267.44</v>
      </c>
      <c r="C408" s="7">
        <v>145434.10999999999</v>
      </c>
      <c r="D408" s="7">
        <v>162267.44</v>
      </c>
      <c r="E408" s="7">
        <v>162267.44</v>
      </c>
      <c r="F408" s="7">
        <v>162267.44</v>
      </c>
      <c r="G408" s="7">
        <v>162267.44</v>
      </c>
      <c r="H408" s="7">
        <v>162267.44</v>
      </c>
      <c r="I408" s="7">
        <v>162267.44</v>
      </c>
      <c r="J408" s="7">
        <v>162267.44</v>
      </c>
      <c r="K408" s="7">
        <v>162267.44</v>
      </c>
      <c r="L408" s="7">
        <v>162267.44</v>
      </c>
      <c r="M408" s="7">
        <v>162267.44</v>
      </c>
      <c r="N408" s="8">
        <f t="shared" si="12"/>
        <v>1930375.9499999995</v>
      </c>
      <c r="O408" s="7">
        <v>162267.44</v>
      </c>
      <c r="P408" s="7">
        <v>162267.44</v>
      </c>
      <c r="Q408" s="7">
        <v>162267.44</v>
      </c>
      <c r="R408" s="7">
        <v>145434.10999999999</v>
      </c>
      <c r="S408" s="7">
        <v>114269.66</v>
      </c>
      <c r="T408" s="7">
        <v>124657.81</v>
      </c>
      <c r="U408" s="7">
        <v>152125.73000000001</v>
      </c>
      <c r="V408" s="7">
        <v>152125.73000000001</v>
      </c>
      <c r="W408" s="7">
        <v>163527.44</v>
      </c>
      <c r="X408" s="7">
        <v>163527.44</v>
      </c>
      <c r="Y408" s="7">
        <v>163527.44</v>
      </c>
      <c r="Z408" s="7">
        <v>163527.44</v>
      </c>
      <c r="AA408" s="8">
        <f t="shared" si="13"/>
        <v>1829525.1199999996</v>
      </c>
    </row>
    <row r="409" spans="1:27" x14ac:dyDescent="0.25">
      <c r="A409" s="3" t="s">
        <v>403</v>
      </c>
      <c r="B409" s="7">
        <v>32712.79</v>
      </c>
      <c r="C409" s="7">
        <v>32699.84</v>
      </c>
      <c r="D409" s="7">
        <v>32699.84</v>
      </c>
      <c r="E409" s="7">
        <v>32699.84</v>
      </c>
      <c r="F409" s="7">
        <v>32699.84</v>
      </c>
      <c r="G409" s="7">
        <v>32699.84</v>
      </c>
      <c r="H409" s="7">
        <v>32699.84</v>
      </c>
      <c r="I409" s="7">
        <v>32699.84</v>
      </c>
      <c r="J409" s="7">
        <v>32699.84</v>
      </c>
      <c r="K409" s="7">
        <v>32699.84</v>
      </c>
      <c r="L409" s="7">
        <v>32699.84</v>
      </c>
      <c r="M409" s="7">
        <v>32686.89</v>
      </c>
      <c r="N409" s="8">
        <f t="shared" si="12"/>
        <v>392398.08000000007</v>
      </c>
      <c r="O409" s="7">
        <v>32699.84</v>
      </c>
      <c r="P409" s="7">
        <v>32699.84</v>
      </c>
      <c r="Q409" s="7">
        <v>32699.84</v>
      </c>
      <c r="R409" s="7">
        <v>32699.84</v>
      </c>
      <c r="S409" s="7">
        <v>32876.800000000003</v>
      </c>
      <c r="T409" s="7">
        <v>32876.800000000003</v>
      </c>
      <c r="U409" s="7">
        <v>32876.800000000003</v>
      </c>
      <c r="V409" s="7">
        <v>32876.800000000003</v>
      </c>
      <c r="W409" s="7">
        <v>35778.6</v>
      </c>
      <c r="X409" s="7">
        <v>35778.6</v>
      </c>
      <c r="Y409" s="7">
        <v>35778.6</v>
      </c>
      <c r="Z409" s="7">
        <v>35778.6</v>
      </c>
      <c r="AA409" s="8">
        <f t="shared" si="13"/>
        <v>405420.9599999999</v>
      </c>
    </row>
    <row r="410" spans="1:27" x14ac:dyDescent="0.25">
      <c r="A410" s="3" t="s">
        <v>406</v>
      </c>
      <c r="B410" s="7">
        <v>111789.27</v>
      </c>
      <c r="C410" s="7">
        <v>111745.01</v>
      </c>
      <c r="D410" s="7">
        <v>111745.01</v>
      </c>
      <c r="E410" s="7">
        <v>111745.01</v>
      </c>
      <c r="F410" s="7">
        <v>111745.01</v>
      </c>
      <c r="G410" s="7">
        <v>111745.01</v>
      </c>
      <c r="H410" s="7">
        <v>111745.01</v>
      </c>
      <c r="I410" s="7">
        <v>111745.01</v>
      </c>
      <c r="J410" s="7">
        <v>111745.01</v>
      </c>
      <c r="K410" s="7">
        <v>111745.01</v>
      </c>
      <c r="L410" s="7">
        <v>111745.01</v>
      </c>
      <c r="M410" s="7">
        <v>111700.75</v>
      </c>
      <c r="N410" s="8">
        <f t="shared" si="12"/>
        <v>1340940.1199999999</v>
      </c>
      <c r="O410" s="7">
        <v>111745.01</v>
      </c>
      <c r="P410" s="7">
        <v>103763.22</v>
      </c>
      <c r="Q410" s="7">
        <v>103763.22</v>
      </c>
      <c r="R410" s="7">
        <v>102432.93</v>
      </c>
      <c r="S410" s="7">
        <v>103763.22</v>
      </c>
      <c r="T410" s="7">
        <v>87799.65</v>
      </c>
      <c r="U410" s="7">
        <v>87799.65</v>
      </c>
      <c r="V410" s="7">
        <v>103763.22</v>
      </c>
      <c r="W410" s="7">
        <v>120255.26</v>
      </c>
      <c r="X410" s="7">
        <v>120255.26</v>
      </c>
      <c r="Y410" s="7">
        <v>120255.26</v>
      </c>
      <c r="Z410" s="7">
        <v>120255.26</v>
      </c>
      <c r="AA410" s="8">
        <f t="shared" si="13"/>
        <v>1285851.1599999999</v>
      </c>
    </row>
    <row r="411" spans="1:27" x14ac:dyDescent="0.25">
      <c r="A411" s="3" t="s">
        <v>404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8">
        <f t="shared" si="12"/>
        <v>0</v>
      </c>
      <c r="O411" s="7">
        <v>34030.1</v>
      </c>
      <c r="P411" s="7">
        <v>34030.1</v>
      </c>
      <c r="Q411" s="7">
        <v>34030.1</v>
      </c>
      <c r="R411" s="7">
        <v>34030.1</v>
      </c>
      <c r="S411" s="7">
        <v>29461.88</v>
      </c>
      <c r="T411" s="7">
        <v>35354.25</v>
      </c>
      <c r="U411" s="7">
        <v>35354.25</v>
      </c>
      <c r="V411" s="7">
        <v>35354.25</v>
      </c>
      <c r="W411" s="7">
        <v>45777.01</v>
      </c>
      <c r="X411" s="7">
        <v>45777.01</v>
      </c>
      <c r="Y411" s="7">
        <v>45777.01</v>
      </c>
      <c r="Z411" s="7">
        <v>45777.01</v>
      </c>
      <c r="AA411" s="8">
        <f t="shared" si="13"/>
        <v>454753.07000000007</v>
      </c>
    </row>
    <row r="412" spans="1:27" x14ac:dyDescent="0.25">
      <c r="A412" s="3" t="s">
        <v>411</v>
      </c>
      <c r="B412" s="7">
        <v>201932.25</v>
      </c>
      <c r="C412" s="7">
        <v>201932.25</v>
      </c>
      <c r="D412" s="7">
        <v>201932.25</v>
      </c>
      <c r="E412" s="7">
        <v>201932.25</v>
      </c>
      <c r="F412" s="7">
        <v>201932.25</v>
      </c>
      <c r="G412" s="7">
        <v>201932.25</v>
      </c>
      <c r="H412" s="7">
        <v>201932.25</v>
      </c>
      <c r="I412" s="7">
        <v>201932.25</v>
      </c>
      <c r="J412" s="7">
        <v>201932.25</v>
      </c>
      <c r="K412" s="7">
        <v>201932.25</v>
      </c>
      <c r="L412" s="7">
        <v>201932.25</v>
      </c>
      <c r="M412" s="7">
        <v>201932.25</v>
      </c>
      <c r="N412" s="8">
        <f t="shared" si="12"/>
        <v>2423187</v>
      </c>
      <c r="O412" s="7">
        <v>174442.32</v>
      </c>
      <c r="P412" s="7">
        <v>134055.85999999999</v>
      </c>
      <c r="Q412" s="7">
        <v>191835.63</v>
      </c>
      <c r="R412" s="7">
        <v>201932.25</v>
      </c>
      <c r="S412" s="7">
        <v>201932.25</v>
      </c>
      <c r="T412" s="7">
        <v>191835.63</v>
      </c>
      <c r="U412" s="7">
        <v>233014.38</v>
      </c>
      <c r="V412" s="7">
        <v>223305.45</v>
      </c>
      <c r="W412" s="7">
        <v>165655.76999999999</v>
      </c>
      <c r="X412" s="7">
        <v>172988.5</v>
      </c>
      <c r="Y412" s="7">
        <v>172988.5</v>
      </c>
      <c r="Z412" s="7">
        <v>197154.57</v>
      </c>
      <c r="AA412" s="8">
        <f t="shared" si="13"/>
        <v>2261141.11</v>
      </c>
    </row>
    <row r="413" spans="1:27" x14ac:dyDescent="0.25">
      <c r="A413" s="3" t="s">
        <v>412</v>
      </c>
      <c r="B413" s="7">
        <v>187592.77</v>
      </c>
      <c r="C413" s="7">
        <v>187592.77</v>
      </c>
      <c r="D413" s="7">
        <v>187592.77</v>
      </c>
      <c r="E413" s="7">
        <v>153926.1</v>
      </c>
      <c r="F413" s="7">
        <v>170759.44</v>
      </c>
      <c r="G413" s="7">
        <v>187592.77</v>
      </c>
      <c r="H413" s="7">
        <v>187592.77</v>
      </c>
      <c r="I413" s="7">
        <v>187592.77</v>
      </c>
      <c r="J413" s="7">
        <v>187592.77</v>
      </c>
      <c r="K413" s="7">
        <v>187592.77</v>
      </c>
      <c r="L413" s="7">
        <v>187592.77</v>
      </c>
      <c r="M413" s="7">
        <v>187592.77</v>
      </c>
      <c r="N413" s="8">
        <f t="shared" si="12"/>
        <v>2200613.2399999998</v>
      </c>
      <c r="O413" s="7">
        <v>187592.77</v>
      </c>
      <c r="P413" s="7">
        <v>187592.77</v>
      </c>
      <c r="Q413" s="7">
        <v>187592.77</v>
      </c>
      <c r="R413" s="7">
        <v>187592.77</v>
      </c>
      <c r="S413" s="7">
        <v>187592.77</v>
      </c>
      <c r="T413" s="7">
        <v>178213.13</v>
      </c>
      <c r="U413" s="7">
        <v>178213.13</v>
      </c>
      <c r="V413" s="7">
        <v>178213.13</v>
      </c>
      <c r="W413" s="7">
        <v>177678.22</v>
      </c>
      <c r="X413" s="7">
        <v>177678.22</v>
      </c>
      <c r="Y413" s="7">
        <v>177678.22</v>
      </c>
      <c r="Z413" s="7">
        <v>177678.22</v>
      </c>
      <c r="AA413" s="8">
        <f t="shared" si="13"/>
        <v>2183316.1199999996</v>
      </c>
    </row>
    <row r="414" spans="1:27" x14ac:dyDescent="0.25">
      <c r="A414" s="3" t="s">
        <v>405</v>
      </c>
      <c r="B414" s="7">
        <v>0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8">
        <f t="shared" si="12"/>
        <v>0</v>
      </c>
      <c r="O414" s="7">
        <v>32206.19</v>
      </c>
      <c r="P414" s="7">
        <v>24154.639999999999</v>
      </c>
      <c r="Q414" s="7">
        <v>24154.639999999999</v>
      </c>
      <c r="R414" s="7">
        <v>16103.09</v>
      </c>
      <c r="S414" s="7">
        <v>16103.09</v>
      </c>
      <c r="T414" s="7">
        <v>16103.09</v>
      </c>
      <c r="U414" s="7">
        <v>32206.19</v>
      </c>
      <c r="V414" s="7">
        <v>32206.19</v>
      </c>
      <c r="W414" s="7">
        <v>31195.63</v>
      </c>
      <c r="X414" s="7">
        <v>31195.63</v>
      </c>
      <c r="Y414" s="7">
        <v>31195.63</v>
      </c>
      <c r="Z414" s="7">
        <v>31195.63</v>
      </c>
      <c r="AA414" s="8">
        <f t="shared" si="13"/>
        <v>318019.64</v>
      </c>
    </row>
    <row r="415" spans="1:27" x14ac:dyDescent="0.25">
      <c r="A415" s="3" t="s">
        <v>407</v>
      </c>
      <c r="B415" s="7">
        <v>73953.58</v>
      </c>
      <c r="C415" s="7">
        <v>73924.3</v>
      </c>
      <c r="D415" s="7">
        <v>73924.3</v>
      </c>
      <c r="E415" s="7">
        <v>73924.3</v>
      </c>
      <c r="F415" s="7">
        <v>73924.3</v>
      </c>
      <c r="G415" s="7">
        <v>73924.3</v>
      </c>
      <c r="H415" s="7">
        <v>73924.3</v>
      </c>
      <c r="I415" s="7">
        <v>73924.3</v>
      </c>
      <c r="J415" s="7">
        <v>73924.3</v>
      </c>
      <c r="K415" s="7">
        <v>73924.3</v>
      </c>
      <c r="L415" s="7">
        <v>73924.3</v>
      </c>
      <c r="M415" s="7">
        <v>73895.02</v>
      </c>
      <c r="N415" s="8">
        <f t="shared" si="12"/>
        <v>887091.60000000009</v>
      </c>
      <c r="O415" s="7">
        <v>51747.01</v>
      </c>
      <c r="P415" s="7">
        <v>73924.3</v>
      </c>
      <c r="Q415" s="7">
        <v>73924.3</v>
      </c>
      <c r="R415" s="7">
        <v>73924.3</v>
      </c>
      <c r="S415" s="7">
        <v>73924.3</v>
      </c>
      <c r="T415" s="7">
        <v>73924.3</v>
      </c>
      <c r="U415" s="7">
        <v>73924.3</v>
      </c>
      <c r="V415" s="7">
        <v>73924.3</v>
      </c>
      <c r="W415" s="7">
        <v>74371.740000000005</v>
      </c>
      <c r="X415" s="7">
        <v>74371.740000000005</v>
      </c>
      <c r="Y415" s="7">
        <v>74371.740000000005</v>
      </c>
      <c r="Z415" s="7">
        <v>74371.740000000005</v>
      </c>
      <c r="AA415" s="8">
        <f t="shared" si="13"/>
        <v>866704.07</v>
      </c>
    </row>
    <row r="416" spans="1:27" x14ac:dyDescent="0.25">
      <c r="A416" s="3" t="s">
        <v>409</v>
      </c>
      <c r="B416" s="7">
        <v>37986.94</v>
      </c>
      <c r="C416" s="7">
        <v>37986.94</v>
      </c>
      <c r="D416" s="7">
        <v>37986.94</v>
      </c>
      <c r="E416" s="7">
        <v>37986.94</v>
      </c>
      <c r="F416" s="7">
        <v>37986.94</v>
      </c>
      <c r="G416" s="7">
        <v>37986.94</v>
      </c>
      <c r="H416" s="7">
        <v>37986.94</v>
      </c>
      <c r="I416" s="7">
        <v>37986.94</v>
      </c>
      <c r="J416" s="7">
        <v>37986.94</v>
      </c>
      <c r="K416" s="7">
        <v>37986.94</v>
      </c>
      <c r="L416" s="7">
        <v>37986.94</v>
      </c>
      <c r="M416" s="7">
        <v>37986.94</v>
      </c>
      <c r="N416" s="8">
        <f t="shared" si="12"/>
        <v>455843.28</v>
      </c>
      <c r="O416" s="7">
        <v>37986.94</v>
      </c>
      <c r="P416" s="7">
        <v>37986.94</v>
      </c>
      <c r="Q416" s="7">
        <v>37986.94</v>
      </c>
      <c r="R416" s="7">
        <v>37986.94</v>
      </c>
      <c r="S416" s="7">
        <v>37986.94</v>
      </c>
      <c r="T416" s="7">
        <v>37986.94</v>
      </c>
      <c r="U416" s="7">
        <v>37986.94</v>
      </c>
      <c r="V416" s="7">
        <v>37986.94</v>
      </c>
      <c r="W416" s="7">
        <v>38676.26</v>
      </c>
      <c r="X416" s="7">
        <v>38676.26</v>
      </c>
      <c r="Y416" s="7">
        <v>38676.26</v>
      </c>
      <c r="Z416" s="7">
        <v>38676.26</v>
      </c>
      <c r="AA416" s="8">
        <f t="shared" si="13"/>
        <v>458600.56000000006</v>
      </c>
    </row>
    <row r="417" spans="1:27" x14ac:dyDescent="0.25">
      <c r="A417" s="3" t="s">
        <v>410</v>
      </c>
      <c r="B417" s="7">
        <v>0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8">
        <f t="shared" si="12"/>
        <v>0</v>
      </c>
      <c r="O417" s="7">
        <v>34661.050000000003</v>
      </c>
      <c r="P417" s="7">
        <v>34661.050000000003</v>
      </c>
      <c r="Q417" s="7">
        <v>34661.050000000003</v>
      </c>
      <c r="R417" s="7">
        <v>34661.050000000003</v>
      </c>
      <c r="S417" s="7">
        <v>34661.050000000003</v>
      </c>
      <c r="T417" s="7">
        <v>17330.53</v>
      </c>
      <c r="U417" s="7">
        <v>17330.53</v>
      </c>
      <c r="V417" s="7">
        <v>34661.050000000003</v>
      </c>
      <c r="W417" s="7">
        <v>34019.96</v>
      </c>
      <c r="X417" s="7">
        <v>34019.96</v>
      </c>
      <c r="Y417" s="7">
        <v>34019.96</v>
      </c>
      <c r="Z417" s="7">
        <v>34019.96</v>
      </c>
      <c r="AA417" s="8">
        <f t="shared" si="13"/>
        <v>378707.20000000007</v>
      </c>
    </row>
    <row r="418" spans="1:27" x14ac:dyDescent="0.25">
      <c r="A418" s="3" t="s">
        <v>408</v>
      </c>
      <c r="B418" s="7">
        <v>39027.24</v>
      </c>
      <c r="C418" s="7">
        <v>39027.24</v>
      </c>
      <c r="D418" s="7">
        <v>39027.24</v>
      </c>
      <c r="E418" s="7">
        <v>39027.24</v>
      </c>
      <c r="F418" s="7">
        <v>39027.24</v>
      </c>
      <c r="G418" s="7">
        <v>39027.24</v>
      </c>
      <c r="H418" s="7">
        <v>39027.24</v>
      </c>
      <c r="I418" s="7">
        <v>39027.24</v>
      </c>
      <c r="J418" s="7">
        <v>39027.24</v>
      </c>
      <c r="K418" s="7">
        <v>39027.24</v>
      </c>
      <c r="L418" s="7">
        <v>39027.24</v>
      </c>
      <c r="M418" s="7">
        <v>39027.24</v>
      </c>
      <c r="N418" s="8">
        <f t="shared" si="12"/>
        <v>468326.87999999995</v>
      </c>
      <c r="O418" s="7">
        <v>39027.24</v>
      </c>
      <c r="P418" s="7">
        <v>39027.24</v>
      </c>
      <c r="Q418" s="7">
        <v>39027.24</v>
      </c>
      <c r="R418" s="7">
        <v>39027.24</v>
      </c>
      <c r="S418" s="7">
        <v>39027.24</v>
      </c>
      <c r="T418" s="7">
        <v>39027.24</v>
      </c>
      <c r="U418" s="7">
        <v>39027.24</v>
      </c>
      <c r="V418" s="7">
        <v>29270.43</v>
      </c>
      <c r="W418" s="7">
        <v>36126.019999999997</v>
      </c>
      <c r="X418" s="7">
        <v>36126.019999999997</v>
      </c>
      <c r="Y418" s="7">
        <v>36126.019999999997</v>
      </c>
      <c r="Z418" s="7">
        <v>36126.019999999997</v>
      </c>
      <c r="AA418" s="8">
        <f t="shared" si="13"/>
        <v>446965.19000000006</v>
      </c>
    </row>
    <row r="419" spans="1:27" x14ac:dyDescent="0.25">
      <c r="A419" s="3" t="s">
        <v>413</v>
      </c>
      <c r="B419" s="7">
        <v>124378.98</v>
      </c>
      <c r="C419" s="7">
        <v>124329.74</v>
      </c>
      <c r="D419" s="7">
        <v>124329.74</v>
      </c>
      <c r="E419" s="7">
        <v>124329.74</v>
      </c>
      <c r="F419" s="7">
        <v>124329.74</v>
      </c>
      <c r="G419" s="7">
        <v>124329.74</v>
      </c>
      <c r="H419" s="7">
        <v>124329.74</v>
      </c>
      <c r="I419" s="7">
        <v>124329.74</v>
      </c>
      <c r="J419" s="7">
        <v>124329.74</v>
      </c>
      <c r="K419" s="7">
        <v>124329.74</v>
      </c>
      <c r="L419" s="7">
        <v>124329.74</v>
      </c>
      <c r="M419" s="7">
        <v>124280.5</v>
      </c>
      <c r="N419" s="8">
        <f t="shared" si="12"/>
        <v>1491956.8800000001</v>
      </c>
      <c r="O419" s="7">
        <v>124329.74</v>
      </c>
      <c r="P419" s="7">
        <v>124329.74</v>
      </c>
      <c r="Q419" s="7">
        <v>124329.74</v>
      </c>
      <c r="R419" s="7">
        <v>124329.74</v>
      </c>
      <c r="S419" s="7">
        <v>131858.45000000001</v>
      </c>
      <c r="T419" s="7">
        <v>128861.66</v>
      </c>
      <c r="U419" s="7">
        <v>131858.45000000001</v>
      </c>
      <c r="V419" s="7">
        <v>131858.45000000001</v>
      </c>
      <c r="W419" s="7">
        <v>171567.41</v>
      </c>
      <c r="X419" s="7">
        <v>171567.41</v>
      </c>
      <c r="Y419" s="7">
        <v>171567.41</v>
      </c>
      <c r="Z419" s="7">
        <v>171567.41</v>
      </c>
      <c r="AA419" s="8">
        <f t="shared" si="13"/>
        <v>1708025.6099999996</v>
      </c>
    </row>
    <row r="420" spans="1:27" x14ac:dyDescent="0.25">
      <c r="A420" s="3" t="s">
        <v>414</v>
      </c>
      <c r="B420" s="7">
        <v>1819903.43</v>
      </c>
      <c r="C420" s="7">
        <v>1819903.43</v>
      </c>
      <c r="D420" s="7">
        <v>1819903.43</v>
      </c>
      <c r="E420" s="7">
        <v>1803070.1</v>
      </c>
      <c r="F420" s="7">
        <v>1819903.43</v>
      </c>
      <c r="G420" s="7">
        <v>1819903.43</v>
      </c>
      <c r="H420" s="7">
        <v>1887236.76</v>
      </c>
      <c r="I420" s="7">
        <v>1870403.43</v>
      </c>
      <c r="J420" s="7">
        <v>1904070.1</v>
      </c>
      <c r="K420" s="7">
        <v>1920903.43</v>
      </c>
      <c r="L420" s="7">
        <v>1920903.43</v>
      </c>
      <c r="M420" s="7">
        <v>1904070.1</v>
      </c>
      <c r="N420" s="8">
        <f t="shared" si="12"/>
        <v>22310174.5</v>
      </c>
      <c r="O420" s="7">
        <v>1920903.43</v>
      </c>
      <c r="P420" s="7">
        <v>1920903.43</v>
      </c>
      <c r="Q420" s="7">
        <v>1887236.76</v>
      </c>
      <c r="R420" s="7">
        <v>1901884.58</v>
      </c>
      <c r="S420" s="7">
        <v>1901884.58</v>
      </c>
      <c r="T420" s="7">
        <v>1854337.47</v>
      </c>
      <c r="U420" s="7">
        <v>1875509.04</v>
      </c>
      <c r="V420" s="7">
        <v>1897640.87</v>
      </c>
      <c r="W420" s="7">
        <v>1509739.12</v>
      </c>
      <c r="X420" s="7">
        <v>1505978.11</v>
      </c>
      <c r="Y420" s="7">
        <v>1490934.04</v>
      </c>
      <c r="Z420" s="7">
        <v>1536066.25</v>
      </c>
      <c r="AA420" s="8">
        <f t="shared" si="13"/>
        <v>21203017.680000003</v>
      </c>
    </row>
    <row r="421" spans="1:27" x14ac:dyDescent="0.25">
      <c r="A421" s="3" t="s">
        <v>415</v>
      </c>
      <c r="B421" s="7">
        <v>29476.799999999999</v>
      </c>
      <c r="C421" s="7">
        <v>29465.13</v>
      </c>
      <c r="D421" s="7">
        <v>29465.13</v>
      </c>
      <c r="E421" s="7">
        <v>29465.13</v>
      </c>
      <c r="F421" s="7">
        <v>29465.13</v>
      </c>
      <c r="G421" s="7">
        <v>29465.13</v>
      </c>
      <c r="H421" s="7">
        <v>29465.13</v>
      </c>
      <c r="I421" s="7">
        <v>29465.13</v>
      </c>
      <c r="J421" s="7">
        <v>29465.13</v>
      </c>
      <c r="K421" s="7">
        <v>29465.13</v>
      </c>
      <c r="L421" s="7">
        <v>29465.13</v>
      </c>
      <c r="M421" s="7">
        <v>29453.46</v>
      </c>
      <c r="N421" s="8">
        <f t="shared" si="12"/>
        <v>353581.56000000006</v>
      </c>
      <c r="O421" s="7">
        <v>29465.13</v>
      </c>
      <c r="P421" s="7">
        <v>29465.13</v>
      </c>
      <c r="Q421" s="7">
        <v>29465.13</v>
      </c>
      <c r="R421" s="7">
        <v>29465.13</v>
      </c>
      <c r="S421" s="7">
        <v>29465.13</v>
      </c>
      <c r="T421" s="7">
        <v>29465.13</v>
      </c>
      <c r="U421" s="7">
        <v>29465.13</v>
      </c>
      <c r="V421" s="7">
        <v>29465.13</v>
      </c>
      <c r="W421" s="7">
        <v>32151.16</v>
      </c>
      <c r="X421" s="7">
        <v>32151.16</v>
      </c>
      <c r="Y421" s="7">
        <v>32151.16</v>
      </c>
      <c r="Z421" s="7">
        <v>32151.16</v>
      </c>
      <c r="AA421" s="8">
        <f t="shared" si="13"/>
        <v>364325.67999999993</v>
      </c>
    </row>
    <row r="422" spans="1:27" x14ac:dyDescent="0.25">
      <c r="A422" s="3" t="s">
        <v>416</v>
      </c>
      <c r="B422" s="7">
        <v>69692.02</v>
      </c>
      <c r="C422" s="7">
        <v>69664.429999999993</v>
      </c>
      <c r="D422" s="7">
        <v>69664.429999999993</v>
      </c>
      <c r="E422" s="7">
        <v>69664.429999999993</v>
      </c>
      <c r="F422" s="7">
        <v>69664.429999999993</v>
      </c>
      <c r="G422" s="7">
        <v>69664.429999999993</v>
      </c>
      <c r="H422" s="7">
        <v>69664.429999999993</v>
      </c>
      <c r="I422" s="7">
        <v>69664.429999999993</v>
      </c>
      <c r="J422" s="7">
        <v>69664.429999999993</v>
      </c>
      <c r="K422" s="7">
        <v>69664.429999999993</v>
      </c>
      <c r="L422" s="7">
        <v>69664.429999999993</v>
      </c>
      <c r="M422" s="7">
        <v>69636.84</v>
      </c>
      <c r="N422" s="8">
        <f t="shared" si="12"/>
        <v>835973.1599999998</v>
      </c>
      <c r="O422" s="7">
        <v>73289.070000000007</v>
      </c>
      <c r="P422" s="7">
        <v>69664.429999999993</v>
      </c>
      <c r="Q422" s="7">
        <v>69664.429999999993</v>
      </c>
      <c r="R422" s="7">
        <v>69664.429999999993</v>
      </c>
      <c r="S422" s="7">
        <v>78549.070000000007</v>
      </c>
      <c r="T422" s="7">
        <v>78549.070000000007</v>
      </c>
      <c r="U422" s="7">
        <v>78549.070000000007</v>
      </c>
      <c r="V422" s="7">
        <v>78549.070000000007</v>
      </c>
      <c r="W422" s="7">
        <v>85865.56</v>
      </c>
      <c r="X422" s="7">
        <v>85865.56</v>
      </c>
      <c r="Y422" s="7">
        <v>85865.56</v>
      </c>
      <c r="Z422" s="7">
        <v>85865.56</v>
      </c>
      <c r="AA422" s="8">
        <f t="shared" si="13"/>
        <v>939940.88000000012</v>
      </c>
    </row>
    <row r="423" spans="1:27" x14ac:dyDescent="0.25">
      <c r="A423" s="3" t="s">
        <v>417</v>
      </c>
      <c r="B423" s="7">
        <v>55440.65</v>
      </c>
      <c r="C423" s="7">
        <v>55418.7</v>
      </c>
      <c r="D423" s="7">
        <v>55418.7</v>
      </c>
      <c r="E423" s="7">
        <v>55418.7</v>
      </c>
      <c r="F423" s="7">
        <v>55418.7</v>
      </c>
      <c r="G423" s="7">
        <v>21883.33</v>
      </c>
      <c r="H423" s="7">
        <v>55418.7</v>
      </c>
      <c r="I423" s="7">
        <v>55418.7</v>
      </c>
      <c r="J423" s="7">
        <v>55418.7</v>
      </c>
      <c r="K423" s="7">
        <v>55418.7</v>
      </c>
      <c r="L423" s="7">
        <v>55418.7</v>
      </c>
      <c r="M423" s="7">
        <v>55396.75</v>
      </c>
      <c r="N423" s="8">
        <f t="shared" si="12"/>
        <v>631489.03</v>
      </c>
      <c r="O423" s="7">
        <v>55418.7</v>
      </c>
      <c r="P423" s="7">
        <v>55418.7</v>
      </c>
      <c r="Q423" s="7">
        <v>55418.7</v>
      </c>
      <c r="R423" s="7">
        <v>55418.7</v>
      </c>
      <c r="S423" s="7">
        <v>55418.7</v>
      </c>
      <c r="T423" s="7">
        <v>55418.7</v>
      </c>
      <c r="U423" s="7">
        <v>55418.7</v>
      </c>
      <c r="V423" s="7">
        <v>55418.7</v>
      </c>
      <c r="W423" s="7">
        <v>53844.77</v>
      </c>
      <c r="X423" s="7">
        <v>53844.77</v>
      </c>
      <c r="Y423" s="7">
        <v>53844.77</v>
      </c>
      <c r="Z423" s="7">
        <v>53844.77</v>
      </c>
      <c r="AA423" s="8">
        <f t="shared" si="13"/>
        <v>658728.68000000005</v>
      </c>
    </row>
    <row r="424" spans="1:27" x14ac:dyDescent="0.25">
      <c r="A424" s="3" t="s">
        <v>418</v>
      </c>
      <c r="B424" s="7">
        <v>113575.64</v>
      </c>
      <c r="C424" s="7">
        <v>113575.64</v>
      </c>
      <c r="D424" s="7">
        <v>113575.64</v>
      </c>
      <c r="E424" s="7">
        <v>113575.64</v>
      </c>
      <c r="F424" s="7">
        <v>113575.64</v>
      </c>
      <c r="G424" s="7">
        <v>113575.64</v>
      </c>
      <c r="H424" s="7">
        <v>113575.64</v>
      </c>
      <c r="I424" s="7">
        <v>113575.64</v>
      </c>
      <c r="J424" s="7">
        <v>113575.64</v>
      </c>
      <c r="K424" s="7">
        <v>113575.64</v>
      </c>
      <c r="L424" s="7">
        <v>113575.64</v>
      </c>
      <c r="M424" s="7">
        <v>113575.64</v>
      </c>
      <c r="N424" s="8">
        <f t="shared" si="12"/>
        <v>1362907.6799999997</v>
      </c>
      <c r="O424" s="7">
        <v>113575.64</v>
      </c>
      <c r="P424" s="7">
        <v>113575.64</v>
      </c>
      <c r="Q424" s="7">
        <v>113575.64</v>
      </c>
      <c r="R424" s="7">
        <v>113575.64</v>
      </c>
      <c r="S424" s="7">
        <v>113575.64</v>
      </c>
      <c r="T424" s="7">
        <v>113575.64</v>
      </c>
      <c r="U424" s="7">
        <v>113575.64</v>
      </c>
      <c r="V424" s="7">
        <v>113575.64</v>
      </c>
      <c r="W424" s="7">
        <v>116547</v>
      </c>
      <c r="X424" s="7">
        <v>116547</v>
      </c>
      <c r="Y424" s="7">
        <v>116547</v>
      </c>
      <c r="Z424" s="7">
        <v>116547</v>
      </c>
      <c r="AA424" s="8">
        <f t="shared" si="13"/>
        <v>1374793.12</v>
      </c>
    </row>
    <row r="425" spans="1:27" x14ac:dyDescent="0.25">
      <c r="A425" s="3" t="s">
        <v>419</v>
      </c>
      <c r="B425" s="7">
        <v>51859.56</v>
      </c>
      <c r="C425" s="7">
        <v>51839.03</v>
      </c>
      <c r="D425" s="7">
        <v>51839.03</v>
      </c>
      <c r="E425" s="7">
        <v>51839.03</v>
      </c>
      <c r="F425" s="7">
        <v>51839.03</v>
      </c>
      <c r="G425" s="7">
        <v>51839.03</v>
      </c>
      <c r="H425" s="7">
        <v>51839.03</v>
      </c>
      <c r="I425" s="7">
        <v>51839.03</v>
      </c>
      <c r="J425" s="7">
        <v>51839.03</v>
      </c>
      <c r="K425" s="7">
        <v>51839.03</v>
      </c>
      <c r="L425" s="7">
        <v>51839.03</v>
      </c>
      <c r="M425" s="7">
        <v>51818.5</v>
      </c>
      <c r="N425" s="8">
        <f t="shared" si="12"/>
        <v>622068.3600000001</v>
      </c>
      <c r="O425" s="7">
        <v>51839.03</v>
      </c>
      <c r="P425" s="7">
        <v>51839.03</v>
      </c>
      <c r="Q425" s="7">
        <v>51839.03</v>
      </c>
      <c r="R425" s="7">
        <v>43199.19</v>
      </c>
      <c r="S425" s="7">
        <v>43199.19</v>
      </c>
      <c r="T425" s="7">
        <v>43199.19</v>
      </c>
      <c r="U425" s="7">
        <v>51839.03</v>
      </c>
      <c r="V425" s="7">
        <v>43199.19</v>
      </c>
      <c r="W425" s="7">
        <v>44830.89</v>
      </c>
      <c r="X425" s="7">
        <v>44830.89</v>
      </c>
      <c r="Y425" s="7">
        <v>53797.06</v>
      </c>
      <c r="Z425" s="7">
        <v>53797.06</v>
      </c>
      <c r="AA425" s="8">
        <f t="shared" si="13"/>
        <v>577408.78</v>
      </c>
    </row>
    <row r="426" spans="1:27" x14ac:dyDescent="0.25">
      <c r="A426" s="3" t="s">
        <v>420</v>
      </c>
      <c r="B426" s="7">
        <v>193990.7</v>
      </c>
      <c r="C426" s="7">
        <v>193990.7</v>
      </c>
      <c r="D426" s="7">
        <v>193990.7</v>
      </c>
      <c r="E426" s="7">
        <v>193990.7</v>
      </c>
      <c r="F426" s="7">
        <v>193990.7</v>
      </c>
      <c r="G426" s="7">
        <v>193990.7</v>
      </c>
      <c r="H426" s="7">
        <v>193990.7</v>
      </c>
      <c r="I426" s="7">
        <v>193990.7</v>
      </c>
      <c r="J426" s="7">
        <v>193990.7</v>
      </c>
      <c r="K426" s="7">
        <v>193990.7</v>
      </c>
      <c r="L426" s="7">
        <v>177157.37</v>
      </c>
      <c r="M426" s="7">
        <v>193990.7</v>
      </c>
      <c r="N426" s="8">
        <f t="shared" si="12"/>
        <v>2311055.0699999998</v>
      </c>
      <c r="O426" s="7">
        <v>175515.4</v>
      </c>
      <c r="P426" s="7">
        <v>184753.05</v>
      </c>
      <c r="Q426" s="7">
        <v>184753.05</v>
      </c>
      <c r="R426" s="7">
        <v>184753.05</v>
      </c>
      <c r="S426" s="7">
        <v>193990.7</v>
      </c>
      <c r="T426" s="7">
        <v>193990.7</v>
      </c>
      <c r="U426" s="7">
        <v>193990.7</v>
      </c>
      <c r="V426" s="7">
        <v>193990.7</v>
      </c>
      <c r="W426" s="7">
        <v>191665.17</v>
      </c>
      <c r="X426" s="7">
        <v>191665.17</v>
      </c>
      <c r="Y426" s="7">
        <v>182502.75</v>
      </c>
      <c r="Z426" s="7">
        <v>182502.75</v>
      </c>
      <c r="AA426" s="8">
        <f t="shared" si="13"/>
        <v>2254073.1899999995</v>
      </c>
    </row>
    <row r="427" spans="1:27" x14ac:dyDescent="0.25">
      <c r="A427" s="3" t="s">
        <v>421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8">
        <f t="shared" si="12"/>
        <v>0</v>
      </c>
      <c r="O427" s="7">
        <v>27740.07</v>
      </c>
      <c r="P427" s="7">
        <v>27740.07</v>
      </c>
      <c r="Q427" s="7">
        <v>27740.07</v>
      </c>
      <c r="R427" s="7">
        <v>20805.05</v>
      </c>
      <c r="S427" s="7">
        <v>20805.05</v>
      </c>
      <c r="T427" s="7">
        <v>20805.05</v>
      </c>
      <c r="U427" s="7">
        <v>20805.05</v>
      </c>
      <c r="V427" s="7">
        <v>27740.07</v>
      </c>
      <c r="W427" s="7">
        <v>32075.87</v>
      </c>
      <c r="X427" s="7">
        <v>32075.87</v>
      </c>
      <c r="Y427" s="7">
        <v>32075.87</v>
      </c>
      <c r="Z427" s="7">
        <v>32075.87</v>
      </c>
      <c r="AA427" s="8">
        <f t="shared" si="13"/>
        <v>322483.95999999996</v>
      </c>
    </row>
    <row r="428" spans="1:27" x14ac:dyDescent="0.25">
      <c r="A428" s="3" t="s">
        <v>422</v>
      </c>
      <c r="B428" s="7">
        <v>74377.679999999993</v>
      </c>
      <c r="C428" s="7">
        <v>57596.95</v>
      </c>
      <c r="D428" s="7">
        <v>57596.95</v>
      </c>
      <c r="E428" s="7">
        <v>57596.95</v>
      </c>
      <c r="F428" s="7">
        <v>74377.679999999993</v>
      </c>
      <c r="G428" s="7">
        <v>57596.95</v>
      </c>
      <c r="H428" s="7">
        <v>74377.679999999993</v>
      </c>
      <c r="I428" s="7">
        <v>74377.679999999993</v>
      </c>
      <c r="J428" s="7">
        <v>74377.679999999993</v>
      </c>
      <c r="K428" s="7">
        <v>74377.679999999993</v>
      </c>
      <c r="L428" s="7">
        <v>74377.679999999993</v>
      </c>
      <c r="M428" s="7">
        <v>74377.679999999993</v>
      </c>
      <c r="N428" s="8">
        <f t="shared" si="12"/>
        <v>825409.23999999976</v>
      </c>
      <c r="O428" s="7">
        <v>74377.679999999993</v>
      </c>
      <c r="P428" s="7">
        <v>74377.679999999993</v>
      </c>
      <c r="Q428" s="7">
        <v>74377.679999999993</v>
      </c>
      <c r="R428" s="7">
        <v>74377.679999999993</v>
      </c>
      <c r="S428" s="7">
        <v>74377.679999999993</v>
      </c>
      <c r="T428" s="7">
        <v>74377.679999999993</v>
      </c>
      <c r="U428" s="7">
        <v>86636.77</v>
      </c>
      <c r="V428" s="7">
        <v>86636.77</v>
      </c>
      <c r="W428" s="7">
        <v>90843.99</v>
      </c>
      <c r="X428" s="7">
        <v>90843.99</v>
      </c>
      <c r="Y428" s="7">
        <v>81592.67</v>
      </c>
      <c r="Z428" s="7">
        <v>81592.67</v>
      </c>
      <c r="AA428" s="8">
        <f t="shared" si="13"/>
        <v>964412.94000000006</v>
      </c>
    </row>
    <row r="429" spans="1:27" x14ac:dyDescent="0.25">
      <c r="A429" s="3" t="s">
        <v>423</v>
      </c>
      <c r="B429" s="7">
        <v>120269.03</v>
      </c>
      <c r="C429" s="7">
        <v>120221.42</v>
      </c>
      <c r="D429" s="7">
        <v>120221.42</v>
      </c>
      <c r="E429" s="7">
        <v>120221.42</v>
      </c>
      <c r="F429" s="7">
        <v>120221.42</v>
      </c>
      <c r="G429" s="7">
        <v>120221.42</v>
      </c>
      <c r="H429" s="7">
        <v>120221.42</v>
      </c>
      <c r="I429" s="7">
        <v>120221.42</v>
      </c>
      <c r="J429" s="7">
        <v>120221.42</v>
      </c>
      <c r="K429" s="7">
        <v>120221.42</v>
      </c>
      <c r="L429" s="7">
        <v>120221.42</v>
      </c>
      <c r="M429" s="7">
        <v>120173.81</v>
      </c>
      <c r="N429" s="8">
        <f t="shared" si="12"/>
        <v>1442657.04</v>
      </c>
      <c r="O429" s="7">
        <v>123632.48</v>
      </c>
      <c r="P429" s="7">
        <v>123632.48</v>
      </c>
      <c r="Q429" s="7">
        <v>123632.48</v>
      </c>
      <c r="R429" s="7">
        <v>123632.48</v>
      </c>
      <c r="S429" s="7">
        <v>131559.09</v>
      </c>
      <c r="T429" s="7">
        <v>131559.09</v>
      </c>
      <c r="U429" s="7">
        <v>131559.09</v>
      </c>
      <c r="V429" s="7">
        <v>131559.09</v>
      </c>
      <c r="W429" s="7">
        <v>140181.67000000001</v>
      </c>
      <c r="X429" s="7">
        <v>140181.67000000001</v>
      </c>
      <c r="Y429" s="7">
        <v>140181.67000000001</v>
      </c>
      <c r="Z429" s="7">
        <v>140181.67000000001</v>
      </c>
      <c r="AA429" s="8">
        <f t="shared" si="13"/>
        <v>1581492.9599999997</v>
      </c>
    </row>
    <row r="430" spans="1:27" x14ac:dyDescent="0.25">
      <c r="A430" s="3" t="s">
        <v>424</v>
      </c>
      <c r="B430" s="7">
        <v>56844.57</v>
      </c>
      <c r="C430" s="7">
        <v>56844.57</v>
      </c>
      <c r="D430" s="7">
        <v>56844.57</v>
      </c>
      <c r="E430" s="7">
        <v>56844.57</v>
      </c>
      <c r="F430" s="7">
        <v>56844.57</v>
      </c>
      <c r="G430" s="7">
        <v>56844.57</v>
      </c>
      <c r="H430" s="7">
        <v>56844.57</v>
      </c>
      <c r="I430" s="7">
        <v>56844.57</v>
      </c>
      <c r="J430" s="7">
        <v>56844.57</v>
      </c>
      <c r="K430" s="7">
        <v>56844.57</v>
      </c>
      <c r="L430" s="7">
        <v>56844.57</v>
      </c>
      <c r="M430" s="7">
        <v>56844.57</v>
      </c>
      <c r="N430" s="8">
        <f t="shared" si="12"/>
        <v>682134.83999999985</v>
      </c>
      <c r="O430" s="7">
        <v>56844.57</v>
      </c>
      <c r="P430" s="7">
        <v>56844.57</v>
      </c>
      <c r="Q430" s="7">
        <v>56844.57</v>
      </c>
      <c r="R430" s="7">
        <v>56844.57</v>
      </c>
      <c r="S430" s="7">
        <v>56844.57</v>
      </c>
      <c r="T430" s="7">
        <v>56844.57</v>
      </c>
      <c r="U430" s="7">
        <v>56844.57</v>
      </c>
      <c r="V430" s="7">
        <v>56844.57</v>
      </c>
      <c r="W430" s="7">
        <v>63467.38</v>
      </c>
      <c r="X430" s="7">
        <v>63467.38</v>
      </c>
      <c r="Y430" s="7">
        <v>63467.38</v>
      </c>
      <c r="Z430" s="7">
        <v>63467.38</v>
      </c>
      <c r="AA430" s="8">
        <f t="shared" si="13"/>
        <v>708626.08</v>
      </c>
    </row>
    <row r="431" spans="1:27" x14ac:dyDescent="0.25">
      <c r="A431" s="3" t="s">
        <v>425</v>
      </c>
      <c r="B431" s="7">
        <v>292119.27</v>
      </c>
      <c r="C431" s="7">
        <v>292003.63</v>
      </c>
      <c r="D431" s="7">
        <v>292003.63</v>
      </c>
      <c r="E431" s="7">
        <v>292003.63</v>
      </c>
      <c r="F431" s="7">
        <v>292003.63</v>
      </c>
      <c r="G431" s="7">
        <v>292003.63</v>
      </c>
      <c r="H431" s="7">
        <v>292003.63</v>
      </c>
      <c r="I431" s="7">
        <v>292003.63</v>
      </c>
      <c r="J431" s="7">
        <v>292003.63</v>
      </c>
      <c r="K431" s="7">
        <v>292003.63</v>
      </c>
      <c r="L431" s="7">
        <v>292003.63</v>
      </c>
      <c r="M431" s="7">
        <v>291887.99</v>
      </c>
      <c r="N431" s="8">
        <f t="shared" si="12"/>
        <v>3504043.5599999996</v>
      </c>
      <c r="O431" s="7">
        <v>284703.53000000003</v>
      </c>
      <c r="P431" s="7">
        <v>292003.63</v>
      </c>
      <c r="Q431" s="7">
        <v>292003.63</v>
      </c>
      <c r="R431" s="7">
        <v>292003.63</v>
      </c>
      <c r="S431" s="7">
        <v>308260.42</v>
      </c>
      <c r="T431" s="7">
        <v>308260.42</v>
      </c>
      <c r="U431" s="7">
        <v>308260.42</v>
      </c>
      <c r="V431" s="7">
        <v>308260.42</v>
      </c>
      <c r="W431" s="7">
        <v>360313.36</v>
      </c>
      <c r="X431" s="7">
        <v>360313.36</v>
      </c>
      <c r="Y431" s="7">
        <v>360313.36</v>
      </c>
      <c r="Z431" s="7">
        <v>360313.36</v>
      </c>
      <c r="AA431" s="8">
        <f t="shared" si="13"/>
        <v>3835009.5399999991</v>
      </c>
    </row>
    <row r="432" spans="1:27" x14ac:dyDescent="0.25">
      <c r="A432" s="3" t="s">
        <v>426</v>
      </c>
      <c r="B432" s="7">
        <v>113916.13</v>
      </c>
      <c r="C432" s="7">
        <v>113916.13</v>
      </c>
      <c r="D432" s="7">
        <v>113916.13</v>
      </c>
      <c r="E432" s="7">
        <v>113916.13</v>
      </c>
      <c r="F432" s="7">
        <v>113916.13</v>
      </c>
      <c r="G432" s="7">
        <v>113916.13</v>
      </c>
      <c r="H432" s="7">
        <v>113916.13</v>
      </c>
      <c r="I432" s="7">
        <v>113916.13</v>
      </c>
      <c r="J432" s="7">
        <v>113916.13</v>
      </c>
      <c r="K432" s="7">
        <v>113916.13</v>
      </c>
      <c r="L432" s="7">
        <v>113916.13</v>
      </c>
      <c r="M432" s="7">
        <v>113916.13</v>
      </c>
      <c r="N432" s="8">
        <f t="shared" si="12"/>
        <v>1366993.56</v>
      </c>
      <c r="O432" s="7">
        <v>113916.13</v>
      </c>
      <c r="P432" s="7">
        <v>113916.13</v>
      </c>
      <c r="Q432" s="7">
        <v>113916.13</v>
      </c>
      <c r="R432" s="7">
        <v>113916.13</v>
      </c>
      <c r="S432" s="7">
        <v>113916.13</v>
      </c>
      <c r="T432" s="7">
        <v>113916.13</v>
      </c>
      <c r="U432" s="7">
        <v>113916.13</v>
      </c>
      <c r="V432" s="7">
        <v>113916.13</v>
      </c>
      <c r="W432" s="7">
        <v>116159.52</v>
      </c>
      <c r="X432" s="7">
        <v>116159.52</v>
      </c>
      <c r="Y432" s="7">
        <v>116159.52</v>
      </c>
      <c r="Z432" s="7">
        <v>116159.52</v>
      </c>
      <c r="AA432" s="8">
        <f t="shared" si="13"/>
        <v>1375967.12</v>
      </c>
    </row>
    <row r="433" spans="1:27" x14ac:dyDescent="0.25">
      <c r="A433" s="3" t="s">
        <v>427</v>
      </c>
      <c r="B433" s="7">
        <v>130511.97</v>
      </c>
      <c r="C433" s="7">
        <v>130511.97</v>
      </c>
      <c r="D433" s="7">
        <v>130511.97</v>
      </c>
      <c r="E433" s="7">
        <v>130511.97</v>
      </c>
      <c r="F433" s="7">
        <v>130511.97</v>
      </c>
      <c r="G433" s="7">
        <v>130511.97</v>
      </c>
      <c r="H433" s="7">
        <v>130511.97</v>
      </c>
      <c r="I433" s="7">
        <v>130511.97</v>
      </c>
      <c r="J433" s="7">
        <v>130511.97</v>
      </c>
      <c r="K433" s="7">
        <v>130511.97</v>
      </c>
      <c r="L433" s="7">
        <v>130511.97</v>
      </c>
      <c r="M433" s="7">
        <v>130511.97</v>
      </c>
      <c r="N433" s="8">
        <f t="shared" si="12"/>
        <v>1566143.64</v>
      </c>
      <c r="O433" s="7">
        <v>130511.97</v>
      </c>
      <c r="P433" s="7">
        <v>130511.97</v>
      </c>
      <c r="Q433" s="7">
        <v>130511.97</v>
      </c>
      <c r="R433" s="7">
        <v>130511.97</v>
      </c>
      <c r="S433" s="7">
        <v>130511.97</v>
      </c>
      <c r="T433" s="7">
        <v>130511.97</v>
      </c>
      <c r="U433" s="7">
        <v>130511.97</v>
      </c>
      <c r="V433" s="7">
        <v>130511.97</v>
      </c>
      <c r="W433" s="7">
        <v>121059.6</v>
      </c>
      <c r="X433" s="7">
        <v>121059.6</v>
      </c>
      <c r="Y433" s="7">
        <v>121059.6</v>
      </c>
      <c r="Z433" s="7">
        <v>121059.6</v>
      </c>
      <c r="AA433" s="8">
        <f t="shared" si="13"/>
        <v>1528334.1600000001</v>
      </c>
    </row>
    <row r="434" spans="1:27" x14ac:dyDescent="0.25">
      <c r="A434" s="3" t="s">
        <v>428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8">
        <f t="shared" si="12"/>
        <v>0</v>
      </c>
      <c r="O434" s="7">
        <v>23633.98</v>
      </c>
      <c r="P434" s="7">
        <v>23633.98</v>
      </c>
      <c r="Q434" s="7">
        <v>23633.98</v>
      </c>
      <c r="R434" s="7">
        <v>23633.98</v>
      </c>
      <c r="S434" s="7">
        <v>25141.19</v>
      </c>
      <c r="T434" s="7">
        <v>25141.19</v>
      </c>
      <c r="U434" s="7">
        <v>25141.19</v>
      </c>
      <c r="V434" s="7">
        <v>25141.19</v>
      </c>
      <c r="W434" s="7">
        <v>31717.78</v>
      </c>
      <c r="X434" s="7">
        <v>31717.78</v>
      </c>
      <c r="Y434" s="7">
        <v>31717.78</v>
      </c>
      <c r="Z434" s="7">
        <v>23788.34</v>
      </c>
      <c r="AA434" s="8">
        <f t="shared" si="13"/>
        <v>314042.36000000004</v>
      </c>
    </row>
    <row r="435" spans="1:27" x14ac:dyDescent="0.25">
      <c r="A435" s="3" t="s">
        <v>429</v>
      </c>
      <c r="B435" s="7">
        <v>45884.47</v>
      </c>
      <c r="C435" s="7">
        <v>45866.31</v>
      </c>
      <c r="D435" s="7">
        <v>45866.31</v>
      </c>
      <c r="E435" s="7">
        <v>45866.31</v>
      </c>
      <c r="F435" s="7">
        <v>45866.31</v>
      </c>
      <c r="G435" s="7">
        <v>45866.31</v>
      </c>
      <c r="H435" s="7">
        <v>45866.31</v>
      </c>
      <c r="I435" s="7">
        <v>45866.31</v>
      </c>
      <c r="J435" s="7">
        <v>45866.31</v>
      </c>
      <c r="K435" s="7">
        <v>45866.31</v>
      </c>
      <c r="L435" s="7">
        <v>45866.31</v>
      </c>
      <c r="M435" s="7">
        <v>45848.15</v>
      </c>
      <c r="N435" s="8">
        <f t="shared" si="12"/>
        <v>550395.72</v>
      </c>
      <c r="O435" s="7">
        <v>45866.31</v>
      </c>
      <c r="P435" s="7">
        <v>45866.31</v>
      </c>
      <c r="Q435" s="7">
        <v>45866.31</v>
      </c>
      <c r="R435" s="7">
        <v>45866.31</v>
      </c>
      <c r="S435" s="7">
        <v>45866.31</v>
      </c>
      <c r="T435" s="7">
        <v>45866.31</v>
      </c>
      <c r="U435" s="7">
        <v>45866.31</v>
      </c>
      <c r="V435" s="7">
        <v>45866.31</v>
      </c>
      <c r="W435" s="7">
        <v>50556.480000000003</v>
      </c>
      <c r="X435" s="7">
        <v>50556.480000000003</v>
      </c>
      <c r="Y435" s="7">
        <v>50556.480000000003</v>
      </c>
      <c r="Z435" s="7">
        <v>50556.480000000003</v>
      </c>
      <c r="AA435" s="8">
        <f t="shared" si="13"/>
        <v>569156.39999999991</v>
      </c>
    </row>
    <row r="436" spans="1:27" x14ac:dyDescent="0.25">
      <c r="A436" s="3" t="s">
        <v>430</v>
      </c>
      <c r="B436" s="7">
        <v>0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8">
        <f t="shared" si="12"/>
        <v>0</v>
      </c>
      <c r="O436" s="7">
        <v>44675.79</v>
      </c>
      <c r="P436" s="7">
        <v>44675.79</v>
      </c>
      <c r="Q436" s="7">
        <v>44675.79</v>
      </c>
      <c r="R436" s="7">
        <v>37229.83</v>
      </c>
      <c r="S436" s="7">
        <v>45450.76</v>
      </c>
      <c r="T436" s="7">
        <v>45450.76</v>
      </c>
      <c r="U436" s="7">
        <v>45450.76</v>
      </c>
      <c r="V436" s="7">
        <v>37875.629999999997</v>
      </c>
      <c r="W436" s="7">
        <v>43182.22</v>
      </c>
      <c r="X436" s="7">
        <v>43182.22</v>
      </c>
      <c r="Y436" s="7">
        <v>43182.22</v>
      </c>
      <c r="Z436" s="7">
        <v>43182.22</v>
      </c>
      <c r="AA436" s="8">
        <f t="shared" si="13"/>
        <v>518213.99</v>
      </c>
    </row>
    <row r="437" spans="1:27" x14ac:dyDescent="0.25">
      <c r="A437" s="3" t="s">
        <v>431</v>
      </c>
      <c r="B437" s="7">
        <v>332911.57</v>
      </c>
      <c r="C437" s="7">
        <v>332911.57</v>
      </c>
      <c r="D437" s="7">
        <v>332911.57</v>
      </c>
      <c r="E437" s="7">
        <v>332911.57</v>
      </c>
      <c r="F437" s="7">
        <v>349744.9</v>
      </c>
      <c r="G437" s="7">
        <v>349744.9</v>
      </c>
      <c r="H437" s="7">
        <v>349744.9</v>
      </c>
      <c r="I437" s="7">
        <v>349744.9</v>
      </c>
      <c r="J437" s="7">
        <v>349744.9</v>
      </c>
      <c r="K437" s="7">
        <v>349744.9</v>
      </c>
      <c r="L437" s="7">
        <v>349744.9</v>
      </c>
      <c r="M437" s="7">
        <v>349744.9</v>
      </c>
      <c r="N437" s="8">
        <f t="shared" si="12"/>
        <v>4129605.4799999995</v>
      </c>
      <c r="O437" s="7">
        <v>332716.03999999998</v>
      </c>
      <c r="P437" s="7">
        <v>319502.99</v>
      </c>
      <c r="Q437" s="7">
        <v>339310.96</v>
      </c>
      <c r="R437" s="7">
        <v>329885.65999999997</v>
      </c>
      <c r="S437" s="7">
        <v>348736.27</v>
      </c>
      <c r="T437" s="7">
        <v>358161.57</v>
      </c>
      <c r="U437" s="7">
        <v>358161.57</v>
      </c>
      <c r="V437" s="7">
        <v>358161.57</v>
      </c>
      <c r="W437" s="7">
        <v>327574.14</v>
      </c>
      <c r="X437" s="7">
        <v>327574.14</v>
      </c>
      <c r="Y437" s="7">
        <v>323128.2</v>
      </c>
      <c r="Z437" s="7">
        <v>323128.2</v>
      </c>
      <c r="AA437" s="8">
        <f t="shared" si="13"/>
        <v>4046041.3100000005</v>
      </c>
    </row>
    <row r="438" spans="1:27" x14ac:dyDescent="0.25">
      <c r="A438" s="3" t="s">
        <v>432</v>
      </c>
      <c r="B438" s="7">
        <v>26868.080000000002</v>
      </c>
      <c r="C438" s="7">
        <v>26868.080000000002</v>
      </c>
      <c r="D438" s="7">
        <v>26868.080000000002</v>
      </c>
      <c r="E438" s="7">
        <v>26868.080000000002</v>
      </c>
      <c r="F438" s="7">
        <v>26868.080000000002</v>
      </c>
      <c r="G438" s="7">
        <v>26868.080000000002</v>
      </c>
      <c r="H438" s="7">
        <v>26868.080000000002</v>
      </c>
      <c r="I438" s="7">
        <v>26868.080000000002</v>
      </c>
      <c r="J438" s="7">
        <v>26868.080000000002</v>
      </c>
      <c r="K438" s="7">
        <v>26868.080000000002</v>
      </c>
      <c r="L438" s="7">
        <v>26868.080000000002</v>
      </c>
      <c r="M438" s="7">
        <v>26868.080000000002</v>
      </c>
      <c r="N438" s="8">
        <f t="shared" si="12"/>
        <v>322416.96000000014</v>
      </c>
      <c r="O438" s="7">
        <v>21400.62</v>
      </c>
      <c r="P438" s="7">
        <v>21400.62</v>
      </c>
      <c r="Q438" s="7">
        <v>21400.62</v>
      </c>
      <c r="R438" s="7">
        <v>21400.62</v>
      </c>
      <c r="S438" s="7">
        <v>23981.8</v>
      </c>
      <c r="T438" s="7">
        <v>23981.8</v>
      </c>
      <c r="U438" s="7">
        <v>23981.8</v>
      </c>
      <c r="V438" s="7">
        <v>23981.8</v>
      </c>
      <c r="W438" s="7">
        <v>27442.71</v>
      </c>
      <c r="X438" s="7">
        <v>27442.71</v>
      </c>
      <c r="Y438" s="7">
        <v>27442.71</v>
      </c>
      <c r="Z438" s="7">
        <v>27442.71</v>
      </c>
      <c r="AA438" s="8">
        <f t="shared" si="13"/>
        <v>291300.51999999996</v>
      </c>
    </row>
    <row r="439" spans="1:27" x14ac:dyDescent="0.25">
      <c r="A439" s="3" t="s">
        <v>433</v>
      </c>
      <c r="B439" s="7">
        <v>0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8">
        <f t="shared" si="12"/>
        <v>0</v>
      </c>
      <c r="O439" s="7">
        <v>33171.54</v>
      </c>
      <c r="P439" s="7">
        <v>33171.54</v>
      </c>
      <c r="Q439" s="7">
        <v>33171.54</v>
      </c>
      <c r="R439" s="7">
        <v>24878.65</v>
      </c>
      <c r="S439" s="7">
        <v>33171.54</v>
      </c>
      <c r="T439" s="7">
        <v>24878.65</v>
      </c>
      <c r="U439" s="7">
        <v>24878.65</v>
      </c>
      <c r="V439" s="7">
        <v>33171.54</v>
      </c>
      <c r="W439" s="7">
        <v>35443.769999999997</v>
      </c>
      <c r="X439" s="7">
        <v>35443.769999999997</v>
      </c>
      <c r="Y439" s="7">
        <v>35443.769999999997</v>
      </c>
      <c r="Z439" s="7">
        <v>35443.769999999997</v>
      </c>
      <c r="AA439" s="8">
        <f t="shared" si="13"/>
        <v>382268.73000000004</v>
      </c>
    </row>
    <row r="440" spans="1:27" x14ac:dyDescent="0.25">
      <c r="A440" s="3" t="s">
        <v>434</v>
      </c>
      <c r="B440" s="7">
        <v>239155.8</v>
      </c>
      <c r="C440" s="7">
        <v>241626.09</v>
      </c>
      <c r="D440" s="7">
        <v>241626.09</v>
      </c>
      <c r="E440" s="7">
        <v>241626.09</v>
      </c>
      <c r="F440" s="7">
        <v>241626.09</v>
      </c>
      <c r="G440" s="7">
        <v>241626.09</v>
      </c>
      <c r="H440" s="7">
        <v>241626.09</v>
      </c>
      <c r="I440" s="7">
        <v>241626.09</v>
      </c>
      <c r="J440" s="7">
        <v>241626.09</v>
      </c>
      <c r="K440" s="7">
        <v>241626.09</v>
      </c>
      <c r="L440" s="7">
        <v>241626.09</v>
      </c>
      <c r="M440" s="7">
        <v>241626.09</v>
      </c>
      <c r="N440" s="8">
        <f t="shared" si="12"/>
        <v>2897042.7899999996</v>
      </c>
      <c r="O440" s="7">
        <v>241626.09</v>
      </c>
      <c r="P440" s="7">
        <v>224367.08</v>
      </c>
      <c r="Q440" s="7">
        <v>224367.08</v>
      </c>
      <c r="R440" s="7">
        <v>224367.08</v>
      </c>
      <c r="S440" s="7">
        <v>224367.08</v>
      </c>
      <c r="T440" s="7">
        <v>215737.58</v>
      </c>
      <c r="U440" s="7">
        <v>232996.58</v>
      </c>
      <c r="V440" s="7">
        <v>224367.08</v>
      </c>
      <c r="W440" s="7">
        <v>208623.56</v>
      </c>
      <c r="X440" s="7">
        <v>216647.55</v>
      </c>
      <c r="Y440" s="7">
        <v>216647.55</v>
      </c>
      <c r="Z440" s="7">
        <v>216647.55</v>
      </c>
      <c r="AA440" s="8">
        <f t="shared" si="13"/>
        <v>2670761.86</v>
      </c>
    </row>
    <row r="441" spans="1:27" x14ac:dyDescent="0.25">
      <c r="A441" s="3" t="s">
        <v>435</v>
      </c>
      <c r="B441" s="7">
        <v>35023.96</v>
      </c>
      <c r="C441" s="7">
        <v>35010.089999999997</v>
      </c>
      <c r="D441" s="7">
        <v>35010.089999999997</v>
      </c>
      <c r="E441" s="7">
        <v>35010.089999999997</v>
      </c>
      <c r="F441" s="7">
        <v>35010.089999999997</v>
      </c>
      <c r="G441" s="7">
        <v>35010.089999999997</v>
      </c>
      <c r="H441" s="7">
        <v>35010.089999999997</v>
      </c>
      <c r="I441" s="7">
        <v>35010.089999999997</v>
      </c>
      <c r="J441" s="7">
        <v>35010.089999999997</v>
      </c>
      <c r="K441" s="7">
        <v>35010.089999999997</v>
      </c>
      <c r="L441" s="7">
        <v>35010.089999999997</v>
      </c>
      <c r="M441" s="7">
        <v>34996.22</v>
      </c>
      <c r="N441" s="8">
        <f t="shared" si="12"/>
        <v>420121.07999999984</v>
      </c>
      <c r="O441" s="7">
        <v>35010.089999999997</v>
      </c>
      <c r="P441" s="7">
        <v>35010.089999999997</v>
      </c>
      <c r="Q441" s="7">
        <v>35010.089999999997</v>
      </c>
      <c r="R441" s="7">
        <v>35010.089999999997</v>
      </c>
      <c r="S441" s="7">
        <v>35010.089999999997</v>
      </c>
      <c r="T441" s="7">
        <v>35010.089999999997</v>
      </c>
      <c r="U441" s="7">
        <v>35010.089999999997</v>
      </c>
      <c r="V441" s="7">
        <v>35010.089999999997</v>
      </c>
      <c r="W441" s="7">
        <v>35867.360000000001</v>
      </c>
      <c r="X441" s="7">
        <v>35867.360000000001</v>
      </c>
      <c r="Y441" s="7">
        <v>35867.360000000001</v>
      </c>
      <c r="Z441" s="7">
        <v>35867.360000000001</v>
      </c>
      <c r="AA441" s="8">
        <f t="shared" si="13"/>
        <v>423550.15999999992</v>
      </c>
    </row>
    <row r="442" spans="1:27" x14ac:dyDescent="0.25">
      <c r="A442" s="3" t="s">
        <v>436</v>
      </c>
      <c r="B442" s="7">
        <v>112341.8</v>
      </c>
      <c r="C442" s="7">
        <v>112341.8</v>
      </c>
      <c r="D442" s="7">
        <v>112341.8</v>
      </c>
      <c r="E442" s="7">
        <v>112341.8</v>
      </c>
      <c r="F442" s="7">
        <v>112341.8</v>
      </c>
      <c r="G442" s="7">
        <v>112341.8</v>
      </c>
      <c r="H442" s="7">
        <v>112341.8</v>
      </c>
      <c r="I442" s="7">
        <v>112341.8</v>
      </c>
      <c r="J442" s="7">
        <v>112341.8</v>
      </c>
      <c r="K442" s="7">
        <v>112341.8</v>
      </c>
      <c r="L442" s="7">
        <v>112341.8</v>
      </c>
      <c r="M442" s="7">
        <v>112341.8</v>
      </c>
      <c r="N442" s="8">
        <f t="shared" si="12"/>
        <v>1348101.6000000003</v>
      </c>
      <c r="O442" s="7">
        <v>112341.8</v>
      </c>
      <c r="P442" s="7">
        <v>102979.98</v>
      </c>
      <c r="Q442" s="7">
        <v>102979.98</v>
      </c>
      <c r="R442" s="7">
        <v>102979.98</v>
      </c>
      <c r="S442" s="7">
        <v>84256.35</v>
      </c>
      <c r="T442" s="7">
        <v>102979.98</v>
      </c>
      <c r="U442" s="7">
        <v>102979.98</v>
      </c>
      <c r="V442" s="7">
        <v>102979.98</v>
      </c>
      <c r="W442" s="7">
        <v>95351.58</v>
      </c>
      <c r="X442" s="7">
        <v>104019.9</v>
      </c>
      <c r="Y442" s="7">
        <v>104019.9</v>
      </c>
      <c r="Z442" s="7">
        <v>104019.9</v>
      </c>
      <c r="AA442" s="8">
        <f t="shared" si="13"/>
        <v>1221889.3099999998</v>
      </c>
    </row>
    <row r="443" spans="1:27" x14ac:dyDescent="0.25">
      <c r="A443" s="3" t="s">
        <v>437</v>
      </c>
      <c r="B443" s="7">
        <v>39234.29</v>
      </c>
      <c r="C443" s="7">
        <v>39234.29</v>
      </c>
      <c r="D443" s="7">
        <v>39234.29</v>
      </c>
      <c r="E443" s="7">
        <v>56067.63</v>
      </c>
      <c r="F443" s="7">
        <v>56067.63</v>
      </c>
      <c r="G443" s="7">
        <v>56067.63</v>
      </c>
      <c r="H443" s="7">
        <v>56067.63</v>
      </c>
      <c r="I443" s="7">
        <v>56067.63</v>
      </c>
      <c r="J443" s="7">
        <v>56067.63</v>
      </c>
      <c r="K443" s="7">
        <v>56067.63</v>
      </c>
      <c r="L443" s="7">
        <v>56067.63</v>
      </c>
      <c r="M443" s="7">
        <v>56067.63</v>
      </c>
      <c r="N443" s="8">
        <f t="shared" si="12"/>
        <v>622311.54</v>
      </c>
      <c r="O443" s="7">
        <v>56067.62</v>
      </c>
      <c r="P443" s="7">
        <v>39234.29</v>
      </c>
      <c r="Q443" s="7">
        <v>56067.62</v>
      </c>
      <c r="R443" s="7">
        <v>46723.02</v>
      </c>
      <c r="S443" s="7">
        <v>46723.02</v>
      </c>
      <c r="T443" s="7">
        <v>56067.62</v>
      </c>
      <c r="U443" s="7">
        <v>56067.62</v>
      </c>
      <c r="V443" s="7">
        <v>56067.62</v>
      </c>
      <c r="W443" s="7">
        <v>56994.3</v>
      </c>
      <c r="X443" s="7">
        <v>56994.3</v>
      </c>
      <c r="Y443" s="7">
        <v>56994.3</v>
      </c>
      <c r="Z443" s="7">
        <v>56994.3</v>
      </c>
      <c r="AA443" s="8">
        <f t="shared" si="13"/>
        <v>640995.63000000012</v>
      </c>
    </row>
    <row r="444" spans="1:27" x14ac:dyDescent="0.25">
      <c r="A444" s="3" t="s">
        <v>438</v>
      </c>
      <c r="B444" s="7">
        <v>67951.02</v>
      </c>
      <c r="C444" s="7">
        <v>67924.12</v>
      </c>
      <c r="D444" s="7">
        <v>67924.12</v>
      </c>
      <c r="E444" s="7">
        <v>67924.12</v>
      </c>
      <c r="F444" s="7">
        <v>67924.12</v>
      </c>
      <c r="G444" s="7">
        <v>67924.12</v>
      </c>
      <c r="H444" s="7">
        <v>67924.12</v>
      </c>
      <c r="I444" s="7">
        <v>67924.12</v>
      </c>
      <c r="J444" s="7">
        <v>67924.12</v>
      </c>
      <c r="K444" s="7">
        <v>67924.12</v>
      </c>
      <c r="L444" s="7">
        <v>67924.12</v>
      </c>
      <c r="M444" s="7">
        <v>67897.22</v>
      </c>
      <c r="N444" s="8">
        <f t="shared" si="12"/>
        <v>815089.44</v>
      </c>
      <c r="O444" s="7">
        <v>67924.12</v>
      </c>
      <c r="P444" s="7">
        <v>67924.12</v>
      </c>
      <c r="Q444" s="7">
        <v>67924.12</v>
      </c>
      <c r="R444" s="7">
        <v>67924.12</v>
      </c>
      <c r="S444" s="7">
        <v>67924.12</v>
      </c>
      <c r="T444" s="7">
        <v>67924.12</v>
      </c>
      <c r="U444" s="7">
        <v>67924.12</v>
      </c>
      <c r="V444" s="7">
        <v>67924.12</v>
      </c>
      <c r="W444" s="7">
        <v>69556.789999999994</v>
      </c>
      <c r="X444" s="7">
        <v>69556.789999999994</v>
      </c>
      <c r="Y444" s="7">
        <v>69556.789999999994</v>
      </c>
      <c r="Z444" s="7">
        <v>69556.789999999994</v>
      </c>
      <c r="AA444" s="8">
        <f t="shared" si="13"/>
        <v>821620.12000000011</v>
      </c>
    </row>
    <row r="445" spans="1:27" x14ac:dyDescent="0.25">
      <c r="A445" s="3" t="s">
        <v>439</v>
      </c>
      <c r="B445" s="7">
        <v>37997.06</v>
      </c>
      <c r="C445" s="7">
        <v>37997.06</v>
      </c>
      <c r="D445" s="7">
        <v>37997.06</v>
      </c>
      <c r="E445" s="7">
        <v>37997.06</v>
      </c>
      <c r="F445" s="7">
        <v>37997.06</v>
      </c>
      <c r="G445" s="7">
        <v>37997.06</v>
      </c>
      <c r="H445" s="7">
        <v>37997.06</v>
      </c>
      <c r="I445" s="7">
        <v>37997.06</v>
      </c>
      <c r="J445" s="7">
        <v>37997.06</v>
      </c>
      <c r="K445" s="7">
        <v>37997.06</v>
      </c>
      <c r="L445" s="7">
        <v>37997.06</v>
      </c>
      <c r="M445" s="7">
        <v>37997.06</v>
      </c>
      <c r="N445" s="8">
        <f t="shared" si="12"/>
        <v>455964.72</v>
      </c>
      <c r="O445" s="7">
        <v>37997.06</v>
      </c>
      <c r="P445" s="7">
        <v>37997.06</v>
      </c>
      <c r="Q445" s="7">
        <v>18998.53</v>
      </c>
      <c r="R445" s="7">
        <v>37997.06</v>
      </c>
      <c r="S445" s="7">
        <v>50109.7</v>
      </c>
      <c r="T445" s="7">
        <v>50109.7</v>
      </c>
      <c r="U445" s="7">
        <v>50109.7</v>
      </c>
      <c r="V445" s="7">
        <v>50109.7</v>
      </c>
      <c r="W445" s="7">
        <v>55691.57</v>
      </c>
      <c r="X445" s="7">
        <v>55691.57</v>
      </c>
      <c r="Y445" s="7">
        <v>55691.57</v>
      </c>
      <c r="Z445" s="7">
        <v>55691.57</v>
      </c>
      <c r="AA445" s="8">
        <f t="shared" si="13"/>
        <v>556194.79</v>
      </c>
    </row>
    <row r="446" spans="1:27" x14ac:dyDescent="0.25">
      <c r="A446" s="3" t="s">
        <v>440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8">
        <f t="shared" si="12"/>
        <v>0</v>
      </c>
      <c r="O446" s="7">
        <v>47253.919999999998</v>
      </c>
      <c r="P446" s="7">
        <v>47253.919999999998</v>
      </c>
      <c r="Q446" s="7">
        <v>47253.919999999998</v>
      </c>
      <c r="R446" s="7">
        <v>47253.919999999998</v>
      </c>
      <c r="S446" s="7">
        <v>47253.919999999998</v>
      </c>
      <c r="T446" s="7">
        <v>47253.919999999998</v>
      </c>
      <c r="U446" s="7">
        <v>47253.919999999998</v>
      </c>
      <c r="V446" s="7">
        <v>47253.919999999998</v>
      </c>
      <c r="W446" s="7">
        <v>53116.98</v>
      </c>
      <c r="X446" s="7">
        <v>53116.98</v>
      </c>
      <c r="Y446" s="7">
        <v>53116.98</v>
      </c>
      <c r="Z446" s="7">
        <v>53116.98</v>
      </c>
      <c r="AA446" s="8">
        <f t="shared" si="13"/>
        <v>590499.27999999991</v>
      </c>
    </row>
    <row r="447" spans="1:27" x14ac:dyDescent="0.25">
      <c r="A447" s="3" t="s">
        <v>441</v>
      </c>
      <c r="B447" s="7">
        <v>35971.99</v>
      </c>
      <c r="C447" s="7">
        <v>35957.75</v>
      </c>
      <c r="D447" s="7">
        <v>35957.75</v>
      </c>
      <c r="E447" s="7">
        <v>35957.75</v>
      </c>
      <c r="F447" s="7">
        <v>35957.75</v>
      </c>
      <c r="G447" s="7">
        <v>35957.75</v>
      </c>
      <c r="H447" s="7">
        <v>35957.75</v>
      </c>
      <c r="I447" s="7">
        <v>35957.75</v>
      </c>
      <c r="J447" s="7">
        <v>0</v>
      </c>
      <c r="K447" s="7">
        <v>0</v>
      </c>
      <c r="L447" s="7">
        <v>35957.75</v>
      </c>
      <c r="M447" s="7">
        <v>35943.51</v>
      </c>
      <c r="N447" s="8">
        <f t="shared" si="12"/>
        <v>359577.5</v>
      </c>
      <c r="O447" s="7">
        <v>22473.59</v>
      </c>
      <c r="P447" s="7">
        <v>22473.59</v>
      </c>
      <c r="Q447" s="7">
        <v>22473.59</v>
      </c>
      <c r="R447" s="7">
        <v>22473.59</v>
      </c>
      <c r="S447" s="7">
        <v>26968.31</v>
      </c>
      <c r="T447" s="7">
        <v>19506.53</v>
      </c>
      <c r="U447" s="7">
        <v>35957.75</v>
      </c>
      <c r="V447" s="7">
        <v>35957.75</v>
      </c>
      <c r="W447" s="7">
        <v>33426.199999999997</v>
      </c>
      <c r="X447" s="7">
        <v>33426.199999999997</v>
      </c>
      <c r="Y447" s="7">
        <v>33426.199999999997</v>
      </c>
      <c r="Z447" s="7">
        <v>41903.040000000001</v>
      </c>
      <c r="AA447" s="8">
        <f t="shared" si="13"/>
        <v>350466.34</v>
      </c>
    </row>
    <row r="448" spans="1:27" x14ac:dyDescent="0.25">
      <c r="A448" s="3" t="s">
        <v>442</v>
      </c>
      <c r="B448" s="7">
        <v>84591.53</v>
      </c>
      <c r="C448" s="7">
        <v>84558.04</v>
      </c>
      <c r="D448" s="7">
        <v>84558.04</v>
      </c>
      <c r="E448" s="7">
        <v>84558.04</v>
      </c>
      <c r="F448" s="7">
        <v>84558.04</v>
      </c>
      <c r="G448" s="7">
        <v>84558.04</v>
      </c>
      <c r="H448" s="7">
        <v>84558.04</v>
      </c>
      <c r="I448" s="7">
        <v>84558.04</v>
      </c>
      <c r="J448" s="7">
        <v>84558.04</v>
      </c>
      <c r="K448" s="7">
        <v>84558.04</v>
      </c>
      <c r="L448" s="7">
        <v>84558.04</v>
      </c>
      <c r="M448" s="7">
        <v>84524.55</v>
      </c>
      <c r="N448" s="8">
        <f t="shared" si="12"/>
        <v>1014696.4800000001</v>
      </c>
      <c r="O448" s="7">
        <v>84558.04</v>
      </c>
      <c r="P448" s="7">
        <v>84558.04</v>
      </c>
      <c r="Q448" s="7">
        <v>84558.04</v>
      </c>
      <c r="R448" s="7">
        <v>84558.04</v>
      </c>
      <c r="S448" s="7">
        <v>84558.04</v>
      </c>
      <c r="T448" s="7">
        <v>84558.04</v>
      </c>
      <c r="U448" s="7">
        <v>84558.04</v>
      </c>
      <c r="V448" s="7">
        <v>84558.04</v>
      </c>
      <c r="W448" s="7">
        <v>85383.31</v>
      </c>
      <c r="X448" s="7">
        <v>85383.31</v>
      </c>
      <c r="Y448" s="7">
        <v>85383.31</v>
      </c>
      <c r="Z448" s="7">
        <v>85383.31</v>
      </c>
      <c r="AA448" s="8">
        <f t="shared" si="13"/>
        <v>1017997.56</v>
      </c>
    </row>
    <row r="449" spans="1:27" x14ac:dyDescent="0.25">
      <c r="A449" s="3" t="s">
        <v>443</v>
      </c>
      <c r="B449" s="7">
        <v>0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8">
        <f t="shared" si="12"/>
        <v>0</v>
      </c>
      <c r="O449" s="7">
        <v>49240.76</v>
      </c>
      <c r="P449" s="7">
        <v>49240.76</v>
      </c>
      <c r="Q449" s="7">
        <v>49240.76</v>
      </c>
      <c r="R449" s="7">
        <v>49240.76</v>
      </c>
      <c r="S449" s="7">
        <v>49240.76</v>
      </c>
      <c r="T449" s="7">
        <v>49240.76</v>
      </c>
      <c r="U449" s="7">
        <v>49240.76</v>
      </c>
      <c r="V449" s="7">
        <v>49240.76</v>
      </c>
      <c r="W449" s="7">
        <v>69142.38</v>
      </c>
      <c r="X449" s="7">
        <v>69142.38</v>
      </c>
      <c r="Y449" s="7">
        <v>69142.38</v>
      </c>
      <c r="Z449" s="7">
        <v>69142.38</v>
      </c>
      <c r="AA449" s="8">
        <f t="shared" si="13"/>
        <v>670495.60000000009</v>
      </c>
    </row>
    <row r="450" spans="1:27" x14ac:dyDescent="0.25">
      <c r="A450" s="3" t="s">
        <v>444</v>
      </c>
      <c r="B450" s="7">
        <v>131230.98000000001</v>
      </c>
      <c r="C450" s="7">
        <v>131230.98000000001</v>
      </c>
      <c r="D450" s="7">
        <v>131230.98000000001</v>
      </c>
      <c r="E450" s="7">
        <v>131230.98000000001</v>
      </c>
      <c r="F450" s="7">
        <v>131230.98000000001</v>
      </c>
      <c r="G450" s="7">
        <v>131230.98000000001</v>
      </c>
      <c r="H450" s="7">
        <v>131230.98000000001</v>
      </c>
      <c r="I450" s="7">
        <v>131230.98000000001</v>
      </c>
      <c r="J450" s="7">
        <v>131230.98000000001</v>
      </c>
      <c r="K450" s="7">
        <v>131230.98000000001</v>
      </c>
      <c r="L450" s="7">
        <v>131230.98000000001</v>
      </c>
      <c r="M450" s="7">
        <v>131230.98000000001</v>
      </c>
      <c r="N450" s="8">
        <f t="shared" ref="N450:N513" si="14">SUM(B450:M450)</f>
        <v>1574771.76</v>
      </c>
      <c r="O450" s="7">
        <v>131230.98000000001</v>
      </c>
      <c r="P450" s="7">
        <v>131230.98000000001</v>
      </c>
      <c r="Q450" s="7">
        <v>131230.98000000001</v>
      </c>
      <c r="R450" s="7">
        <v>131230.98000000001</v>
      </c>
      <c r="S450" s="7">
        <v>131230.98000000001</v>
      </c>
      <c r="T450" s="7">
        <v>131230.98000000001</v>
      </c>
      <c r="U450" s="7">
        <v>131230.98000000001</v>
      </c>
      <c r="V450" s="7">
        <v>112483.7</v>
      </c>
      <c r="W450" s="7">
        <v>101875.81</v>
      </c>
      <c r="X450" s="7">
        <v>135688.45000000001</v>
      </c>
      <c r="Y450" s="7">
        <v>135688.45000000001</v>
      </c>
      <c r="Z450" s="7">
        <v>135688.45000000001</v>
      </c>
      <c r="AA450" s="8">
        <f t="shared" ref="AA450:AA513" si="15">SUM(O450:Z450)</f>
        <v>1540041.7199999997</v>
      </c>
    </row>
    <row r="451" spans="1:27" x14ac:dyDescent="0.25">
      <c r="A451" s="3" t="s">
        <v>445</v>
      </c>
      <c r="B451" s="7">
        <v>33800.01</v>
      </c>
      <c r="C451" s="7">
        <v>33786.629999999997</v>
      </c>
      <c r="D451" s="7">
        <v>33786.629999999997</v>
      </c>
      <c r="E451" s="7">
        <v>33786.629999999997</v>
      </c>
      <c r="F451" s="7">
        <v>33786.629999999997</v>
      </c>
      <c r="G451" s="7">
        <v>33786.629999999997</v>
      </c>
      <c r="H451" s="7">
        <v>33786.629999999997</v>
      </c>
      <c r="I451" s="7">
        <v>33786.629999999997</v>
      </c>
      <c r="J451" s="7">
        <v>33786.629999999997</v>
      </c>
      <c r="K451" s="7">
        <v>33786.629999999997</v>
      </c>
      <c r="L451" s="7">
        <v>33786.629999999997</v>
      </c>
      <c r="M451" s="7">
        <v>33773.25</v>
      </c>
      <c r="N451" s="8">
        <f t="shared" si="14"/>
        <v>405439.56</v>
      </c>
      <c r="O451" s="7">
        <v>33786.629999999997</v>
      </c>
      <c r="P451" s="7">
        <v>33786.629999999997</v>
      </c>
      <c r="Q451" s="7">
        <v>33786.629999999997</v>
      </c>
      <c r="R451" s="7">
        <v>33786.629999999997</v>
      </c>
      <c r="S451" s="7">
        <v>34506.67</v>
      </c>
      <c r="T451" s="7">
        <v>34506.67</v>
      </c>
      <c r="U451" s="7">
        <v>34506.67</v>
      </c>
      <c r="V451" s="7">
        <v>34506.67</v>
      </c>
      <c r="W451" s="7">
        <v>36942.86</v>
      </c>
      <c r="X451" s="7">
        <v>36942.86</v>
      </c>
      <c r="Y451" s="7">
        <v>36942.86</v>
      </c>
      <c r="Z451" s="7">
        <v>36942.86</v>
      </c>
      <c r="AA451" s="8">
        <f t="shared" si="15"/>
        <v>420944.6399999999</v>
      </c>
    </row>
    <row r="452" spans="1:27" x14ac:dyDescent="0.25">
      <c r="A452" s="3" t="s">
        <v>446</v>
      </c>
      <c r="B452" s="7">
        <v>115810.83</v>
      </c>
      <c r="C452" s="7">
        <v>115810.83</v>
      </c>
      <c r="D452" s="7">
        <v>115810.83</v>
      </c>
      <c r="E452" s="7">
        <v>115810.83</v>
      </c>
      <c r="F452" s="7">
        <v>115810.83</v>
      </c>
      <c r="G452" s="7">
        <v>115810.83</v>
      </c>
      <c r="H452" s="7">
        <v>115810.83</v>
      </c>
      <c r="I452" s="7">
        <v>115810.83</v>
      </c>
      <c r="J452" s="7">
        <v>115810.83</v>
      </c>
      <c r="K452" s="7">
        <v>115810.83</v>
      </c>
      <c r="L452" s="7">
        <v>115810.83</v>
      </c>
      <c r="M452" s="7">
        <v>115810.83</v>
      </c>
      <c r="N452" s="8">
        <f t="shared" si="14"/>
        <v>1389729.96</v>
      </c>
      <c r="O452" s="7">
        <v>115810.83</v>
      </c>
      <c r="P452" s="7">
        <v>115810.83</v>
      </c>
      <c r="Q452" s="7">
        <v>115810.83</v>
      </c>
      <c r="R452" s="7">
        <v>128930.31</v>
      </c>
      <c r="S452" s="7">
        <v>128930.31</v>
      </c>
      <c r="T452" s="7">
        <v>119721</v>
      </c>
      <c r="U452" s="7">
        <v>119721</v>
      </c>
      <c r="V452" s="7">
        <v>128930.31</v>
      </c>
      <c r="W452" s="7">
        <v>133194.93</v>
      </c>
      <c r="X452" s="7">
        <v>133194.93</v>
      </c>
      <c r="Y452" s="7">
        <v>133194.93</v>
      </c>
      <c r="Z452" s="7">
        <v>133194.93</v>
      </c>
      <c r="AA452" s="8">
        <f t="shared" si="15"/>
        <v>1506445.1399999997</v>
      </c>
    </row>
    <row r="453" spans="1:27" x14ac:dyDescent="0.25">
      <c r="A453" s="3" t="s">
        <v>447</v>
      </c>
      <c r="B453" s="7">
        <v>45944.91</v>
      </c>
      <c r="C453" s="7">
        <v>45926.720000000001</v>
      </c>
      <c r="D453" s="7">
        <v>45926.720000000001</v>
      </c>
      <c r="E453" s="7">
        <v>45926.720000000001</v>
      </c>
      <c r="F453" s="7">
        <v>45926.720000000001</v>
      </c>
      <c r="G453" s="7">
        <v>45926.720000000001</v>
      </c>
      <c r="H453" s="7">
        <v>45926.720000000001</v>
      </c>
      <c r="I453" s="7">
        <v>45926.720000000001</v>
      </c>
      <c r="J453" s="7">
        <v>45926.720000000001</v>
      </c>
      <c r="K453" s="7">
        <v>45926.720000000001</v>
      </c>
      <c r="L453" s="7">
        <v>45926.720000000001</v>
      </c>
      <c r="M453" s="7">
        <v>45908.53</v>
      </c>
      <c r="N453" s="8">
        <f t="shared" si="14"/>
        <v>551120.6399999999</v>
      </c>
      <c r="O453" s="7">
        <v>45926.720000000001</v>
      </c>
      <c r="P453" s="7">
        <v>45926.720000000001</v>
      </c>
      <c r="Q453" s="7">
        <v>45926.720000000001</v>
      </c>
      <c r="R453" s="7">
        <v>45926.720000000001</v>
      </c>
      <c r="S453" s="7">
        <v>46573.54</v>
      </c>
      <c r="T453" s="7">
        <v>46573.54</v>
      </c>
      <c r="U453" s="7">
        <v>46573.54</v>
      </c>
      <c r="V453" s="7">
        <v>46573.54</v>
      </c>
      <c r="W453" s="7">
        <v>52265.51</v>
      </c>
      <c r="X453" s="7">
        <v>52265.51</v>
      </c>
      <c r="Y453" s="7">
        <v>52265.51</v>
      </c>
      <c r="Z453" s="7">
        <v>52265.51</v>
      </c>
      <c r="AA453" s="8">
        <f t="shared" si="15"/>
        <v>579063.07999999996</v>
      </c>
    </row>
    <row r="454" spans="1:27" x14ac:dyDescent="0.25">
      <c r="A454" s="3" t="s">
        <v>448</v>
      </c>
      <c r="B454" s="7">
        <v>102573.92</v>
      </c>
      <c r="C454" s="7">
        <v>119407.25</v>
      </c>
      <c r="D454" s="7">
        <v>119407.25</v>
      </c>
      <c r="E454" s="7">
        <v>119407.25</v>
      </c>
      <c r="F454" s="7">
        <v>119407.25</v>
      </c>
      <c r="G454" s="7">
        <v>119407.25</v>
      </c>
      <c r="H454" s="7">
        <v>119407.25</v>
      </c>
      <c r="I454" s="7">
        <v>119407.25</v>
      </c>
      <c r="J454" s="7">
        <v>119407.25</v>
      </c>
      <c r="K454" s="7">
        <v>119407.25</v>
      </c>
      <c r="L454" s="7">
        <v>119407.25</v>
      </c>
      <c r="M454" s="7">
        <v>119407.25</v>
      </c>
      <c r="N454" s="8">
        <f t="shared" si="14"/>
        <v>1416053.67</v>
      </c>
      <c r="O454" s="7">
        <v>157675.73000000001</v>
      </c>
      <c r="P454" s="7">
        <v>114805.44</v>
      </c>
      <c r="Q454" s="7">
        <v>153073.92000000001</v>
      </c>
      <c r="R454" s="7">
        <v>153073.92000000001</v>
      </c>
      <c r="S454" s="7">
        <v>153073.92000000001</v>
      </c>
      <c r="T454" s="7">
        <v>153073.92000000001</v>
      </c>
      <c r="U454" s="7">
        <v>153073.92000000001</v>
      </c>
      <c r="V454" s="7">
        <v>153073.92000000001</v>
      </c>
      <c r="W454" s="7">
        <v>193974.69</v>
      </c>
      <c r="X454" s="7">
        <v>193974.69</v>
      </c>
      <c r="Y454" s="7">
        <v>193974.69</v>
      </c>
      <c r="Z454" s="7">
        <v>193974.69</v>
      </c>
      <c r="AA454" s="8">
        <f t="shared" si="15"/>
        <v>1966823.45</v>
      </c>
    </row>
    <row r="455" spans="1:27" x14ac:dyDescent="0.25">
      <c r="A455" s="3" t="s">
        <v>449</v>
      </c>
      <c r="B455" s="7">
        <v>399697.82</v>
      </c>
      <c r="C455" s="7">
        <v>382864.49</v>
      </c>
      <c r="D455" s="7">
        <v>399697.82</v>
      </c>
      <c r="E455" s="7">
        <v>399697.82</v>
      </c>
      <c r="F455" s="7">
        <v>399697.82</v>
      </c>
      <c r="G455" s="7">
        <v>399697.82</v>
      </c>
      <c r="H455" s="7">
        <v>399697.82</v>
      </c>
      <c r="I455" s="7">
        <v>399697.82</v>
      </c>
      <c r="J455" s="7">
        <v>399697.82</v>
      </c>
      <c r="K455" s="7">
        <v>399697.82</v>
      </c>
      <c r="L455" s="7">
        <v>399697.82</v>
      </c>
      <c r="M455" s="7">
        <v>399697.82</v>
      </c>
      <c r="N455" s="8">
        <f t="shared" si="14"/>
        <v>4779540.51</v>
      </c>
      <c r="O455" s="7">
        <v>399697.82</v>
      </c>
      <c r="P455" s="7">
        <v>399697.82</v>
      </c>
      <c r="Q455" s="7">
        <v>399697.82</v>
      </c>
      <c r="R455" s="7">
        <v>399697.82</v>
      </c>
      <c r="S455" s="7">
        <v>399697.82</v>
      </c>
      <c r="T455" s="7">
        <v>399697.82</v>
      </c>
      <c r="U455" s="7">
        <v>399697.82</v>
      </c>
      <c r="V455" s="7">
        <v>399697.82</v>
      </c>
      <c r="W455" s="7">
        <v>405855.12</v>
      </c>
      <c r="X455" s="7">
        <v>405855.12</v>
      </c>
      <c r="Y455" s="7">
        <v>405855.12</v>
      </c>
      <c r="Z455" s="7">
        <v>405855.12</v>
      </c>
      <c r="AA455" s="8">
        <f t="shared" si="15"/>
        <v>4821003.04</v>
      </c>
    </row>
    <row r="456" spans="1:27" x14ac:dyDescent="0.25">
      <c r="A456" s="3" t="s">
        <v>450</v>
      </c>
      <c r="B456" s="7">
        <v>106521.42</v>
      </c>
      <c r="C456" s="7">
        <v>106479.25</v>
      </c>
      <c r="D456" s="7">
        <v>106479.25</v>
      </c>
      <c r="E456" s="7">
        <v>106479.25</v>
      </c>
      <c r="F456" s="7">
        <v>106479.25</v>
      </c>
      <c r="G456" s="7">
        <v>106479.25</v>
      </c>
      <c r="H456" s="7">
        <v>106479.25</v>
      </c>
      <c r="I456" s="7">
        <v>106479.25</v>
      </c>
      <c r="J456" s="7">
        <v>106479.25</v>
      </c>
      <c r="K456" s="7">
        <v>106479.25</v>
      </c>
      <c r="L456" s="7">
        <v>106479.25</v>
      </c>
      <c r="M456" s="7">
        <v>106437.08</v>
      </c>
      <c r="N456" s="8">
        <f t="shared" si="14"/>
        <v>1277751</v>
      </c>
      <c r="O456" s="7">
        <v>106479.25</v>
      </c>
      <c r="P456" s="7">
        <v>106479.25</v>
      </c>
      <c r="Q456" s="7">
        <v>106479.25</v>
      </c>
      <c r="R456" s="7">
        <v>106479.25</v>
      </c>
      <c r="S456" s="7">
        <v>106479.25</v>
      </c>
      <c r="T456" s="7">
        <v>106479.25</v>
      </c>
      <c r="U456" s="7">
        <v>106479.25</v>
      </c>
      <c r="V456" s="7">
        <v>106479.25</v>
      </c>
      <c r="W456" s="7">
        <v>113869.06</v>
      </c>
      <c r="X456" s="7">
        <v>113869.06</v>
      </c>
      <c r="Y456" s="7">
        <v>113869.06</v>
      </c>
      <c r="Z456" s="7">
        <v>113869.06</v>
      </c>
      <c r="AA456" s="8">
        <f t="shared" si="15"/>
        <v>1307310.2400000002</v>
      </c>
    </row>
    <row r="457" spans="1:27" x14ac:dyDescent="0.25">
      <c r="A457" s="3" t="s">
        <v>451</v>
      </c>
      <c r="B457" s="7">
        <v>158882.99</v>
      </c>
      <c r="C457" s="7">
        <v>158882.99</v>
      </c>
      <c r="D457" s="7">
        <v>158882.99</v>
      </c>
      <c r="E457" s="7">
        <v>158882.99</v>
      </c>
      <c r="F457" s="7">
        <v>158882.99</v>
      </c>
      <c r="G457" s="7">
        <v>158882.99</v>
      </c>
      <c r="H457" s="7">
        <v>158882.99</v>
      </c>
      <c r="I457" s="7">
        <v>158882.99</v>
      </c>
      <c r="J457" s="7">
        <v>158882.99</v>
      </c>
      <c r="K457" s="7">
        <v>142102.26999999999</v>
      </c>
      <c r="L457" s="7">
        <v>158882.99</v>
      </c>
      <c r="M457" s="7">
        <v>158882.99</v>
      </c>
      <c r="N457" s="8">
        <f t="shared" si="14"/>
        <v>1889815.16</v>
      </c>
      <c r="O457" s="7">
        <v>149536.94</v>
      </c>
      <c r="P457" s="7">
        <v>158421.76000000001</v>
      </c>
      <c r="Q457" s="7">
        <v>158421.76000000001</v>
      </c>
      <c r="R457" s="7">
        <v>163081.23000000001</v>
      </c>
      <c r="S457" s="7">
        <v>163081.23000000001</v>
      </c>
      <c r="T457" s="7">
        <v>163081.23000000001</v>
      </c>
      <c r="U457" s="7">
        <v>163081.23000000001</v>
      </c>
      <c r="V457" s="7">
        <v>184054.09</v>
      </c>
      <c r="W457" s="7">
        <v>190636.59</v>
      </c>
      <c r="X457" s="7">
        <v>224303.37</v>
      </c>
      <c r="Y457" s="7">
        <v>219839.16</v>
      </c>
      <c r="Z457" s="7">
        <v>224303.37</v>
      </c>
      <c r="AA457" s="8">
        <f t="shared" si="15"/>
        <v>2161841.96</v>
      </c>
    </row>
    <row r="458" spans="1:27" x14ac:dyDescent="0.25">
      <c r="A458" s="3" t="s">
        <v>452</v>
      </c>
      <c r="B458" s="7">
        <v>59230.07</v>
      </c>
      <c r="C458" s="7">
        <v>59206.62</v>
      </c>
      <c r="D458" s="7">
        <v>59206.62</v>
      </c>
      <c r="E458" s="7">
        <v>59206.62</v>
      </c>
      <c r="F458" s="7">
        <v>59206.62</v>
      </c>
      <c r="G458" s="7">
        <v>59206.62</v>
      </c>
      <c r="H458" s="7">
        <v>59206.62</v>
      </c>
      <c r="I458" s="7">
        <v>59206.62</v>
      </c>
      <c r="J458" s="7">
        <v>59206.62</v>
      </c>
      <c r="K458" s="7">
        <v>59206.62</v>
      </c>
      <c r="L458" s="7">
        <v>59206.62</v>
      </c>
      <c r="M458" s="7">
        <v>59183.17</v>
      </c>
      <c r="N458" s="8">
        <f t="shared" si="14"/>
        <v>710479.44000000006</v>
      </c>
      <c r="O458" s="7">
        <v>59206.62</v>
      </c>
      <c r="P458" s="7">
        <v>59206.62</v>
      </c>
      <c r="Q458" s="7">
        <v>59206.62</v>
      </c>
      <c r="R458" s="7">
        <v>59206.62</v>
      </c>
      <c r="S458" s="7">
        <v>59206.62</v>
      </c>
      <c r="T458" s="7">
        <v>53285.96</v>
      </c>
      <c r="U458" s="7">
        <v>53285.96</v>
      </c>
      <c r="V458" s="7">
        <v>53285.96</v>
      </c>
      <c r="W458" s="7">
        <v>66104</v>
      </c>
      <c r="X458" s="7">
        <v>82937.34</v>
      </c>
      <c r="Y458" s="7">
        <v>90282.22</v>
      </c>
      <c r="Z458" s="7">
        <v>90282.22</v>
      </c>
      <c r="AA458" s="8">
        <f t="shared" si="15"/>
        <v>785496.76</v>
      </c>
    </row>
    <row r="459" spans="1:27" x14ac:dyDescent="0.25">
      <c r="A459" s="3" t="s">
        <v>453</v>
      </c>
      <c r="B459" s="7">
        <v>52960.2</v>
      </c>
      <c r="C459" s="7">
        <v>52939.23</v>
      </c>
      <c r="D459" s="7">
        <v>52939.23</v>
      </c>
      <c r="E459" s="7">
        <v>52939.23</v>
      </c>
      <c r="F459" s="7">
        <v>52939.23</v>
      </c>
      <c r="G459" s="7">
        <v>52939.23</v>
      </c>
      <c r="H459" s="7">
        <v>52939.23</v>
      </c>
      <c r="I459" s="7">
        <v>52939.23</v>
      </c>
      <c r="J459" s="7">
        <v>52939.23</v>
      </c>
      <c r="K459" s="7">
        <v>52939.23</v>
      </c>
      <c r="L459" s="7">
        <v>52939.23</v>
      </c>
      <c r="M459" s="7">
        <v>52918.26</v>
      </c>
      <c r="N459" s="8">
        <f t="shared" si="14"/>
        <v>635270.75999999989</v>
      </c>
      <c r="O459" s="7">
        <v>52939.23</v>
      </c>
      <c r="P459" s="7">
        <v>52939.23</v>
      </c>
      <c r="Q459" s="7">
        <v>52939.23</v>
      </c>
      <c r="R459" s="7">
        <v>52939.23</v>
      </c>
      <c r="S459" s="7">
        <v>52939.23</v>
      </c>
      <c r="T459" s="7">
        <v>52939.23</v>
      </c>
      <c r="U459" s="7">
        <v>52939.23</v>
      </c>
      <c r="V459" s="7">
        <v>52939.23</v>
      </c>
      <c r="W459" s="7">
        <v>54740.33</v>
      </c>
      <c r="X459" s="7">
        <v>54740.33</v>
      </c>
      <c r="Y459" s="7">
        <v>54740.33</v>
      </c>
      <c r="Z459" s="7">
        <v>54740.33</v>
      </c>
      <c r="AA459" s="8">
        <f t="shared" si="15"/>
        <v>642475.15999999992</v>
      </c>
    </row>
    <row r="460" spans="1:27" x14ac:dyDescent="0.25">
      <c r="A460" s="3" t="s">
        <v>454</v>
      </c>
      <c r="B460" s="7">
        <v>94177.78</v>
      </c>
      <c r="C460" s="7">
        <v>94140.5</v>
      </c>
      <c r="D460" s="7">
        <v>94140.5</v>
      </c>
      <c r="E460" s="7">
        <v>94140.5</v>
      </c>
      <c r="F460" s="7">
        <v>94140.5</v>
      </c>
      <c r="G460" s="7">
        <v>94140.5</v>
      </c>
      <c r="H460" s="7">
        <v>94140.5</v>
      </c>
      <c r="I460" s="7">
        <v>94140.5</v>
      </c>
      <c r="J460" s="7">
        <v>94140.5</v>
      </c>
      <c r="K460" s="7">
        <v>94140.5</v>
      </c>
      <c r="L460" s="7">
        <v>94140.5</v>
      </c>
      <c r="M460" s="7">
        <v>94103.22</v>
      </c>
      <c r="N460" s="8">
        <f t="shared" si="14"/>
        <v>1129686</v>
      </c>
      <c r="O460" s="7">
        <v>95312.1</v>
      </c>
      <c r="P460" s="7">
        <v>95312.1</v>
      </c>
      <c r="Q460" s="7">
        <v>95312.1</v>
      </c>
      <c r="R460" s="7">
        <v>95312.1</v>
      </c>
      <c r="S460" s="7">
        <v>105838.19</v>
      </c>
      <c r="T460" s="7">
        <v>105838.19</v>
      </c>
      <c r="U460" s="7">
        <v>105838.19</v>
      </c>
      <c r="V460" s="7">
        <v>105838.19</v>
      </c>
      <c r="W460" s="7">
        <v>110086.07</v>
      </c>
      <c r="X460" s="7">
        <v>110086.07</v>
      </c>
      <c r="Y460" s="7">
        <v>110086.07</v>
      </c>
      <c r="Z460" s="7">
        <v>110086.07</v>
      </c>
      <c r="AA460" s="8">
        <f t="shared" si="15"/>
        <v>1244945.4400000002</v>
      </c>
    </row>
    <row r="461" spans="1:27" x14ac:dyDescent="0.25">
      <c r="A461" s="3" t="s">
        <v>455</v>
      </c>
      <c r="B461" s="7">
        <v>248317.76</v>
      </c>
      <c r="C461" s="7">
        <v>248317.76</v>
      </c>
      <c r="D461" s="7">
        <v>248317.76</v>
      </c>
      <c r="E461" s="7">
        <v>248317.76</v>
      </c>
      <c r="F461" s="7">
        <v>248317.76</v>
      </c>
      <c r="G461" s="7">
        <v>248317.76</v>
      </c>
      <c r="H461" s="7">
        <v>248317.76</v>
      </c>
      <c r="I461" s="7">
        <v>248317.76</v>
      </c>
      <c r="J461" s="7">
        <v>248317.76</v>
      </c>
      <c r="K461" s="7">
        <v>248317.76</v>
      </c>
      <c r="L461" s="7">
        <v>248317.76</v>
      </c>
      <c r="M461" s="7">
        <v>248317.76</v>
      </c>
      <c r="N461" s="8">
        <f t="shared" si="14"/>
        <v>2979813.1199999992</v>
      </c>
      <c r="O461" s="7">
        <v>210115.03</v>
      </c>
      <c r="P461" s="7">
        <v>231484.43</v>
      </c>
      <c r="Q461" s="7">
        <v>231484.43</v>
      </c>
      <c r="R461" s="7">
        <v>231484.43</v>
      </c>
      <c r="S461" s="7">
        <v>231484.43</v>
      </c>
      <c r="T461" s="7">
        <v>212194.06</v>
      </c>
      <c r="U461" s="7">
        <v>248317.76</v>
      </c>
      <c r="V461" s="7">
        <v>243542.42</v>
      </c>
      <c r="W461" s="7">
        <v>190996.09</v>
      </c>
      <c r="X461" s="7">
        <v>190996.09</v>
      </c>
      <c r="Y461" s="7">
        <v>190996.09</v>
      </c>
      <c r="Z461" s="7">
        <v>190996.09</v>
      </c>
      <c r="AA461" s="8">
        <f t="shared" si="15"/>
        <v>2604091.3499999996</v>
      </c>
    </row>
    <row r="462" spans="1:27" x14ac:dyDescent="0.25">
      <c r="A462" s="3" t="s">
        <v>456</v>
      </c>
      <c r="B462" s="7">
        <v>0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8">
        <f t="shared" si="14"/>
        <v>0</v>
      </c>
      <c r="O462" s="7">
        <v>32292.84</v>
      </c>
      <c r="P462" s="7">
        <v>32292.84</v>
      </c>
      <c r="Q462" s="7">
        <v>32292.84</v>
      </c>
      <c r="R462" s="7">
        <v>32292.84</v>
      </c>
      <c r="S462" s="7">
        <v>34214.99</v>
      </c>
      <c r="T462" s="7">
        <v>34214.99</v>
      </c>
      <c r="U462" s="7">
        <v>34214.99</v>
      </c>
      <c r="V462" s="7">
        <v>34214.99</v>
      </c>
      <c r="W462" s="7">
        <v>37886.76</v>
      </c>
      <c r="X462" s="7">
        <v>37886.76</v>
      </c>
      <c r="Y462" s="7">
        <v>37886.76</v>
      </c>
      <c r="Z462" s="7">
        <v>37886.76</v>
      </c>
      <c r="AA462" s="8">
        <f t="shared" si="15"/>
        <v>417578.36000000004</v>
      </c>
    </row>
    <row r="463" spans="1:27" x14ac:dyDescent="0.25">
      <c r="A463" s="3" t="s">
        <v>504</v>
      </c>
      <c r="B463" s="7">
        <v>70471.19</v>
      </c>
      <c r="C463" s="7">
        <v>70443.289999999994</v>
      </c>
      <c r="D463" s="7">
        <v>70443.289999999994</v>
      </c>
      <c r="E463" s="7">
        <v>70443.289999999994</v>
      </c>
      <c r="F463" s="7">
        <v>70443.289999999994</v>
      </c>
      <c r="G463" s="7">
        <v>70443.289999999994</v>
      </c>
      <c r="H463" s="7">
        <v>70443.289999999994</v>
      </c>
      <c r="I463" s="7">
        <v>70443.289999999994</v>
      </c>
      <c r="J463" s="7">
        <v>70443.289999999994</v>
      </c>
      <c r="K463" s="7">
        <v>70443.289999999994</v>
      </c>
      <c r="L463" s="7">
        <v>70443.289999999994</v>
      </c>
      <c r="M463" s="7">
        <v>70415.39</v>
      </c>
      <c r="N463" s="8">
        <f t="shared" si="14"/>
        <v>845319.48</v>
      </c>
      <c r="O463" s="7">
        <v>56354.63</v>
      </c>
      <c r="P463" s="7">
        <v>56354.63</v>
      </c>
      <c r="Q463" s="7">
        <v>70443.289999999994</v>
      </c>
      <c r="R463" s="7">
        <v>70443.289999999994</v>
      </c>
      <c r="S463" s="7">
        <v>70678.960000000006</v>
      </c>
      <c r="T463" s="7">
        <v>70678.960000000006</v>
      </c>
      <c r="U463" s="7">
        <v>70678.960000000006</v>
      </c>
      <c r="V463" s="7">
        <v>70678.960000000006</v>
      </c>
      <c r="W463" s="7">
        <v>81639.539999999994</v>
      </c>
      <c r="X463" s="7">
        <v>81639.539999999994</v>
      </c>
      <c r="Y463" s="7">
        <v>81639.539999999994</v>
      </c>
      <c r="Z463" s="7">
        <v>81639.539999999994</v>
      </c>
      <c r="AA463" s="8">
        <f t="shared" si="15"/>
        <v>862869.8400000002</v>
      </c>
    </row>
    <row r="464" spans="1:27" x14ac:dyDescent="0.25">
      <c r="A464" s="3" t="s">
        <v>457</v>
      </c>
      <c r="B464" s="7">
        <v>18550.939999999999</v>
      </c>
      <c r="C464" s="7">
        <v>18550.939999999999</v>
      </c>
      <c r="D464" s="7">
        <v>18550.939999999999</v>
      </c>
      <c r="E464" s="7">
        <v>18550.939999999999</v>
      </c>
      <c r="F464" s="7">
        <v>18550.939999999999</v>
      </c>
      <c r="G464" s="7">
        <v>18550.939999999999</v>
      </c>
      <c r="H464" s="7">
        <v>18550.939999999999</v>
      </c>
      <c r="I464" s="7">
        <v>18550.939999999999</v>
      </c>
      <c r="J464" s="7">
        <v>18550.939999999999</v>
      </c>
      <c r="K464" s="7">
        <v>18550.939999999999</v>
      </c>
      <c r="L464" s="7">
        <v>18550.939999999999</v>
      </c>
      <c r="M464" s="7">
        <v>18550.939999999999</v>
      </c>
      <c r="N464" s="8">
        <f t="shared" si="14"/>
        <v>222611.28</v>
      </c>
      <c r="O464" s="7">
        <v>18550.939999999999</v>
      </c>
      <c r="P464" s="7">
        <v>18550.939999999999</v>
      </c>
      <c r="Q464" s="7">
        <v>18550.939999999999</v>
      </c>
      <c r="R464" s="7">
        <v>18550.939999999999</v>
      </c>
      <c r="S464" s="7">
        <v>18550.939999999999</v>
      </c>
      <c r="T464" s="7">
        <v>18550.939999999999</v>
      </c>
      <c r="U464" s="7">
        <v>18550.939999999999</v>
      </c>
      <c r="V464" s="7">
        <v>18550.939999999999</v>
      </c>
      <c r="W464" s="7">
        <v>18947.05</v>
      </c>
      <c r="X464" s="7">
        <v>18947.05</v>
      </c>
      <c r="Y464" s="7">
        <v>18947.05</v>
      </c>
      <c r="Z464" s="7">
        <v>18947.05</v>
      </c>
      <c r="AA464" s="8">
        <f t="shared" si="15"/>
        <v>224195.71999999994</v>
      </c>
    </row>
    <row r="465" spans="1:27" x14ac:dyDescent="0.25">
      <c r="A465" s="3" t="s">
        <v>458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8">
        <f t="shared" si="14"/>
        <v>0</v>
      </c>
      <c r="O465" s="7">
        <v>19232.93</v>
      </c>
      <c r="P465" s="7">
        <v>16828.810000000001</v>
      </c>
      <c r="Q465" s="7">
        <v>16828.810000000001</v>
      </c>
      <c r="R465" s="7">
        <v>19232.93</v>
      </c>
      <c r="S465" s="7">
        <v>21598.01</v>
      </c>
      <c r="T465" s="7">
        <v>21598.01</v>
      </c>
      <c r="U465" s="7">
        <v>21598.01</v>
      </c>
      <c r="V465" s="7">
        <v>21598.01</v>
      </c>
      <c r="W465" s="7">
        <v>29694.01</v>
      </c>
      <c r="X465" s="7">
        <v>29694.01</v>
      </c>
      <c r="Y465" s="7">
        <v>29694.01</v>
      </c>
      <c r="Z465" s="7">
        <v>29694.01</v>
      </c>
      <c r="AA465" s="8">
        <f t="shared" si="15"/>
        <v>277291.56000000006</v>
      </c>
    </row>
    <row r="466" spans="1:27" x14ac:dyDescent="0.25">
      <c r="A466" s="3" t="s">
        <v>459</v>
      </c>
      <c r="B466" s="7">
        <v>0</v>
      </c>
      <c r="C466" s="7">
        <v>18737.669999999998</v>
      </c>
      <c r="D466" s="7">
        <v>18737.669999999998</v>
      </c>
      <c r="E466" s="7">
        <v>18737.669999999998</v>
      </c>
      <c r="F466" s="7">
        <v>18737.669999999998</v>
      </c>
      <c r="G466" s="7">
        <v>18737.669999999998</v>
      </c>
      <c r="H466" s="7">
        <v>18737.669999999998</v>
      </c>
      <c r="I466" s="7">
        <v>18737.669999999998</v>
      </c>
      <c r="J466" s="7">
        <v>0</v>
      </c>
      <c r="K466" s="7">
        <v>18737.669999999998</v>
      </c>
      <c r="L466" s="7">
        <v>18737.669999999998</v>
      </c>
      <c r="M466" s="7">
        <v>18737.669999999998</v>
      </c>
      <c r="N466" s="8">
        <f t="shared" si="14"/>
        <v>187376.69999999995</v>
      </c>
      <c r="O466" s="7">
        <v>18737.669999999998</v>
      </c>
      <c r="P466" s="7">
        <v>18737.669999999998</v>
      </c>
      <c r="Q466" s="7">
        <v>18737.669999999998</v>
      </c>
      <c r="R466" s="7">
        <v>18737.669999999998</v>
      </c>
      <c r="S466" s="7">
        <v>18737.669999999998</v>
      </c>
      <c r="T466" s="7">
        <v>18737.669999999998</v>
      </c>
      <c r="U466" s="7">
        <v>18737.669999999998</v>
      </c>
      <c r="V466" s="7">
        <v>18737.669999999998</v>
      </c>
      <c r="W466" s="7">
        <v>19442.87</v>
      </c>
      <c r="X466" s="7">
        <v>19442.87</v>
      </c>
      <c r="Y466" s="7">
        <v>19442.87</v>
      </c>
      <c r="Z466" s="7">
        <v>19442.87</v>
      </c>
      <c r="AA466" s="8">
        <f t="shared" si="15"/>
        <v>227672.83999999997</v>
      </c>
    </row>
    <row r="467" spans="1:27" x14ac:dyDescent="0.25">
      <c r="A467" s="3" t="s">
        <v>460</v>
      </c>
      <c r="B467" s="7">
        <v>88808.88</v>
      </c>
      <c r="C467" s="7">
        <v>88773.72</v>
      </c>
      <c r="D467" s="7">
        <v>88773.72</v>
      </c>
      <c r="E467" s="7">
        <v>88773.72</v>
      </c>
      <c r="F467" s="7">
        <v>88773.72</v>
      </c>
      <c r="G467" s="7">
        <v>88773.72</v>
      </c>
      <c r="H467" s="7">
        <v>88773.72</v>
      </c>
      <c r="I467" s="7">
        <v>88773.72</v>
      </c>
      <c r="J467" s="7">
        <v>88773.72</v>
      </c>
      <c r="K467" s="7">
        <v>88773.72</v>
      </c>
      <c r="L467" s="7">
        <v>88773.72</v>
      </c>
      <c r="M467" s="7">
        <v>88738.559999999998</v>
      </c>
      <c r="N467" s="8">
        <f t="shared" si="14"/>
        <v>1065284.6399999999</v>
      </c>
      <c r="O467" s="7">
        <v>88773.72</v>
      </c>
      <c r="P467" s="7">
        <v>88773.72</v>
      </c>
      <c r="Q467" s="7">
        <v>88773.72</v>
      </c>
      <c r="R467" s="7">
        <v>88773.72</v>
      </c>
      <c r="S467" s="7">
        <v>90982.67</v>
      </c>
      <c r="T467" s="7">
        <v>90982.67</v>
      </c>
      <c r="U467" s="7">
        <v>90982.67</v>
      </c>
      <c r="V467" s="7">
        <v>90982.67</v>
      </c>
      <c r="W467" s="7">
        <v>93587.5</v>
      </c>
      <c r="X467" s="7">
        <v>93587.5</v>
      </c>
      <c r="Y467" s="7">
        <v>93587.5</v>
      </c>
      <c r="Z467" s="7">
        <v>93587.5</v>
      </c>
      <c r="AA467" s="8">
        <f t="shared" si="15"/>
        <v>1093375.56</v>
      </c>
    </row>
    <row r="468" spans="1:27" x14ac:dyDescent="0.25">
      <c r="A468" s="3" t="s">
        <v>461</v>
      </c>
      <c r="B468" s="7">
        <v>57404.89</v>
      </c>
      <c r="C468" s="7">
        <v>57382.16</v>
      </c>
      <c r="D468" s="7">
        <v>57382.16</v>
      </c>
      <c r="E468" s="7">
        <v>57382.16</v>
      </c>
      <c r="F468" s="7">
        <v>57382.16</v>
      </c>
      <c r="G468" s="7">
        <v>57382.16</v>
      </c>
      <c r="H468" s="7">
        <v>57382.16</v>
      </c>
      <c r="I468" s="7">
        <v>57382.16</v>
      </c>
      <c r="J468" s="7">
        <v>57382.16</v>
      </c>
      <c r="K468" s="7">
        <v>57382.16</v>
      </c>
      <c r="L468" s="7">
        <v>57382.16</v>
      </c>
      <c r="M468" s="7">
        <v>57359.43</v>
      </c>
      <c r="N468" s="8">
        <f t="shared" si="14"/>
        <v>688585.92000000027</v>
      </c>
      <c r="O468" s="7">
        <v>57656.75</v>
      </c>
      <c r="P468" s="7">
        <v>57656.75</v>
      </c>
      <c r="Q468" s="7">
        <v>57656.75</v>
      </c>
      <c r="R468" s="7">
        <v>57656.75</v>
      </c>
      <c r="S468" s="7">
        <v>61275.29</v>
      </c>
      <c r="T468" s="7">
        <v>61275.29</v>
      </c>
      <c r="U468" s="7">
        <v>61275.29</v>
      </c>
      <c r="V468" s="7">
        <v>61275.29</v>
      </c>
      <c r="W468" s="7">
        <v>70964.649999999994</v>
      </c>
      <c r="X468" s="7">
        <v>70964.649999999994</v>
      </c>
      <c r="Y468" s="7">
        <v>70964.649999999994</v>
      </c>
      <c r="Z468" s="7">
        <v>70964.649999999994</v>
      </c>
      <c r="AA468" s="8">
        <f t="shared" si="15"/>
        <v>759586.76</v>
      </c>
    </row>
    <row r="469" spans="1:27" x14ac:dyDescent="0.25">
      <c r="A469" s="3" t="s">
        <v>462</v>
      </c>
      <c r="B469" s="7">
        <v>56634.05</v>
      </c>
      <c r="C469" s="7">
        <v>56634.05</v>
      </c>
      <c r="D469" s="7">
        <v>56634.05</v>
      </c>
      <c r="E469" s="7">
        <v>39853.32</v>
      </c>
      <c r="F469" s="7">
        <v>56634.05</v>
      </c>
      <c r="G469" s="7">
        <v>56634.05</v>
      </c>
      <c r="H469" s="7">
        <v>56634.05</v>
      </c>
      <c r="I469" s="7">
        <v>56634.05</v>
      </c>
      <c r="J469" s="7">
        <v>56634.05</v>
      </c>
      <c r="K469" s="7">
        <v>56634.05</v>
      </c>
      <c r="L469" s="7">
        <v>56634.05</v>
      </c>
      <c r="M469" s="7">
        <v>58684.35</v>
      </c>
      <c r="N469" s="8">
        <f t="shared" si="14"/>
        <v>664878.17000000004</v>
      </c>
      <c r="O469" s="7">
        <v>51348.800000000003</v>
      </c>
      <c r="P469" s="7">
        <v>44013.26</v>
      </c>
      <c r="Q469" s="7">
        <v>58684.35</v>
      </c>
      <c r="R469" s="7">
        <v>58684.35</v>
      </c>
      <c r="S469" s="7">
        <v>58684.35</v>
      </c>
      <c r="T469" s="7">
        <v>58684.35</v>
      </c>
      <c r="U469" s="7">
        <v>58684.35</v>
      </c>
      <c r="V469" s="7">
        <v>58684.35</v>
      </c>
      <c r="W469" s="7">
        <v>67116.259999999995</v>
      </c>
      <c r="X469" s="7">
        <v>67116.259999999995</v>
      </c>
      <c r="Y469" s="7">
        <v>67116.259999999995</v>
      </c>
      <c r="Z469" s="7">
        <v>62921.5</v>
      </c>
      <c r="AA469" s="8">
        <f t="shared" si="15"/>
        <v>711738.44</v>
      </c>
    </row>
    <row r="470" spans="1:27" x14ac:dyDescent="0.25">
      <c r="A470" s="3" t="s">
        <v>463</v>
      </c>
      <c r="B470" s="7">
        <v>0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8">
        <f t="shared" si="14"/>
        <v>0</v>
      </c>
      <c r="O470" s="7">
        <v>32904.26</v>
      </c>
      <c r="P470" s="7">
        <v>32904.26</v>
      </c>
      <c r="Q470" s="7">
        <v>32904.26</v>
      </c>
      <c r="R470" s="7">
        <v>32904.26</v>
      </c>
      <c r="S470" s="7">
        <v>35625.79</v>
      </c>
      <c r="T470" s="7">
        <v>35625.79</v>
      </c>
      <c r="U470" s="7">
        <v>35625.79</v>
      </c>
      <c r="V470" s="7">
        <v>35625.79</v>
      </c>
      <c r="W470" s="7">
        <v>38339.72</v>
      </c>
      <c r="X470" s="7">
        <v>38339.72</v>
      </c>
      <c r="Y470" s="7">
        <v>38339.72</v>
      </c>
      <c r="Z470" s="7">
        <v>38339.72</v>
      </c>
      <c r="AA470" s="8">
        <f t="shared" si="15"/>
        <v>427479.07999999996</v>
      </c>
    </row>
    <row r="471" spans="1:27" x14ac:dyDescent="0.25">
      <c r="A471" s="3" t="s">
        <v>464</v>
      </c>
      <c r="B471" s="7">
        <v>167806.07</v>
      </c>
      <c r="C471" s="7">
        <v>167806.07</v>
      </c>
      <c r="D471" s="7">
        <v>167806.07</v>
      </c>
      <c r="E471" s="7">
        <v>167806.07</v>
      </c>
      <c r="F471" s="7">
        <v>167806.07</v>
      </c>
      <c r="G471" s="7">
        <v>167806.07</v>
      </c>
      <c r="H471" s="7">
        <v>167806.07</v>
      </c>
      <c r="I471" s="7">
        <v>167806.07</v>
      </c>
      <c r="J471" s="7">
        <v>167806.07</v>
      </c>
      <c r="K471" s="7">
        <v>167806.07</v>
      </c>
      <c r="L471" s="7">
        <v>167806.07</v>
      </c>
      <c r="M471" s="7">
        <v>167806.07</v>
      </c>
      <c r="N471" s="8">
        <f t="shared" si="14"/>
        <v>2013672.8400000005</v>
      </c>
      <c r="O471" s="7">
        <v>158483.51</v>
      </c>
      <c r="P471" s="7">
        <v>158483.51</v>
      </c>
      <c r="Q471" s="7">
        <v>158483.51</v>
      </c>
      <c r="R471" s="7">
        <v>158483.51</v>
      </c>
      <c r="S471" s="7">
        <v>158483.51</v>
      </c>
      <c r="T471" s="7">
        <v>158483.51</v>
      </c>
      <c r="U471" s="7">
        <v>175357.46</v>
      </c>
      <c r="V471" s="7">
        <v>184586.8</v>
      </c>
      <c r="W471" s="7">
        <v>205163.49</v>
      </c>
      <c r="X471" s="7">
        <v>167053.10999999999</v>
      </c>
      <c r="Y471" s="7">
        <v>186108.3</v>
      </c>
      <c r="Z471" s="7">
        <v>195635.9</v>
      </c>
      <c r="AA471" s="8">
        <f t="shared" si="15"/>
        <v>2064806.1199999999</v>
      </c>
    </row>
    <row r="472" spans="1:27" x14ac:dyDescent="0.25">
      <c r="A472" s="3" t="s">
        <v>465</v>
      </c>
      <c r="B472" s="7">
        <v>0</v>
      </c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8">
        <f t="shared" si="14"/>
        <v>0</v>
      </c>
      <c r="O472" s="7">
        <v>19114.78</v>
      </c>
      <c r="P472" s="7">
        <v>21879.02</v>
      </c>
      <c r="Q472" s="7">
        <v>21879.02</v>
      </c>
      <c r="R472" s="7">
        <v>21879.02</v>
      </c>
      <c r="S472" s="7">
        <v>23099.439999999999</v>
      </c>
      <c r="T472" s="7">
        <v>23099.439999999999</v>
      </c>
      <c r="U472" s="7">
        <v>23099.439999999999</v>
      </c>
      <c r="V472" s="7">
        <v>23099.439999999999</v>
      </c>
      <c r="W472" s="7">
        <v>28120.33</v>
      </c>
      <c r="X472" s="7">
        <v>28120.33</v>
      </c>
      <c r="Y472" s="7">
        <v>28120.33</v>
      </c>
      <c r="Z472" s="7">
        <v>28120.33</v>
      </c>
      <c r="AA472" s="8">
        <f t="shared" si="15"/>
        <v>289630.92000000004</v>
      </c>
    </row>
    <row r="473" spans="1:27" x14ac:dyDescent="0.25">
      <c r="A473" s="3" t="s">
        <v>466</v>
      </c>
      <c r="B473" s="7">
        <v>57147.06</v>
      </c>
      <c r="C473" s="7">
        <v>57147.06</v>
      </c>
      <c r="D473" s="7">
        <v>57147.06</v>
      </c>
      <c r="E473" s="7">
        <v>57147.06</v>
      </c>
      <c r="F473" s="7">
        <v>57147.06</v>
      </c>
      <c r="G473" s="7">
        <v>57147.06</v>
      </c>
      <c r="H473" s="7">
        <v>57147.06</v>
      </c>
      <c r="I473" s="7">
        <v>57147.06</v>
      </c>
      <c r="J473" s="7">
        <v>57147.06</v>
      </c>
      <c r="K473" s="7">
        <v>57147.06</v>
      </c>
      <c r="L473" s="7">
        <v>67533.23</v>
      </c>
      <c r="M473" s="7">
        <v>57147.06</v>
      </c>
      <c r="N473" s="8">
        <f t="shared" si="14"/>
        <v>696150.8899999999</v>
      </c>
      <c r="O473" s="7">
        <v>50649.919999999998</v>
      </c>
      <c r="P473" s="7">
        <v>33766.61</v>
      </c>
      <c r="Q473" s="7">
        <v>50649.919999999998</v>
      </c>
      <c r="R473" s="7">
        <v>50649.919999999998</v>
      </c>
      <c r="S473" s="7">
        <v>50649.919999999998</v>
      </c>
      <c r="T473" s="7">
        <v>50649.919999999998</v>
      </c>
      <c r="U473" s="7">
        <v>50649.919999999998</v>
      </c>
      <c r="V473" s="7">
        <v>42208.27</v>
      </c>
      <c r="W473" s="7">
        <v>44335.07</v>
      </c>
      <c r="X473" s="7">
        <v>53202.080000000002</v>
      </c>
      <c r="Y473" s="7">
        <v>44335.07</v>
      </c>
      <c r="Z473" s="7">
        <v>53202.080000000002</v>
      </c>
      <c r="AA473" s="8">
        <f t="shared" si="15"/>
        <v>574948.69999999995</v>
      </c>
    </row>
    <row r="474" spans="1:27" x14ac:dyDescent="0.25">
      <c r="A474" s="3" t="s">
        <v>467</v>
      </c>
      <c r="B474" s="7">
        <v>0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8">
        <f t="shared" si="14"/>
        <v>0</v>
      </c>
      <c r="O474" s="7">
        <v>75939.820000000007</v>
      </c>
      <c r="P474" s="7">
        <v>75939.820000000007</v>
      </c>
      <c r="Q474" s="7">
        <v>75939.820000000007</v>
      </c>
      <c r="R474" s="7">
        <v>75939.820000000007</v>
      </c>
      <c r="S474" s="7">
        <v>75939.820000000007</v>
      </c>
      <c r="T474" s="7">
        <v>75939.820000000007</v>
      </c>
      <c r="U474" s="7">
        <v>75939.820000000007</v>
      </c>
      <c r="V474" s="7">
        <v>75939.820000000007</v>
      </c>
      <c r="W474" s="7">
        <v>73746.73</v>
      </c>
      <c r="X474" s="7">
        <v>73746.73</v>
      </c>
      <c r="Y474" s="7">
        <v>73746.73</v>
      </c>
      <c r="Z474" s="7">
        <v>73746.73</v>
      </c>
      <c r="AA474" s="8">
        <f t="shared" si="15"/>
        <v>902505.48</v>
      </c>
    </row>
    <row r="475" spans="1:27" x14ac:dyDescent="0.25">
      <c r="A475" s="3" t="s">
        <v>468</v>
      </c>
      <c r="B475" s="7">
        <v>129957.48</v>
      </c>
      <c r="C475" s="7">
        <v>129906.03</v>
      </c>
      <c r="D475" s="7">
        <v>129906.03</v>
      </c>
      <c r="E475" s="7">
        <v>129906.03</v>
      </c>
      <c r="F475" s="7">
        <v>129906.03</v>
      </c>
      <c r="G475" s="7">
        <v>129906.03</v>
      </c>
      <c r="H475" s="7">
        <v>129906.03</v>
      </c>
      <c r="I475" s="7">
        <v>129906.03</v>
      </c>
      <c r="J475" s="7">
        <v>129906.03</v>
      </c>
      <c r="K475" s="7">
        <v>115212.22</v>
      </c>
      <c r="L475" s="7">
        <v>129906.03</v>
      </c>
      <c r="M475" s="7">
        <v>129854.58</v>
      </c>
      <c r="N475" s="8">
        <f t="shared" si="14"/>
        <v>1544178.5500000003</v>
      </c>
      <c r="O475" s="7">
        <v>120627.03</v>
      </c>
      <c r="P475" s="7">
        <v>102069.02</v>
      </c>
      <c r="Q475" s="7">
        <v>129906.03</v>
      </c>
      <c r="R475" s="7">
        <v>102069.02</v>
      </c>
      <c r="S475" s="7">
        <v>102069.02</v>
      </c>
      <c r="T475" s="7">
        <v>102069.02</v>
      </c>
      <c r="U475" s="7">
        <v>102069.02</v>
      </c>
      <c r="V475" s="7">
        <v>111348.03</v>
      </c>
      <c r="W475" s="7">
        <v>101354</v>
      </c>
      <c r="X475" s="7">
        <v>101354</v>
      </c>
      <c r="Y475" s="7">
        <v>101354</v>
      </c>
      <c r="Z475" s="7">
        <v>101354</v>
      </c>
      <c r="AA475" s="8">
        <f t="shared" si="15"/>
        <v>1277642.19</v>
      </c>
    </row>
    <row r="476" spans="1:27" x14ac:dyDescent="0.25">
      <c r="A476" s="3" t="s">
        <v>469</v>
      </c>
      <c r="B476" s="7">
        <v>0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8">
        <f t="shared" si="14"/>
        <v>0</v>
      </c>
      <c r="O476" s="7">
        <v>89439.46</v>
      </c>
      <c r="P476" s="7">
        <v>89439.46</v>
      </c>
      <c r="Q476" s="7">
        <v>89439.46</v>
      </c>
      <c r="R476" s="7">
        <v>89439.46</v>
      </c>
      <c r="S476" s="7">
        <v>94046.53</v>
      </c>
      <c r="T476" s="7">
        <v>94046.53</v>
      </c>
      <c r="U476" s="7">
        <v>94046.53</v>
      </c>
      <c r="V476" s="7">
        <v>94046.53</v>
      </c>
      <c r="W476" s="7">
        <v>106136.63</v>
      </c>
      <c r="X476" s="7">
        <v>106136.63</v>
      </c>
      <c r="Y476" s="7">
        <v>106136.63</v>
      </c>
      <c r="Z476" s="7">
        <v>106136.63</v>
      </c>
      <c r="AA476" s="8">
        <f t="shared" si="15"/>
        <v>1158490.48</v>
      </c>
    </row>
    <row r="477" spans="1:27" x14ac:dyDescent="0.25">
      <c r="A477" s="3" t="s">
        <v>470</v>
      </c>
      <c r="B477" s="7">
        <v>174514.6</v>
      </c>
      <c r="C477" s="7">
        <v>174445.52</v>
      </c>
      <c r="D477" s="7">
        <v>174445.52</v>
      </c>
      <c r="E477" s="7">
        <v>174445.52</v>
      </c>
      <c r="F477" s="7">
        <v>174445.52</v>
      </c>
      <c r="G477" s="7">
        <v>174445.52</v>
      </c>
      <c r="H477" s="7">
        <v>174445.52</v>
      </c>
      <c r="I477" s="7">
        <v>174445.52</v>
      </c>
      <c r="J477" s="7">
        <v>174445.52</v>
      </c>
      <c r="K477" s="7">
        <v>174445.52</v>
      </c>
      <c r="L477" s="7">
        <v>174445.52</v>
      </c>
      <c r="M477" s="7">
        <v>174376.44</v>
      </c>
      <c r="N477" s="8">
        <f t="shared" si="14"/>
        <v>2093346.24</v>
      </c>
      <c r="O477" s="7">
        <v>165723.24</v>
      </c>
      <c r="P477" s="7">
        <v>174445.52</v>
      </c>
      <c r="Q477" s="7">
        <v>174445.52</v>
      </c>
      <c r="R477" s="7">
        <v>174445.52</v>
      </c>
      <c r="S477" s="7">
        <v>174445.52</v>
      </c>
      <c r="T477" s="7">
        <v>174445.52</v>
      </c>
      <c r="U477" s="7">
        <v>174445.52</v>
      </c>
      <c r="V477" s="7">
        <v>174445.52</v>
      </c>
      <c r="W477" s="7">
        <v>147695.28</v>
      </c>
      <c r="X477" s="7">
        <v>147695.28</v>
      </c>
      <c r="Y477" s="7">
        <v>147695.28</v>
      </c>
      <c r="Z477" s="7">
        <v>147695.28</v>
      </c>
      <c r="AA477" s="8">
        <f t="shared" si="15"/>
        <v>1977623.0000000002</v>
      </c>
    </row>
    <row r="478" spans="1:27" x14ac:dyDescent="0.25">
      <c r="A478" s="3" t="s">
        <v>471</v>
      </c>
      <c r="B478" s="7">
        <v>25319.63</v>
      </c>
      <c r="C478" s="7">
        <v>25309.61</v>
      </c>
      <c r="D478" s="7">
        <v>25309.61</v>
      </c>
      <c r="E478" s="7">
        <v>25309.61</v>
      </c>
      <c r="F478" s="7">
        <v>25309.61</v>
      </c>
      <c r="G478" s="7">
        <v>25309.61</v>
      </c>
      <c r="H478" s="7">
        <v>25309.61</v>
      </c>
      <c r="I478" s="7">
        <v>25309.61</v>
      </c>
      <c r="J478" s="7">
        <v>25309.61</v>
      </c>
      <c r="K478" s="7">
        <v>25309.61</v>
      </c>
      <c r="L478" s="7">
        <v>25309.61</v>
      </c>
      <c r="M478" s="7">
        <v>25299.59</v>
      </c>
      <c r="N478" s="8">
        <f t="shared" si="14"/>
        <v>303715.31999999995</v>
      </c>
      <c r="O478" s="7">
        <v>25309.61</v>
      </c>
      <c r="P478" s="7">
        <v>25309.61</v>
      </c>
      <c r="Q478" s="7">
        <v>25309.61</v>
      </c>
      <c r="R478" s="7">
        <v>18982.21</v>
      </c>
      <c r="S478" s="7">
        <v>20117.2</v>
      </c>
      <c r="T478" s="7">
        <v>20117.2</v>
      </c>
      <c r="U478" s="7">
        <v>20117.2</v>
      </c>
      <c r="V478" s="7">
        <v>20117.2</v>
      </c>
      <c r="W478" s="7">
        <v>24178.1</v>
      </c>
      <c r="X478" s="7">
        <v>24178.1</v>
      </c>
      <c r="Y478" s="7">
        <v>24178.1</v>
      </c>
      <c r="Z478" s="7">
        <v>24178.1</v>
      </c>
      <c r="AA478" s="8">
        <f t="shared" si="15"/>
        <v>272092.24000000005</v>
      </c>
    </row>
    <row r="479" spans="1:27" x14ac:dyDescent="0.25">
      <c r="A479" s="3" t="s">
        <v>472</v>
      </c>
      <c r="B479" s="7">
        <v>25434.400000000001</v>
      </c>
      <c r="C479" s="7">
        <v>25424.33</v>
      </c>
      <c r="D479" s="7">
        <v>25424.33</v>
      </c>
      <c r="E479" s="7">
        <v>25424.33</v>
      </c>
      <c r="F479" s="7">
        <v>19004.939999999999</v>
      </c>
      <c r="G479" s="7">
        <v>25424.33</v>
      </c>
      <c r="H479" s="7">
        <v>25424.33</v>
      </c>
      <c r="I479" s="7">
        <v>25424.33</v>
      </c>
      <c r="J479" s="7">
        <v>25424.33</v>
      </c>
      <c r="K479" s="7">
        <v>25424.33</v>
      </c>
      <c r="L479" s="7">
        <v>25424.33</v>
      </c>
      <c r="M479" s="7">
        <v>25414.26</v>
      </c>
      <c r="N479" s="8">
        <f t="shared" si="14"/>
        <v>298672.57000000007</v>
      </c>
      <c r="O479" s="7">
        <v>25424.33</v>
      </c>
      <c r="P479" s="7">
        <v>25424.33</v>
      </c>
      <c r="Q479" s="7">
        <v>25424.33</v>
      </c>
      <c r="R479" s="7">
        <v>25424.33</v>
      </c>
      <c r="S479" s="7">
        <v>25717.23</v>
      </c>
      <c r="T479" s="7">
        <v>25717.23</v>
      </c>
      <c r="U479" s="7">
        <v>25717.23</v>
      </c>
      <c r="V479" s="7">
        <v>19004.939999999999</v>
      </c>
      <c r="W479" s="7">
        <v>30963.03</v>
      </c>
      <c r="X479" s="7">
        <v>30963.03</v>
      </c>
      <c r="Y479" s="7">
        <v>30963.03</v>
      </c>
      <c r="Z479" s="7">
        <v>30963.03</v>
      </c>
      <c r="AA479" s="8">
        <f t="shared" si="15"/>
        <v>321706.07000000007</v>
      </c>
    </row>
    <row r="480" spans="1:27" x14ac:dyDescent="0.25">
      <c r="A480" s="3" t="s">
        <v>473</v>
      </c>
      <c r="B480" s="7">
        <v>132049.69</v>
      </c>
      <c r="C480" s="7">
        <v>132049.69</v>
      </c>
      <c r="D480" s="7">
        <v>132049.69</v>
      </c>
      <c r="E480" s="7">
        <v>132049.69</v>
      </c>
      <c r="F480" s="7">
        <v>132049.69</v>
      </c>
      <c r="G480" s="7">
        <v>132049.69</v>
      </c>
      <c r="H480" s="7">
        <v>132049.69</v>
      </c>
      <c r="I480" s="7">
        <v>132049.69</v>
      </c>
      <c r="J480" s="7">
        <v>132049.69</v>
      </c>
      <c r="K480" s="7">
        <v>132049.69</v>
      </c>
      <c r="L480" s="7">
        <v>132049.69</v>
      </c>
      <c r="M480" s="7">
        <v>132049.69</v>
      </c>
      <c r="N480" s="8">
        <f t="shared" si="14"/>
        <v>1584596.2799999996</v>
      </c>
      <c r="O480" s="7">
        <v>132049.69</v>
      </c>
      <c r="P480" s="7">
        <v>132049.69</v>
      </c>
      <c r="Q480" s="7">
        <v>132049.69</v>
      </c>
      <c r="R480" s="7">
        <v>132049.69</v>
      </c>
      <c r="S480" s="7">
        <v>132049.69</v>
      </c>
      <c r="T480" s="7">
        <v>132049.69</v>
      </c>
      <c r="U480" s="7">
        <v>132049.69</v>
      </c>
      <c r="V480" s="7">
        <v>132049.69</v>
      </c>
      <c r="W480" s="7">
        <v>151232.99</v>
      </c>
      <c r="X480" s="7">
        <v>151232.99</v>
      </c>
      <c r="Y480" s="7">
        <v>141031.82999999999</v>
      </c>
      <c r="Z480" s="7">
        <v>151232.99</v>
      </c>
      <c r="AA480" s="8">
        <f t="shared" si="15"/>
        <v>1651128.3199999998</v>
      </c>
    </row>
    <row r="481" spans="1:27" x14ac:dyDescent="0.25">
      <c r="A481" s="3" t="s">
        <v>474</v>
      </c>
      <c r="B481" s="7">
        <v>0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8">
        <f t="shared" si="14"/>
        <v>0</v>
      </c>
      <c r="O481" s="7">
        <v>30364.78</v>
      </c>
      <c r="P481" s="7">
        <v>45547.17</v>
      </c>
      <c r="Q481" s="7">
        <v>45547.17</v>
      </c>
      <c r="R481" s="7">
        <v>37955.980000000003</v>
      </c>
      <c r="S481" s="7">
        <v>37955.980000000003</v>
      </c>
      <c r="T481" s="7">
        <v>37955.980000000003</v>
      </c>
      <c r="U481" s="7">
        <v>37955.980000000003</v>
      </c>
      <c r="V481" s="7">
        <v>37955.980000000003</v>
      </c>
      <c r="W481" s="7">
        <v>41847.81</v>
      </c>
      <c r="X481" s="7">
        <v>41847.81</v>
      </c>
      <c r="Y481" s="7">
        <v>41847.81</v>
      </c>
      <c r="Z481" s="7">
        <v>41847.81</v>
      </c>
      <c r="AA481" s="8">
        <f t="shared" si="15"/>
        <v>478630.26</v>
      </c>
    </row>
    <row r="482" spans="1:27" x14ac:dyDescent="0.25">
      <c r="A482" s="3" t="s">
        <v>475</v>
      </c>
      <c r="B482" s="7">
        <v>73628.960000000006</v>
      </c>
      <c r="C482" s="7">
        <v>41660.14</v>
      </c>
      <c r="D482" s="7">
        <v>73628.960000000006</v>
      </c>
      <c r="E482" s="7">
        <v>73628.960000000006</v>
      </c>
      <c r="F482" s="7">
        <v>73628.960000000006</v>
      </c>
      <c r="G482" s="7">
        <v>73628.960000000006</v>
      </c>
      <c r="H482" s="7">
        <v>73628.960000000006</v>
      </c>
      <c r="I482" s="7">
        <v>73628.960000000006</v>
      </c>
      <c r="J482" s="7">
        <v>73628.960000000006</v>
      </c>
      <c r="K482" s="7">
        <v>73628.960000000006</v>
      </c>
      <c r="L482" s="7">
        <v>73628.960000000006</v>
      </c>
      <c r="M482" s="7">
        <v>73628.960000000006</v>
      </c>
      <c r="N482" s="8">
        <f t="shared" si="14"/>
        <v>851578.7</v>
      </c>
      <c r="O482" s="7">
        <v>65818.899999999994</v>
      </c>
      <c r="P482" s="7">
        <v>65818.899999999994</v>
      </c>
      <c r="Q482" s="7">
        <v>65818.899999999994</v>
      </c>
      <c r="R482" s="7">
        <v>56416.2</v>
      </c>
      <c r="S482" s="7">
        <v>56416.2</v>
      </c>
      <c r="T482" s="7">
        <v>56416.2</v>
      </c>
      <c r="U482" s="7">
        <v>56416.2</v>
      </c>
      <c r="V482" s="7">
        <v>56416.2</v>
      </c>
      <c r="W482" s="7">
        <v>57708.84</v>
      </c>
      <c r="X482" s="7">
        <v>57708.84</v>
      </c>
      <c r="Y482" s="7">
        <v>57708.84</v>
      </c>
      <c r="Z482" s="7">
        <v>57708.84</v>
      </c>
      <c r="AA482" s="8">
        <f t="shared" si="15"/>
        <v>710373.05999999994</v>
      </c>
    </row>
    <row r="483" spans="1:27" x14ac:dyDescent="0.25">
      <c r="A483" s="3" t="s">
        <v>476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8">
        <f t="shared" si="14"/>
        <v>0</v>
      </c>
      <c r="O483" s="7">
        <v>38745.79</v>
      </c>
      <c r="P483" s="7">
        <v>38105.07</v>
      </c>
      <c r="Q483" s="7">
        <v>38105.07</v>
      </c>
      <c r="R483" s="7">
        <v>32288.16</v>
      </c>
      <c r="S483" s="7">
        <v>32288.16</v>
      </c>
      <c r="T483" s="7">
        <v>32288.16</v>
      </c>
      <c r="U483" s="7">
        <v>32288.16</v>
      </c>
      <c r="V483" s="7">
        <v>32288.16</v>
      </c>
      <c r="W483" s="7">
        <v>36749.839999999997</v>
      </c>
      <c r="X483" s="7">
        <v>36749.839999999997</v>
      </c>
      <c r="Y483" s="7">
        <v>36749.839999999997</v>
      </c>
      <c r="Z483" s="7">
        <v>44099.81</v>
      </c>
      <c r="AA483" s="8">
        <f t="shared" si="15"/>
        <v>430746.05999999988</v>
      </c>
    </row>
    <row r="484" spans="1:27" x14ac:dyDescent="0.25">
      <c r="A484" s="3" t="s">
        <v>477</v>
      </c>
      <c r="B484" s="7">
        <v>190589.42</v>
      </c>
      <c r="C484" s="7">
        <v>190589.42</v>
      </c>
      <c r="D484" s="7">
        <v>190589.42</v>
      </c>
      <c r="E484" s="7">
        <v>190589.42</v>
      </c>
      <c r="F484" s="7">
        <v>190589.42</v>
      </c>
      <c r="G484" s="7">
        <v>190589.42</v>
      </c>
      <c r="H484" s="7">
        <v>190589.42</v>
      </c>
      <c r="I484" s="7">
        <v>190589.42</v>
      </c>
      <c r="J484" s="7">
        <v>190589.42</v>
      </c>
      <c r="K484" s="7">
        <v>190589.42</v>
      </c>
      <c r="L484" s="7">
        <v>190589.42</v>
      </c>
      <c r="M484" s="7">
        <v>190589.42</v>
      </c>
      <c r="N484" s="8">
        <f t="shared" si="14"/>
        <v>2287073.0399999996</v>
      </c>
      <c r="O484" s="7">
        <v>190589.42</v>
      </c>
      <c r="P484" s="7">
        <v>190589.42</v>
      </c>
      <c r="Q484" s="7">
        <v>190589.42</v>
      </c>
      <c r="R484" s="7">
        <v>190589.42</v>
      </c>
      <c r="S484" s="7">
        <v>190589.42</v>
      </c>
      <c r="T484" s="7">
        <v>190589.42</v>
      </c>
      <c r="U484" s="7">
        <v>190589.42</v>
      </c>
      <c r="V484" s="7">
        <v>190589.42</v>
      </c>
      <c r="W484" s="7">
        <v>181514.74</v>
      </c>
      <c r="X484" s="7">
        <v>181514.74</v>
      </c>
      <c r="Y484" s="7">
        <v>181514.74</v>
      </c>
      <c r="Z484" s="7">
        <v>181514.74</v>
      </c>
      <c r="AA484" s="8">
        <f t="shared" si="15"/>
        <v>2250774.3199999998</v>
      </c>
    </row>
    <row r="485" spans="1:27" x14ac:dyDescent="0.25">
      <c r="A485" s="3" t="s">
        <v>478</v>
      </c>
      <c r="B485" s="7">
        <v>26083.919999999998</v>
      </c>
      <c r="C485" s="7">
        <v>26073.59</v>
      </c>
      <c r="D485" s="7">
        <v>26073.59</v>
      </c>
      <c r="E485" s="7">
        <v>26073.59</v>
      </c>
      <c r="F485" s="7">
        <v>26073.59</v>
      </c>
      <c r="G485" s="7">
        <v>26073.59</v>
      </c>
      <c r="H485" s="7">
        <v>26073.59</v>
      </c>
      <c r="I485" s="7">
        <v>26073.59</v>
      </c>
      <c r="J485" s="7">
        <v>26073.59</v>
      </c>
      <c r="K485" s="7">
        <v>26073.59</v>
      </c>
      <c r="L485" s="7">
        <v>26073.59</v>
      </c>
      <c r="M485" s="7">
        <v>26063.26</v>
      </c>
      <c r="N485" s="8">
        <f t="shared" si="14"/>
        <v>312883.08</v>
      </c>
      <c r="O485" s="7">
        <v>26073.59</v>
      </c>
      <c r="P485" s="7">
        <v>26073.59</v>
      </c>
      <c r="Q485" s="7">
        <v>26073.59</v>
      </c>
      <c r="R485" s="7">
        <v>26073.59</v>
      </c>
      <c r="S485" s="7">
        <v>26073.59</v>
      </c>
      <c r="T485" s="7">
        <v>26073.59</v>
      </c>
      <c r="U485" s="7">
        <v>26073.59</v>
      </c>
      <c r="V485" s="7">
        <v>26073.59</v>
      </c>
      <c r="W485" s="7">
        <v>29650.62</v>
      </c>
      <c r="X485" s="7">
        <v>29650.62</v>
      </c>
      <c r="Y485" s="7">
        <v>29650.62</v>
      </c>
      <c r="Z485" s="7">
        <v>29650.62</v>
      </c>
      <c r="AA485" s="8">
        <f t="shared" si="15"/>
        <v>327191.2</v>
      </c>
    </row>
    <row r="486" spans="1:27" x14ac:dyDescent="0.25">
      <c r="A486" s="3" t="s">
        <v>479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8">
        <f t="shared" si="14"/>
        <v>0</v>
      </c>
      <c r="O486" s="7">
        <v>93853.7</v>
      </c>
      <c r="P486" s="7">
        <v>93853.7</v>
      </c>
      <c r="Q486" s="7">
        <v>93853.7</v>
      </c>
      <c r="R486" s="7">
        <v>93853.7</v>
      </c>
      <c r="S486" s="7">
        <v>93853.7</v>
      </c>
      <c r="T486" s="7">
        <v>93853.7</v>
      </c>
      <c r="U486" s="7">
        <v>93853.7</v>
      </c>
      <c r="V486" s="7">
        <v>93853.7</v>
      </c>
      <c r="W486" s="7">
        <v>111240.53</v>
      </c>
      <c r="X486" s="7">
        <v>111240.53</v>
      </c>
      <c r="Y486" s="7">
        <v>111240.53</v>
      </c>
      <c r="Z486" s="7">
        <v>111240.53</v>
      </c>
      <c r="AA486" s="8">
        <f t="shared" si="15"/>
        <v>1195791.72</v>
      </c>
    </row>
    <row r="487" spans="1:27" x14ac:dyDescent="0.25">
      <c r="A487" s="3" t="s">
        <v>480</v>
      </c>
      <c r="B487" s="7">
        <v>72716.800000000003</v>
      </c>
      <c r="C487" s="7">
        <v>72688.02</v>
      </c>
      <c r="D487" s="7">
        <v>72688.02</v>
      </c>
      <c r="E487" s="7">
        <v>72688.02</v>
      </c>
      <c r="F487" s="7">
        <v>72688.02</v>
      </c>
      <c r="G487" s="7">
        <v>72688.02</v>
      </c>
      <c r="H487" s="7">
        <v>72688.02</v>
      </c>
      <c r="I487" s="7">
        <v>72688.02</v>
      </c>
      <c r="J487" s="7">
        <v>72688.02</v>
      </c>
      <c r="K487" s="7">
        <v>72688.02</v>
      </c>
      <c r="L487" s="7">
        <v>72688.02</v>
      </c>
      <c r="M487" s="7">
        <v>72659.240000000005</v>
      </c>
      <c r="N487" s="8">
        <f t="shared" si="14"/>
        <v>872256.24000000011</v>
      </c>
      <c r="O487" s="7">
        <v>72688.02</v>
      </c>
      <c r="P487" s="7">
        <v>72688.02</v>
      </c>
      <c r="Q487" s="7">
        <v>72688.02</v>
      </c>
      <c r="R487" s="7">
        <v>72688.02</v>
      </c>
      <c r="S487" s="7">
        <v>72688.02</v>
      </c>
      <c r="T487" s="7">
        <v>43612.81</v>
      </c>
      <c r="U487" s="7">
        <v>72688.02</v>
      </c>
      <c r="V487" s="7">
        <v>72688.02</v>
      </c>
      <c r="W487" s="7">
        <v>69659.37</v>
      </c>
      <c r="X487" s="7">
        <v>69659.37</v>
      </c>
      <c r="Y487" s="7">
        <v>69659.37</v>
      </c>
      <c r="Z487" s="7">
        <v>61919.44</v>
      </c>
      <c r="AA487" s="8">
        <f t="shared" si="15"/>
        <v>823326.5</v>
      </c>
    </row>
    <row r="488" spans="1:27" x14ac:dyDescent="0.25">
      <c r="A488" s="3" t="s">
        <v>482</v>
      </c>
      <c r="B488" s="7">
        <v>93481.48</v>
      </c>
      <c r="C488" s="7">
        <v>93481.48</v>
      </c>
      <c r="D488" s="7">
        <v>93481.48</v>
      </c>
      <c r="E488" s="7">
        <v>93481.48</v>
      </c>
      <c r="F488" s="7">
        <v>93481.48</v>
      </c>
      <c r="G488" s="7">
        <v>93481.48</v>
      </c>
      <c r="H488" s="7">
        <v>93481.48</v>
      </c>
      <c r="I488" s="7">
        <v>93481.48</v>
      </c>
      <c r="J488" s="7">
        <v>93481.48</v>
      </c>
      <c r="K488" s="7">
        <v>93481.48</v>
      </c>
      <c r="L488" s="7">
        <v>93481.48</v>
      </c>
      <c r="M488" s="7">
        <v>93481.48</v>
      </c>
      <c r="N488" s="8">
        <f t="shared" si="14"/>
        <v>1121777.76</v>
      </c>
      <c r="O488" s="7">
        <v>93481.48</v>
      </c>
      <c r="P488" s="7">
        <v>93481.48</v>
      </c>
      <c r="Q488" s="7">
        <v>93481.48</v>
      </c>
      <c r="R488" s="7">
        <v>93481.48</v>
      </c>
      <c r="S488" s="7">
        <v>93481.48</v>
      </c>
      <c r="T488" s="7">
        <v>93481.48</v>
      </c>
      <c r="U488" s="7">
        <v>93481.48</v>
      </c>
      <c r="V488" s="7">
        <v>84133.33</v>
      </c>
      <c r="W488" s="7">
        <v>89232.89</v>
      </c>
      <c r="X488" s="7">
        <v>89232.89</v>
      </c>
      <c r="Y488" s="7">
        <v>89232.89</v>
      </c>
      <c r="Z488" s="7">
        <v>89232.89</v>
      </c>
      <c r="AA488" s="8">
        <f t="shared" si="15"/>
        <v>1095435.25</v>
      </c>
    </row>
    <row r="489" spans="1:27" x14ac:dyDescent="0.25">
      <c r="A489" s="3" t="s">
        <v>481</v>
      </c>
      <c r="B489" s="7">
        <v>39484.269999999997</v>
      </c>
      <c r="C489" s="7">
        <v>39484.269999999997</v>
      </c>
      <c r="D489" s="7">
        <v>39484.269999999997</v>
      </c>
      <c r="E489" s="7">
        <v>39484.269999999997</v>
      </c>
      <c r="F489" s="7">
        <v>39484.269999999997</v>
      </c>
      <c r="G489" s="7">
        <v>39484.269999999997</v>
      </c>
      <c r="H489" s="7">
        <v>39484.269999999997</v>
      </c>
      <c r="I489" s="7">
        <v>39484.269999999997</v>
      </c>
      <c r="J489" s="7">
        <v>39484.269999999997</v>
      </c>
      <c r="K489" s="7">
        <v>39484.269999999997</v>
      </c>
      <c r="L489" s="7">
        <v>39484.269999999997</v>
      </c>
      <c r="M489" s="7">
        <v>39484.269999999997</v>
      </c>
      <c r="N489" s="8">
        <f t="shared" si="14"/>
        <v>473811.24000000005</v>
      </c>
      <c r="O489" s="7">
        <v>39484.269999999997</v>
      </c>
      <c r="P489" s="7">
        <v>39484.269999999997</v>
      </c>
      <c r="Q489" s="7">
        <v>39484.269999999997</v>
      </c>
      <c r="R489" s="7">
        <v>39484.269999999997</v>
      </c>
      <c r="S489" s="7">
        <v>39484.269999999997</v>
      </c>
      <c r="T489" s="7">
        <v>39484.269999999997</v>
      </c>
      <c r="U489" s="7">
        <v>39484.269999999997</v>
      </c>
      <c r="V489" s="7">
        <v>39484.269999999997</v>
      </c>
      <c r="W489" s="7">
        <v>40034.720000000001</v>
      </c>
      <c r="X489" s="7">
        <v>40034.720000000001</v>
      </c>
      <c r="Y489" s="7">
        <v>40034.720000000001</v>
      </c>
      <c r="Z489" s="7">
        <v>40034.720000000001</v>
      </c>
      <c r="AA489" s="8">
        <f t="shared" si="15"/>
        <v>476013.03999999992</v>
      </c>
    </row>
    <row r="490" spans="1:27" x14ac:dyDescent="0.25">
      <c r="A490" s="3" t="s">
        <v>483</v>
      </c>
      <c r="B490" s="7">
        <v>33212.75</v>
      </c>
      <c r="C490" s="7">
        <v>33199.599999999999</v>
      </c>
      <c r="D490" s="7">
        <v>33199.599999999999</v>
      </c>
      <c r="E490" s="7">
        <v>33199.599999999999</v>
      </c>
      <c r="F490" s="7">
        <v>33199.599999999999</v>
      </c>
      <c r="G490" s="7">
        <v>33199.599999999999</v>
      </c>
      <c r="H490" s="7">
        <v>33199.599999999999</v>
      </c>
      <c r="I490" s="7">
        <v>33199.599999999999</v>
      </c>
      <c r="J490" s="7">
        <v>33199.599999999999</v>
      </c>
      <c r="K490" s="7">
        <v>33199.599999999999</v>
      </c>
      <c r="L490" s="7">
        <v>33199.599999999999</v>
      </c>
      <c r="M490" s="7">
        <v>33186.449999999997</v>
      </c>
      <c r="N490" s="8">
        <f t="shared" si="14"/>
        <v>398395.19999999995</v>
      </c>
      <c r="O490" s="7">
        <v>33199.599999999999</v>
      </c>
      <c r="P490" s="7">
        <v>33199.599999999999</v>
      </c>
      <c r="Q490" s="7">
        <v>33199.599999999999</v>
      </c>
      <c r="R490" s="7">
        <v>33199.599999999999</v>
      </c>
      <c r="S490" s="7">
        <v>33199.599999999999</v>
      </c>
      <c r="T490" s="7">
        <v>33199.599999999999</v>
      </c>
      <c r="U490" s="7">
        <v>33199.599999999999</v>
      </c>
      <c r="V490" s="7">
        <v>33199.599999999999</v>
      </c>
      <c r="W490" s="7">
        <v>35030.58</v>
      </c>
      <c r="X490" s="7">
        <v>35030.58</v>
      </c>
      <c r="Y490" s="7">
        <v>35030.58</v>
      </c>
      <c r="Z490" s="7">
        <v>35030.58</v>
      </c>
      <c r="AA490" s="8">
        <f t="shared" si="15"/>
        <v>405719.12000000005</v>
      </c>
    </row>
    <row r="491" spans="1:27" x14ac:dyDescent="0.25">
      <c r="A491" s="3" t="s">
        <v>484</v>
      </c>
      <c r="B491" s="7">
        <v>50537.32</v>
      </c>
      <c r="C491" s="7">
        <v>50517.32</v>
      </c>
      <c r="D491" s="7">
        <v>50517.32</v>
      </c>
      <c r="E491" s="7">
        <v>50517.32</v>
      </c>
      <c r="F491" s="7">
        <v>50517.32</v>
      </c>
      <c r="G491" s="7">
        <v>50517.32</v>
      </c>
      <c r="H491" s="7">
        <v>50517.32</v>
      </c>
      <c r="I491" s="7">
        <v>50517.32</v>
      </c>
      <c r="J491" s="7">
        <v>50517.32</v>
      </c>
      <c r="K491" s="7">
        <v>50517.32</v>
      </c>
      <c r="L491" s="7">
        <v>50517.32</v>
      </c>
      <c r="M491" s="7">
        <v>50497.32</v>
      </c>
      <c r="N491" s="8">
        <f t="shared" si="14"/>
        <v>606207.84</v>
      </c>
      <c r="O491" s="7">
        <v>50517.32</v>
      </c>
      <c r="P491" s="7">
        <v>50517.32</v>
      </c>
      <c r="Q491" s="7">
        <v>50517.32</v>
      </c>
      <c r="R491" s="7">
        <v>50517.32</v>
      </c>
      <c r="S491" s="7">
        <v>52854.42</v>
      </c>
      <c r="T491" s="7">
        <v>52854.42</v>
      </c>
      <c r="U491" s="7">
        <v>52854.42</v>
      </c>
      <c r="V491" s="7">
        <v>44045.35</v>
      </c>
      <c r="W491" s="7">
        <v>62885.46</v>
      </c>
      <c r="X491" s="7">
        <v>62885.46</v>
      </c>
      <c r="Y491" s="7">
        <v>62885.46</v>
      </c>
      <c r="Z491" s="7">
        <v>62885.46</v>
      </c>
      <c r="AA491" s="8">
        <f t="shared" si="15"/>
        <v>656219.72999999986</v>
      </c>
    </row>
    <row r="492" spans="1:27" x14ac:dyDescent="0.25">
      <c r="A492" s="3" t="s">
        <v>485</v>
      </c>
      <c r="B492" s="7">
        <v>18283.669999999998</v>
      </c>
      <c r="C492" s="7">
        <v>18283.669999999998</v>
      </c>
      <c r="D492" s="7">
        <v>18283.669999999998</v>
      </c>
      <c r="E492" s="7">
        <v>18283.669999999998</v>
      </c>
      <c r="F492" s="7">
        <v>18283.669999999998</v>
      </c>
      <c r="G492" s="7">
        <v>18283.669999999998</v>
      </c>
      <c r="H492" s="7">
        <v>18283.669999999998</v>
      </c>
      <c r="I492" s="7">
        <v>18283.669999999998</v>
      </c>
      <c r="J492" s="7">
        <v>18283.669999999998</v>
      </c>
      <c r="K492" s="7">
        <v>18283.669999999998</v>
      </c>
      <c r="L492" s="7">
        <v>18283.669999999998</v>
      </c>
      <c r="M492" s="7">
        <v>18283.669999999998</v>
      </c>
      <c r="N492" s="8">
        <f t="shared" si="14"/>
        <v>219404.03999999992</v>
      </c>
      <c r="O492" s="7">
        <v>21517.78</v>
      </c>
      <c r="P492" s="7">
        <v>21517.78</v>
      </c>
      <c r="Q492" s="7">
        <v>21517.78</v>
      </c>
      <c r="R492" s="7">
        <v>21517.78</v>
      </c>
      <c r="S492" s="7">
        <v>21517.78</v>
      </c>
      <c r="T492" s="7">
        <v>21517.78</v>
      </c>
      <c r="U492" s="7">
        <v>21517.78</v>
      </c>
      <c r="V492" s="7">
        <v>21517.78</v>
      </c>
      <c r="W492" s="7">
        <v>17029.88</v>
      </c>
      <c r="X492" s="7">
        <v>17029.88</v>
      </c>
      <c r="Y492" s="7">
        <v>17029.88</v>
      </c>
      <c r="Z492" s="7">
        <v>17029.88</v>
      </c>
      <c r="AA492" s="8">
        <f t="shared" si="15"/>
        <v>240261.76000000001</v>
      </c>
    </row>
    <row r="493" spans="1:27" x14ac:dyDescent="0.25">
      <c r="A493" s="3" t="s">
        <v>486</v>
      </c>
      <c r="B493" s="7">
        <v>55489.91</v>
      </c>
      <c r="C493" s="7">
        <v>55489.91</v>
      </c>
      <c r="D493" s="7">
        <v>55489.91</v>
      </c>
      <c r="E493" s="7">
        <v>55489.91</v>
      </c>
      <c r="F493" s="7">
        <v>55489.91</v>
      </c>
      <c r="G493" s="7">
        <v>55489.91</v>
      </c>
      <c r="H493" s="7">
        <v>55489.91</v>
      </c>
      <c r="I493" s="7">
        <v>55489.91</v>
      </c>
      <c r="J493" s="7">
        <v>55489.91</v>
      </c>
      <c r="K493" s="7">
        <v>55489.91</v>
      </c>
      <c r="L493" s="7">
        <v>55489.91</v>
      </c>
      <c r="M493" s="7">
        <v>55489.91</v>
      </c>
      <c r="N493" s="8">
        <f t="shared" si="14"/>
        <v>665878.92000000027</v>
      </c>
      <c r="O493" s="7">
        <v>55489.91</v>
      </c>
      <c r="P493" s="7">
        <v>55489.91</v>
      </c>
      <c r="Q493" s="7">
        <v>55489.91</v>
      </c>
      <c r="R493" s="7">
        <v>55489.91</v>
      </c>
      <c r="S493" s="7">
        <v>55489.91</v>
      </c>
      <c r="T493" s="7">
        <v>55489.91</v>
      </c>
      <c r="U493" s="7">
        <v>55489.91</v>
      </c>
      <c r="V493" s="7">
        <v>55489.91</v>
      </c>
      <c r="W493" s="7">
        <v>55730.13</v>
      </c>
      <c r="X493" s="7">
        <v>55730.13</v>
      </c>
      <c r="Y493" s="7">
        <v>55730.13</v>
      </c>
      <c r="Z493" s="7">
        <v>55730.13</v>
      </c>
      <c r="AA493" s="8">
        <f t="shared" si="15"/>
        <v>666839.80000000016</v>
      </c>
    </row>
    <row r="494" spans="1:27" x14ac:dyDescent="0.25">
      <c r="A494" s="3" t="s">
        <v>487</v>
      </c>
      <c r="B494" s="7">
        <v>140624.95000000001</v>
      </c>
      <c r="C494" s="7">
        <v>133187.85999999999</v>
      </c>
      <c r="D494" s="7">
        <v>140569.28</v>
      </c>
      <c r="E494" s="7">
        <v>140569.28</v>
      </c>
      <c r="F494" s="7">
        <v>140569.28</v>
      </c>
      <c r="G494" s="7">
        <v>140569.28</v>
      </c>
      <c r="H494" s="7">
        <v>140569.28</v>
      </c>
      <c r="I494" s="7">
        <v>140569.28</v>
      </c>
      <c r="J494" s="7">
        <v>140569.28</v>
      </c>
      <c r="K494" s="7">
        <v>133187.85999999999</v>
      </c>
      <c r="L494" s="7">
        <v>140569.28</v>
      </c>
      <c r="M494" s="7">
        <v>140513.60999999999</v>
      </c>
      <c r="N494" s="8">
        <f t="shared" si="14"/>
        <v>1672068.52</v>
      </c>
      <c r="O494" s="7">
        <v>140569.28</v>
      </c>
      <c r="P494" s="7">
        <v>140569.28</v>
      </c>
      <c r="Q494" s="7">
        <v>140569.28</v>
      </c>
      <c r="R494" s="7">
        <v>140569.28</v>
      </c>
      <c r="S494" s="7">
        <v>149154.28</v>
      </c>
      <c r="T494" s="7">
        <v>149154.28</v>
      </c>
      <c r="U494" s="7">
        <v>149154.28</v>
      </c>
      <c r="V494" s="7">
        <v>130509.99</v>
      </c>
      <c r="W494" s="7">
        <v>128459.29</v>
      </c>
      <c r="X494" s="7">
        <v>148222.25</v>
      </c>
      <c r="Y494" s="7">
        <v>148222.25</v>
      </c>
      <c r="Z494" s="7">
        <v>148222.25</v>
      </c>
      <c r="AA494" s="8">
        <f t="shared" si="15"/>
        <v>1713375.9900000002</v>
      </c>
    </row>
    <row r="495" spans="1:27" x14ac:dyDescent="0.25">
      <c r="A495" s="3" t="s">
        <v>488</v>
      </c>
      <c r="B495" s="7">
        <v>95326.75</v>
      </c>
      <c r="C495" s="7">
        <v>95326.75</v>
      </c>
      <c r="D495" s="7">
        <v>95326.75</v>
      </c>
      <c r="E495" s="7">
        <v>95326.75</v>
      </c>
      <c r="F495" s="7">
        <v>95326.75</v>
      </c>
      <c r="G495" s="7">
        <v>95326.75</v>
      </c>
      <c r="H495" s="7">
        <v>95326.75</v>
      </c>
      <c r="I495" s="7">
        <v>95326.75</v>
      </c>
      <c r="J495" s="7">
        <v>95326.75</v>
      </c>
      <c r="K495" s="7">
        <v>95326.75</v>
      </c>
      <c r="L495" s="7">
        <v>95326.75</v>
      </c>
      <c r="M495" s="7">
        <v>95326.75</v>
      </c>
      <c r="N495" s="8">
        <f t="shared" si="14"/>
        <v>1143921</v>
      </c>
      <c r="O495" s="7">
        <v>95326.75</v>
      </c>
      <c r="P495" s="7">
        <v>95326.75</v>
      </c>
      <c r="Q495" s="7">
        <v>95326.75</v>
      </c>
      <c r="R495" s="7">
        <v>95326.75</v>
      </c>
      <c r="S495" s="7">
        <v>95326.75</v>
      </c>
      <c r="T495" s="7">
        <v>95326.75</v>
      </c>
      <c r="U495" s="7">
        <v>95326.75</v>
      </c>
      <c r="V495" s="7">
        <v>95326.75</v>
      </c>
      <c r="W495" s="7">
        <v>97038.05</v>
      </c>
      <c r="X495" s="7">
        <v>97038.05</v>
      </c>
      <c r="Y495" s="7">
        <v>97038.05</v>
      </c>
      <c r="Z495" s="7">
        <v>97038.05</v>
      </c>
      <c r="AA495" s="8">
        <f t="shared" si="15"/>
        <v>1150766.2000000002</v>
      </c>
    </row>
    <row r="496" spans="1:27" x14ac:dyDescent="0.25">
      <c r="A496" s="3" t="s">
        <v>489</v>
      </c>
      <c r="B496" s="7">
        <v>0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8">
        <f t="shared" si="14"/>
        <v>0</v>
      </c>
      <c r="O496" s="7">
        <v>146994.92000000001</v>
      </c>
      <c r="P496" s="7">
        <v>146994.92000000001</v>
      </c>
      <c r="Q496" s="7">
        <v>146994.92000000001</v>
      </c>
      <c r="R496" s="7">
        <v>146994.92000000001</v>
      </c>
      <c r="S496" s="7">
        <v>150741.6</v>
      </c>
      <c r="T496" s="7">
        <v>150741.6</v>
      </c>
      <c r="U496" s="7">
        <v>144004.9</v>
      </c>
      <c r="V496" s="7">
        <v>144004.9</v>
      </c>
      <c r="W496" s="7">
        <v>163197.6</v>
      </c>
      <c r="X496" s="7">
        <v>163197.6</v>
      </c>
      <c r="Y496" s="7">
        <v>179517.36</v>
      </c>
      <c r="Z496" s="7">
        <v>179517.36</v>
      </c>
      <c r="AA496" s="8">
        <f t="shared" si="15"/>
        <v>1862902.6</v>
      </c>
    </row>
    <row r="497" spans="1:27" x14ac:dyDescent="0.25">
      <c r="A497" s="3" t="s">
        <v>490</v>
      </c>
      <c r="B497" s="7">
        <v>57445.01</v>
      </c>
      <c r="C497" s="7">
        <v>74225.740000000005</v>
      </c>
      <c r="D497" s="7">
        <v>74225.740000000005</v>
      </c>
      <c r="E497" s="7">
        <v>74225.740000000005</v>
      </c>
      <c r="F497" s="7">
        <v>74225.740000000005</v>
      </c>
      <c r="G497" s="7">
        <v>74225.740000000005</v>
      </c>
      <c r="H497" s="7">
        <v>74225.740000000005</v>
      </c>
      <c r="I497" s="7">
        <v>74225.740000000005</v>
      </c>
      <c r="J497" s="7">
        <v>74225.740000000005</v>
      </c>
      <c r="K497" s="7">
        <v>74225.740000000005</v>
      </c>
      <c r="L497" s="7">
        <v>74225.740000000005</v>
      </c>
      <c r="M497" s="7">
        <v>74225.740000000005</v>
      </c>
      <c r="N497" s="8">
        <f t="shared" si="14"/>
        <v>873928.14999999991</v>
      </c>
      <c r="O497" s="7">
        <v>74225.740000000005</v>
      </c>
      <c r="P497" s="7">
        <v>74225.740000000005</v>
      </c>
      <c r="Q497" s="7">
        <v>74225.740000000005</v>
      </c>
      <c r="R497" s="7">
        <v>55669.31</v>
      </c>
      <c r="S497" s="7">
        <v>55669.31</v>
      </c>
      <c r="T497" s="7">
        <v>55669.31</v>
      </c>
      <c r="U497" s="7">
        <v>74225.740000000005</v>
      </c>
      <c r="V497" s="7">
        <v>74225.740000000005</v>
      </c>
      <c r="W497" s="7">
        <v>75345.64</v>
      </c>
      <c r="X497" s="7">
        <v>75345.64</v>
      </c>
      <c r="Y497" s="7">
        <v>75345.64</v>
      </c>
      <c r="Z497" s="7">
        <v>75345.64</v>
      </c>
      <c r="AA497" s="8">
        <f t="shared" si="15"/>
        <v>839519.19000000006</v>
      </c>
    </row>
    <row r="498" spans="1:27" x14ac:dyDescent="0.25">
      <c r="A498" s="3" t="s">
        <v>491</v>
      </c>
      <c r="B498" s="7">
        <v>219101.87</v>
      </c>
      <c r="C498" s="7">
        <v>219015.13</v>
      </c>
      <c r="D498" s="7">
        <v>219015.13</v>
      </c>
      <c r="E498" s="7">
        <v>219015.13</v>
      </c>
      <c r="F498" s="7">
        <v>219015.13</v>
      </c>
      <c r="G498" s="7">
        <v>186152.26</v>
      </c>
      <c r="H498" s="7">
        <v>219015.13</v>
      </c>
      <c r="I498" s="7">
        <v>219015.13</v>
      </c>
      <c r="J498" s="7">
        <v>219015.13</v>
      </c>
      <c r="K498" s="7">
        <v>219015.13</v>
      </c>
      <c r="L498" s="7">
        <v>219015.13</v>
      </c>
      <c r="M498" s="7">
        <v>218928.39</v>
      </c>
      <c r="N498" s="8">
        <f t="shared" si="14"/>
        <v>2595318.69</v>
      </c>
      <c r="O498" s="7">
        <v>211193.16</v>
      </c>
      <c r="P498" s="7">
        <v>219015.13</v>
      </c>
      <c r="Q498" s="7">
        <v>219015.13</v>
      </c>
      <c r="R498" s="7">
        <v>219015.13</v>
      </c>
      <c r="S498" s="7">
        <v>220479.63</v>
      </c>
      <c r="T498" s="7">
        <v>220479.63</v>
      </c>
      <c r="U498" s="7">
        <v>220479.63</v>
      </c>
      <c r="V498" s="7">
        <v>220479.63</v>
      </c>
      <c r="W498" s="7">
        <v>240613.19</v>
      </c>
      <c r="X498" s="7">
        <v>240613.19</v>
      </c>
      <c r="Y498" s="7">
        <v>240613.19</v>
      </c>
      <c r="Z498" s="7">
        <v>240613.19</v>
      </c>
      <c r="AA498" s="8">
        <f t="shared" si="15"/>
        <v>2712609.8299999996</v>
      </c>
    </row>
    <row r="499" spans="1:27" x14ac:dyDescent="0.25">
      <c r="A499" s="3" t="s">
        <v>492</v>
      </c>
      <c r="B499" s="7">
        <v>33556.44</v>
      </c>
      <c r="C499" s="7">
        <v>33543.15</v>
      </c>
      <c r="D499" s="7">
        <v>33543.15</v>
      </c>
      <c r="E499" s="7">
        <v>33543.15</v>
      </c>
      <c r="F499" s="7">
        <v>33543.15</v>
      </c>
      <c r="G499" s="7">
        <v>33543.15</v>
      </c>
      <c r="H499" s="7">
        <v>33543.15</v>
      </c>
      <c r="I499" s="7">
        <v>33543.15</v>
      </c>
      <c r="J499" s="7">
        <v>33543.15</v>
      </c>
      <c r="K499" s="7">
        <v>33543.15</v>
      </c>
      <c r="L499" s="7">
        <v>33543.15</v>
      </c>
      <c r="M499" s="7">
        <v>33529.86</v>
      </c>
      <c r="N499" s="8">
        <f t="shared" si="14"/>
        <v>402517.80000000005</v>
      </c>
      <c r="O499" s="7">
        <v>33543.15</v>
      </c>
      <c r="P499" s="7">
        <v>33543.15</v>
      </c>
      <c r="Q499" s="7">
        <v>33543.15</v>
      </c>
      <c r="R499" s="7">
        <v>33543.15</v>
      </c>
      <c r="S499" s="7">
        <v>33543.15</v>
      </c>
      <c r="T499" s="7">
        <v>33543.15</v>
      </c>
      <c r="U499" s="7">
        <v>33543.15</v>
      </c>
      <c r="V499" s="7">
        <v>33543.15</v>
      </c>
      <c r="W499" s="7">
        <v>34231.160000000003</v>
      </c>
      <c r="X499" s="7">
        <v>34231.160000000003</v>
      </c>
      <c r="Y499" s="7">
        <v>34231.160000000003</v>
      </c>
      <c r="Z499" s="7">
        <v>34231.160000000003</v>
      </c>
      <c r="AA499" s="8">
        <f t="shared" si="15"/>
        <v>405269.84000000008</v>
      </c>
    </row>
    <row r="500" spans="1:27" x14ac:dyDescent="0.25">
      <c r="A500" s="3" t="s">
        <v>493</v>
      </c>
      <c r="B500" s="7">
        <v>144498.4</v>
      </c>
      <c r="C500" s="7">
        <v>144441.19</v>
      </c>
      <c r="D500" s="7">
        <v>144441.19</v>
      </c>
      <c r="E500" s="7">
        <v>144441.19</v>
      </c>
      <c r="F500" s="7">
        <v>144441.19</v>
      </c>
      <c r="G500" s="7">
        <v>144441.19</v>
      </c>
      <c r="H500" s="7">
        <v>144441.19</v>
      </c>
      <c r="I500" s="7">
        <v>144441.19</v>
      </c>
      <c r="J500" s="7">
        <v>144441.19</v>
      </c>
      <c r="K500" s="7">
        <v>144441.19</v>
      </c>
      <c r="L500" s="7">
        <v>144441.19</v>
      </c>
      <c r="M500" s="7">
        <v>144383.98000000001</v>
      </c>
      <c r="N500" s="8">
        <f t="shared" si="14"/>
        <v>1733294.2799999996</v>
      </c>
      <c r="O500" s="7">
        <v>144441.19</v>
      </c>
      <c r="P500" s="7">
        <v>144441.19</v>
      </c>
      <c r="Q500" s="7">
        <v>144441.19</v>
      </c>
      <c r="R500" s="7">
        <v>144441.19</v>
      </c>
      <c r="S500" s="7">
        <v>147345.79</v>
      </c>
      <c r="T500" s="7">
        <v>147345.79</v>
      </c>
      <c r="U500" s="7">
        <v>147345.79</v>
      </c>
      <c r="V500" s="7">
        <v>147345.79</v>
      </c>
      <c r="W500" s="7">
        <v>163282</v>
      </c>
      <c r="X500" s="7">
        <v>163282</v>
      </c>
      <c r="Y500" s="7">
        <v>163282</v>
      </c>
      <c r="Z500" s="7">
        <v>163282</v>
      </c>
      <c r="AA500" s="8">
        <f t="shared" si="15"/>
        <v>1820275.9200000002</v>
      </c>
    </row>
    <row r="501" spans="1:27" x14ac:dyDescent="0.25">
      <c r="A501" s="3" t="s">
        <v>494</v>
      </c>
      <c r="B501" s="7">
        <v>94654.91</v>
      </c>
      <c r="C501" s="7">
        <v>94654.91</v>
      </c>
      <c r="D501" s="7">
        <v>77874.179999999993</v>
      </c>
      <c r="E501" s="7">
        <v>94654.91</v>
      </c>
      <c r="F501" s="7">
        <v>94654.91</v>
      </c>
      <c r="G501" s="7">
        <v>94654.91</v>
      </c>
      <c r="H501" s="7">
        <v>94654.91</v>
      </c>
      <c r="I501" s="7">
        <v>77874.179999999993</v>
      </c>
      <c r="J501" s="7">
        <v>144997.09</v>
      </c>
      <c r="K501" s="7">
        <v>144997.09</v>
      </c>
      <c r="L501" s="7">
        <v>155999.15</v>
      </c>
      <c r="M501" s="7">
        <v>155999.15</v>
      </c>
      <c r="N501" s="8">
        <f t="shared" si="14"/>
        <v>1325670.2999999998</v>
      </c>
      <c r="O501" s="7">
        <v>155999.15</v>
      </c>
      <c r="P501" s="7">
        <v>155999.15</v>
      </c>
      <c r="Q501" s="7">
        <v>155999.15</v>
      </c>
      <c r="R501" s="7">
        <v>155999.15</v>
      </c>
      <c r="S501" s="7">
        <v>155999.15</v>
      </c>
      <c r="T501" s="7">
        <v>155999.15</v>
      </c>
      <c r="U501" s="7">
        <v>155999.15</v>
      </c>
      <c r="V501" s="7">
        <v>147332.53</v>
      </c>
      <c r="W501" s="7">
        <v>147288.38</v>
      </c>
      <c r="X501" s="7">
        <v>147288.38</v>
      </c>
      <c r="Y501" s="7">
        <v>138624.35999999999</v>
      </c>
      <c r="Z501" s="7">
        <v>138624.35999999999</v>
      </c>
      <c r="AA501" s="8">
        <f t="shared" si="15"/>
        <v>1811152.0599999996</v>
      </c>
    </row>
    <row r="502" spans="1:27" x14ac:dyDescent="0.25">
      <c r="A502" s="3" t="s">
        <v>495</v>
      </c>
      <c r="B502" s="7">
        <v>1863276.11</v>
      </c>
      <c r="C502" s="7">
        <v>1862538.48</v>
      </c>
      <c r="D502" s="7">
        <v>1862538.48</v>
      </c>
      <c r="E502" s="7">
        <v>1862538.48</v>
      </c>
      <c r="F502" s="7">
        <v>1862538.48</v>
      </c>
      <c r="G502" s="7">
        <v>1862538.48</v>
      </c>
      <c r="H502" s="7">
        <v>1862538.48</v>
      </c>
      <c r="I502" s="7">
        <v>1862538.48</v>
      </c>
      <c r="J502" s="7">
        <v>1862538.48</v>
      </c>
      <c r="K502" s="7">
        <v>1862538.48</v>
      </c>
      <c r="L502" s="7">
        <v>1862538.48</v>
      </c>
      <c r="M502" s="7">
        <v>1861800.85</v>
      </c>
      <c r="N502" s="8">
        <f t="shared" si="14"/>
        <v>22350461.760000005</v>
      </c>
      <c r="O502" s="7">
        <v>1859236.1</v>
      </c>
      <c r="P502" s="7">
        <v>1859236.1</v>
      </c>
      <c r="Q502" s="7">
        <v>1859236.1</v>
      </c>
      <c r="R502" s="7">
        <v>1859236.1</v>
      </c>
      <c r="S502" s="7">
        <v>1859236.1</v>
      </c>
      <c r="T502" s="7">
        <v>1836119.49</v>
      </c>
      <c r="U502" s="7">
        <v>1836119.49</v>
      </c>
      <c r="V502" s="7">
        <v>1836119.49</v>
      </c>
      <c r="W502" s="7">
        <v>2161110.4700000002</v>
      </c>
      <c r="X502" s="7">
        <v>2176574.5299999998</v>
      </c>
      <c r="Y502" s="7">
        <v>2168842.5</v>
      </c>
      <c r="Z502" s="7">
        <v>2153378.44</v>
      </c>
      <c r="AA502" s="8">
        <f t="shared" si="15"/>
        <v>23464444.910000004</v>
      </c>
    </row>
    <row r="503" spans="1:27" x14ac:dyDescent="0.25">
      <c r="A503" s="3" t="s">
        <v>496</v>
      </c>
      <c r="B503" s="7">
        <v>0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8">
        <f t="shared" si="14"/>
        <v>0</v>
      </c>
      <c r="O503" s="7">
        <v>58008.23</v>
      </c>
      <c r="P503" s="7">
        <v>58008.23</v>
      </c>
      <c r="Q503" s="7">
        <v>58008.23</v>
      </c>
      <c r="R503" s="7">
        <v>58008.23</v>
      </c>
      <c r="S503" s="7">
        <v>58008.23</v>
      </c>
      <c r="T503" s="7">
        <v>58008.23</v>
      </c>
      <c r="U503" s="7">
        <v>58008.23</v>
      </c>
      <c r="V503" s="7">
        <v>58008.23</v>
      </c>
      <c r="W503" s="7">
        <v>63478.38</v>
      </c>
      <c r="X503" s="7">
        <v>63478.38</v>
      </c>
      <c r="Y503" s="7">
        <v>63478.38</v>
      </c>
      <c r="Z503" s="7">
        <v>63478.38</v>
      </c>
      <c r="AA503" s="8">
        <f t="shared" si="15"/>
        <v>717979.36</v>
      </c>
    </row>
    <row r="504" spans="1:27" x14ac:dyDescent="0.25">
      <c r="A504" s="3" t="s">
        <v>497</v>
      </c>
      <c r="B504" s="7">
        <v>54534.32</v>
      </c>
      <c r="C504" s="7">
        <v>54534.32</v>
      </c>
      <c r="D504" s="7">
        <v>37753.589999999997</v>
      </c>
      <c r="E504" s="7">
        <v>37753.589999999997</v>
      </c>
      <c r="F504" s="7">
        <v>37753.589999999997</v>
      </c>
      <c r="G504" s="7">
        <v>37753.589999999997</v>
      </c>
      <c r="H504" s="7">
        <v>54534.32</v>
      </c>
      <c r="I504" s="7">
        <v>54534.32</v>
      </c>
      <c r="J504" s="7">
        <v>58274.9</v>
      </c>
      <c r="K504" s="7">
        <v>58274.9</v>
      </c>
      <c r="L504" s="7">
        <v>58274.9</v>
      </c>
      <c r="M504" s="7">
        <v>58274.9</v>
      </c>
      <c r="N504" s="8">
        <f t="shared" si="14"/>
        <v>602251.24</v>
      </c>
      <c r="O504" s="7">
        <v>50990.53</v>
      </c>
      <c r="P504" s="7">
        <v>50990.53</v>
      </c>
      <c r="Q504" s="7">
        <v>50990.53</v>
      </c>
      <c r="R504" s="7">
        <v>58274.9</v>
      </c>
      <c r="S504" s="7">
        <v>58274.9</v>
      </c>
      <c r="T504" s="7">
        <v>58274.9</v>
      </c>
      <c r="U504" s="7">
        <v>58274.9</v>
      </c>
      <c r="V504" s="7">
        <v>58274.9</v>
      </c>
      <c r="W504" s="7">
        <v>50635.28</v>
      </c>
      <c r="X504" s="7">
        <v>50635.28</v>
      </c>
      <c r="Y504" s="7">
        <v>50635.28</v>
      </c>
      <c r="Z504" s="7">
        <v>50635.28</v>
      </c>
      <c r="AA504" s="8">
        <f t="shared" si="15"/>
        <v>646887.2100000002</v>
      </c>
    </row>
    <row r="505" spans="1:27" x14ac:dyDescent="0.25">
      <c r="A505" s="3" t="s">
        <v>498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8">
        <f t="shared" si="14"/>
        <v>0</v>
      </c>
      <c r="O505" s="7">
        <v>19989.810000000001</v>
      </c>
      <c r="P505" s="7">
        <v>19989.810000000001</v>
      </c>
      <c r="Q505" s="7">
        <v>19989.810000000001</v>
      </c>
      <c r="R505" s="7">
        <v>19989.810000000001</v>
      </c>
      <c r="S505" s="7">
        <v>19989.810000000001</v>
      </c>
      <c r="T505" s="7">
        <v>19989.810000000001</v>
      </c>
      <c r="U505" s="7">
        <v>19989.810000000001</v>
      </c>
      <c r="V505" s="7">
        <v>19989.810000000001</v>
      </c>
      <c r="W505" s="7">
        <v>18836.86</v>
      </c>
      <c r="X505" s="7">
        <v>18836.86</v>
      </c>
      <c r="Y505" s="7">
        <v>18836.86</v>
      </c>
      <c r="Z505" s="7">
        <v>18836.86</v>
      </c>
      <c r="AA505" s="8">
        <f t="shared" si="15"/>
        <v>235265.91999999998</v>
      </c>
    </row>
    <row r="506" spans="1:27" x14ac:dyDescent="0.25">
      <c r="A506" s="3" t="s">
        <v>499</v>
      </c>
      <c r="B506" s="7">
        <v>0</v>
      </c>
      <c r="C506" s="7">
        <v>0</v>
      </c>
      <c r="D506" s="7">
        <v>0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8">
        <f t="shared" si="14"/>
        <v>0</v>
      </c>
      <c r="O506" s="7">
        <v>22039.5</v>
      </c>
      <c r="P506" s="7">
        <v>22039.5</v>
      </c>
      <c r="Q506" s="7">
        <v>22039.5</v>
      </c>
      <c r="R506" s="7">
        <v>22039.5</v>
      </c>
      <c r="S506" s="7">
        <v>23388.07</v>
      </c>
      <c r="T506" s="7">
        <v>23388.07</v>
      </c>
      <c r="U506" s="7">
        <v>23388.07</v>
      </c>
      <c r="V506" s="7">
        <v>23388.07</v>
      </c>
      <c r="W506" s="7">
        <v>30208.27</v>
      </c>
      <c r="X506" s="7">
        <v>30208.27</v>
      </c>
      <c r="Y506" s="7">
        <v>30208.27</v>
      </c>
      <c r="Z506" s="7">
        <v>30208.27</v>
      </c>
      <c r="AA506" s="8">
        <f t="shared" si="15"/>
        <v>302543.36000000004</v>
      </c>
    </row>
    <row r="507" spans="1:27" x14ac:dyDescent="0.25">
      <c r="A507" s="3" t="s">
        <v>500</v>
      </c>
      <c r="B507" s="7">
        <v>39957.620000000003</v>
      </c>
      <c r="C507" s="7">
        <v>39941.800000000003</v>
      </c>
      <c r="D507" s="7">
        <v>39941.800000000003</v>
      </c>
      <c r="E507" s="7">
        <v>39941.800000000003</v>
      </c>
      <c r="F507" s="7">
        <v>39941.800000000003</v>
      </c>
      <c r="G507" s="7">
        <v>39941.800000000003</v>
      </c>
      <c r="H507" s="7">
        <v>39941.800000000003</v>
      </c>
      <c r="I507" s="7">
        <v>39941.800000000003</v>
      </c>
      <c r="J507" s="7">
        <v>39941.800000000003</v>
      </c>
      <c r="K507" s="7">
        <v>39941.800000000003</v>
      </c>
      <c r="L507" s="7">
        <v>39941.800000000003</v>
      </c>
      <c r="M507" s="7">
        <v>39925.980000000003</v>
      </c>
      <c r="N507" s="8">
        <f t="shared" si="14"/>
        <v>479301.59999999992</v>
      </c>
      <c r="O507" s="7">
        <v>39941.800000000003</v>
      </c>
      <c r="P507" s="7">
        <v>39941.800000000003</v>
      </c>
      <c r="Q507" s="7">
        <v>39941.800000000003</v>
      </c>
      <c r="R507" s="7">
        <v>39941.800000000003</v>
      </c>
      <c r="S507" s="7">
        <v>39941.800000000003</v>
      </c>
      <c r="T507" s="7">
        <v>39941.800000000003</v>
      </c>
      <c r="U507" s="7">
        <v>39941.800000000003</v>
      </c>
      <c r="V507" s="7">
        <v>39941.800000000003</v>
      </c>
      <c r="W507" s="7">
        <v>45124.49</v>
      </c>
      <c r="X507" s="7">
        <v>45124.49</v>
      </c>
      <c r="Y507" s="7">
        <v>45124.49</v>
      </c>
      <c r="Z507" s="7">
        <v>45124.49</v>
      </c>
      <c r="AA507" s="8">
        <f t="shared" si="15"/>
        <v>500032.35999999993</v>
      </c>
    </row>
    <row r="508" spans="1:27" x14ac:dyDescent="0.25">
      <c r="A508" s="3" t="s">
        <v>501</v>
      </c>
      <c r="B508" s="7">
        <v>496552.66</v>
      </c>
      <c r="C508" s="7">
        <v>496356.08</v>
      </c>
      <c r="D508" s="7">
        <v>496356.08</v>
      </c>
      <c r="E508" s="7">
        <v>496356.08</v>
      </c>
      <c r="F508" s="7">
        <v>496356.08</v>
      </c>
      <c r="G508" s="7">
        <v>496356.08</v>
      </c>
      <c r="H508" s="7">
        <v>496356.08</v>
      </c>
      <c r="I508" s="7">
        <v>496356.08</v>
      </c>
      <c r="J508" s="7">
        <v>496356.08</v>
      </c>
      <c r="K508" s="7">
        <v>496356.08</v>
      </c>
      <c r="L508" s="7">
        <v>496356.08</v>
      </c>
      <c r="M508" s="7">
        <v>496159.5</v>
      </c>
      <c r="N508" s="8">
        <f t="shared" si="14"/>
        <v>5956272.96</v>
      </c>
      <c r="O508" s="7">
        <v>496356.08</v>
      </c>
      <c r="P508" s="7">
        <v>496356.08</v>
      </c>
      <c r="Q508" s="7">
        <v>496356.08</v>
      </c>
      <c r="R508" s="7">
        <v>496356.08</v>
      </c>
      <c r="S508" s="7">
        <v>496545.46</v>
      </c>
      <c r="T508" s="7">
        <v>496545.46</v>
      </c>
      <c r="U508" s="7">
        <v>496545.46</v>
      </c>
      <c r="V508" s="7">
        <v>496545.46</v>
      </c>
      <c r="W508" s="7">
        <v>544246.49</v>
      </c>
      <c r="X508" s="7">
        <v>544246.49</v>
      </c>
      <c r="Y508" s="7">
        <v>544246.49</v>
      </c>
      <c r="Z508" s="7">
        <v>544246.49</v>
      </c>
      <c r="AA508" s="8">
        <f t="shared" si="15"/>
        <v>6148592.120000001</v>
      </c>
    </row>
    <row r="509" spans="1:27" x14ac:dyDescent="0.25">
      <c r="A509" s="3" t="s">
        <v>502</v>
      </c>
      <c r="B509" s="7">
        <v>180657.18</v>
      </c>
      <c r="C509" s="7">
        <v>166984.12</v>
      </c>
      <c r="D509" s="7">
        <v>180585.66</v>
      </c>
      <c r="E509" s="7">
        <v>180585.66</v>
      </c>
      <c r="F509" s="7">
        <v>180585.66</v>
      </c>
      <c r="G509" s="7">
        <v>180585.66</v>
      </c>
      <c r="H509" s="7">
        <v>180585.66</v>
      </c>
      <c r="I509" s="7">
        <v>180585.66</v>
      </c>
      <c r="J509" s="7">
        <v>180585.66</v>
      </c>
      <c r="K509" s="7">
        <v>180585.66</v>
      </c>
      <c r="L509" s="7">
        <v>180585.66</v>
      </c>
      <c r="M509" s="7">
        <v>180514.14</v>
      </c>
      <c r="N509" s="8">
        <f t="shared" si="14"/>
        <v>2153426.3799999994</v>
      </c>
      <c r="O509" s="7">
        <v>180585.66</v>
      </c>
      <c r="P509" s="7">
        <v>180585.66</v>
      </c>
      <c r="Q509" s="7">
        <v>180585.66</v>
      </c>
      <c r="R509" s="7">
        <v>171556.38</v>
      </c>
      <c r="S509" s="7">
        <v>171556.38</v>
      </c>
      <c r="T509" s="7">
        <v>180585.66</v>
      </c>
      <c r="U509" s="7">
        <v>180585.66</v>
      </c>
      <c r="V509" s="7">
        <v>180585.66</v>
      </c>
      <c r="W509" s="7">
        <v>184711.26</v>
      </c>
      <c r="X509" s="7">
        <v>184711.26</v>
      </c>
      <c r="Y509" s="7">
        <v>184711.26</v>
      </c>
      <c r="Z509" s="7">
        <v>184711.26</v>
      </c>
      <c r="AA509" s="8">
        <f t="shared" si="15"/>
        <v>2165471.7599999998</v>
      </c>
    </row>
    <row r="510" spans="1:27" x14ac:dyDescent="0.25">
      <c r="A510" s="3" t="s">
        <v>503</v>
      </c>
      <c r="B510" s="7">
        <v>0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8">
        <f t="shared" si="14"/>
        <v>0</v>
      </c>
      <c r="O510" s="7">
        <v>94371.03</v>
      </c>
      <c r="P510" s="7">
        <v>94371.03</v>
      </c>
      <c r="Q510" s="7">
        <v>94371.03</v>
      </c>
      <c r="R510" s="7">
        <v>82574.649999999994</v>
      </c>
      <c r="S510" s="7">
        <v>98034.55</v>
      </c>
      <c r="T510" s="7">
        <v>98034.55</v>
      </c>
      <c r="U510" s="7">
        <v>101196.95</v>
      </c>
      <c r="V510" s="7">
        <v>101196.95</v>
      </c>
      <c r="W510" s="7">
        <v>124156.33</v>
      </c>
      <c r="X510" s="7">
        <v>124156.33</v>
      </c>
      <c r="Y510" s="7">
        <v>124156.33</v>
      </c>
      <c r="Z510" s="7">
        <v>124156.33</v>
      </c>
      <c r="AA510" s="8">
        <f t="shared" si="15"/>
        <v>1260776.0599999998</v>
      </c>
    </row>
    <row r="511" spans="1:27" x14ac:dyDescent="0.25">
      <c r="A511" s="3" t="s">
        <v>505</v>
      </c>
      <c r="B511" s="7">
        <v>0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8">
        <f t="shared" si="14"/>
        <v>0</v>
      </c>
      <c r="O511" s="7">
        <v>22306.78</v>
      </c>
      <c r="P511" s="7">
        <v>22306.78</v>
      </c>
      <c r="Q511" s="7">
        <v>22306.78</v>
      </c>
      <c r="R511" s="7">
        <v>22306.78</v>
      </c>
      <c r="S511" s="7">
        <v>22306.78</v>
      </c>
      <c r="T511" s="7">
        <v>22306.78</v>
      </c>
      <c r="U511" s="7">
        <v>22306.78</v>
      </c>
      <c r="V511" s="7">
        <v>22306.78</v>
      </c>
      <c r="W511" s="7">
        <v>28982.799999999999</v>
      </c>
      <c r="X511" s="7">
        <v>28982.799999999999</v>
      </c>
      <c r="Y511" s="7">
        <v>28982.799999999999</v>
      </c>
      <c r="Z511" s="7">
        <v>28982.799999999999</v>
      </c>
      <c r="AA511" s="8">
        <f t="shared" si="15"/>
        <v>294385.43999999994</v>
      </c>
    </row>
    <row r="512" spans="1:27" x14ac:dyDescent="0.25">
      <c r="A512" s="3" t="s">
        <v>506</v>
      </c>
      <c r="B512" s="7">
        <v>187180.81</v>
      </c>
      <c r="C512" s="7">
        <v>187106.71</v>
      </c>
      <c r="D512" s="7">
        <v>187106.71</v>
      </c>
      <c r="E512" s="7">
        <v>187106.71</v>
      </c>
      <c r="F512" s="7">
        <v>187106.71</v>
      </c>
      <c r="G512" s="7">
        <v>187106.71</v>
      </c>
      <c r="H512" s="7">
        <v>187106.71</v>
      </c>
      <c r="I512" s="7">
        <v>187106.71</v>
      </c>
      <c r="J512" s="7">
        <v>187106.71</v>
      </c>
      <c r="K512" s="7">
        <v>187106.71</v>
      </c>
      <c r="L512" s="7">
        <v>187106.71</v>
      </c>
      <c r="M512" s="7">
        <v>187032.61</v>
      </c>
      <c r="N512" s="8">
        <f t="shared" si="14"/>
        <v>2245280.5199999996</v>
      </c>
      <c r="O512" s="7">
        <v>157339.73000000001</v>
      </c>
      <c r="P512" s="7">
        <v>148834.88</v>
      </c>
      <c r="Q512" s="7">
        <v>177154.22</v>
      </c>
      <c r="R512" s="7">
        <v>181135.22</v>
      </c>
      <c r="S512" s="7">
        <v>187106.71</v>
      </c>
      <c r="T512" s="7">
        <v>187106.71</v>
      </c>
      <c r="U512" s="7">
        <v>187106.71</v>
      </c>
      <c r="V512" s="7">
        <v>187106.71</v>
      </c>
      <c r="W512" s="7">
        <v>179086.87</v>
      </c>
      <c r="X512" s="7">
        <v>179086.87</v>
      </c>
      <c r="Y512" s="7">
        <v>179086.87</v>
      </c>
      <c r="Z512" s="7">
        <v>170946.56</v>
      </c>
      <c r="AA512" s="8">
        <f t="shared" si="15"/>
        <v>2121098.06</v>
      </c>
    </row>
    <row r="513" spans="1:27" x14ac:dyDescent="0.25">
      <c r="A513" s="3" t="s">
        <v>507</v>
      </c>
      <c r="B513" s="7">
        <v>0</v>
      </c>
      <c r="C513" s="7">
        <v>0</v>
      </c>
      <c r="D513" s="7">
        <v>0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8">
        <f t="shared" si="14"/>
        <v>0</v>
      </c>
      <c r="O513" s="7">
        <v>33236.57</v>
      </c>
      <c r="P513" s="7">
        <v>33236.57</v>
      </c>
      <c r="Q513" s="7">
        <v>33236.57</v>
      </c>
      <c r="R513" s="7">
        <v>33236.57</v>
      </c>
      <c r="S513" s="7">
        <v>33876.239999999998</v>
      </c>
      <c r="T513" s="7">
        <v>33876.239999999998</v>
      </c>
      <c r="U513" s="7">
        <v>33876.239999999998</v>
      </c>
      <c r="V513" s="7">
        <v>33876.239999999998</v>
      </c>
      <c r="W513" s="7">
        <v>44648.32</v>
      </c>
      <c r="X513" s="7">
        <v>44648.32</v>
      </c>
      <c r="Y513" s="7">
        <v>44648.32</v>
      </c>
      <c r="Z513" s="7">
        <v>44648.32</v>
      </c>
      <c r="AA513" s="8">
        <f t="shared" si="15"/>
        <v>447044.52</v>
      </c>
    </row>
    <row r="514" spans="1:27" x14ac:dyDescent="0.25">
      <c r="A514" s="3" t="s">
        <v>508</v>
      </c>
      <c r="B514" s="7">
        <v>22501.19</v>
      </c>
      <c r="C514" s="7">
        <v>22492.28</v>
      </c>
      <c r="D514" s="7">
        <v>22492.28</v>
      </c>
      <c r="E514" s="7">
        <v>22492.28</v>
      </c>
      <c r="F514" s="7">
        <v>22492.28</v>
      </c>
      <c r="G514" s="7">
        <v>22492.28</v>
      </c>
      <c r="H514" s="7">
        <v>22492.28</v>
      </c>
      <c r="I514" s="7">
        <v>22492.28</v>
      </c>
      <c r="J514" s="7">
        <v>22492.28</v>
      </c>
      <c r="K514" s="7">
        <v>22492.28</v>
      </c>
      <c r="L514" s="7">
        <v>22492.28</v>
      </c>
      <c r="M514" s="7">
        <v>22483.37</v>
      </c>
      <c r="N514" s="8">
        <f t="shared" ref="N514:N577" si="16">SUM(B514:M514)</f>
        <v>269907.36</v>
      </c>
      <c r="O514" s="7">
        <v>25805.71</v>
      </c>
      <c r="P514" s="7">
        <v>25805.71</v>
      </c>
      <c r="Q514" s="7">
        <v>19354.28</v>
      </c>
      <c r="R514" s="7">
        <v>25805.71</v>
      </c>
      <c r="S514" s="7">
        <v>28563.85</v>
      </c>
      <c r="T514" s="7">
        <v>28563.85</v>
      </c>
      <c r="U514" s="7">
        <v>28563.85</v>
      </c>
      <c r="V514" s="7">
        <v>28563.85</v>
      </c>
      <c r="W514" s="7">
        <v>33447.019999999997</v>
      </c>
      <c r="X514" s="7">
        <v>33447.019999999997</v>
      </c>
      <c r="Y514" s="7">
        <v>33447.019999999997</v>
      </c>
      <c r="Z514" s="7">
        <v>33447.019999999997</v>
      </c>
      <c r="AA514" s="8">
        <f t="shared" ref="AA514:AA577" si="17">SUM(O514:Z514)</f>
        <v>344814.89000000007</v>
      </c>
    </row>
    <row r="515" spans="1:27" x14ac:dyDescent="0.25">
      <c r="A515" s="3" t="s">
        <v>509</v>
      </c>
      <c r="B515" s="7">
        <v>32091.97</v>
      </c>
      <c r="C515" s="7">
        <v>32079.26</v>
      </c>
      <c r="D515" s="7">
        <v>32079.26</v>
      </c>
      <c r="E515" s="7">
        <v>32079.26</v>
      </c>
      <c r="F515" s="7">
        <v>32079.26</v>
      </c>
      <c r="G515" s="7">
        <v>32079.26</v>
      </c>
      <c r="H515" s="7">
        <v>32079.26</v>
      </c>
      <c r="I515" s="7">
        <v>32079.26</v>
      </c>
      <c r="J515" s="7">
        <v>32079.26</v>
      </c>
      <c r="K515" s="7">
        <v>32079.26</v>
      </c>
      <c r="L515" s="7">
        <v>32079.26</v>
      </c>
      <c r="M515" s="7">
        <v>32066.55</v>
      </c>
      <c r="N515" s="8">
        <f t="shared" si="16"/>
        <v>384951.12</v>
      </c>
      <c r="O515" s="7">
        <v>32079.26</v>
      </c>
      <c r="P515" s="7">
        <v>32079.26</v>
      </c>
      <c r="Q515" s="7">
        <v>32079.26</v>
      </c>
      <c r="R515" s="7">
        <v>32079.26</v>
      </c>
      <c r="S515" s="7">
        <v>32079.26</v>
      </c>
      <c r="T515" s="7">
        <v>32079.26</v>
      </c>
      <c r="U515" s="7">
        <v>32079.26</v>
      </c>
      <c r="V515" s="7">
        <v>32079.26</v>
      </c>
      <c r="W515" s="7">
        <v>34760.629999999997</v>
      </c>
      <c r="X515" s="7">
        <v>34760.629999999997</v>
      </c>
      <c r="Y515" s="7">
        <v>34760.629999999997</v>
      </c>
      <c r="Z515" s="7">
        <v>34760.629999999997</v>
      </c>
      <c r="AA515" s="8">
        <f t="shared" si="17"/>
        <v>395676.60000000003</v>
      </c>
    </row>
    <row r="516" spans="1:27" x14ac:dyDescent="0.25">
      <c r="A516" s="3" t="s">
        <v>510</v>
      </c>
      <c r="B516" s="7">
        <v>55294.03</v>
      </c>
      <c r="C516" s="7">
        <v>55294.03</v>
      </c>
      <c r="D516" s="7">
        <v>55294.03</v>
      </c>
      <c r="E516" s="7">
        <v>55294.03</v>
      </c>
      <c r="F516" s="7">
        <v>55294.03</v>
      </c>
      <c r="G516" s="7">
        <v>55294.03</v>
      </c>
      <c r="H516" s="7">
        <v>55294.03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8">
        <f t="shared" si="16"/>
        <v>387058.21000000008</v>
      </c>
      <c r="O516" s="7">
        <v>0</v>
      </c>
      <c r="P516" s="7">
        <v>0</v>
      </c>
      <c r="Q516" s="7">
        <v>55294.03</v>
      </c>
      <c r="R516" s="7">
        <v>55294.03</v>
      </c>
      <c r="S516" s="7">
        <v>55294.03</v>
      </c>
      <c r="T516" s="7">
        <v>55294.03</v>
      </c>
      <c r="U516" s="7">
        <v>55294.03</v>
      </c>
      <c r="V516" s="7">
        <v>55294.03</v>
      </c>
      <c r="W516" s="7">
        <v>55962.13</v>
      </c>
      <c r="X516" s="7">
        <v>55962.13</v>
      </c>
      <c r="Y516" s="7">
        <v>55962.13</v>
      </c>
      <c r="Z516" s="7">
        <v>55962.13</v>
      </c>
      <c r="AA516" s="8">
        <f t="shared" si="17"/>
        <v>555612.70000000007</v>
      </c>
    </row>
    <row r="517" spans="1:27" x14ac:dyDescent="0.25">
      <c r="A517" s="3" t="s">
        <v>511</v>
      </c>
      <c r="B517" s="7">
        <v>83638.820000000007</v>
      </c>
      <c r="C517" s="7">
        <v>100419.54</v>
      </c>
      <c r="D517" s="7">
        <v>100419.54</v>
      </c>
      <c r="E517" s="7">
        <v>100419.54</v>
      </c>
      <c r="F517" s="7">
        <v>100419.54</v>
      </c>
      <c r="G517" s="7">
        <v>100419.54</v>
      </c>
      <c r="H517" s="7">
        <v>100419.54</v>
      </c>
      <c r="I517" s="7">
        <v>100419.54</v>
      </c>
      <c r="J517" s="7">
        <v>100419.54</v>
      </c>
      <c r="K517" s="7">
        <v>100419.54</v>
      </c>
      <c r="L517" s="7">
        <v>100419.54</v>
      </c>
      <c r="M517" s="7">
        <v>100419.54</v>
      </c>
      <c r="N517" s="8">
        <f t="shared" si="16"/>
        <v>1188253.76</v>
      </c>
      <c r="O517" s="7">
        <v>100419.54</v>
      </c>
      <c r="P517" s="7">
        <v>100419.54</v>
      </c>
      <c r="Q517" s="7">
        <v>100419.54</v>
      </c>
      <c r="R517" s="7">
        <v>100419.54</v>
      </c>
      <c r="S517" s="7">
        <v>100419.54</v>
      </c>
      <c r="T517" s="7">
        <v>100419.54</v>
      </c>
      <c r="U517" s="7">
        <v>100419.54</v>
      </c>
      <c r="V517" s="7">
        <v>100419.54</v>
      </c>
      <c r="W517" s="7">
        <v>94645.25</v>
      </c>
      <c r="X517" s="7">
        <v>111478.64</v>
      </c>
      <c r="Y517" s="7">
        <v>111478.64</v>
      </c>
      <c r="Z517" s="7">
        <v>111478.64</v>
      </c>
      <c r="AA517" s="8">
        <f t="shared" si="17"/>
        <v>1232437.49</v>
      </c>
    </row>
    <row r="518" spans="1:27" x14ac:dyDescent="0.25">
      <c r="A518" s="3" t="s">
        <v>512</v>
      </c>
      <c r="B518" s="7">
        <v>0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8">
        <f t="shared" si="16"/>
        <v>0</v>
      </c>
      <c r="O518" s="7">
        <v>70560.83</v>
      </c>
      <c r="P518" s="7">
        <v>70560.83</v>
      </c>
      <c r="Q518" s="7">
        <v>70560.83</v>
      </c>
      <c r="R518" s="7">
        <v>70560.83</v>
      </c>
      <c r="S518" s="7">
        <v>70560.83</v>
      </c>
      <c r="T518" s="7">
        <v>70560.83</v>
      </c>
      <c r="U518" s="7">
        <v>70560.83</v>
      </c>
      <c r="V518" s="7">
        <v>70560.83</v>
      </c>
      <c r="W518" s="7">
        <v>82021.429999999993</v>
      </c>
      <c r="X518" s="7">
        <v>82021.429999999993</v>
      </c>
      <c r="Y518" s="7">
        <v>82021.429999999993</v>
      </c>
      <c r="Z518" s="7">
        <v>82021.429999999993</v>
      </c>
      <c r="AA518" s="8">
        <f t="shared" si="17"/>
        <v>892572.35999999987</v>
      </c>
    </row>
    <row r="519" spans="1:27" x14ac:dyDescent="0.25">
      <c r="A519" s="3" t="s">
        <v>513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8">
        <f t="shared" si="16"/>
        <v>0</v>
      </c>
      <c r="O519" s="7">
        <v>25485.35</v>
      </c>
      <c r="P519" s="7">
        <v>25485.35</v>
      </c>
      <c r="Q519" s="7">
        <v>25485.35</v>
      </c>
      <c r="R519" s="7">
        <v>25485.35</v>
      </c>
      <c r="S519" s="7">
        <v>19164.36</v>
      </c>
      <c r="T519" s="7">
        <v>19164.36</v>
      </c>
      <c r="U519" s="7">
        <v>25552.47</v>
      </c>
      <c r="V519" s="7">
        <v>25552.47</v>
      </c>
      <c r="W519" s="7">
        <v>31491.9</v>
      </c>
      <c r="X519" s="7">
        <v>31491.9</v>
      </c>
      <c r="Y519" s="7">
        <v>31491.9</v>
      </c>
      <c r="Z519" s="7">
        <v>31491.9</v>
      </c>
      <c r="AA519" s="8">
        <f t="shared" si="17"/>
        <v>317342.66000000003</v>
      </c>
    </row>
    <row r="520" spans="1:27" x14ac:dyDescent="0.25">
      <c r="A520" s="3" t="s">
        <v>514</v>
      </c>
      <c r="B520" s="7">
        <v>59775.4</v>
      </c>
      <c r="C520" s="7">
        <v>59775.4</v>
      </c>
      <c r="D520" s="7">
        <v>59775.4</v>
      </c>
      <c r="E520" s="7">
        <v>59775.4</v>
      </c>
      <c r="F520" s="7">
        <v>59775.4</v>
      </c>
      <c r="G520" s="7">
        <v>59775.4</v>
      </c>
      <c r="H520" s="7">
        <v>59775.4</v>
      </c>
      <c r="I520" s="7">
        <v>59775.4</v>
      </c>
      <c r="J520" s="7">
        <v>59775.4</v>
      </c>
      <c r="K520" s="7">
        <v>59775.4</v>
      </c>
      <c r="L520" s="7">
        <v>59775.4</v>
      </c>
      <c r="M520" s="7">
        <v>59775.4</v>
      </c>
      <c r="N520" s="8">
        <f t="shared" si="16"/>
        <v>717304.80000000016</v>
      </c>
      <c r="O520" s="7">
        <v>59775.4</v>
      </c>
      <c r="P520" s="7">
        <v>59775.4</v>
      </c>
      <c r="Q520" s="7">
        <v>59775.4</v>
      </c>
      <c r="R520" s="7">
        <v>59775.4</v>
      </c>
      <c r="S520" s="7">
        <v>59775.4</v>
      </c>
      <c r="T520" s="7">
        <v>59775.4</v>
      </c>
      <c r="U520" s="7">
        <v>59775.4</v>
      </c>
      <c r="V520" s="7">
        <v>59775.4</v>
      </c>
      <c r="W520" s="7">
        <v>57044.97</v>
      </c>
      <c r="X520" s="7">
        <v>65461.67</v>
      </c>
      <c r="Y520" s="7">
        <v>65461.67</v>
      </c>
      <c r="Z520" s="7">
        <v>65461.67</v>
      </c>
      <c r="AA520" s="8">
        <f t="shared" si="17"/>
        <v>731633.18000000017</v>
      </c>
    </row>
    <row r="521" spans="1:27" x14ac:dyDescent="0.25">
      <c r="A521" s="3" t="s">
        <v>515</v>
      </c>
      <c r="B521" s="7">
        <v>427516.24</v>
      </c>
      <c r="C521" s="7">
        <v>427346.99</v>
      </c>
      <c r="D521" s="7">
        <v>427346.99</v>
      </c>
      <c r="E521" s="7">
        <v>427346.99</v>
      </c>
      <c r="F521" s="7">
        <v>427346.99</v>
      </c>
      <c r="G521" s="7">
        <v>427346.99</v>
      </c>
      <c r="H521" s="7">
        <v>427346.99</v>
      </c>
      <c r="I521" s="7">
        <v>427346.99</v>
      </c>
      <c r="J521" s="7">
        <v>427346.99</v>
      </c>
      <c r="K521" s="7">
        <v>427346.99</v>
      </c>
      <c r="L521" s="7">
        <v>427346.99</v>
      </c>
      <c r="M521" s="7">
        <v>427177.74</v>
      </c>
      <c r="N521" s="8">
        <f t="shared" si="16"/>
        <v>5128163.8800000018</v>
      </c>
      <c r="O521" s="7">
        <v>427346.99</v>
      </c>
      <c r="P521" s="7">
        <v>427346.99</v>
      </c>
      <c r="Q521" s="7">
        <v>427346.99</v>
      </c>
      <c r="R521" s="7">
        <v>427346.99</v>
      </c>
      <c r="S521" s="7">
        <v>427346.99</v>
      </c>
      <c r="T521" s="7">
        <v>427346.99</v>
      </c>
      <c r="U521" s="7">
        <v>427346.99</v>
      </c>
      <c r="V521" s="7">
        <v>427346.99</v>
      </c>
      <c r="W521" s="7">
        <v>417142.71</v>
      </c>
      <c r="X521" s="7">
        <v>433976.05</v>
      </c>
      <c r="Y521" s="7">
        <v>433976.05</v>
      </c>
      <c r="Z521" s="7">
        <v>433976.05</v>
      </c>
      <c r="AA521" s="8">
        <f t="shared" si="17"/>
        <v>5137846.78</v>
      </c>
    </row>
    <row r="522" spans="1:27" x14ac:dyDescent="0.25">
      <c r="A522" s="3" t="s">
        <v>516</v>
      </c>
      <c r="B522" s="7">
        <v>0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8">
        <f t="shared" si="16"/>
        <v>0</v>
      </c>
      <c r="O522" s="7">
        <v>26399.439999999999</v>
      </c>
      <c r="P522" s="7">
        <v>26399.439999999999</v>
      </c>
      <c r="Q522" s="7">
        <v>26399.439999999999</v>
      </c>
      <c r="R522" s="7">
        <v>26399.439999999999</v>
      </c>
      <c r="S522" s="7">
        <v>28425.33</v>
      </c>
      <c r="T522" s="7">
        <v>28425.33</v>
      </c>
      <c r="U522" s="7">
        <v>28425.33</v>
      </c>
      <c r="V522" s="7">
        <v>28425.33</v>
      </c>
      <c r="W522" s="7">
        <v>33911.620000000003</v>
      </c>
      <c r="X522" s="7">
        <v>33911.620000000003</v>
      </c>
      <c r="Y522" s="7">
        <v>33911.620000000003</v>
      </c>
      <c r="Z522" s="7">
        <v>33911.620000000003</v>
      </c>
      <c r="AA522" s="8">
        <f t="shared" si="17"/>
        <v>354945.56</v>
      </c>
    </row>
    <row r="523" spans="1:27" x14ac:dyDescent="0.25">
      <c r="A523" s="3" t="s">
        <v>517</v>
      </c>
      <c r="B523" s="7">
        <v>57560.34</v>
      </c>
      <c r="C523" s="7">
        <v>57560.34</v>
      </c>
      <c r="D523" s="7">
        <v>57560.34</v>
      </c>
      <c r="E523" s="7">
        <v>57560.34</v>
      </c>
      <c r="F523" s="7">
        <v>65950.710000000006</v>
      </c>
      <c r="G523" s="7">
        <v>65950.710000000006</v>
      </c>
      <c r="H523" s="7">
        <v>65950.710000000006</v>
      </c>
      <c r="I523" s="7">
        <v>65950.710000000006</v>
      </c>
      <c r="J523" s="7">
        <v>65950.710000000006</v>
      </c>
      <c r="K523" s="7">
        <v>65950.710000000006</v>
      </c>
      <c r="L523" s="7">
        <v>65950.710000000006</v>
      </c>
      <c r="M523" s="7">
        <v>65950.710000000006</v>
      </c>
      <c r="N523" s="8">
        <f t="shared" si="16"/>
        <v>757847.03999999992</v>
      </c>
      <c r="O523" s="7">
        <v>65950.710000000006</v>
      </c>
      <c r="P523" s="7">
        <v>65950.710000000006</v>
      </c>
      <c r="Q523" s="7">
        <v>65950.710000000006</v>
      </c>
      <c r="R523" s="7">
        <v>65950.710000000006</v>
      </c>
      <c r="S523" s="7">
        <v>65950.710000000006</v>
      </c>
      <c r="T523" s="7">
        <v>65950.710000000006</v>
      </c>
      <c r="U523" s="7">
        <v>82731.44</v>
      </c>
      <c r="V523" s="7">
        <v>73539.05</v>
      </c>
      <c r="W523" s="7">
        <v>86905.06</v>
      </c>
      <c r="X523" s="7">
        <v>86905.06</v>
      </c>
      <c r="Y523" s="7">
        <v>86905.06</v>
      </c>
      <c r="Z523" s="7">
        <v>86905.06</v>
      </c>
      <c r="AA523" s="8">
        <f t="shared" si="17"/>
        <v>899594.99000000022</v>
      </c>
    </row>
    <row r="524" spans="1:27" x14ac:dyDescent="0.25">
      <c r="A524" s="3" t="s">
        <v>518</v>
      </c>
      <c r="B524" s="7">
        <v>0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8">
        <f t="shared" si="16"/>
        <v>0</v>
      </c>
      <c r="O524" s="7">
        <v>35086.14</v>
      </c>
      <c r="P524" s="7">
        <v>35086.14</v>
      </c>
      <c r="Q524" s="7">
        <v>35086.14</v>
      </c>
      <c r="R524" s="7">
        <v>35086.14</v>
      </c>
      <c r="S524" s="7">
        <v>35086.14</v>
      </c>
      <c r="T524" s="7">
        <v>35086.14</v>
      </c>
      <c r="U524" s="7">
        <v>35086.14</v>
      </c>
      <c r="V524" s="7">
        <v>35086.14</v>
      </c>
      <c r="W524" s="7">
        <v>50987.76</v>
      </c>
      <c r="X524" s="7">
        <v>50987.76</v>
      </c>
      <c r="Y524" s="7">
        <v>50987.76</v>
      </c>
      <c r="Z524" s="7">
        <v>50987.76</v>
      </c>
      <c r="AA524" s="8">
        <f t="shared" si="17"/>
        <v>484640.16000000009</v>
      </c>
    </row>
    <row r="525" spans="1:27" x14ac:dyDescent="0.25">
      <c r="A525" s="3" t="s">
        <v>519</v>
      </c>
      <c r="B525" s="7">
        <v>108561.55</v>
      </c>
      <c r="C525" s="7">
        <v>108561.55</v>
      </c>
      <c r="D525" s="7">
        <v>108561.55</v>
      </c>
      <c r="E525" s="7">
        <v>108561.55</v>
      </c>
      <c r="F525" s="7">
        <v>108561.55</v>
      </c>
      <c r="G525" s="7">
        <v>108561.55</v>
      </c>
      <c r="H525" s="7">
        <v>108561.55</v>
      </c>
      <c r="I525" s="7">
        <v>108561.55</v>
      </c>
      <c r="J525" s="7">
        <v>108561.55</v>
      </c>
      <c r="K525" s="7">
        <v>108561.55</v>
      </c>
      <c r="L525" s="7">
        <v>108561.55</v>
      </c>
      <c r="M525" s="7">
        <v>108561.55</v>
      </c>
      <c r="N525" s="8">
        <f t="shared" si="16"/>
        <v>1302738.6000000003</v>
      </c>
      <c r="O525" s="7">
        <v>108561.55</v>
      </c>
      <c r="P525" s="7">
        <v>108561.55</v>
      </c>
      <c r="Q525" s="7">
        <v>108561.55</v>
      </c>
      <c r="R525" s="7">
        <v>108561.55</v>
      </c>
      <c r="S525" s="7">
        <v>108561.55</v>
      </c>
      <c r="T525" s="7">
        <v>104038.16</v>
      </c>
      <c r="U525" s="7">
        <v>104038.16</v>
      </c>
      <c r="V525" s="7">
        <v>104038.16</v>
      </c>
      <c r="W525" s="7">
        <v>104908.41</v>
      </c>
      <c r="X525" s="7">
        <v>104908.41</v>
      </c>
      <c r="Y525" s="7">
        <v>104908.41</v>
      </c>
      <c r="Z525" s="7">
        <v>104908.41</v>
      </c>
      <c r="AA525" s="8">
        <f t="shared" si="17"/>
        <v>1274555.8699999999</v>
      </c>
    </row>
    <row r="526" spans="1:27" x14ac:dyDescent="0.25">
      <c r="A526" s="3" t="s">
        <v>520</v>
      </c>
      <c r="B526" s="7">
        <v>363699.32</v>
      </c>
      <c r="C526" s="7">
        <v>363699.32</v>
      </c>
      <c r="D526" s="7">
        <v>363699.32</v>
      </c>
      <c r="E526" s="7">
        <v>363699.32</v>
      </c>
      <c r="F526" s="7">
        <v>363699.32</v>
      </c>
      <c r="G526" s="7">
        <v>363699.32</v>
      </c>
      <c r="H526" s="7">
        <v>363699.32</v>
      </c>
      <c r="I526" s="7">
        <v>363699.32</v>
      </c>
      <c r="J526" s="7">
        <v>363699.32</v>
      </c>
      <c r="K526" s="7">
        <v>363699.32</v>
      </c>
      <c r="L526" s="7">
        <v>363699.32</v>
      </c>
      <c r="M526" s="7">
        <v>363699.32</v>
      </c>
      <c r="N526" s="8">
        <f t="shared" si="16"/>
        <v>4364391.8399999989</v>
      </c>
      <c r="O526" s="7">
        <v>354606.83</v>
      </c>
      <c r="P526" s="7">
        <v>363699.32</v>
      </c>
      <c r="Q526" s="7">
        <v>363699.32</v>
      </c>
      <c r="R526" s="7">
        <v>363699.32</v>
      </c>
      <c r="S526" s="7">
        <v>354606.83</v>
      </c>
      <c r="T526" s="7">
        <v>363699.32</v>
      </c>
      <c r="U526" s="7">
        <v>380532.65</v>
      </c>
      <c r="V526" s="7">
        <v>414199.32</v>
      </c>
      <c r="W526" s="7">
        <v>423115.89</v>
      </c>
      <c r="X526" s="7">
        <v>423115.89</v>
      </c>
      <c r="Y526" s="7">
        <v>423115.89</v>
      </c>
      <c r="Z526" s="7">
        <v>431229.56</v>
      </c>
      <c r="AA526" s="8">
        <f t="shared" si="17"/>
        <v>4659320.1399999997</v>
      </c>
    </row>
    <row r="527" spans="1:27" x14ac:dyDescent="0.25">
      <c r="A527" s="3" t="s">
        <v>521</v>
      </c>
      <c r="B527" s="7">
        <v>0</v>
      </c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8">
        <f t="shared" si="16"/>
        <v>0</v>
      </c>
      <c r="O527" s="7">
        <v>38017.199999999997</v>
      </c>
      <c r="P527" s="7">
        <v>38017.199999999997</v>
      </c>
      <c r="Q527" s="7">
        <v>38017.199999999997</v>
      </c>
      <c r="R527" s="7">
        <v>38017.199999999997</v>
      </c>
      <c r="S527" s="7">
        <v>38279.589999999997</v>
      </c>
      <c r="T527" s="7">
        <v>38279.589999999997</v>
      </c>
      <c r="U527" s="7">
        <v>38279.589999999997</v>
      </c>
      <c r="V527" s="7">
        <v>38279.589999999997</v>
      </c>
      <c r="W527" s="7">
        <v>48281.83</v>
      </c>
      <c r="X527" s="7">
        <v>48281.83</v>
      </c>
      <c r="Y527" s="7">
        <v>48281.83</v>
      </c>
      <c r="Z527" s="7">
        <v>48281.83</v>
      </c>
      <c r="AA527" s="8">
        <f t="shared" si="17"/>
        <v>498314.48</v>
      </c>
    </row>
    <row r="528" spans="1:27" x14ac:dyDescent="0.25">
      <c r="A528" s="3" t="s">
        <v>522</v>
      </c>
      <c r="B528" s="7">
        <v>197108.28</v>
      </c>
      <c r="C528" s="7">
        <v>197108.28</v>
      </c>
      <c r="D528" s="7">
        <v>197108.28</v>
      </c>
      <c r="E528" s="7">
        <v>197108.28</v>
      </c>
      <c r="F528" s="7">
        <v>197108.28</v>
      </c>
      <c r="G528" s="7">
        <v>197108.28</v>
      </c>
      <c r="H528" s="7">
        <v>197108.28</v>
      </c>
      <c r="I528" s="7">
        <v>197108.28</v>
      </c>
      <c r="J528" s="7">
        <v>197108.28</v>
      </c>
      <c r="K528" s="7">
        <v>197108.28</v>
      </c>
      <c r="L528" s="7">
        <v>197108.28</v>
      </c>
      <c r="M528" s="7">
        <v>197108.28</v>
      </c>
      <c r="N528" s="8">
        <f t="shared" si="16"/>
        <v>2365299.36</v>
      </c>
      <c r="O528" s="7">
        <v>192180.57</v>
      </c>
      <c r="P528" s="7">
        <v>192180.57</v>
      </c>
      <c r="Q528" s="7">
        <v>197108.28</v>
      </c>
      <c r="R528" s="7">
        <v>197108.28</v>
      </c>
      <c r="S528" s="7">
        <v>197108.28</v>
      </c>
      <c r="T528" s="7">
        <v>187252.86</v>
      </c>
      <c r="U528" s="7">
        <v>197108.28</v>
      </c>
      <c r="V528" s="7">
        <v>197108.28</v>
      </c>
      <c r="W528" s="7">
        <v>198809.03</v>
      </c>
      <c r="X528" s="7">
        <v>198809.03</v>
      </c>
      <c r="Y528" s="7">
        <v>198809.03</v>
      </c>
      <c r="Z528" s="7">
        <v>198809.03</v>
      </c>
      <c r="AA528" s="8">
        <f t="shared" si="17"/>
        <v>2352391.52</v>
      </c>
    </row>
    <row r="529" spans="1:27" x14ac:dyDescent="0.25">
      <c r="A529" s="3" t="s">
        <v>523</v>
      </c>
      <c r="B529" s="7">
        <v>75416.820000000007</v>
      </c>
      <c r="C529" s="7">
        <v>75386.97</v>
      </c>
      <c r="D529" s="7">
        <v>75386.97</v>
      </c>
      <c r="E529" s="7">
        <v>60101.25</v>
      </c>
      <c r="F529" s="7">
        <v>60101.25</v>
      </c>
      <c r="G529" s="7">
        <v>75386.97</v>
      </c>
      <c r="H529" s="7">
        <v>75386.97</v>
      </c>
      <c r="I529" s="7">
        <v>75386.97</v>
      </c>
      <c r="J529" s="7">
        <v>75386.97</v>
      </c>
      <c r="K529" s="7">
        <v>75386.97</v>
      </c>
      <c r="L529" s="7">
        <v>75386.97</v>
      </c>
      <c r="M529" s="7">
        <v>75357.119999999995</v>
      </c>
      <c r="N529" s="8">
        <f t="shared" si="16"/>
        <v>874072.19999999984</v>
      </c>
      <c r="O529" s="7">
        <v>67848.27</v>
      </c>
      <c r="P529" s="7">
        <v>67848.27</v>
      </c>
      <c r="Q529" s="7">
        <v>67848.27</v>
      </c>
      <c r="R529" s="7">
        <v>52770.879999999997</v>
      </c>
      <c r="S529" s="7">
        <v>52770.879999999997</v>
      </c>
      <c r="T529" s="7">
        <v>52770.879999999997</v>
      </c>
      <c r="U529" s="7">
        <v>75386.97</v>
      </c>
      <c r="V529" s="7">
        <v>75386.97</v>
      </c>
      <c r="W529" s="7">
        <v>83316.679999999993</v>
      </c>
      <c r="X529" s="7">
        <v>66653.34</v>
      </c>
      <c r="Y529" s="7">
        <v>66653.34</v>
      </c>
      <c r="Z529" s="7">
        <v>66653.34</v>
      </c>
      <c r="AA529" s="8">
        <f t="shared" si="17"/>
        <v>795908.09</v>
      </c>
    </row>
    <row r="530" spans="1:27" x14ac:dyDescent="0.25">
      <c r="A530" s="3" t="s">
        <v>524</v>
      </c>
      <c r="B530" s="7">
        <v>50424.85</v>
      </c>
      <c r="C530" s="7">
        <v>50404.89</v>
      </c>
      <c r="D530" s="7">
        <v>50404.89</v>
      </c>
      <c r="E530" s="7">
        <v>50404.89</v>
      </c>
      <c r="F530" s="7">
        <v>50404.89</v>
      </c>
      <c r="G530" s="7">
        <v>50404.89</v>
      </c>
      <c r="H530" s="7">
        <v>50404.89</v>
      </c>
      <c r="I530" s="7">
        <v>50404.89</v>
      </c>
      <c r="J530" s="7">
        <v>50404.89</v>
      </c>
      <c r="K530" s="7">
        <v>50404.89</v>
      </c>
      <c r="L530" s="7">
        <v>50404.89</v>
      </c>
      <c r="M530" s="7">
        <v>50384.93</v>
      </c>
      <c r="N530" s="8">
        <f t="shared" si="16"/>
        <v>604858.68000000017</v>
      </c>
      <c r="O530" s="7">
        <v>50404.89</v>
      </c>
      <c r="P530" s="7">
        <v>50404.89</v>
      </c>
      <c r="Q530" s="7">
        <v>50404.89</v>
      </c>
      <c r="R530" s="7">
        <v>50404.89</v>
      </c>
      <c r="S530" s="7">
        <v>42004.08</v>
      </c>
      <c r="T530" s="7">
        <v>50404.89</v>
      </c>
      <c r="U530" s="7">
        <v>50404.89</v>
      </c>
      <c r="V530" s="7">
        <v>50404.89</v>
      </c>
      <c r="W530" s="7">
        <v>53298.55</v>
      </c>
      <c r="X530" s="7">
        <v>53298.55</v>
      </c>
      <c r="Y530" s="7">
        <v>53298.55</v>
      </c>
      <c r="Z530" s="7">
        <v>53298.55</v>
      </c>
      <c r="AA530" s="8">
        <f t="shared" si="17"/>
        <v>608032.51000000013</v>
      </c>
    </row>
    <row r="531" spans="1:27" x14ac:dyDescent="0.25">
      <c r="A531" s="3" t="s">
        <v>525</v>
      </c>
      <c r="B531" s="7">
        <v>0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8">
        <f t="shared" si="16"/>
        <v>0</v>
      </c>
      <c r="O531" s="7">
        <v>12066.56</v>
      </c>
      <c r="P531" s="7">
        <v>12066.56</v>
      </c>
      <c r="Q531" s="7">
        <v>12066.56</v>
      </c>
      <c r="R531" s="7">
        <v>24133.13</v>
      </c>
      <c r="S531" s="7">
        <v>24133.13</v>
      </c>
      <c r="T531" s="7">
        <v>24133.13</v>
      </c>
      <c r="U531" s="7">
        <v>24133.13</v>
      </c>
      <c r="V531" s="7">
        <v>24133.13</v>
      </c>
      <c r="W531" s="7">
        <v>18392.46</v>
      </c>
      <c r="X531" s="7">
        <v>18392.46</v>
      </c>
      <c r="Y531" s="7">
        <v>18392.46</v>
      </c>
      <c r="Z531" s="7">
        <v>18392.46</v>
      </c>
      <c r="AA531" s="8">
        <f t="shared" si="17"/>
        <v>230435.16999999998</v>
      </c>
    </row>
    <row r="532" spans="1:27" x14ac:dyDescent="0.25">
      <c r="A532" s="3" t="s">
        <v>526</v>
      </c>
      <c r="B532" s="7">
        <v>0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8">
        <f t="shared" si="16"/>
        <v>0</v>
      </c>
      <c r="O532" s="7">
        <v>42580.34</v>
      </c>
      <c r="P532" s="7">
        <v>42580.34</v>
      </c>
      <c r="Q532" s="7">
        <v>42580.34</v>
      </c>
      <c r="R532" s="7">
        <v>42580.34</v>
      </c>
      <c r="S532" s="7">
        <v>42580.34</v>
      </c>
      <c r="T532" s="7">
        <v>42580.34</v>
      </c>
      <c r="U532" s="7">
        <v>42580.34</v>
      </c>
      <c r="V532" s="7">
        <v>42580.34</v>
      </c>
      <c r="W532" s="7">
        <v>48665.62</v>
      </c>
      <c r="X532" s="7">
        <v>48665.62</v>
      </c>
      <c r="Y532" s="7">
        <v>48665.62</v>
      </c>
      <c r="Z532" s="7">
        <v>48665.62</v>
      </c>
      <c r="AA532" s="8">
        <f t="shared" si="17"/>
        <v>535305.19999999995</v>
      </c>
    </row>
    <row r="533" spans="1:27" x14ac:dyDescent="0.25">
      <c r="A533" s="3" t="s">
        <v>529</v>
      </c>
      <c r="B533" s="7">
        <v>0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8">
        <f t="shared" si="16"/>
        <v>0</v>
      </c>
      <c r="O533" s="7">
        <v>18697.39</v>
      </c>
      <c r="P533" s="7">
        <v>18697.39</v>
      </c>
      <c r="Q533" s="7">
        <v>18697.39</v>
      </c>
      <c r="R533" s="7">
        <v>18697.39</v>
      </c>
      <c r="S533" s="7">
        <v>18697.39</v>
      </c>
      <c r="T533" s="7">
        <v>18697.39</v>
      </c>
      <c r="U533" s="7">
        <v>18697.39</v>
      </c>
      <c r="V533" s="7">
        <v>18697.39</v>
      </c>
      <c r="W533" s="7">
        <v>20963.38</v>
      </c>
      <c r="X533" s="7">
        <v>20963.38</v>
      </c>
      <c r="Y533" s="7">
        <v>20963.38</v>
      </c>
      <c r="Z533" s="7">
        <v>20963.38</v>
      </c>
      <c r="AA533" s="8">
        <f t="shared" si="17"/>
        <v>233432.64</v>
      </c>
    </row>
    <row r="534" spans="1:27" x14ac:dyDescent="0.25">
      <c r="A534" s="3" t="s">
        <v>527</v>
      </c>
      <c r="B534" s="7">
        <v>191976.84</v>
      </c>
      <c r="C534" s="7">
        <v>191900.84</v>
      </c>
      <c r="D534" s="7">
        <v>191900.84</v>
      </c>
      <c r="E534" s="7">
        <v>191900.84</v>
      </c>
      <c r="F534" s="7">
        <v>191900.84</v>
      </c>
      <c r="G534" s="7">
        <v>191900.84</v>
      </c>
      <c r="H534" s="7">
        <v>191900.84</v>
      </c>
      <c r="I534" s="7">
        <v>191900.84</v>
      </c>
      <c r="J534" s="7">
        <v>191900.84</v>
      </c>
      <c r="K534" s="7">
        <v>191900.84</v>
      </c>
      <c r="L534" s="7">
        <v>191900.84</v>
      </c>
      <c r="M534" s="7">
        <v>191824.84</v>
      </c>
      <c r="N534" s="8">
        <f t="shared" si="16"/>
        <v>2302810.08</v>
      </c>
      <c r="O534" s="7">
        <v>191900.84</v>
      </c>
      <c r="P534" s="7">
        <v>191900.84</v>
      </c>
      <c r="Q534" s="7">
        <v>191900.84</v>
      </c>
      <c r="R534" s="7">
        <v>191900.84</v>
      </c>
      <c r="S534" s="7">
        <v>191900.84</v>
      </c>
      <c r="T534" s="7">
        <v>191900.84</v>
      </c>
      <c r="U534" s="7">
        <v>191900.84</v>
      </c>
      <c r="V534" s="7">
        <v>191900.84</v>
      </c>
      <c r="W534" s="7">
        <v>204577.23</v>
      </c>
      <c r="X534" s="7">
        <v>204577.23</v>
      </c>
      <c r="Y534" s="7">
        <v>204577.23</v>
      </c>
      <c r="Z534" s="7">
        <v>204577.23</v>
      </c>
      <c r="AA534" s="8">
        <f t="shared" si="17"/>
        <v>2353515.64</v>
      </c>
    </row>
    <row r="535" spans="1:27" x14ac:dyDescent="0.25">
      <c r="A535" s="3" t="s">
        <v>528</v>
      </c>
      <c r="B535" s="7">
        <v>18098.78</v>
      </c>
      <c r="C535" s="7">
        <v>18098.78</v>
      </c>
      <c r="D535" s="7">
        <v>18098.78</v>
      </c>
      <c r="E535" s="7">
        <v>18098.78</v>
      </c>
      <c r="F535" s="7">
        <v>18098.78</v>
      </c>
      <c r="G535" s="7">
        <v>18098.78</v>
      </c>
      <c r="H535" s="7">
        <v>18098.78</v>
      </c>
      <c r="I535" s="7">
        <v>18098.78</v>
      </c>
      <c r="J535" s="7">
        <v>18098.78</v>
      </c>
      <c r="K535" s="7">
        <v>18098.78</v>
      </c>
      <c r="L535" s="7">
        <v>18098.78</v>
      </c>
      <c r="M535" s="7">
        <v>18098.78</v>
      </c>
      <c r="N535" s="8">
        <f t="shared" si="16"/>
        <v>217185.36</v>
      </c>
      <c r="O535" s="7">
        <v>21863.759999999998</v>
      </c>
      <c r="P535" s="7">
        <v>21863.759999999998</v>
      </c>
      <c r="Q535" s="7">
        <v>21863.759999999998</v>
      </c>
      <c r="R535" s="7">
        <v>21863.759999999998</v>
      </c>
      <c r="S535" s="7">
        <v>21863.759999999998</v>
      </c>
      <c r="T535" s="7">
        <v>21863.759999999998</v>
      </c>
      <c r="U535" s="7">
        <v>21863.759999999998</v>
      </c>
      <c r="V535" s="7">
        <v>21863.759999999998</v>
      </c>
      <c r="W535" s="7">
        <v>15486.11</v>
      </c>
      <c r="X535" s="7">
        <v>15486.11</v>
      </c>
      <c r="Y535" s="7">
        <v>15486.11</v>
      </c>
      <c r="Z535" s="7">
        <v>15486.11</v>
      </c>
      <c r="AA535" s="8">
        <f t="shared" si="17"/>
        <v>236854.51999999996</v>
      </c>
    </row>
    <row r="536" spans="1:27" x14ac:dyDescent="0.25">
      <c r="A536" s="3" t="s">
        <v>530</v>
      </c>
      <c r="B536" s="7">
        <v>0</v>
      </c>
      <c r="C536" s="7">
        <v>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8">
        <f t="shared" si="16"/>
        <v>0</v>
      </c>
      <c r="O536" s="7">
        <v>18486.87</v>
      </c>
      <c r="P536" s="7">
        <v>18486.87</v>
      </c>
      <c r="Q536" s="7">
        <v>18486.87</v>
      </c>
      <c r="R536" s="7">
        <v>9243.44</v>
      </c>
      <c r="S536" s="7">
        <v>9243.44</v>
      </c>
      <c r="T536" s="7">
        <v>9243.44</v>
      </c>
      <c r="U536" s="7">
        <v>9243.44</v>
      </c>
      <c r="V536" s="7">
        <v>9243.44</v>
      </c>
      <c r="W536" s="7">
        <v>11255.72</v>
      </c>
      <c r="X536" s="7">
        <v>22511.439999999999</v>
      </c>
      <c r="Y536" s="7">
        <v>22511.439999999999</v>
      </c>
      <c r="Z536" s="7">
        <v>22511.439999999999</v>
      </c>
      <c r="AA536" s="8">
        <f t="shared" si="17"/>
        <v>180467.85</v>
      </c>
    </row>
    <row r="537" spans="1:27" x14ac:dyDescent="0.25">
      <c r="A537" s="3" t="s">
        <v>531</v>
      </c>
      <c r="B537" s="7">
        <v>0</v>
      </c>
      <c r="C537" s="7">
        <v>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8">
        <f t="shared" si="16"/>
        <v>0</v>
      </c>
      <c r="O537" s="7">
        <v>34631.15</v>
      </c>
      <c r="P537" s="7">
        <v>34631.15</v>
      </c>
      <c r="Q537" s="7">
        <v>34631.15</v>
      </c>
      <c r="R537" s="7">
        <v>34631.15</v>
      </c>
      <c r="S537" s="7">
        <v>36236</v>
      </c>
      <c r="T537" s="7">
        <v>36236</v>
      </c>
      <c r="U537" s="7">
        <v>36236</v>
      </c>
      <c r="V537" s="7">
        <v>36236</v>
      </c>
      <c r="W537" s="7">
        <v>37379.919999999998</v>
      </c>
      <c r="X537" s="7">
        <v>37379.919999999998</v>
      </c>
      <c r="Y537" s="7">
        <v>28034.94</v>
      </c>
      <c r="Z537" s="7">
        <v>28034.94</v>
      </c>
      <c r="AA537" s="8">
        <f t="shared" si="17"/>
        <v>414298.31999999995</v>
      </c>
    </row>
    <row r="538" spans="1:27" x14ac:dyDescent="0.25">
      <c r="A538" s="3" t="s">
        <v>532</v>
      </c>
      <c r="B538" s="7">
        <v>54780.56</v>
      </c>
      <c r="C538" s="7">
        <v>54758.879999999997</v>
      </c>
      <c r="D538" s="7">
        <v>54758.879999999997</v>
      </c>
      <c r="E538" s="7">
        <v>54758.879999999997</v>
      </c>
      <c r="F538" s="7">
        <v>54758.879999999997</v>
      </c>
      <c r="G538" s="7">
        <v>54758.879999999997</v>
      </c>
      <c r="H538" s="7">
        <v>54758.879999999997</v>
      </c>
      <c r="I538" s="7">
        <v>54758.879999999997</v>
      </c>
      <c r="J538" s="7">
        <v>54758.879999999997</v>
      </c>
      <c r="K538" s="7">
        <v>54758.879999999997</v>
      </c>
      <c r="L538" s="7">
        <v>54758.879999999997</v>
      </c>
      <c r="M538" s="7">
        <v>54737.2</v>
      </c>
      <c r="N538" s="8">
        <f t="shared" si="16"/>
        <v>657106.55999999994</v>
      </c>
      <c r="O538" s="7">
        <v>54758.879999999997</v>
      </c>
      <c r="P538" s="7">
        <v>36505.919999999998</v>
      </c>
      <c r="Q538" s="7">
        <v>36505.919999999998</v>
      </c>
      <c r="R538" s="7">
        <v>54758.879999999997</v>
      </c>
      <c r="S538" s="7">
        <v>54758.879999999997</v>
      </c>
      <c r="T538" s="7">
        <v>54758.879999999997</v>
      </c>
      <c r="U538" s="7">
        <v>54758.879999999997</v>
      </c>
      <c r="V538" s="7">
        <v>54758.879999999997</v>
      </c>
      <c r="W538" s="7">
        <v>58503.06</v>
      </c>
      <c r="X538" s="7">
        <v>58503.06</v>
      </c>
      <c r="Y538" s="7">
        <v>58503.06</v>
      </c>
      <c r="Z538" s="7">
        <v>58503.06</v>
      </c>
      <c r="AA538" s="8">
        <f t="shared" si="17"/>
        <v>635577.3600000001</v>
      </c>
    </row>
    <row r="539" spans="1:27" x14ac:dyDescent="0.25">
      <c r="A539" s="3" t="s">
        <v>533</v>
      </c>
      <c r="B539" s="7">
        <v>178215.19</v>
      </c>
      <c r="C539" s="7">
        <v>178144.64000000001</v>
      </c>
      <c r="D539" s="7">
        <v>178144.64000000001</v>
      </c>
      <c r="E539" s="7">
        <v>178144.64000000001</v>
      </c>
      <c r="F539" s="7">
        <v>178144.64000000001</v>
      </c>
      <c r="G539" s="7">
        <v>178144.64000000001</v>
      </c>
      <c r="H539" s="7">
        <v>178144.64000000001</v>
      </c>
      <c r="I539" s="7">
        <v>178144.64000000001</v>
      </c>
      <c r="J539" s="7">
        <v>178144.64000000001</v>
      </c>
      <c r="K539" s="7">
        <v>178144.64000000001</v>
      </c>
      <c r="L539" s="7">
        <v>178144.64000000001</v>
      </c>
      <c r="M539" s="7">
        <v>178074.09</v>
      </c>
      <c r="N539" s="8">
        <f t="shared" si="16"/>
        <v>2137735.6800000006</v>
      </c>
      <c r="O539" s="7">
        <v>180248.81</v>
      </c>
      <c r="P539" s="7">
        <v>180248.81</v>
      </c>
      <c r="Q539" s="7">
        <v>180248.81</v>
      </c>
      <c r="R539" s="7">
        <v>180248.81</v>
      </c>
      <c r="S539" s="7">
        <v>180248.81</v>
      </c>
      <c r="T539" s="7">
        <v>180248.81</v>
      </c>
      <c r="U539" s="7">
        <v>180248.81</v>
      </c>
      <c r="V539" s="7">
        <v>180248.81</v>
      </c>
      <c r="W539" s="7">
        <v>182796.5</v>
      </c>
      <c r="X539" s="7">
        <v>182796.5</v>
      </c>
      <c r="Y539" s="7">
        <v>173656.68</v>
      </c>
      <c r="Z539" s="7">
        <v>182796.5</v>
      </c>
      <c r="AA539" s="8">
        <f t="shared" si="17"/>
        <v>2164036.66</v>
      </c>
    </row>
    <row r="540" spans="1:27" x14ac:dyDescent="0.25">
      <c r="A540" s="3" t="s">
        <v>534</v>
      </c>
      <c r="B540" s="7">
        <v>65444.84</v>
      </c>
      <c r="C540" s="7">
        <v>83280.009999999995</v>
      </c>
      <c r="D540" s="7">
        <v>83280.009999999995</v>
      </c>
      <c r="E540" s="7">
        <v>83280.009999999995</v>
      </c>
      <c r="F540" s="7">
        <v>83280.009999999995</v>
      </c>
      <c r="G540" s="7">
        <v>83280.009999999995</v>
      </c>
      <c r="H540" s="7">
        <v>83280.009999999995</v>
      </c>
      <c r="I540" s="7">
        <v>83280.009999999995</v>
      </c>
      <c r="J540" s="7">
        <v>83280.009999999995</v>
      </c>
      <c r="K540" s="7">
        <v>83280.009999999995</v>
      </c>
      <c r="L540" s="7">
        <v>83280.009999999995</v>
      </c>
      <c r="M540" s="7">
        <v>83280.009999999995</v>
      </c>
      <c r="N540" s="8">
        <f t="shared" si="16"/>
        <v>981524.95000000007</v>
      </c>
      <c r="O540" s="7">
        <v>83280.009999999995</v>
      </c>
      <c r="P540" s="7">
        <v>83280.009999999995</v>
      </c>
      <c r="Q540" s="7">
        <v>83280.009999999995</v>
      </c>
      <c r="R540" s="7">
        <v>83280.009999999995</v>
      </c>
      <c r="S540" s="7">
        <v>83280.009999999995</v>
      </c>
      <c r="T540" s="7">
        <v>83280.009999999995</v>
      </c>
      <c r="U540" s="7">
        <v>100060.74</v>
      </c>
      <c r="V540" s="7">
        <v>100060.74</v>
      </c>
      <c r="W540" s="7">
        <v>94336.76</v>
      </c>
      <c r="X540" s="7">
        <v>94336.76</v>
      </c>
      <c r="Y540" s="7">
        <v>94336.76</v>
      </c>
      <c r="Z540" s="7">
        <v>91997.23</v>
      </c>
      <c r="AA540" s="8">
        <f t="shared" si="17"/>
        <v>1074809.05</v>
      </c>
    </row>
    <row r="541" spans="1:27" x14ac:dyDescent="0.25">
      <c r="A541" s="3" t="s">
        <v>535</v>
      </c>
      <c r="B541" s="7">
        <v>336779.37</v>
      </c>
      <c r="C541" s="7">
        <v>336646.05</v>
      </c>
      <c r="D541" s="7">
        <v>336646.05</v>
      </c>
      <c r="E541" s="7">
        <v>336646.05</v>
      </c>
      <c r="F541" s="7">
        <v>336646.05</v>
      </c>
      <c r="G541" s="7">
        <v>336646.05</v>
      </c>
      <c r="H541" s="7">
        <v>336646.05</v>
      </c>
      <c r="I541" s="7">
        <v>336646.05</v>
      </c>
      <c r="J541" s="7">
        <v>336646.05</v>
      </c>
      <c r="K541" s="7">
        <v>336646.05</v>
      </c>
      <c r="L541" s="7">
        <v>336646.05</v>
      </c>
      <c r="M541" s="7">
        <v>336512.73</v>
      </c>
      <c r="N541" s="8">
        <f t="shared" si="16"/>
        <v>4039752.5999999992</v>
      </c>
      <c r="O541" s="7">
        <v>320615.28000000003</v>
      </c>
      <c r="P541" s="7">
        <v>320615.28000000003</v>
      </c>
      <c r="Q541" s="7">
        <v>336646.05</v>
      </c>
      <c r="R541" s="7">
        <v>336646.05</v>
      </c>
      <c r="S541" s="7">
        <v>336646.05</v>
      </c>
      <c r="T541" s="7">
        <v>336646.05</v>
      </c>
      <c r="U541" s="7">
        <v>336646.05</v>
      </c>
      <c r="V541" s="7">
        <v>320615.28000000003</v>
      </c>
      <c r="W541" s="7">
        <v>346807.72</v>
      </c>
      <c r="X541" s="7">
        <v>359432.73</v>
      </c>
      <c r="Y541" s="7">
        <v>359432.73</v>
      </c>
      <c r="Z541" s="7">
        <v>410466.48</v>
      </c>
      <c r="AA541" s="8">
        <f t="shared" si="17"/>
        <v>4121215.7499999995</v>
      </c>
    </row>
    <row r="542" spans="1:27" x14ac:dyDescent="0.25">
      <c r="A542" s="3" t="s">
        <v>536</v>
      </c>
      <c r="B542" s="7">
        <v>40828.120000000003</v>
      </c>
      <c r="C542" s="7">
        <v>40811.949999999997</v>
      </c>
      <c r="D542" s="7">
        <v>40811.949999999997</v>
      </c>
      <c r="E542" s="7">
        <v>40811.949999999997</v>
      </c>
      <c r="F542" s="7">
        <v>40811.949999999997</v>
      </c>
      <c r="G542" s="7">
        <v>40811.949999999997</v>
      </c>
      <c r="H542" s="7">
        <v>40811.949999999997</v>
      </c>
      <c r="I542" s="7">
        <v>40811.949999999997</v>
      </c>
      <c r="J542" s="7">
        <v>40811.949999999997</v>
      </c>
      <c r="K542" s="7">
        <v>40811.949999999997</v>
      </c>
      <c r="L542" s="7">
        <v>40811.949999999997</v>
      </c>
      <c r="M542" s="7">
        <v>40795.78</v>
      </c>
      <c r="N542" s="8">
        <f t="shared" si="16"/>
        <v>489743.4</v>
      </c>
      <c r="O542" s="7">
        <v>40811.949999999997</v>
      </c>
      <c r="P542" s="7">
        <v>40811.949999999997</v>
      </c>
      <c r="Q542" s="7">
        <v>40811.949999999997</v>
      </c>
      <c r="R542" s="7">
        <v>40811.949999999997</v>
      </c>
      <c r="S542" s="7">
        <v>40811.949999999997</v>
      </c>
      <c r="T542" s="7">
        <v>40811.949999999997</v>
      </c>
      <c r="U542" s="7">
        <v>40811.949999999997</v>
      </c>
      <c r="V542" s="7">
        <v>40811.949999999997</v>
      </c>
      <c r="W542" s="7">
        <v>47417.5</v>
      </c>
      <c r="X542" s="7">
        <v>47417.5</v>
      </c>
      <c r="Y542" s="7">
        <v>47417.5</v>
      </c>
      <c r="Z542" s="7">
        <v>47417.5</v>
      </c>
      <c r="AA542" s="8">
        <f t="shared" si="17"/>
        <v>516165.60000000003</v>
      </c>
    </row>
    <row r="543" spans="1:27" x14ac:dyDescent="0.25">
      <c r="A543" s="3" t="s">
        <v>537</v>
      </c>
      <c r="B543" s="7">
        <v>39382.85</v>
      </c>
      <c r="C543" s="7">
        <v>44740.480000000003</v>
      </c>
      <c r="D543" s="7">
        <v>44740.480000000003</v>
      </c>
      <c r="E543" s="7">
        <v>44740.480000000003</v>
      </c>
      <c r="F543" s="7">
        <v>44740.480000000003</v>
      </c>
      <c r="G543" s="7">
        <v>39382.85</v>
      </c>
      <c r="H543" s="7">
        <v>44740.480000000003</v>
      </c>
      <c r="I543" s="7">
        <v>44740.480000000003</v>
      </c>
      <c r="J543" s="7">
        <v>44740.480000000003</v>
      </c>
      <c r="K543" s="7">
        <v>44740.480000000003</v>
      </c>
      <c r="L543" s="7">
        <v>44740.480000000003</v>
      </c>
      <c r="M543" s="7">
        <v>44740.480000000003</v>
      </c>
      <c r="N543" s="8">
        <f t="shared" si="16"/>
        <v>526170.5</v>
      </c>
      <c r="O543" s="7">
        <v>44740.480000000003</v>
      </c>
      <c r="P543" s="7">
        <v>44740.480000000003</v>
      </c>
      <c r="Q543" s="7">
        <v>44740.480000000003</v>
      </c>
      <c r="R543" s="7">
        <v>44740.480000000003</v>
      </c>
      <c r="S543" s="7">
        <v>44740.480000000003</v>
      </c>
      <c r="T543" s="7">
        <v>44740.480000000003</v>
      </c>
      <c r="U543" s="7">
        <v>44740.480000000003</v>
      </c>
      <c r="V543" s="7">
        <v>44740.480000000003</v>
      </c>
      <c r="W543" s="7">
        <v>39602.54</v>
      </c>
      <c r="X543" s="7">
        <v>39602.54</v>
      </c>
      <c r="Y543" s="7">
        <v>39602.54</v>
      </c>
      <c r="Z543" s="7">
        <v>39602.54</v>
      </c>
      <c r="AA543" s="8">
        <f t="shared" si="17"/>
        <v>516333.99999999988</v>
      </c>
    </row>
    <row r="544" spans="1:27" x14ac:dyDescent="0.25">
      <c r="A544" s="3" t="s">
        <v>538</v>
      </c>
      <c r="B544" s="7">
        <v>132809.4</v>
      </c>
      <c r="C544" s="7">
        <v>132809.4</v>
      </c>
      <c r="D544" s="7">
        <v>132809.4</v>
      </c>
      <c r="E544" s="7">
        <v>132809.4</v>
      </c>
      <c r="F544" s="7">
        <v>132809.4</v>
      </c>
      <c r="G544" s="7">
        <v>132809.4</v>
      </c>
      <c r="H544" s="7">
        <v>132809.4</v>
      </c>
      <c r="I544" s="7">
        <v>132809.4</v>
      </c>
      <c r="J544" s="7">
        <v>132809.4</v>
      </c>
      <c r="K544" s="7">
        <v>132809.4</v>
      </c>
      <c r="L544" s="7">
        <v>132809.4</v>
      </c>
      <c r="M544" s="7">
        <v>132809.4</v>
      </c>
      <c r="N544" s="8">
        <f t="shared" si="16"/>
        <v>1593712.7999999996</v>
      </c>
      <c r="O544" s="7">
        <v>132809.4</v>
      </c>
      <c r="P544" s="7">
        <v>132809.4</v>
      </c>
      <c r="Q544" s="7">
        <v>132809.4</v>
      </c>
      <c r="R544" s="7">
        <v>132809.4</v>
      </c>
      <c r="S544" s="7">
        <v>132809.4</v>
      </c>
      <c r="T544" s="7">
        <v>132809.4</v>
      </c>
      <c r="U544" s="7">
        <v>132809.4</v>
      </c>
      <c r="V544" s="7">
        <v>132809.4</v>
      </c>
      <c r="W544" s="7">
        <v>143692.22</v>
      </c>
      <c r="X544" s="7">
        <v>143692.22</v>
      </c>
      <c r="Y544" s="7">
        <v>143692.22</v>
      </c>
      <c r="Z544" s="7">
        <v>143692.22</v>
      </c>
      <c r="AA544" s="8">
        <f t="shared" si="17"/>
        <v>1637244.0799999998</v>
      </c>
    </row>
    <row r="545" spans="1:27" x14ac:dyDescent="0.25">
      <c r="A545" s="3" t="s">
        <v>539</v>
      </c>
      <c r="B545" s="7">
        <v>0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0</v>
      </c>
      <c r="M545" s="7">
        <v>0</v>
      </c>
      <c r="N545" s="8">
        <f t="shared" si="16"/>
        <v>0</v>
      </c>
      <c r="O545" s="7">
        <v>42292.32</v>
      </c>
      <c r="P545" s="7">
        <v>42292.32</v>
      </c>
      <c r="Q545" s="7">
        <v>42292.32</v>
      </c>
      <c r="R545" s="7">
        <v>42292.32</v>
      </c>
      <c r="S545" s="7">
        <v>42292.32</v>
      </c>
      <c r="T545" s="7">
        <v>42292.32</v>
      </c>
      <c r="U545" s="7">
        <v>42292.32</v>
      </c>
      <c r="V545" s="7">
        <v>42292.32</v>
      </c>
      <c r="W545" s="7">
        <v>49801.71</v>
      </c>
      <c r="X545" s="7">
        <v>49801.71</v>
      </c>
      <c r="Y545" s="7">
        <v>49801.71</v>
      </c>
      <c r="Z545" s="7">
        <v>49801.71</v>
      </c>
      <c r="AA545" s="8">
        <f t="shared" si="17"/>
        <v>537545.4</v>
      </c>
    </row>
    <row r="546" spans="1:27" x14ac:dyDescent="0.25">
      <c r="A546" s="3" t="s">
        <v>540</v>
      </c>
      <c r="B546" s="7">
        <v>30397.360000000001</v>
      </c>
      <c r="C546" s="7">
        <v>30385.32</v>
      </c>
      <c r="D546" s="7">
        <v>30385.32</v>
      </c>
      <c r="E546" s="7">
        <v>30385.32</v>
      </c>
      <c r="F546" s="7">
        <v>30385.32</v>
      </c>
      <c r="G546" s="7">
        <v>30385.32</v>
      </c>
      <c r="H546" s="7">
        <v>30385.32</v>
      </c>
      <c r="I546" s="7">
        <v>30385.32</v>
      </c>
      <c r="J546" s="7">
        <v>30385.32</v>
      </c>
      <c r="K546" s="7">
        <v>30385.32</v>
      </c>
      <c r="L546" s="7">
        <v>30385.32</v>
      </c>
      <c r="M546" s="7">
        <v>30373.279999999999</v>
      </c>
      <c r="N546" s="8">
        <f t="shared" si="16"/>
        <v>364623.84000000008</v>
      </c>
      <c r="O546" s="7">
        <v>30385.32</v>
      </c>
      <c r="P546" s="7">
        <v>30385.32</v>
      </c>
      <c r="Q546" s="7">
        <v>30385.32</v>
      </c>
      <c r="R546" s="7">
        <v>30385.32</v>
      </c>
      <c r="S546" s="7">
        <v>30385.32</v>
      </c>
      <c r="T546" s="7">
        <v>30385.32</v>
      </c>
      <c r="U546" s="7">
        <v>30385.32</v>
      </c>
      <c r="V546" s="7">
        <v>30385.32</v>
      </c>
      <c r="W546" s="7">
        <v>32531.279999999999</v>
      </c>
      <c r="X546" s="7">
        <v>32531.279999999999</v>
      </c>
      <c r="Y546" s="7">
        <v>32531.279999999999</v>
      </c>
      <c r="Z546" s="7">
        <v>32531.279999999999</v>
      </c>
      <c r="AA546" s="8">
        <f t="shared" si="17"/>
        <v>373207.68000000005</v>
      </c>
    </row>
    <row r="547" spans="1:27" x14ac:dyDescent="0.25">
      <c r="A547" s="3" t="s">
        <v>541</v>
      </c>
      <c r="B547" s="7">
        <v>54117.85</v>
      </c>
      <c r="C547" s="7">
        <v>54111.44</v>
      </c>
      <c r="D547" s="7">
        <v>54111.44</v>
      </c>
      <c r="E547" s="7">
        <v>54111.44</v>
      </c>
      <c r="F547" s="7">
        <v>54111.44</v>
      </c>
      <c r="G547" s="7">
        <v>54111.44</v>
      </c>
      <c r="H547" s="7">
        <v>54111.44</v>
      </c>
      <c r="I547" s="7">
        <v>54111.44</v>
      </c>
      <c r="J547" s="7">
        <v>54111.44</v>
      </c>
      <c r="K547" s="7">
        <v>54111.44</v>
      </c>
      <c r="L547" s="7">
        <v>54111.44</v>
      </c>
      <c r="M547" s="7">
        <v>54105.03</v>
      </c>
      <c r="N547" s="8">
        <f t="shared" si="16"/>
        <v>649337.28</v>
      </c>
      <c r="O547" s="7">
        <v>54111.44</v>
      </c>
      <c r="P547" s="7">
        <v>54111.44</v>
      </c>
      <c r="Q547" s="7">
        <v>54111.44</v>
      </c>
      <c r="R547" s="7">
        <v>45092.87</v>
      </c>
      <c r="S547" s="7">
        <v>45092.87</v>
      </c>
      <c r="T547" s="7">
        <v>45092.87</v>
      </c>
      <c r="U547" s="7">
        <v>45092.87</v>
      </c>
      <c r="V547" s="7">
        <v>45092.87</v>
      </c>
      <c r="W547" s="7">
        <v>49476.39</v>
      </c>
      <c r="X547" s="7">
        <v>49476.39</v>
      </c>
      <c r="Y547" s="7">
        <v>49476.39</v>
      </c>
      <c r="Z547" s="7">
        <v>49476.39</v>
      </c>
      <c r="AA547" s="8">
        <f t="shared" si="17"/>
        <v>585704.23</v>
      </c>
    </row>
    <row r="548" spans="1:27" x14ac:dyDescent="0.25">
      <c r="A548" s="3" t="s">
        <v>542</v>
      </c>
      <c r="B548" s="7">
        <v>17831.509999999998</v>
      </c>
      <c r="C548" s="7">
        <v>17831.509999999998</v>
      </c>
      <c r="D548" s="7">
        <v>17831.509999999998</v>
      </c>
      <c r="E548" s="7">
        <v>17831.509999999998</v>
      </c>
      <c r="F548" s="7">
        <v>17831.509999999998</v>
      </c>
      <c r="G548" s="7">
        <v>17831.509999999998</v>
      </c>
      <c r="H548" s="7">
        <v>17831.509999999998</v>
      </c>
      <c r="I548" s="7">
        <v>17831.509999999998</v>
      </c>
      <c r="J548" s="7">
        <v>17831.509999999998</v>
      </c>
      <c r="K548" s="7">
        <v>17831.509999999998</v>
      </c>
      <c r="L548" s="7">
        <v>17831.509999999998</v>
      </c>
      <c r="M548" s="7">
        <v>17831.509999999998</v>
      </c>
      <c r="N548" s="8">
        <f t="shared" si="16"/>
        <v>213978.12000000002</v>
      </c>
      <c r="O548" s="7">
        <v>25282.15</v>
      </c>
      <c r="P548" s="7">
        <v>25282.15</v>
      </c>
      <c r="Q548" s="7">
        <v>25282.15</v>
      </c>
      <c r="R548" s="7">
        <v>25282.15</v>
      </c>
      <c r="S548" s="7">
        <v>25282.15</v>
      </c>
      <c r="T548" s="7">
        <v>12641.08</v>
      </c>
      <c r="U548" s="7">
        <v>12641.08</v>
      </c>
      <c r="V548" s="7">
        <v>12641.08</v>
      </c>
      <c r="W548" s="7">
        <v>18313.490000000002</v>
      </c>
      <c r="X548" s="7">
        <v>18313.490000000002</v>
      </c>
      <c r="Y548" s="7">
        <v>18313.490000000002</v>
      </c>
      <c r="Z548" s="7">
        <v>18313.490000000002</v>
      </c>
      <c r="AA548" s="8">
        <f t="shared" si="17"/>
        <v>237587.94999999992</v>
      </c>
    </row>
    <row r="549" spans="1:27" x14ac:dyDescent="0.25">
      <c r="A549" s="3" t="s">
        <v>543</v>
      </c>
      <c r="B549" s="7">
        <v>45841.13</v>
      </c>
      <c r="C549" s="7">
        <v>45822.98</v>
      </c>
      <c r="D549" s="7">
        <v>45822.98</v>
      </c>
      <c r="E549" s="7">
        <v>45822.98</v>
      </c>
      <c r="F549" s="7">
        <v>45822.98</v>
      </c>
      <c r="G549" s="7">
        <v>45822.98</v>
      </c>
      <c r="H549" s="7">
        <v>45822.98</v>
      </c>
      <c r="I549" s="7">
        <v>45822.98</v>
      </c>
      <c r="J549" s="7">
        <v>45822.98</v>
      </c>
      <c r="K549" s="7">
        <v>45822.98</v>
      </c>
      <c r="L549" s="7">
        <v>45822.98</v>
      </c>
      <c r="M549" s="7">
        <v>45804.83</v>
      </c>
      <c r="N549" s="8">
        <f t="shared" si="16"/>
        <v>549875.75999999989</v>
      </c>
      <c r="O549" s="7">
        <v>45822.98</v>
      </c>
      <c r="P549" s="7">
        <v>45822.98</v>
      </c>
      <c r="Q549" s="7">
        <v>45822.98</v>
      </c>
      <c r="R549" s="7">
        <v>45822.98</v>
      </c>
      <c r="S549" s="7">
        <v>45822.98</v>
      </c>
      <c r="T549" s="7">
        <v>45822.98</v>
      </c>
      <c r="U549" s="7">
        <v>45822.98</v>
      </c>
      <c r="V549" s="7">
        <v>45822.98</v>
      </c>
      <c r="W549" s="7">
        <v>51217.57</v>
      </c>
      <c r="X549" s="7">
        <v>51217.57</v>
      </c>
      <c r="Y549" s="7">
        <v>51217.57</v>
      </c>
      <c r="Z549" s="7">
        <v>51217.57</v>
      </c>
      <c r="AA549" s="8">
        <f t="shared" si="17"/>
        <v>571454.12</v>
      </c>
    </row>
    <row r="550" spans="1:27" x14ac:dyDescent="0.25">
      <c r="A550" s="3" t="s">
        <v>544</v>
      </c>
      <c r="B550" s="7">
        <v>53616.03</v>
      </c>
      <c r="C550" s="7">
        <v>53594.81</v>
      </c>
      <c r="D550" s="7">
        <v>53594.81</v>
      </c>
      <c r="E550" s="7">
        <v>53594.81</v>
      </c>
      <c r="F550" s="7">
        <v>53594.81</v>
      </c>
      <c r="G550" s="7">
        <v>53594.81</v>
      </c>
      <c r="H550" s="7">
        <v>53594.81</v>
      </c>
      <c r="I550" s="7">
        <v>53594.81</v>
      </c>
      <c r="J550" s="7">
        <v>53594.81</v>
      </c>
      <c r="K550" s="7">
        <v>53594.81</v>
      </c>
      <c r="L550" s="7">
        <v>53594.81</v>
      </c>
      <c r="M550" s="7">
        <v>53573.59</v>
      </c>
      <c r="N550" s="8">
        <f t="shared" si="16"/>
        <v>643137.72000000009</v>
      </c>
      <c r="O550" s="7">
        <v>57744.23</v>
      </c>
      <c r="P550" s="7">
        <v>57744.23</v>
      </c>
      <c r="Q550" s="7">
        <v>57744.23</v>
      </c>
      <c r="R550" s="7">
        <v>48120.19</v>
      </c>
      <c r="S550" s="7">
        <v>48120.19</v>
      </c>
      <c r="T550" s="7">
        <v>48120.19</v>
      </c>
      <c r="U550" s="7">
        <v>48120.19</v>
      </c>
      <c r="V550" s="7">
        <v>48120.19</v>
      </c>
      <c r="W550" s="7">
        <v>51175.45</v>
      </c>
      <c r="X550" s="7">
        <v>61410.54</v>
      </c>
      <c r="Y550" s="7">
        <v>61410.54</v>
      </c>
      <c r="Z550" s="7">
        <v>61410.54</v>
      </c>
      <c r="AA550" s="8">
        <f t="shared" si="17"/>
        <v>649240.71000000008</v>
      </c>
    </row>
    <row r="551" spans="1:27" x14ac:dyDescent="0.25">
      <c r="A551" s="3" t="s">
        <v>545</v>
      </c>
      <c r="B551" s="7">
        <v>55830.28</v>
      </c>
      <c r="C551" s="7">
        <v>55830.28</v>
      </c>
      <c r="D551" s="7">
        <v>55830.28</v>
      </c>
      <c r="E551" s="7">
        <v>55830.28</v>
      </c>
      <c r="F551" s="7">
        <v>55830.28</v>
      </c>
      <c r="G551" s="7">
        <v>55830.28</v>
      </c>
      <c r="H551" s="7">
        <v>55830.28</v>
      </c>
      <c r="I551" s="7">
        <v>55830.28</v>
      </c>
      <c r="J551" s="7">
        <v>55830.28</v>
      </c>
      <c r="K551" s="7">
        <v>55830.28</v>
      </c>
      <c r="L551" s="7">
        <v>55830.28</v>
      </c>
      <c r="M551" s="7">
        <v>55830.28</v>
      </c>
      <c r="N551" s="8">
        <f t="shared" si="16"/>
        <v>669963.36000000022</v>
      </c>
      <c r="O551" s="7">
        <v>55830.28</v>
      </c>
      <c r="P551" s="7">
        <v>55830.28</v>
      </c>
      <c r="Q551" s="7">
        <v>55830.28</v>
      </c>
      <c r="R551" s="7">
        <v>51177.75</v>
      </c>
      <c r="S551" s="7">
        <v>51177.75</v>
      </c>
      <c r="T551" s="7">
        <v>46525.23</v>
      </c>
      <c r="U551" s="7">
        <v>51177.75</v>
      </c>
      <c r="V551" s="7">
        <v>51177.75</v>
      </c>
      <c r="W551" s="7">
        <v>45548.68</v>
      </c>
      <c r="X551" s="7">
        <v>45548.68</v>
      </c>
      <c r="Y551" s="7">
        <v>45548.68</v>
      </c>
      <c r="Z551" s="7">
        <v>45548.68</v>
      </c>
      <c r="AA551" s="8">
        <f t="shared" si="17"/>
        <v>600921.79</v>
      </c>
    </row>
    <row r="552" spans="1:27" x14ac:dyDescent="0.25">
      <c r="A552" s="3" t="s">
        <v>550</v>
      </c>
      <c r="B552" s="7">
        <v>426880.11</v>
      </c>
      <c r="C552" s="7">
        <v>426711.11</v>
      </c>
      <c r="D552" s="7">
        <v>426711.11</v>
      </c>
      <c r="E552" s="7">
        <v>426711.11</v>
      </c>
      <c r="F552" s="7">
        <v>426711.11</v>
      </c>
      <c r="G552" s="7">
        <v>426711.11</v>
      </c>
      <c r="H552" s="7">
        <v>426711.11</v>
      </c>
      <c r="I552" s="7">
        <v>426711.11</v>
      </c>
      <c r="J552" s="7">
        <v>426711.11</v>
      </c>
      <c r="K552" s="7">
        <v>426711.11</v>
      </c>
      <c r="L552" s="7">
        <v>426711.11</v>
      </c>
      <c r="M552" s="7">
        <v>426542.11</v>
      </c>
      <c r="N552" s="8">
        <f t="shared" si="16"/>
        <v>5120533.32</v>
      </c>
      <c r="O552" s="7">
        <v>426711.11</v>
      </c>
      <c r="P552" s="7">
        <v>426711.11</v>
      </c>
      <c r="Q552" s="7">
        <v>426711.11</v>
      </c>
      <c r="R552" s="7">
        <v>426711.11</v>
      </c>
      <c r="S552" s="7">
        <v>426711.11</v>
      </c>
      <c r="T552" s="7">
        <v>426711.11</v>
      </c>
      <c r="U552" s="7">
        <v>426711.11</v>
      </c>
      <c r="V552" s="7">
        <v>426711.11</v>
      </c>
      <c r="W552" s="7">
        <v>408393.55</v>
      </c>
      <c r="X552" s="7">
        <v>446268.57</v>
      </c>
      <c r="Y552" s="7">
        <v>446268.57</v>
      </c>
      <c r="Z552" s="7">
        <v>446268.57</v>
      </c>
      <c r="AA552" s="8">
        <f t="shared" si="17"/>
        <v>5160888.1399999997</v>
      </c>
    </row>
    <row r="553" spans="1:27" x14ac:dyDescent="0.25">
      <c r="A553" s="3" t="s">
        <v>546</v>
      </c>
      <c r="B553" s="7">
        <v>298331.7</v>
      </c>
      <c r="C553" s="7">
        <v>298331.7</v>
      </c>
      <c r="D553" s="7">
        <v>298331.7</v>
      </c>
      <c r="E553" s="7">
        <v>298331.7</v>
      </c>
      <c r="F553" s="7">
        <v>298331.7</v>
      </c>
      <c r="G553" s="7">
        <v>298331.7</v>
      </c>
      <c r="H553" s="7">
        <v>298331.7</v>
      </c>
      <c r="I553" s="7">
        <v>298331.7</v>
      </c>
      <c r="J553" s="7">
        <v>315165.03000000003</v>
      </c>
      <c r="K553" s="7">
        <v>315165.03000000003</v>
      </c>
      <c r="L553" s="7">
        <v>315165.03000000003</v>
      </c>
      <c r="M553" s="7">
        <v>315165.03000000003</v>
      </c>
      <c r="N553" s="8">
        <f t="shared" si="16"/>
        <v>3647313.7200000007</v>
      </c>
      <c r="O553" s="7">
        <v>315165.03000000003</v>
      </c>
      <c r="P553" s="7">
        <v>315165.03000000003</v>
      </c>
      <c r="Q553" s="7">
        <v>315165.03000000003</v>
      </c>
      <c r="R553" s="7">
        <v>315165.03000000003</v>
      </c>
      <c r="S553" s="7">
        <v>315165.03000000003</v>
      </c>
      <c r="T553" s="7">
        <v>315165.03000000003</v>
      </c>
      <c r="U553" s="7">
        <v>315165.03000000003</v>
      </c>
      <c r="V553" s="7">
        <v>315165.03000000003</v>
      </c>
      <c r="W553" s="7">
        <v>302337.98</v>
      </c>
      <c r="X553" s="7">
        <v>302337.98</v>
      </c>
      <c r="Y553" s="7">
        <v>302337.98</v>
      </c>
      <c r="Z553" s="7">
        <v>302337.98</v>
      </c>
      <c r="AA553" s="8">
        <f t="shared" si="17"/>
        <v>3730672.16</v>
      </c>
    </row>
    <row r="554" spans="1:27" x14ac:dyDescent="0.25">
      <c r="A554" s="3" t="s">
        <v>547</v>
      </c>
      <c r="B554" s="7">
        <v>91648.24</v>
      </c>
      <c r="C554" s="7">
        <v>91648.24</v>
      </c>
      <c r="D554" s="7">
        <v>91648.24</v>
      </c>
      <c r="E554" s="7">
        <v>91648.24</v>
      </c>
      <c r="F554" s="7">
        <v>91648.24</v>
      </c>
      <c r="G554" s="7">
        <v>91648.24</v>
      </c>
      <c r="H554" s="7">
        <v>91648.24</v>
      </c>
      <c r="I554" s="7">
        <v>91648.24</v>
      </c>
      <c r="J554" s="7">
        <v>91648.24</v>
      </c>
      <c r="K554" s="7">
        <v>91648.24</v>
      </c>
      <c r="L554" s="7">
        <v>91648.24</v>
      </c>
      <c r="M554" s="7">
        <v>91648.24</v>
      </c>
      <c r="N554" s="8">
        <f t="shared" si="16"/>
        <v>1099778.8800000001</v>
      </c>
      <c r="O554" s="7">
        <v>91648.24</v>
      </c>
      <c r="P554" s="7">
        <v>91648.24</v>
      </c>
      <c r="Q554" s="7">
        <v>91648.24</v>
      </c>
      <c r="R554" s="7">
        <v>91648.24</v>
      </c>
      <c r="S554" s="7">
        <v>91648.24</v>
      </c>
      <c r="T554" s="7">
        <v>91648.24</v>
      </c>
      <c r="U554" s="7">
        <v>91648.24</v>
      </c>
      <c r="V554" s="7">
        <v>91648.24</v>
      </c>
      <c r="W554" s="7">
        <v>93542</v>
      </c>
      <c r="X554" s="7">
        <v>93542</v>
      </c>
      <c r="Y554" s="7">
        <v>93542</v>
      </c>
      <c r="Z554" s="7">
        <v>93542</v>
      </c>
      <c r="AA554" s="8">
        <f t="shared" si="17"/>
        <v>1107353.92</v>
      </c>
    </row>
    <row r="555" spans="1:27" x14ac:dyDescent="0.25">
      <c r="A555" s="3" t="s">
        <v>548</v>
      </c>
      <c r="B555" s="7">
        <v>91928.52</v>
      </c>
      <c r="C555" s="7">
        <v>91928.52</v>
      </c>
      <c r="D555" s="7">
        <v>91928.52</v>
      </c>
      <c r="E555" s="7">
        <v>91928.52</v>
      </c>
      <c r="F555" s="7">
        <v>91928.52</v>
      </c>
      <c r="G555" s="7">
        <v>91928.52</v>
      </c>
      <c r="H555" s="7">
        <v>91928.52</v>
      </c>
      <c r="I555" s="7">
        <v>91928.52</v>
      </c>
      <c r="J555" s="7">
        <v>91928.52</v>
      </c>
      <c r="K555" s="7">
        <v>91928.52</v>
      </c>
      <c r="L555" s="7">
        <v>91928.52</v>
      </c>
      <c r="M555" s="7">
        <v>91928.52</v>
      </c>
      <c r="N555" s="8">
        <f t="shared" si="16"/>
        <v>1103142.24</v>
      </c>
      <c r="O555" s="7">
        <v>91928.52</v>
      </c>
      <c r="P555" s="7">
        <v>91928.52</v>
      </c>
      <c r="Q555" s="7">
        <v>91928.52</v>
      </c>
      <c r="R555" s="7">
        <v>91928.52</v>
      </c>
      <c r="S555" s="7">
        <v>91928.52</v>
      </c>
      <c r="T555" s="7">
        <v>91928.52</v>
      </c>
      <c r="U555" s="7">
        <v>91928.52</v>
      </c>
      <c r="V555" s="7">
        <v>91928.52</v>
      </c>
      <c r="W555" s="7">
        <v>92802.15</v>
      </c>
      <c r="X555" s="7">
        <v>92802.15</v>
      </c>
      <c r="Y555" s="7">
        <v>92802.15</v>
      </c>
      <c r="Z555" s="7">
        <v>92802.15</v>
      </c>
      <c r="AA555" s="8">
        <f t="shared" si="17"/>
        <v>1106636.76</v>
      </c>
    </row>
    <row r="556" spans="1:27" x14ac:dyDescent="0.25">
      <c r="A556" s="3" t="s">
        <v>549</v>
      </c>
      <c r="B556" s="7">
        <v>93351.35</v>
      </c>
      <c r="C556" s="7">
        <v>93351.35</v>
      </c>
      <c r="D556" s="7">
        <v>93351.35</v>
      </c>
      <c r="E556" s="7">
        <v>93351.35</v>
      </c>
      <c r="F556" s="7">
        <v>93351.35</v>
      </c>
      <c r="G556" s="7">
        <v>93351.35</v>
      </c>
      <c r="H556" s="7">
        <v>93351.35</v>
      </c>
      <c r="I556" s="7">
        <v>93351.35</v>
      </c>
      <c r="J556" s="7">
        <v>93351.35</v>
      </c>
      <c r="K556" s="7">
        <v>93351.35</v>
      </c>
      <c r="L556" s="7">
        <v>93351.35</v>
      </c>
      <c r="M556" s="7">
        <v>93351.35</v>
      </c>
      <c r="N556" s="8">
        <f t="shared" si="16"/>
        <v>1120216.2</v>
      </c>
      <c r="O556" s="7">
        <v>93351.35</v>
      </c>
      <c r="P556" s="7">
        <v>93351.35</v>
      </c>
      <c r="Q556" s="7">
        <v>93351.35</v>
      </c>
      <c r="R556" s="7">
        <v>93351.35</v>
      </c>
      <c r="S556" s="7">
        <v>76518.02</v>
      </c>
      <c r="T556" s="7">
        <v>93351.35</v>
      </c>
      <c r="U556" s="7">
        <v>74681.08</v>
      </c>
      <c r="V556" s="7">
        <v>74681.08</v>
      </c>
      <c r="W556" s="7">
        <v>74168</v>
      </c>
      <c r="X556" s="7">
        <v>74168</v>
      </c>
      <c r="Y556" s="7">
        <v>92710</v>
      </c>
      <c r="Z556" s="7">
        <v>92710</v>
      </c>
      <c r="AA556" s="8">
        <f t="shared" si="17"/>
        <v>1026392.9299999999</v>
      </c>
    </row>
    <row r="557" spans="1:27" x14ac:dyDescent="0.25">
      <c r="A557" s="3" t="s">
        <v>551</v>
      </c>
      <c r="B557" s="7">
        <v>106758.55</v>
      </c>
      <c r="C557" s="7">
        <v>106716.28</v>
      </c>
      <c r="D557" s="7">
        <v>106716.28</v>
      </c>
      <c r="E557" s="7">
        <v>106716.28</v>
      </c>
      <c r="F557" s="7">
        <v>106716.28</v>
      </c>
      <c r="G557" s="7">
        <v>106716.28</v>
      </c>
      <c r="H557" s="7">
        <v>106716.28</v>
      </c>
      <c r="I557" s="7">
        <v>106716.28</v>
      </c>
      <c r="J557" s="7">
        <v>106716.28</v>
      </c>
      <c r="K557" s="7">
        <v>90887.48</v>
      </c>
      <c r="L557" s="7">
        <v>90887.48</v>
      </c>
      <c r="M557" s="7">
        <v>106674.01</v>
      </c>
      <c r="N557" s="8">
        <f t="shared" si="16"/>
        <v>1248937.7600000002</v>
      </c>
      <c r="O557" s="7">
        <v>106716.28</v>
      </c>
      <c r="P557" s="7">
        <v>106716.28</v>
      </c>
      <c r="Q557" s="7">
        <v>106716.28</v>
      </c>
      <c r="R557" s="7">
        <v>97823.26</v>
      </c>
      <c r="S557" s="7">
        <v>97823.26</v>
      </c>
      <c r="T557" s="7">
        <v>97823.26</v>
      </c>
      <c r="U557" s="7">
        <v>97823.26</v>
      </c>
      <c r="V557" s="7">
        <v>97823.26</v>
      </c>
      <c r="W557" s="7">
        <v>96535.53</v>
      </c>
      <c r="X557" s="7">
        <v>96535.53</v>
      </c>
      <c r="Y557" s="7">
        <v>96535.53</v>
      </c>
      <c r="Z557" s="7">
        <v>105311.48</v>
      </c>
      <c r="AA557" s="8">
        <f t="shared" si="17"/>
        <v>1204183.21</v>
      </c>
    </row>
    <row r="558" spans="1:27" x14ac:dyDescent="0.25">
      <c r="A558" s="3" t="s">
        <v>552</v>
      </c>
      <c r="B558" s="7">
        <v>54044.36</v>
      </c>
      <c r="C558" s="7">
        <v>54022.96</v>
      </c>
      <c r="D558" s="7">
        <v>54022.96</v>
      </c>
      <c r="E558" s="7">
        <v>54022.96</v>
      </c>
      <c r="F558" s="7">
        <v>54022.96</v>
      </c>
      <c r="G558" s="7">
        <v>54022.96</v>
      </c>
      <c r="H558" s="7">
        <v>54022.96</v>
      </c>
      <c r="I558" s="7">
        <v>54022.96</v>
      </c>
      <c r="J558" s="7">
        <v>54022.96</v>
      </c>
      <c r="K558" s="7">
        <v>54022.96</v>
      </c>
      <c r="L558" s="7">
        <v>54022.96</v>
      </c>
      <c r="M558" s="7">
        <v>54001.56</v>
      </c>
      <c r="N558" s="8">
        <f t="shared" si="16"/>
        <v>648275.52</v>
      </c>
      <c r="O558" s="7">
        <v>54242.64</v>
      </c>
      <c r="P558" s="7">
        <v>54242.64</v>
      </c>
      <c r="Q558" s="7">
        <v>54242.64</v>
      </c>
      <c r="R558" s="7">
        <v>54242.64</v>
      </c>
      <c r="S558" s="7">
        <v>56292.94</v>
      </c>
      <c r="T558" s="7">
        <v>56292.94</v>
      </c>
      <c r="U558" s="7">
        <v>56292.94</v>
      </c>
      <c r="V558" s="7">
        <v>56292.94</v>
      </c>
      <c r="W558" s="7">
        <v>65081.56</v>
      </c>
      <c r="X558" s="7">
        <v>65081.56</v>
      </c>
      <c r="Y558" s="7">
        <v>65081.56</v>
      </c>
      <c r="Z558" s="7">
        <v>65081.56</v>
      </c>
      <c r="AA558" s="8">
        <f t="shared" si="17"/>
        <v>702468.56</v>
      </c>
    </row>
    <row r="559" spans="1:27" x14ac:dyDescent="0.25">
      <c r="A559" s="3" t="s">
        <v>554</v>
      </c>
      <c r="B559" s="7">
        <v>18087.8</v>
      </c>
      <c r="C559" s="7">
        <v>18087.8</v>
      </c>
      <c r="D559" s="7">
        <v>18087.8</v>
      </c>
      <c r="E559" s="7">
        <v>18087.8</v>
      </c>
      <c r="F559" s="7">
        <v>18087.8</v>
      </c>
      <c r="G559" s="7">
        <v>18087.8</v>
      </c>
      <c r="H559" s="7">
        <v>18087.8</v>
      </c>
      <c r="I559" s="7">
        <v>18087.8</v>
      </c>
      <c r="J559" s="7">
        <v>18087.8</v>
      </c>
      <c r="K559" s="7">
        <v>18087.8</v>
      </c>
      <c r="L559" s="7">
        <v>18087.8</v>
      </c>
      <c r="M559" s="7">
        <v>18087.8</v>
      </c>
      <c r="N559" s="8">
        <f t="shared" si="16"/>
        <v>217053.59999999995</v>
      </c>
      <c r="O559" s="7">
        <v>24806.19</v>
      </c>
      <c r="P559" s="7">
        <v>24806.19</v>
      </c>
      <c r="Q559" s="7">
        <v>24806.19</v>
      </c>
      <c r="R559" s="7">
        <v>24806.19</v>
      </c>
      <c r="S559" s="7">
        <v>12403.09</v>
      </c>
      <c r="T559" s="7">
        <v>24806.19</v>
      </c>
      <c r="U559" s="7">
        <v>24806.19</v>
      </c>
      <c r="V559" s="7">
        <v>24806.19</v>
      </c>
      <c r="W559" s="7">
        <v>18348.39</v>
      </c>
      <c r="X559" s="7">
        <v>18348.39</v>
      </c>
      <c r="Y559" s="7">
        <v>18348.39</v>
      </c>
      <c r="Z559" s="7">
        <v>18348.39</v>
      </c>
      <c r="AA559" s="8">
        <f t="shared" si="17"/>
        <v>259439.98000000004</v>
      </c>
    </row>
    <row r="560" spans="1:27" x14ac:dyDescent="0.25">
      <c r="A560" s="3" t="s">
        <v>553</v>
      </c>
      <c r="B560" s="7">
        <v>18219.599999999999</v>
      </c>
      <c r="C560" s="7">
        <v>18219.599999999999</v>
      </c>
      <c r="D560" s="7">
        <v>18219.599999999999</v>
      </c>
      <c r="E560" s="7">
        <v>18219.599999999999</v>
      </c>
      <c r="F560" s="7">
        <v>18219.599999999999</v>
      </c>
      <c r="G560" s="7">
        <v>18219.599999999999</v>
      </c>
      <c r="H560" s="7">
        <v>18219.599999999999</v>
      </c>
      <c r="I560" s="7">
        <v>18219.599999999999</v>
      </c>
      <c r="J560" s="7">
        <v>18219.599999999999</v>
      </c>
      <c r="K560" s="7">
        <v>18219.599999999999</v>
      </c>
      <c r="L560" s="7">
        <v>18219.599999999999</v>
      </c>
      <c r="M560" s="7">
        <v>18219.599999999999</v>
      </c>
      <c r="N560" s="8">
        <f t="shared" si="16"/>
        <v>218635.20000000004</v>
      </c>
      <c r="O560" s="7">
        <v>22558.18</v>
      </c>
      <c r="P560" s="7">
        <v>22558.18</v>
      </c>
      <c r="Q560" s="7">
        <v>22558.18</v>
      </c>
      <c r="R560" s="7">
        <v>22558.18</v>
      </c>
      <c r="S560" s="7">
        <v>22558.18</v>
      </c>
      <c r="T560" s="7">
        <v>22558.18</v>
      </c>
      <c r="U560" s="7">
        <v>22558.18</v>
      </c>
      <c r="V560" s="7">
        <v>22558.18</v>
      </c>
      <c r="W560" s="7">
        <v>18326.349999999999</v>
      </c>
      <c r="X560" s="7">
        <v>18326.349999999999</v>
      </c>
      <c r="Y560" s="7">
        <v>18326.349999999999</v>
      </c>
      <c r="Z560" s="7">
        <v>18326.349999999999</v>
      </c>
      <c r="AA560" s="8">
        <f t="shared" si="17"/>
        <v>253770.84</v>
      </c>
    </row>
    <row r="561" spans="1:27" x14ac:dyDescent="0.25">
      <c r="A561" s="3" t="s">
        <v>555</v>
      </c>
      <c r="B561" s="7">
        <v>429585.4</v>
      </c>
      <c r="C561" s="7">
        <v>429585.4</v>
      </c>
      <c r="D561" s="7">
        <v>429585.4</v>
      </c>
      <c r="E561" s="7">
        <v>429585.4</v>
      </c>
      <c r="F561" s="7">
        <v>429585.4</v>
      </c>
      <c r="G561" s="7">
        <v>429585.4</v>
      </c>
      <c r="H561" s="7">
        <v>429585.4</v>
      </c>
      <c r="I561" s="7">
        <v>429585.4</v>
      </c>
      <c r="J561" s="7">
        <v>429585.4</v>
      </c>
      <c r="K561" s="7">
        <v>429585.4</v>
      </c>
      <c r="L561" s="7">
        <v>429585.4</v>
      </c>
      <c r="M561" s="7">
        <v>429585.4</v>
      </c>
      <c r="N561" s="8">
        <f t="shared" si="16"/>
        <v>5155024.8000000007</v>
      </c>
      <c r="O561" s="7">
        <v>429585.4</v>
      </c>
      <c r="P561" s="7">
        <v>429585.4</v>
      </c>
      <c r="Q561" s="7">
        <v>429585.4</v>
      </c>
      <c r="R561" s="7">
        <v>429585.4</v>
      </c>
      <c r="S561" s="7">
        <v>429585.4</v>
      </c>
      <c r="T561" s="7">
        <v>429585.4</v>
      </c>
      <c r="U561" s="7">
        <v>429585.4</v>
      </c>
      <c r="V561" s="7">
        <v>429585.4</v>
      </c>
      <c r="W561" s="7">
        <v>474288.79</v>
      </c>
      <c r="X561" s="7">
        <v>474288.79</v>
      </c>
      <c r="Y561" s="7">
        <v>474288.79</v>
      </c>
      <c r="Z561" s="7">
        <v>474288.79</v>
      </c>
      <c r="AA561" s="8">
        <f t="shared" si="17"/>
        <v>5333838.3599999994</v>
      </c>
    </row>
    <row r="562" spans="1:27" x14ac:dyDescent="0.25">
      <c r="A562" s="3" t="s">
        <v>556</v>
      </c>
      <c r="B562" s="7">
        <v>0</v>
      </c>
      <c r="C562" s="7">
        <v>0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0</v>
      </c>
      <c r="M562" s="7">
        <v>0</v>
      </c>
      <c r="N562" s="8">
        <f t="shared" si="16"/>
        <v>0</v>
      </c>
      <c r="O562" s="7">
        <v>41604</v>
      </c>
      <c r="P562" s="7">
        <v>41604</v>
      </c>
      <c r="Q562" s="7">
        <v>41604</v>
      </c>
      <c r="R562" s="7">
        <v>41604</v>
      </c>
      <c r="S562" s="7">
        <v>41604</v>
      </c>
      <c r="T562" s="7">
        <v>41604</v>
      </c>
      <c r="U562" s="7">
        <v>41604</v>
      </c>
      <c r="V562" s="7">
        <v>41604</v>
      </c>
      <c r="W562" s="7">
        <v>48825.39</v>
      </c>
      <c r="X562" s="7">
        <v>48825.39</v>
      </c>
      <c r="Y562" s="7">
        <v>48825.39</v>
      </c>
      <c r="Z562" s="7">
        <v>48825.39</v>
      </c>
      <c r="AA562" s="8">
        <f t="shared" si="17"/>
        <v>528133.56000000006</v>
      </c>
    </row>
    <row r="563" spans="1:27" x14ac:dyDescent="0.25">
      <c r="A563" s="3" t="s">
        <v>557</v>
      </c>
      <c r="B563" s="7">
        <v>689523.9</v>
      </c>
      <c r="C563" s="7">
        <v>689250.93</v>
      </c>
      <c r="D563" s="7">
        <v>689250.93</v>
      </c>
      <c r="E563" s="7">
        <v>689250.93</v>
      </c>
      <c r="F563" s="7">
        <v>689250.93</v>
      </c>
      <c r="G563" s="7">
        <v>689250.93</v>
      </c>
      <c r="H563" s="7">
        <v>689250.93</v>
      </c>
      <c r="I563" s="7">
        <v>689250.93</v>
      </c>
      <c r="J563" s="7">
        <v>689250.93</v>
      </c>
      <c r="K563" s="7">
        <v>689250.93</v>
      </c>
      <c r="L563" s="7">
        <v>689250.93</v>
      </c>
      <c r="M563" s="7">
        <v>688977.96</v>
      </c>
      <c r="N563" s="8">
        <f t="shared" si="16"/>
        <v>8271011.1599999992</v>
      </c>
      <c r="O563" s="7">
        <v>646172.75</v>
      </c>
      <c r="P563" s="7">
        <v>637557.11</v>
      </c>
      <c r="Q563" s="7">
        <v>663404.02</v>
      </c>
      <c r="R563" s="7">
        <v>654788.39</v>
      </c>
      <c r="S563" s="7">
        <v>693831.54</v>
      </c>
      <c r="T563" s="7">
        <v>693831.54</v>
      </c>
      <c r="U563" s="7">
        <v>702842.33</v>
      </c>
      <c r="V563" s="7">
        <v>702842.33</v>
      </c>
      <c r="W563" s="7">
        <v>718609.28</v>
      </c>
      <c r="X563" s="7">
        <v>709512.96</v>
      </c>
      <c r="Y563" s="7">
        <v>695868.48</v>
      </c>
      <c r="Z563" s="7">
        <v>714061.12</v>
      </c>
      <c r="AA563" s="8">
        <f t="shared" si="17"/>
        <v>8233321.8500000006</v>
      </c>
    </row>
    <row r="564" spans="1:27" x14ac:dyDescent="0.25">
      <c r="A564" s="3" t="s">
        <v>558</v>
      </c>
      <c r="B564" s="7">
        <v>356486.23</v>
      </c>
      <c r="C564" s="7">
        <v>356486.23</v>
      </c>
      <c r="D564" s="7">
        <v>356486.23</v>
      </c>
      <c r="E564" s="7">
        <v>356486.23</v>
      </c>
      <c r="F564" s="7">
        <v>356486.23</v>
      </c>
      <c r="G564" s="7">
        <v>356486.23</v>
      </c>
      <c r="H564" s="7">
        <v>356486.23</v>
      </c>
      <c r="I564" s="7">
        <v>356486.23</v>
      </c>
      <c r="J564" s="7">
        <v>356486.23</v>
      </c>
      <c r="K564" s="7">
        <v>356486.23</v>
      </c>
      <c r="L564" s="7">
        <v>356486.23</v>
      </c>
      <c r="M564" s="7">
        <v>356486.23</v>
      </c>
      <c r="N564" s="8">
        <f t="shared" si="16"/>
        <v>4277834.76</v>
      </c>
      <c r="O564" s="7">
        <v>356486.23</v>
      </c>
      <c r="P564" s="7">
        <v>356486.23</v>
      </c>
      <c r="Q564" s="7">
        <v>356486.23</v>
      </c>
      <c r="R564" s="7">
        <v>356486.23</v>
      </c>
      <c r="S564" s="7">
        <v>356486.23</v>
      </c>
      <c r="T564" s="7">
        <v>356486.23</v>
      </c>
      <c r="U564" s="7">
        <v>356486.23</v>
      </c>
      <c r="V564" s="7">
        <v>356486.23</v>
      </c>
      <c r="W564" s="7">
        <v>345268.46</v>
      </c>
      <c r="X564" s="7">
        <v>346636.17</v>
      </c>
      <c r="Y564" s="7">
        <v>363469.51</v>
      </c>
      <c r="Z564" s="7">
        <v>363469.51</v>
      </c>
      <c r="AA564" s="8">
        <f t="shared" si="17"/>
        <v>4270733.4899999993</v>
      </c>
    </row>
    <row r="565" spans="1:27" x14ac:dyDescent="0.25">
      <c r="A565" s="3" t="s">
        <v>559</v>
      </c>
      <c r="B565" s="7">
        <v>38765.410000000003</v>
      </c>
      <c r="C565" s="7">
        <v>38750.06</v>
      </c>
      <c r="D565" s="7">
        <v>38750.06</v>
      </c>
      <c r="E565" s="7">
        <v>38750.06</v>
      </c>
      <c r="F565" s="7">
        <v>38750.06</v>
      </c>
      <c r="G565" s="7">
        <v>37627.279999999999</v>
      </c>
      <c r="H565" s="7">
        <v>38750.06</v>
      </c>
      <c r="I565" s="7">
        <v>38750.06</v>
      </c>
      <c r="J565" s="7">
        <v>38750.06</v>
      </c>
      <c r="K565" s="7">
        <v>38750.06</v>
      </c>
      <c r="L565" s="7">
        <v>38750.06</v>
      </c>
      <c r="M565" s="7">
        <v>38734.71</v>
      </c>
      <c r="N565" s="8">
        <f t="shared" si="16"/>
        <v>463877.94</v>
      </c>
      <c r="O565" s="7">
        <v>38750.06</v>
      </c>
      <c r="P565" s="7">
        <v>37627.279999999999</v>
      </c>
      <c r="Q565" s="7">
        <v>38750.06</v>
      </c>
      <c r="R565" s="7">
        <v>38750.06</v>
      </c>
      <c r="S565" s="7">
        <v>32352.74</v>
      </c>
      <c r="T565" s="7">
        <v>32352.74</v>
      </c>
      <c r="U565" s="7">
        <v>32352.74</v>
      </c>
      <c r="V565" s="7">
        <v>38823.279999999999</v>
      </c>
      <c r="W565" s="7">
        <v>47413.83</v>
      </c>
      <c r="X565" s="7">
        <v>47413.83</v>
      </c>
      <c r="Y565" s="7">
        <v>31609.22</v>
      </c>
      <c r="Z565" s="7">
        <v>31609.22</v>
      </c>
      <c r="AA565" s="8">
        <f t="shared" si="17"/>
        <v>447805.05999999994</v>
      </c>
    </row>
    <row r="566" spans="1:27" x14ac:dyDescent="0.25">
      <c r="A566" s="3" t="s">
        <v>560</v>
      </c>
      <c r="B566" s="7">
        <v>0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0</v>
      </c>
      <c r="N566" s="8">
        <f t="shared" si="16"/>
        <v>0</v>
      </c>
      <c r="O566" s="7">
        <v>51259.45</v>
      </c>
      <c r="P566" s="7">
        <v>51259.45</v>
      </c>
      <c r="Q566" s="7">
        <v>51259.45</v>
      </c>
      <c r="R566" s="7">
        <v>64074.32</v>
      </c>
      <c r="S566" s="7">
        <v>68498.33</v>
      </c>
      <c r="T566" s="7">
        <v>68498.33</v>
      </c>
      <c r="U566" s="7">
        <v>68498.33</v>
      </c>
      <c r="V566" s="7">
        <v>68498.33</v>
      </c>
      <c r="W566" s="7">
        <v>82863.11</v>
      </c>
      <c r="X566" s="7">
        <v>82863.11</v>
      </c>
      <c r="Y566" s="7">
        <v>82863.11</v>
      </c>
      <c r="Z566" s="7">
        <v>82863.11</v>
      </c>
      <c r="AA566" s="8">
        <f t="shared" si="17"/>
        <v>823298.43</v>
      </c>
    </row>
    <row r="567" spans="1:27" x14ac:dyDescent="0.25">
      <c r="A567" s="3" t="s">
        <v>561</v>
      </c>
      <c r="B567" s="7">
        <v>34156.51</v>
      </c>
      <c r="C567" s="7">
        <v>34142.99</v>
      </c>
      <c r="D567" s="7">
        <v>34142.99</v>
      </c>
      <c r="E567" s="7">
        <v>34142.99</v>
      </c>
      <c r="F567" s="7">
        <v>34142.99</v>
      </c>
      <c r="G567" s="7">
        <v>21450.65</v>
      </c>
      <c r="H567" s="7">
        <v>21450.65</v>
      </c>
      <c r="I567" s="7">
        <v>21450.65</v>
      </c>
      <c r="J567" s="7">
        <v>0</v>
      </c>
      <c r="K567" s="7">
        <v>0</v>
      </c>
      <c r="L567" s="7">
        <v>0</v>
      </c>
      <c r="M567" s="7">
        <v>0</v>
      </c>
      <c r="N567" s="8">
        <f t="shared" si="16"/>
        <v>235080.41999999995</v>
      </c>
      <c r="O567" s="7">
        <v>0</v>
      </c>
      <c r="P567" s="7">
        <v>34142.99</v>
      </c>
      <c r="Q567" s="7">
        <v>34142.99</v>
      </c>
      <c r="R567" s="7">
        <v>34142.99</v>
      </c>
      <c r="S567" s="7">
        <v>34142.99</v>
      </c>
      <c r="T567" s="7">
        <v>34142.99</v>
      </c>
      <c r="U567" s="7">
        <v>34142.99</v>
      </c>
      <c r="V567" s="7">
        <v>34142.99</v>
      </c>
      <c r="W567" s="7">
        <v>36254.83</v>
      </c>
      <c r="X567" s="7">
        <v>36254.83</v>
      </c>
      <c r="Y567" s="7">
        <v>27191.119999999999</v>
      </c>
      <c r="Z567" s="7">
        <v>27191.119999999999</v>
      </c>
      <c r="AA567" s="8">
        <f t="shared" si="17"/>
        <v>365892.82999999996</v>
      </c>
    </row>
    <row r="568" spans="1:27" x14ac:dyDescent="0.25">
      <c r="A568" s="3" t="s">
        <v>562</v>
      </c>
      <c r="B568" s="7">
        <v>58039.97</v>
      </c>
      <c r="C568" s="7">
        <v>58039.97</v>
      </c>
      <c r="D568" s="7">
        <v>58039.97</v>
      </c>
      <c r="E568" s="7">
        <v>58039.97</v>
      </c>
      <c r="F568" s="7">
        <v>58039.97</v>
      </c>
      <c r="G568" s="7">
        <v>58039.97</v>
      </c>
      <c r="H568" s="7">
        <v>58039.97</v>
      </c>
      <c r="I568" s="7">
        <v>58039.97</v>
      </c>
      <c r="J568" s="7">
        <v>58039.97</v>
      </c>
      <c r="K568" s="7">
        <v>58039.97</v>
      </c>
      <c r="L568" s="7">
        <v>58039.97</v>
      </c>
      <c r="M568" s="7">
        <v>58039.97</v>
      </c>
      <c r="N568" s="8">
        <f t="shared" si="16"/>
        <v>696479.63999999978</v>
      </c>
      <c r="O568" s="7">
        <v>58039.97</v>
      </c>
      <c r="P568" s="7">
        <v>58039.97</v>
      </c>
      <c r="Q568" s="7">
        <v>58039.97</v>
      </c>
      <c r="R568" s="7">
        <v>58039.97</v>
      </c>
      <c r="S568" s="7">
        <v>58039.97</v>
      </c>
      <c r="T568" s="7">
        <v>58039.97</v>
      </c>
      <c r="U568" s="7">
        <v>58039.97</v>
      </c>
      <c r="V568" s="7">
        <v>58039.97</v>
      </c>
      <c r="W568" s="7">
        <v>53348.35</v>
      </c>
      <c r="X568" s="7">
        <v>53348.35</v>
      </c>
      <c r="Y568" s="7">
        <v>53348.35</v>
      </c>
      <c r="Z568" s="7">
        <v>70181.740000000005</v>
      </c>
      <c r="AA568" s="8">
        <f t="shared" si="17"/>
        <v>694546.54999999981</v>
      </c>
    </row>
    <row r="569" spans="1:27" x14ac:dyDescent="0.25">
      <c r="A569" s="3" t="s">
        <v>580</v>
      </c>
      <c r="B569" s="7">
        <v>115226.86</v>
      </c>
      <c r="C569" s="7">
        <v>115226.86</v>
      </c>
      <c r="D569" s="7">
        <v>115226.86</v>
      </c>
      <c r="E569" s="7">
        <v>115226.86</v>
      </c>
      <c r="F569" s="7">
        <v>98446.13</v>
      </c>
      <c r="G569" s="7">
        <v>115226.86</v>
      </c>
      <c r="H569" s="7">
        <v>115226.86</v>
      </c>
      <c r="I569" s="7">
        <v>115226.86</v>
      </c>
      <c r="J569" s="7">
        <v>115226.86</v>
      </c>
      <c r="K569" s="7">
        <v>115226.86</v>
      </c>
      <c r="L569" s="7">
        <v>115226.86</v>
      </c>
      <c r="M569" s="7">
        <v>115226.86</v>
      </c>
      <c r="N569" s="8">
        <f t="shared" si="16"/>
        <v>1365941.5900000003</v>
      </c>
      <c r="O569" s="7">
        <v>115226.86</v>
      </c>
      <c r="P569" s="7">
        <v>115226.86</v>
      </c>
      <c r="Q569" s="7">
        <v>115226.86</v>
      </c>
      <c r="R569" s="7">
        <v>115226.86</v>
      </c>
      <c r="S569" s="7">
        <v>115226.86</v>
      </c>
      <c r="T569" s="7">
        <v>115226.86</v>
      </c>
      <c r="U569" s="7">
        <v>115226.86</v>
      </c>
      <c r="V569" s="7">
        <v>115226.86</v>
      </c>
      <c r="W569" s="7">
        <v>113109.96</v>
      </c>
      <c r="X569" s="7">
        <v>113109.96</v>
      </c>
      <c r="Y569" s="7">
        <v>113109.96</v>
      </c>
      <c r="Z569" s="7">
        <v>113109.96</v>
      </c>
      <c r="AA569" s="8">
        <f t="shared" si="17"/>
        <v>1374254.72</v>
      </c>
    </row>
    <row r="570" spans="1:27" x14ac:dyDescent="0.25">
      <c r="A570" s="3" t="s">
        <v>563</v>
      </c>
      <c r="B570" s="7">
        <v>0</v>
      </c>
      <c r="C570" s="7">
        <v>0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0</v>
      </c>
      <c r="M570" s="7">
        <v>0</v>
      </c>
      <c r="N570" s="8">
        <f t="shared" si="16"/>
        <v>0</v>
      </c>
      <c r="O570" s="7">
        <v>116225.75</v>
      </c>
      <c r="P570" s="7">
        <v>116225.75</v>
      </c>
      <c r="Q570" s="7">
        <v>116225.75</v>
      </c>
      <c r="R570" s="7">
        <v>116225.75</v>
      </c>
      <c r="S570" s="7">
        <v>116225.75</v>
      </c>
      <c r="T570" s="7">
        <v>116225.75</v>
      </c>
      <c r="U570" s="7">
        <v>116225.75</v>
      </c>
      <c r="V570" s="7">
        <v>116225.75</v>
      </c>
      <c r="W570" s="7">
        <v>125496.26</v>
      </c>
      <c r="X570" s="7">
        <v>125496.26</v>
      </c>
      <c r="Y570" s="7">
        <v>125496.26</v>
      </c>
      <c r="Z570" s="7">
        <v>125496.26</v>
      </c>
      <c r="AA570" s="8">
        <f t="shared" si="17"/>
        <v>1431791.04</v>
      </c>
    </row>
    <row r="571" spans="1:27" x14ac:dyDescent="0.25">
      <c r="A571" s="3" t="s">
        <v>564</v>
      </c>
      <c r="B571" s="7">
        <v>48482.55</v>
      </c>
      <c r="C571" s="7">
        <v>48463.360000000001</v>
      </c>
      <c r="D571" s="7">
        <v>48463.360000000001</v>
      </c>
      <c r="E571" s="7">
        <v>48463.360000000001</v>
      </c>
      <c r="F571" s="7">
        <v>48463.360000000001</v>
      </c>
      <c r="G571" s="7">
        <v>48463.360000000001</v>
      </c>
      <c r="H571" s="7">
        <v>48463.360000000001</v>
      </c>
      <c r="I571" s="7">
        <v>48463.360000000001</v>
      </c>
      <c r="J571" s="7">
        <v>48463.360000000001</v>
      </c>
      <c r="K571" s="7">
        <v>48463.360000000001</v>
      </c>
      <c r="L571" s="7">
        <v>48463.360000000001</v>
      </c>
      <c r="M571" s="7">
        <v>48444.17</v>
      </c>
      <c r="N571" s="8">
        <f t="shared" si="16"/>
        <v>581560.31999999995</v>
      </c>
      <c r="O571" s="7">
        <v>48463.360000000001</v>
      </c>
      <c r="P571" s="7">
        <v>48463.360000000001</v>
      </c>
      <c r="Q571" s="7">
        <v>48463.360000000001</v>
      </c>
      <c r="R571" s="7">
        <v>48463.360000000001</v>
      </c>
      <c r="S571" s="7">
        <v>48463.360000000001</v>
      </c>
      <c r="T571" s="7">
        <v>48463.360000000001</v>
      </c>
      <c r="U571" s="7">
        <v>48463.360000000001</v>
      </c>
      <c r="V571" s="7">
        <v>48463.360000000001</v>
      </c>
      <c r="W571" s="7">
        <v>55041.49</v>
      </c>
      <c r="X571" s="7">
        <v>55041.49</v>
      </c>
      <c r="Y571" s="7">
        <v>55041.49</v>
      </c>
      <c r="Z571" s="7">
        <v>55041.49</v>
      </c>
      <c r="AA571" s="8">
        <f t="shared" si="17"/>
        <v>607872.84</v>
      </c>
    </row>
    <row r="572" spans="1:27" x14ac:dyDescent="0.25">
      <c r="A572" s="3" t="s">
        <v>565</v>
      </c>
      <c r="B572" s="7">
        <v>0</v>
      </c>
      <c r="C572" s="7">
        <v>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7">
        <v>0</v>
      </c>
      <c r="M572" s="7">
        <v>0</v>
      </c>
      <c r="N572" s="8">
        <f t="shared" si="16"/>
        <v>0</v>
      </c>
      <c r="O572" s="7">
        <v>24757.98</v>
      </c>
      <c r="P572" s="7">
        <v>24757.98</v>
      </c>
      <c r="Q572" s="7">
        <v>24757.98</v>
      </c>
      <c r="R572" s="7">
        <v>24757.98</v>
      </c>
      <c r="S572" s="7">
        <v>27168.31</v>
      </c>
      <c r="T572" s="7">
        <v>27168.31</v>
      </c>
      <c r="U572" s="7">
        <v>27168.31</v>
      </c>
      <c r="V572" s="7">
        <v>27168.31</v>
      </c>
      <c r="W572" s="7">
        <v>33355.800000000003</v>
      </c>
      <c r="X572" s="7">
        <v>33355.800000000003</v>
      </c>
      <c r="Y572" s="7">
        <v>33355.800000000003</v>
      </c>
      <c r="Z572" s="7">
        <v>33355.800000000003</v>
      </c>
      <c r="AA572" s="8">
        <f t="shared" si="17"/>
        <v>341128.36</v>
      </c>
    </row>
    <row r="573" spans="1:27" x14ac:dyDescent="0.25">
      <c r="A573" s="3" t="s">
        <v>566</v>
      </c>
      <c r="B573" s="7">
        <v>26409.9</v>
      </c>
      <c r="C573" s="7">
        <v>26399.439999999999</v>
      </c>
      <c r="D573" s="7">
        <v>26399.439999999999</v>
      </c>
      <c r="E573" s="7">
        <v>26399.439999999999</v>
      </c>
      <c r="F573" s="7">
        <v>26399.439999999999</v>
      </c>
      <c r="G573" s="7">
        <v>26399.439999999999</v>
      </c>
      <c r="H573" s="7">
        <v>26399.439999999999</v>
      </c>
      <c r="I573" s="7">
        <v>26399.439999999999</v>
      </c>
      <c r="J573" s="7">
        <v>26399.439999999999</v>
      </c>
      <c r="K573" s="7">
        <v>26399.439999999999</v>
      </c>
      <c r="L573" s="7">
        <v>26399.439999999999</v>
      </c>
      <c r="M573" s="7">
        <v>26388.98</v>
      </c>
      <c r="N573" s="8">
        <f t="shared" si="16"/>
        <v>316793.27999999997</v>
      </c>
      <c r="O573" s="7">
        <v>26399.439999999999</v>
      </c>
      <c r="P573" s="7">
        <v>26399.439999999999</v>
      </c>
      <c r="Q573" s="7">
        <v>26399.439999999999</v>
      </c>
      <c r="R573" s="7">
        <v>26399.439999999999</v>
      </c>
      <c r="S573" s="7">
        <v>29841.02</v>
      </c>
      <c r="T573" s="7">
        <v>29841.02</v>
      </c>
      <c r="U573" s="7">
        <v>29841.02</v>
      </c>
      <c r="V573" s="7">
        <v>29841.02</v>
      </c>
      <c r="W573" s="7">
        <v>33653.31</v>
      </c>
      <c r="X573" s="7">
        <v>33653.31</v>
      </c>
      <c r="Y573" s="7">
        <v>33653.31</v>
      </c>
      <c r="Z573" s="7">
        <v>33653.31</v>
      </c>
      <c r="AA573" s="8">
        <f t="shared" si="17"/>
        <v>359575.07999999996</v>
      </c>
    </row>
    <row r="574" spans="1:27" x14ac:dyDescent="0.25">
      <c r="A574" s="3" t="s">
        <v>567</v>
      </c>
      <c r="B574" s="7">
        <v>18389.849999999999</v>
      </c>
      <c r="C574" s="7">
        <v>18389.849999999999</v>
      </c>
      <c r="D574" s="7">
        <v>18389.849999999999</v>
      </c>
      <c r="E574" s="7">
        <v>18389.849999999999</v>
      </c>
      <c r="F574" s="7">
        <v>18389.849999999999</v>
      </c>
      <c r="G574" s="7">
        <v>18389.849999999999</v>
      </c>
      <c r="H574" s="7">
        <v>18389.849999999999</v>
      </c>
      <c r="I574" s="7">
        <v>18389.849999999999</v>
      </c>
      <c r="J574" s="7">
        <v>18389.849999999999</v>
      </c>
      <c r="K574" s="7">
        <v>18389.849999999999</v>
      </c>
      <c r="L574" s="7">
        <v>18389.849999999999</v>
      </c>
      <c r="M574" s="7">
        <v>18389.849999999999</v>
      </c>
      <c r="N574" s="8">
        <f t="shared" si="16"/>
        <v>220678.20000000004</v>
      </c>
      <c r="O574" s="7">
        <v>19890.96</v>
      </c>
      <c r="P574" s="7">
        <v>19890.96</v>
      </c>
      <c r="Q574" s="7">
        <v>19890.96</v>
      </c>
      <c r="R574" s="7">
        <v>19890.96</v>
      </c>
      <c r="S574" s="7">
        <v>19890.96</v>
      </c>
      <c r="T574" s="7">
        <v>19890.96</v>
      </c>
      <c r="U574" s="7">
        <v>19890.96</v>
      </c>
      <c r="V574" s="7">
        <v>19890.96</v>
      </c>
      <c r="W574" s="7">
        <v>19303.3</v>
      </c>
      <c r="X574" s="7">
        <v>19303.3</v>
      </c>
      <c r="Y574" s="7">
        <v>19303.3</v>
      </c>
      <c r="Z574" s="7">
        <v>19303.3</v>
      </c>
      <c r="AA574" s="8">
        <f t="shared" si="17"/>
        <v>236340.87999999992</v>
      </c>
    </row>
    <row r="575" spans="1:27" x14ac:dyDescent="0.25">
      <c r="A575" s="3" t="s">
        <v>568</v>
      </c>
      <c r="B575" s="7">
        <v>74720.009999999995</v>
      </c>
      <c r="C575" s="7">
        <v>74720.009999999995</v>
      </c>
      <c r="D575" s="7">
        <v>74720.009999999995</v>
      </c>
      <c r="E575" s="7">
        <v>74720.009999999995</v>
      </c>
      <c r="F575" s="7">
        <v>74720.009999999995</v>
      </c>
      <c r="G575" s="7">
        <v>74720.009999999995</v>
      </c>
      <c r="H575" s="7">
        <v>74720.009999999995</v>
      </c>
      <c r="I575" s="7">
        <v>74720.009999999995</v>
      </c>
      <c r="J575" s="7">
        <v>74720.009999999995</v>
      </c>
      <c r="K575" s="7">
        <v>74720.009999999995</v>
      </c>
      <c r="L575" s="7">
        <v>74720.009999999995</v>
      </c>
      <c r="M575" s="7">
        <v>74720.009999999995</v>
      </c>
      <c r="N575" s="8">
        <f t="shared" si="16"/>
        <v>896640.12</v>
      </c>
      <c r="O575" s="7">
        <v>74720.009999999995</v>
      </c>
      <c r="P575" s="7">
        <v>74720.009999999995</v>
      </c>
      <c r="Q575" s="7">
        <v>74720.009999999995</v>
      </c>
      <c r="R575" s="7">
        <v>65380.01</v>
      </c>
      <c r="S575" s="7">
        <v>57939.28</v>
      </c>
      <c r="T575" s="7">
        <v>57939.28</v>
      </c>
      <c r="U575" s="7">
        <v>57939.28</v>
      </c>
      <c r="V575" s="7">
        <v>74720.009999999995</v>
      </c>
      <c r="W575" s="7">
        <v>85012.25</v>
      </c>
      <c r="X575" s="7">
        <v>85012.25</v>
      </c>
      <c r="Y575" s="7">
        <v>110268.46</v>
      </c>
      <c r="Z575" s="7">
        <v>110268.46</v>
      </c>
      <c r="AA575" s="8">
        <f t="shared" si="17"/>
        <v>928639.30999999994</v>
      </c>
    </row>
    <row r="576" spans="1:27" x14ac:dyDescent="0.25">
      <c r="A576" s="3" t="s">
        <v>569</v>
      </c>
      <c r="B576" s="7">
        <v>83192.13</v>
      </c>
      <c r="C576" s="7">
        <v>83159.19</v>
      </c>
      <c r="D576" s="7">
        <v>83159.19</v>
      </c>
      <c r="E576" s="7">
        <v>83159.19</v>
      </c>
      <c r="F576" s="7">
        <v>83159.19</v>
      </c>
      <c r="G576" s="7">
        <v>83159.19</v>
      </c>
      <c r="H576" s="7">
        <v>83159.19</v>
      </c>
      <c r="I576" s="7">
        <v>83159.19</v>
      </c>
      <c r="J576" s="7">
        <v>83159.19</v>
      </c>
      <c r="K576" s="7">
        <v>83159.19</v>
      </c>
      <c r="L576" s="7">
        <v>83159.19</v>
      </c>
      <c r="M576" s="7">
        <v>83126.25</v>
      </c>
      <c r="N576" s="8">
        <f t="shared" si="16"/>
        <v>997910.2799999998</v>
      </c>
      <c r="O576" s="7">
        <v>83159.19</v>
      </c>
      <c r="P576" s="7">
        <v>83159.19</v>
      </c>
      <c r="Q576" s="7">
        <v>83159.19</v>
      </c>
      <c r="R576" s="7">
        <v>83159.19</v>
      </c>
      <c r="S576" s="7">
        <v>83159.19</v>
      </c>
      <c r="T576" s="7">
        <v>83159.19</v>
      </c>
      <c r="U576" s="7">
        <v>83159.19</v>
      </c>
      <c r="V576" s="7">
        <v>83159.19</v>
      </c>
      <c r="W576" s="7">
        <v>80974.720000000001</v>
      </c>
      <c r="X576" s="7">
        <v>80974.720000000001</v>
      </c>
      <c r="Y576" s="7">
        <v>80974.720000000001</v>
      </c>
      <c r="Z576" s="7">
        <v>80974.720000000001</v>
      </c>
      <c r="AA576" s="8">
        <f t="shared" si="17"/>
        <v>989172.39999999991</v>
      </c>
    </row>
    <row r="577" spans="1:27" x14ac:dyDescent="0.25">
      <c r="A577" s="3" t="s">
        <v>570</v>
      </c>
      <c r="B577" s="7">
        <v>0</v>
      </c>
      <c r="C577" s="7">
        <v>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  <c r="N577" s="8">
        <f t="shared" si="16"/>
        <v>0</v>
      </c>
      <c r="O577" s="7">
        <v>18450.259999999998</v>
      </c>
      <c r="P577" s="7">
        <v>18450.259999999998</v>
      </c>
      <c r="Q577" s="7">
        <v>18450.259999999998</v>
      </c>
      <c r="R577" s="7">
        <v>18450.259999999998</v>
      </c>
      <c r="S577" s="7">
        <v>18450.259999999998</v>
      </c>
      <c r="T577" s="7">
        <v>18450.259999999998</v>
      </c>
      <c r="U577" s="7">
        <v>18450.259999999998</v>
      </c>
      <c r="V577" s="7">
        <v>18450.259999999998</v>
      </c>
      <c r="W577" s="7">
        <v>19297.79</v>
      </c>
      <c r="X577" s="7">
        <v>19297.79</v>
      </c>
      <c r="Y577" s="7">
        <v>19297.79</v>
      </c>
      <c r="Z577" s="7">
        <v>19297.79</v>
      </c>
      <c r="AA577" s="8">
        <f t="shared" si="17"/>
        <v>224793.24000000002</v>
      </c>
    </row>
    <row r="578" spans="1:27" x14ac:dyDescent="0.25">
      <c r="A578" s="3" t="s">
        <v>571</v>
      </c>
      <c r="B578" s="7">
        <v>259580.94</v>
      </c>
      <c r="C578" s="7">
        <v>259580.94</v>
      </c>
      <c r="D578" s="7">
        <v>259580.94</v>
      </c>
      <c r="E578" s="7">
        <v>259580.94</v>
      </c>
      <c r="F578" s="7">
        <v>259580.94</v>
      </c>
      <c r="G578" s="7">
        <v>259580.94</v>
      </c>
      <c r="H578" s="7">
        <v>259580.94</v>
      </c>
      <c r="I578" s="7">
        <v>259580.94</v>
      </c>
      <c r="J578" s="7">
        <v>259580.94</v>
      </c>
      <c r="K578" s="7">
        <v>259580.94</v>
      </c>
      <c r="L578" s="7">
        <v>259580.94</v>
      </c>
      <c r="M578" s="7">
        <v>259580.94</v>
      </c>
      <c r="N578" s="8">
        <f t="shared" ref="N578:N641" si="18">SUM(B578:M578)</f>
        <v>3114971.28</v>
      </c>
      <c r="O578" s="7">
        <v>259580.94</v>
      </c>
      <c r="P578" s="7">
        <v>259580.94</v>
      </c>
      <c r="Q578" s="7">
        <v>259580.94</v>
      </c>
      <c r="R578" s="7">
        <v>259580.94</v>
      </c>
      <c r="S578" s="7">
        <v>259580.94</v>
      </c>
      <c r="T578" s="7">
        <v>259580.94</v>
      </c>
      <c r="U578" s="7">
        <v>241039.45</v>
      </c>
      <c r="V578" s="7">
        <v>259580.94</v>
      </c>
      <c r="W578" s="7">
        <v>223048.41</v>
      </c>
      <c r="X578" s="7">
        <v>223048.41</v>
      </c>
      <c r="Y578" s="7">
        <v>239881.75</v>
      </c>
      <c r="Z578" s="7">
        <v>256715.09</v>
      </c>
      <c r="AA578" s="8">
        <f t="shared" ref="AA578:AA641" si="19">SUM(O578:Z578)</f>
        <v>3000799.69</v>
      </c>
    </row>
    <row r="579" spans="1:27" x14ac:dyDescent="0.25">
      <c r="A579" s="3" t="s">
        <v>572</v>
      </c>
      <c r="B579" s="7">
        <v>0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0</v>
      </c>
      <c r="L579" s="7">
        <v>0</v>
      </c>
      <c r="M579" s="7">
        <v>0</v>
      </c>
      <c r="N579" s="8">
        <f t="shared" si="18"/>
        <v>0</v>
      </c>
      <c r="O579" s="7">
        <v>23823.75</v>
      </c>
      <c r="P579" s="7">
        <v>23823.75</v>
      </c>
      <c r="Q579" s="7">
        <v>23823.75</v>
      </c>
      <c r="R579" s="7">
        <v>23823.75</v>
      </c>
      <c r="S579" s="7">
        <v>23823.75</v>
      </c>
      <c r="T579" s="7">
        <v>23823.75</v>
      </c>
      <c r="U579" s="7">
        <v>23823.75</v>
      </c>
      <c r="V579" s="7">
        <v>23823.75</v>
      </c>
      <c r="W579" s="7">
        <v>18442.05</v>
      </c>
      <c r="X579" s="7">
        <v>18442.05</v>
      </c>
      <c r="Y579" s="7">
        <v>18442.05</v>
      </c>
      <c r="Z579" s="7">
        <v>18442.05</v>
      </c>
      <c r="AA579" s="8">
        <f t="shared" si="19"/>
        <v>264358.19999999995</v>
      </c>
    </row>
    <row r="580" spans="1:27" x14ac:dyDescent="0.25">
      <c r="A580" s="3" t="s">
        <v>573</v>
      </c>
      <c r="B580" s="7">
        <v>19019.580000000002</v>
      </c>
      <c r="C580" s="7">
        <v>19019.580000000002</v>
      </c>
      <c r="D580" s="7">
        <v>19019.580000000002</v>
      </c>
      <c r="E580" s="7">
        <v>19019.580000000002</v>
      </c>
      <c r="F580" s="7">
        <v>19019.580000000002</v>
      </c>
      <c r="G580" s="7">
        <v>19019.580000000002</v>
      </c>
      <c r="H580" s="7">
        <v>19019.580000000002</v>
      </c>
      <c r="I580" s="7">
        <v>19019.580000000002</v>
      </c>
      <c r="J580" s="7">
        <v>19019.580000000002</v>
      </c>
      <c r="K580" s="7">
        <v>19019.580000000002</v>
      </c>
      <c r="L580" s="7">
        <v>19019.580000000002</v>
      </c>
      <c r="M580" s="7">
        <v>19019.580000000002</v>
      </c>
      <c r="N580" s="8">
        <f t="shared" si="18"/>
        <v>228234.96000000008</v>
      </c>
      <c r="O580" s="7">
        <v>19019.580000000002</v>
      </c>
      <c r="P580" s="7">
        <v>19019.580000000002</v>
      </c>
      <c r="Q580" s="7">
        <v>19019.580000000002</v>
      </c>
      <c r="R580" s="7">
        <v>0</v>
      </c>
      <c r="S580" s="7">
        <v>0</v>
      </c>
      <c r="T580" s="7">
        <v>19019.580000000002</v>
      </c>
      <c r="U580" s="7">
        <v>19019.580000000002</v>
      </c>
      <c r="V580" s="7">
        <v>9509.7900000000009</v>
      </c>
      <c r="W580" s="7">
        <v>9291.73</v>
      </c>
      <c r="X580" s="7">
        <v>30333.47</v>
      </c>
      <c r="Y580" s="7">
        <v>30333.47</v>
      </c>
      <c r="Z580" s="7">
        <v>30333.47</v>
      </c>
      <c r="AA580" s="8">
        <f t="shared" si="19"/>
        <v>204899.83000000002</v>
      </c>
    </row>
    <row r="581" spans="1:27" x14ac:dyDescent="0.25">
      <c r="A581" s="3" t="s">
        <v>574</v>
      </c>
      <c r="B581" s="7">
        <v>29808.27</v>
      </c>
      <c r="C581" s="7">
        <v>29796.47</v>
      </c>
      <c r="D581" s="7">
        <v>29796.47</v>
      </c>
      <c r="E581" s="7">
        <v>29796.47</v>
      </c>
      <c r="F581" s="7">
        <v>29796.47</v>
      </c>
      <c r="G581" s="7">
        <v>29796.47</v>
      </c>
      <c r="H581" s="7">
        <v>29796.47</v>
      </c>
      <c r="I581" s="7">
        <v>29796.47</v>
      </c>
      <c r="J581" s="7">
        <v>29796.47</v>
      </c>
      <c r="K581" s="7">
        <v>29796.47</v>
      </c>
      <c r="L581" s="7">
        <v>29796.47</v>
      </c>
      <c r="M581" s="7">
        <v>29784.67</v>
      </c>
      <c r="N581" s="8">
        <f t="shared" si="18"/>
        <v>357557.63999999996</v>
      </c>
      <c r="O581" s="7">
        <v>29796.47</v>
      </c>
      <c r="P581" s="7">
        <v>29796.47</v>
      </c>
      <c r="Q581" s="7">
        <v>29796.47</v>
      </c>
      <c r="R581" s="7">
        <v>29796.47</v>
      </c>
      <c r="S581" s="7">
        <v>29796.47</v>
      </c>
      <c r="T581" s="7">
        <v>22347.35</v>
      </c>
      <c r="U581" s="7">
        <v>29796.47</v>
      </c>
      <c r="V581" s="7">
        <v>29796.47</v>
      </c>
      <c r="W581" s="7">
        <v>33780.629999999997</v>
      </c>
      <c r="X581" s="7">
        <v>33780.629999999997</v>
      </c>
      <c r="Y581" s="7">
        <v>33780.629999999997</v>
      </c>
      <c r="Z581" s="7">
        <v>33780.629999999997</v>
      </c>
      <c r="AA581" s="8">
        <f t="shared" si="19"/>
        <v>366045.16000000003</v>
      </c>
    </row>
    <row r="582" spans="1:27" x14ac:dyDescent="0.25">
      <c r="A582" s="3" t="s">
        <v>575</v>
      </c>
      <c r="B582" s="7">
        <v>72255.990000000005</v>
      </c>
      <c r="C582" s="7">
        <v>72255.990000000005</v>
      </c>
      <c r="D582" s="7">
        <v>72255.990000000005</v>
      </c>
      <c r="E582" s="7">
        <v>72255.990000000005</v>
      </c>
      <c r="F582" s="7">
        <v>72255.990000000005</v>
      </c>
      <c r="G582" s="7">
        <v>72255.990000000005</v>
      </c>
      <c r="H582" s="7">
        <v>72255.990000000005</v>
      </c>
      <c r="I582" s="7">
        <v>72255.990000000005</v>
      </c>
      <c r="J582" s="7">
        <v>72255.990000000005</v>
      </c>
      <c r="K582" s="7">
        <v>72255.990000000005</v>
      </c>
      <c r="L582" s="7">
        <v>72255.990000000005</v>
      </c>
      <c r="M582" s="7">
        <v>72255.990000000005</v>
      </c>
      <c r="N582" s="8">
        <f t="shared" si="18"/>
        <v>867071.88</v>
      </c>
      <c r="O582" s="7">
        <v>72255.990000000005</v>
      </c>
      <c r="P582" s="7">
        <v>72255.990000000005</v>
      </c>
      <c r="Q582" s="7">
        <v>72255.990000000005</v>
      </c>
      <c r="R582" s="7">
        <v>72255.990000000005</v>
      </c>
      <c r="S582" s="7">
        <v>72255.990000000005</v>
      </c>
      <c r="T582" s="7">
        <v>54191.99</v>
      </c>
      <c r="U582" s="7">
        <v>72255.990000000005</v>
      </c>
      <c r="V582" s="7">
        <v>72255.990000000005</v>
      </c>
      <c r="W582" s="7">
        <v>82910.84</v>
      </c>
      <c r="X582" s="7">
        <v>82910.84</v>
      </c>
      <c r="Y582" s="7">
        <v>82910.84</v>
      </c>
      <c r="Z582" s="7">
        <v>82910.84</v>
      </c>
      <c r="AA582" s="8">
        <f t="shared" si="19"/>
        <v>891627.27999999991</v>
      </c>
    </row>
    <row r="583" spans="1:27" x14ac:dyDescent="0.25">
      <c r="A583" s="3" t="s">
        <v>576</v>
      </c>
      <c r="B583" s="7">
        <v>105453.41</v>
      </c>
      <c r="C583" s="7">
        <v>105411.66</v>
      </c>
      <c r="D583" s="7">
        <v>105411.66</v>
      </c>
      <c r="E583" s="7">
        <v>105411.66</v>
      </c>
      <c r="F583" s="7">
        <v>105411.66</v>
      </c>
      <c r="G583" s="7">
        <v>105411.66</v>
      </c>
      <c r="H583" s="7">
        <v>90656.82</v>
      </c>
      <c r="I583" s="7">
        <v>90656.82</v>
      </c>
      <c r="J583" s="7">
        <v>90656.82</v>
      </c>
      <c r="K583" s="7">
        <v>105411.66</v>
      </c>
      <c r="L583" s="7">
        <v>105411.66</v>
      </c>
      <c r="M583" s="7">
        <v>105369.91</v>
      </c>
      <c r="N583" s="8">
        <f t="shared" si="18"/>
        <v>1220675.4000000001</v>
      </c>
      <c r="O583" s="7">
        <v>105411.66</v>
      </c>
      <c r="P583" s="7">
        <v>105411.66</v>
      </c>
      <c r="Q583" s="7">
        <v>105411.66</v>
      </c>
      <c r="R583" s="7">
        <v>105411.66</v>
      </c>
      <c r="S583" s="7">
        <v>107437.55</v>
      </c>
      <c r="T583" s="7">
        <v>107437.55</v>
      </c>
      <c r="U583" s="7">
        <v>107437.55</v>
      </c>
      <c r="V583" s="7">
        <v>107437.55</v>
      </c>
      <c r="W583" s="7">
        <v>110521.92</v>
      </c>
      <c r="X583" s="7">
        <v>110521.92</v>
      </c>
      <c r="Y583" s="7">
        <v>105916.84</v>
      </c>
      <c r="Z583" s="7">
        <v>110521.92</v>
      </c>
      <c r="AA583" s="8">
        <f t="shared" si="19"/>
        <v>1288879.4400000002</v>
      </c>
    </row>
    <row r="584" spans="1:27" x14ac:dyDescent="0.25">
      <c r="A584" s="3" t="s">
        <v>577</v>
      </c>
      <c r="B584" s="7">
        <v>96930.2</v>
      </c>
      <c r="C584" s="7">
        <v>96891.83</v>
      </c>
      <c r="D584" s="7">
        <v>96891.83</v>
      </c>
      <c r="E584" s="7">
        <v>96891.83</v>
      </c>
      <c r="F584" s="7">
        <v>96891.83</v>
      </c>
      <c r="G584" s="7">
        <v>96891.83</v>
      </c>
      <c r="H584" s="7">
        <v>96891.83</v>
      </c>
      <c r="I584" s="7">
        <v>96891.83</v>
      </c>
      <c r="J584" s="7">
        <v>96891.83</v>
      </c>
      <c r="K584" s="7">
        <v>96891.83</v>
      </c>
      <c r="L584" s="7">
        <v>96891.83</v>
      </c>
      <c r="M584" s="7">
        <v>96853.46</v>
      </c>
      <c r="N584" s="8">
        <f t="shared" si="18"/>
        <v>1162701.9599999997</v>
      </c>
      <c r="O584" s="7">
        <v>96891.83</v>
      </c>
      <c r="P584" s="7">
        <v>96891.83</v>
      </c>
      <c r="Q584" s="7">
        <v>96891.83</v>
      </c>
      <c r="R584" s="7">
        <v>96891.83</v>
      </c>
      <c r="S584" s="7">
        <v>99972.33</v>
      </c>
      <c r="T584" s="7">
        <v>99972.33</v>
      </c>
      <c r="U584" s="7">
        <v>99972.33</v>
      </c>
      <c r="V584" s="7">
        <v>99972.33</v>
      </c>
      <c r="W584" s="7">
        <v>106496.5</v>
      </c>
      <c r="X584" s="7">
        <v>106496.5</v>
      </c>
      <c r="Y584" s="7">
        <v>106496.5</v>
      </c>
      <c r="Z584" s="7">
        <v>97621.79</v>
      </c>
      <c r="AA584" s="8">
        <f t="shared" si="19"/>
        <v>1204567.93</v>
      </c>
    </row>
    <row r="585" spans="1:27" x14ac:dyDescent="0.25">
      <c r="A585" s="3" t="s">
        <v>578</v>
      </c>
      <c r="B585" s="7">
        <v>0</v>
      </c>
      <c r="C585" s="7">
        <v>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>
        <v>0</v>
      </c>
      <c r="L585" s="7">
        <v>0</v>
      </c>
      <c r="M585" s="7">
        <v>0</v>
      </c>
      <c r="N585" s="8">
        <f t="shared" si="18"/>
        <v>0</v>
      </c>
      <c r="O585" s="7">
        <v>47215.48</v>
      </c>
      <c r="P585" s="7">
        <v>47215.48</v>
      </c>
      <c r="Q585" s="7">
        <v>47215.48</v>
      </c>
      <c r="R585" s="7">
        <v>47215.48</v>
      </c>
      <c r="S585" s="7">
        <v>47215.48</v>
      </c>
      <c r="T585" s="7">
        <v>47215.48</v>
      </c>
      <c r="U585" s="7">
        <v>47215.48</v>
      </c>
      <c r="V585" s="7">
        <v>47215.48</v>
      </c>
      <c r="W585" s="7">
        <v>54229.21</v>
      </c>
      <c r="X585" s="7">
        <v>54229.21</v>
      </c>
      <c r="Y585" s="7">
        <v>54229.21</v>
      </c>
      <c r="Z585" s="7">
        <v>54229.21</v>
      </c>
      <c r="AA585" s="8">
        <f t="shared" si="19"/>
        <v>594640.67999999993</v>
      </c>
    </row>
    <row r="586" spans="1:27" x14ac:dyDescent="0.25">
      <c r="A586" s="3" t="s">
        <v>579</v>
      </c>
      <c r="B586" s="7">
        <v>0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  <c r="K586" s="7">
        <v>0</v>
      </c>
      <c r="L586" s="7">
        <v>0</v>
      </c>
      <c r="M586" s="7">
        <v>0</v>
      </c>
      <c r="N586" s="8">
        <f t="shared" si="18"/>
        <v>0</v>
      </c>
      <c r="O586" s="7">
        <v>29431.57</v>
      </c>
      <c r="P586" s="7">
        <v>29431.57</v>
      </c>
      <c r="Q586" s="7">
        <v>29431.57</v>
      </c>
      <c r="R586" s="7">
        <v>29431.57</v>
      </c>
      <c r="S586" s="7">
        <v>29431.57</v>
      </c>
      <c r="T586" s="7">
        <v>29431.57</v>
      </c>
      <c r="U586" s="7">
        <v>29431.57</v>
      </c>
      <c r="V586" s="7">
        <v>29431.57</v>
      </c>
      <c r="W586" s="7">
        <v>32604.13</v>
      </c>
      <c r="X586" s="7">
        <v>32604.13</v>
      </c>
      <c r="Y586" s="7">
        <v>32604.13</v>
      </c>
      <c r="Z586" s="7">
        <v>32604.13</v>
      </c>
      <c r="AA586" s="8">
        <f t="shared" si="19"/>
        <v>365869.08</v>
      </c>
    </row>
    <row r="587" spans="1:27" x14ac:dyDescent="0.25">
      <c r="A587" s="3" t="s">
        <v>581</v>
      </c>
      <c r="B587" s="7">
        <v>0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  <c r="N587" s="8">
        <f t="shared" si="18"/>
        <v>0</v>
      </c>
      <c r="O587" s="7">
        <v>18572.3</v>
      </c>
      <c r="P587" s="7">
        <v>18572.3</v>
      </c>
      <c r="Q587" s="7">
        <v>18572.3</v>
      </c>
      <c r="R587" s="7">
        <v>9286.15</v>
      </c>
      <c r="S587" s="7">
        <v>18572.3</v>
      </c>
      <c r="T587" s="7">
        <v>18572.3</v>
      </c>
      <c r="U587" s="7">
        <v>18572.3</v>
      </c>
      <c r="V587" s="7">
        <v>18572.3</v>
      </c>
      <c r="W587" s="7">
        <v>19288.61</v>
      </c>
      <c r="X587" s="7">
        <v>19288.61</v>
      </c>
      <c r="Y587" s="7">
        <v>9644.31</v>
      </c>
      <c r="Z587" s="7">
        <v>19288.61</v>
      </c>
      <c r="AA587" s="8">
        <f t="shared" si="19"/>
        <v>206802.38999999996</v>
      </c>
    </row>
    <row r="588" spans="1:27" x14ac:dyDescent="0.25">
      <c r="A588" s="3" t="s">
        <v>582</v>
      </c>
      <c r="B588" s="7">
        <v>0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>
        <v>0</v>
      </c>
      <c r="L588" s="7">
        <v>0</v>
      </c>
      <c r="M588" s="7">
        <v>0</v>
      </c>
      <c r="N588" s="8">
        <f t="shared" si="18"/>
        <v>0</v>
      </c>
      <c r="O588" s="7">
        <v>70823.83</v>
      </c>
      <c r="P588" s="7">
        <v>54512.959999999999</v>
      </c>
      <c r="Q588" s="7">
        <v>69063.38</v>
      </c>
      <c r="R588" s="7">
        <v>69063.38</v>
      </c>
      <c r="S588" s="7">
        <v>72389.009999999995</v>
      </c>
      <c r="T588" s="7">
        <v>72389.009999999995</v>
      </c>
      <c r="U588" s="7">
        <v>72389.009999999995</v>
      </c>
      <c r="V588" s="7">
        <v>72389.009999999995</v>
      </c>
      <c r="W588" s="7">
        <v>76755.960000000006</v>
      </c>
      <c r="X588" s="7">
        <v>76755.960000000006</v>
      </c>
      <c r="Y588" s="7">
        <v>76755.960000000006</v>
      </c>
      <c r="Z588" s="7">
        <v>76755.960000000006</v>
      </c>
      <c r="AA588" s="8">
        <f t="shared" si="19"/>
        <v>860043.42999999993</v>
      </c>
    </row>
    <row r="589" spans="1:27" x14ac:dyDescent="0.25">
      <c r="A589" s="3" t="s">
        <v>583</v>
      </c>
      <c r="B589" s="7">
        <v>27887.8</v>
      </c>
      <c r="C589" s="7">
        <v>27876.76</v>
      </c>
      <c r="D589" s="7">
        <v>27876.76</v>
      </c>
      <c r="E589" s="7">
        <v>27876.76</v>
      </c>
      <c r="F589" s="7">
        <v>27876.76</v>
      </c>
      <c r="G589" s="7">
        <v>27876.76</v>
      </c>
      <c r="H589" s="7">
        <v>27876.76</v>
      </c>
      <c r="I589" s="7">
        <v>27876.76</v>
      </c>
      <c r="J589" s="7">
        <v>27876.76</v>
      </c>
      <c r="K589" s="7">
        <v>27876.76</v>
      </c>
      <c r="L589" s="7">
        <v>27876.76</v>
      </c>
      <c r="M589" s="7">
        <v>27865.72</v>
      </c>
      <c r="N589" s="8">
        <f t="shared" si="18"/>
        <v>334521.12</v>
      </c>
      <c r="O589" s="7">
        <v>27876.76</v>
      </c>
      <c r="P589" s="7">
        <v>27876.76</v>
      </c>
      <c r="Q589" s="7">
        <v>27876.76</v>
      </c>
      <c r="R589" s="7">
        <v>27876.76</v>
      </c>
      <c r="S589" s="7">
        <v>28255.09</v>
      </c>
      <c r="T589" s="7">
        <v>28255.09</v>
      </c>
      <c r="U589" s="7">
        <v>28255.09</v>
      </c>
      <c r="V589" s="7">
        <v>28255.09</v>
      </c>
      <c r="W589" s="7">
        <v>33274.400000000001</v>
      </c>
      <c r="X589" s="7">
        <v>33274.400000000001</v>
      </c>
      <c r="Y589" s="7">
        <v>33274.400000000001</v>
      </c>
      <c r="Z589" s="7">
        <v>33274.400000000001</v>
      </c>
      <c r="AA589" s="8">
        <f t="shared" si="19"/>
        <v>357625.00000000006</v>
      </c>
    </row>
    <row r="590" spans="1:27" x14ac:dyDescent="0.25">
      <c r="A590" s="3" t="s">
        <v>584</v>
      </c>
      <c r="B590" s="7">
        <v>30307.01</v>
      </c>
      <c r="C590" s="7">
        <v>30295.01</v>
      </c>
      <c r="D590" s="7">
        <v>30295.01</v>
      </c>
      <c r="E590" s="7">
        <v>30295.01</v>
      </c>
      <c r="F590" s="7">
        <v>30295.01</v>
      </c>
      <c r="G590" s="7">
        <v>30295.01</v>
      </c>
      <c r="H590" s="7">
        <v>30295.01</v>
      </c>
      <c r="I590" s="7">
        <v>30295.01</v>
      </c>
      <c r="J590" s="7">
        <v>30295.01</v>
      </c>
      <c r="K590" s="7">
        <v>30295.01</v>
      </c>
      <c r="L590" s="7">
        <v>30295.01</v>
      </c>
      <c r="M590" s="7">
        <v>30283.01</v>
      </c>
      <c r="N590" s="8">
        <f t="shared" si="18"/>
        <v>363540.12000000005</v>
      </c>
      <c r="O590" s="7">
        <v>32137.84</v>
      </c>
      <c r="P590" s="7">
        <v>32137.84</v>
      </c>
      <c r="Q590" s="7">
        <v>32137.84</v>
      </c>
      <c r="R590" s="7">
        <v>32137.84</v>
      </c>
      <c r="S590" s="7">
        <v>34096.61</v>
      </c>
      <c r="T590" s="7">
        <v>34096.61</v>
      </c>
      <c r="U590" s="7">
        <v>34096.61</v>
      </c>
      <c r="V590" s="7">
        <v>34096.61</v>
      </c>
      <c r="W590" s="7">
        <v>36437.86</v>
      </c>
      <c r="X590" s="7">
        <v>36437.86</v>
      </c>
      <c r="Y590" s="7">
        <v>36437.86</v>
      </c>
      <c r="Z590" s="7">
        <v>36437.86</v>
      </c>
      <c r="AA590" s="8">
        <f t="shared" si="19"/>
        <v>410689.23999999993</v>
      </c>
    </row>
    <row r="591" spans="1:27" x14ac:dyDescent="0.25">
      <c r="A591" s="3" t="s">
        <v>585</v>
      </c>
      <c r="B591" s="7">
        <v>33562.54</v>
      </c>
      <c r="C591" s="7">
        <v>33549.25</v>
      </c>
      <c r="D591" s="7">
        <v>33549.25</v>
      </c>
      <c r="E591" s="7">
        <v>33549.25</v>
      </c>
      <c r="F591" s="7">
        <v>33549.25</v>
      </c>
      <c r="G591" s="7">
        <v>33549.25</v>
      </c>
      <c r="H591" s="7">
        <v>33549.25</v>
      </c>
      <c r="I591" s="7">
        <v>33549.25</v>
      </c>
      <c r="J591" s="7">
        <v>33549.25</v>
      </c>
      <c r="K591" s="7">
        <v>33549.25</v>
      </c>
      <c r="L591" s="7">
        <v>33549.25</v>
      </c>
      <c r="M591" s="7">
        <v>33535.96</v>
      </c>
      <c r="N591" s="8">
        <f t="shared" si="18"/>
        <v>402591.00000000006</v>
      </c>
      <c r="O591" s="7">
        <v>33549.25</v>
      </c>
      <c r="P591" s="7">
        <v>33549.25</v>
      </c>
      <c r="Q591" s="7">
        <v>33549.25</v>
      </c>
      <c r="R591" s="7">
        <v>33549.25</v>
      </c>
      <c r="S591" s="7">
        <v>33549.25</v>
      </c>
      <c r="T591" s="7">
        <v>33549.25</v>
      </c>
      <c r="U591" s="7">
        <v>33549.25</v>
      </c>
      <c r="V591" s="7">
        <v>33549.25</v>
      </c>
      <c r="W591" s="7">
        <v>36937.949999999997</v>
      </c>
      <c r="X591" s="7">
        <v>36937.949999999997</v>
      </c>
      <c r="Y591" s="7">
        <v>36937.949999999997</v>
      </c>
      <c r="Z591" s="7">
        <v>36937.949999999997</v>
      </c>
      <c r="AA591" s="8">
        <f t="shared" si="19"/>
        <v>416145.80000000005</v>
      </c>
    </row>
    <row r="592" spans="1:27" x14ac:dyDescent="0.25">
      <c r="A592" s="3" t="s">
        <v>586</v>
      </c>
      <c r="B592" s="7">
        <v>54959.02</v>
      </c>
      <c r="C592" s="7">
        <v>54959.02</v>
      </c>
      <c r="D592" s="7">
        <v>54959.02</v>
      </c>
      <c r="E592" s="7">
        <v>38178.29</v>
      </c>
      <c r="F592" s="7">
        <v>54959.02</v>
      </c>
      <c r="G592" s="7">
        <v>54959.02</v>
      </c>
      <c r="H592" s="7">
        <v>54959.02</v>
      </c>
      <c r="I592" s="7">
        <v>54959.02</v>
      </c>
      <c r="J592" s="7">
        <v>54959.02</v>
      </c>
      <c r="K592" s="7">
        <v>54959.02</v>
      </c>
      <c r="L592" s="7">
        <v>54959.02</v>
      </c>
      <c r="M592" s="7">
        <v>54959.02</v>
      </c>
      <c r="N592" s="8">
        <f t="shared" si="18"/>
        <v>642727.51000000013</v>
      </c>
      <c r="O592" s="7">
        <v>50379.11</v>
      </c>
      <c r="P592" s="7">
        <v>50379.11</v>
      </c>
      <c r="Q592" s="7">
        <v>50379.11</v>
      </c>
      <c r="R592" s="7">
        <v>45799.19</v>
      </c>
      <c r="S592" s="7">
        <v>45799.19</v>
      </c>
      <c r="T592" s="7">
        <v>45799.19</v>
      </c>
      <c r="U592" s="7">
        <v>45799.19</v>
      </c>
      <c r="V592" s="7">
        <v>45799.19</v>
      </c>
      <c r="W592" s="7">
        <v>56459.19</v>
      </c>
      <c r="X592" s="7">
        <v>56459.19</v>
      </c>
      <c r="Y592" s="7">
        <v>56459.19</v>
      </c>
      <c r="Z592" s="7">
        <v>56459.19</v>
      </c>
      <c r="AA592" s="8">
        <f t="shared" si="19"/>
        <v>605970.04</v>
      </c>
    </row>
    <row r="593" spans="1:27" x14ac:dyDescent="0.25">
      <c r="A593" s="3" t="s">
        <v>587</v>
      </c>
      <c r="B593" s="7">
        <v>0</v>
      </c>
      <c r="C593" s="7">
        <v>0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8">
        <f t="shared" si="18"/>
        <v>0</v>
      </c>
      <c r="O593" s="7">
        <v>33615.769999999997</v>
      </c>
      <c r="P593" s="7">
        <v>33615.769999999997</v>
      </c>
      <c r="Q593" s="7">
        <v>33615.769999999997</v>
      </c>
      <c r="R593" s="7">
        <v>33615.769999999997</v>
      </c>
      <c r="S593" s="7">
        <v>35312.15</v>
      </c>
      <c r="T593" s="7">
        <v>35312.15</v>
      </c>
      <c r="U593" s="7">
        <v>35312.15</v>
      </c>
      <c r="V593" s="7">
        <v>35312.15</v>
      </c>
      <c r="W593" s="7">
        <v>37504.160000000003</v>
      </c>
      <c r="X593" s="7">
        <v>37504.160000000003</v>
      </c>
      <c r="Y593" s="7">
        <v>37504.160000000003</v>
      </c>
      <c r="Z593" s="7">
        <v>37504.160000000003</v>
      </c>
      <c r="AA593" s="8">
        <f t="shared" si="19"/>
        <v>425728.32000000007</v>
      </c>
    </row>
    <row r="594" spans="1:27" x14ac:dyDescent="0.25">
      <c r="A594" s="3" t="s">
        <v>588</v>
      </c>
      <c r="B594" s="7">
        <v>53118.92</v>
      </c>
      <c r="C594" s="7">
        <v>53097.89</v>
      </c>
      <c r="D594" s="7">
        <v>53097.89</v>
      </c>
      <c r="E594" s="7">
        <v>53097.89</v>
      </c>
      <c r="F594" s="7">
        <v>53097.89</v>
      </c>
      <c r="G594" s="7">
        <v>53097.89</v>
      </c>
      <c r="H594" s="7">
        <v>53097.89</v>
      </c>
      <c r="I594" s="7">
        <v>53097.89</v>
      </c>
      <c r="J594" s="7">
        <v>53097.89</v>
      </c>
      <c r="K594" s="7">
        <v>53097.89</v>
      </c>
      <c r="L594" s="7">
        <v>53097.89</v>
      </c>
      <c r="M594" s="7">
        <v>53076.86</v>
      </c>
      <c r="N594" s="8">
        <f t="shared" si="18"/>
        <v>637174.68000000005</v>
      </c>
      <c r="O594" s="7">
        <v>39823.42</v>
      </c>
      <c r="P594" s="7">
        <v>46460.65</v>
      </c>
      <c r="Q594" s="7">
        <v>53097.89</v>
      </c>
      <c r="R594" s="7">
        <v>53097.89</v>
      </c>
      <c r="S594" s="7">
        <v>53097.89</v>
      </c>
      <c r="T594" s="7">
        <v>53097.89</v>
      </c>
      <c r="U594" s="7">
        <v>53097.89</v>
      </c>
      <c r="V594" s="7">
        <v>46460.65</v>
      </c>
      <c r="W594" s="7">
        <v>61204.959999999999</v>
      </c>
      <c r="X594" s="7">
        <v>61204.959999999999</v>
      </c>
      <c r="Y594" s="7">
        <v>61204.959999999999</v>
      </c>
      <c r="Z594" s="7">
        <v>61204.959999999999</v>
      </c>
      <c r="AA594" s="8">
        <f t="shared" si="19"/>
        <v>643054.01000000013</v>
      </c>
    </row>
    <row r="595" spans="1:27" x14ac:dyDescent="0.25">
      <c r="A595" s="3" t="s">
        <v>589</v>
      </c>
      <c r="B595" s="7">
        <v>42650.92</v>
      </c>
      <c r="C595" s="7">
        <v>42634.04</v>
      </c>
      <c r="D595" s="7">
        <v>42634.04</v>
      </c>
      <c r="E595" s="7">
        <v>42634.04</v>
      </c>
      <c r="F595" s="7">
        <v>42634.04</v>
      </c>
      <c r="G595" s="7">
        <v>42634.04</v>
      </c>
      <c r="H595" s="7">
        <v>42634.04</v>
      </c>
      <c r="I595" s="7">
        <v>42634.04</v>
      </c>
      <c r="J595" s="7">
        <v>42634.04</v>
      </c>
      <c r="K595" s="7">
        <v>42634.04</v>
      </c>
      <c r="L595" s="7">
        <v>42634.04</v>
      </c>
      <c r="M595" s="7">
        <v>42617.16</v>
      </c>
      <c r="N595" s="8">
        <f t="shared" si="18"/>
        <v>511608.48</v>
      </c>
      <c r="O595" s="7">
        <v>43939.88</v>
      </c>
      <c r="P595" s="7">
        <v>43939.88</v>
      </c>
      <c r="Q595" s="7">
        <v>43939.88</v>
      </c>
      <c r="R595" s="7">
        <v>43939.88</v>
      </c>
      <c r="S595" s="7">
        <v>46722.43</v>
      </c>
      <c r="T595" s="7">
        <v>46722.43</v>
      </c>
      <c r="U595" s="7">
        <v>46722.43</v>
      </c>
      <c r="V595" s="7">
        <v>46722.43</v>
      </c>
      <c r="W595" s="7">
        <v>51979.67</v>
      </c>
      <c r="X595" s="7">
        <v>51979.67</v>
      </c>
      <c r="Y595" s="7">
        <v>51979.67</v>
      </c>
      <c r="Z595" s="7">
        <v>51979.67</v>
      </c>
      <c r="AA595" s="8">
        <f t="shared" si="19"/>
        <v>570567.91999999993</v>
      </c>
    </row>
    <row r="596" spans="1:27" x14ac:dyDescent="0.25">
      <c r="A596" s="3" t="s">
        <v>590</v>
      </c>
      <c r="B596" s="7">
        <v>0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0</v>
      </c>
      <c r="N596" s="8">
        <f t="shared" si="18"/>
        <v>0</v>
      </c>
      <c r="O596" s="7">
        <v>19700.580000000002</v>
      </c>
      <c r="P596" s="7">
        <v>19700.580000000002</v>
      </c>
      <c r="Q596" s="7">
        <v>19700.580000000002</v>
      </c>
      <c r="R596" s="7">
        <v>19700.580000000002</v>
      </c>
      <c r="S596" s="7">
        <v>19700.580000000002</v>
      </c>
      <c r="T596" s="7">
        <v>19700.580000000002</v>
      </c>
      <c r="U596" s="7">
        <v>19700.580000000002</v>
      </c>
      <c r="V596" s="7">
        <v>19700.580000000002</v>
      </c>
      <c r="W596" s="7">
        <v>40228.120000000003</v>
      </c>
      <c r="X596" s="7">
        <v>40228.120000000003</v>
      </c>
      <c r="Y596" s="7">
        <v>40228.120000000003</v>
      </c>
      <c r="Z596" s="7">
        <v>40228.120000000003</v>
      </c>
      <c r="AA596" s="8">
        <f t="shared" si="19"/>
        <v>318517.12</v>
      </c>
    </row>
    <row r="597" spans="1:27" x14ac:dyDescent="0.25">
      <c r="A597" s="3" t="s">
        <v>591</v>
      </c>
      <c r="B597" s="7">
        <v>0</v>
      </c>
      <c r="C597" s="7">
        <v>0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0</v>
      </c>
      <c r="L597" s="7">
        <v>0</v>
      </c>
      <c r="M597" s="7">
        <v>0</v>
      </c>
      <c r="N597" s="8">
        <f t="shared" si="18"/>
        <v>0</v>
      </c>
      <c r="O597" s="7">
        <v>103919.35</v>
      </c>
      <c r="P597" s="7">
        <v>121239.24</v>
      </c>
      <c r="Q597" s="7">
        <v>121239.24</v>
      </c>
      <c r="R597" s="7">
        <v>121239.24</v>
      </c>
      <c r="S597" s="7">
        <v>121239.24</v>
      </c>
      <c r="T597" s="7">
        <v>121239.24</v>
      </c>
      <c r="U597" s="7">
        <v>121239.24</v>
      </c>
      <c r="V597" s="7">
        <v>121239.24</v>
      </c>
      <c r="W597" s="7">
        <v>127538.89</v>
      </c>
      <c r="X597" s="7">
        <v>127538.89</v>
      </c>
      <c r="Y597" s="7">
        <v>127538.89</v>
      </c>
      <c r="Z597" s="7">
        <v>127538.89</v>
      </c>
      <c r="AA597" s="8">
        <f t="shared" si="19"/>
        <v>1462749.5899999996</v>
      </c>
    </row>
    <row r="598" spans="1:27" x14ac:dyDescent="0.25">
      <c r="A598" s="3" t="s">
        <v>593</v>
      </c>
      <c r="B598" s="7">
        <v>19132.349999999999</v>
      </c>
      <c r="C598" s="7">
        <v>19132.349999999999</v>
      </c>
      <c r="D598" s="7">
        <v>19132.349999999999</v>
      </c>
      <c r="E598" s="7">
        <v>19132.349999999999</v>
      </c>
      <c r="F598" s="7">
        <v>19132.349999999999</v>
      </c>
      <c r="G598" s="7">
        <v>19132.349999999999</v>
      </c>
      <c r="H598" s="7">
        <v>19132.349999999999</v>
      </c>
      <c r="I598" s="7">
        <v>19132.349999999999</v>
      </c>
      <c r="J598" s="7">
        <v>19132.349999999999</v>
      </c>
      <c r="K598" s="7">
        <v>19132.349999999999</v>
      </c>
      <c r="L598" s="7">
        <v>19132.349999999999</v>
      </c>
      <c r="M598" s="7">
        <v>19132.349999999999</v>
      </c>
      <c r="N598" s="8">
        <f t="shared" si="18"/>
        <v>229588.20000000004</v>
      </c>
      <c r="O598" s="7">
        <v>19132.349999999999</v>
      </c>
      <c r="P598" s="7">
        <v>19132.349999999999</v>
      </c>
      <c r="Q598" s="7">
        <v>19132.349999999999</v>
      </c>
      <c r="R598" s="7">
        <v>19132.349999999999</v>
      </c>
      <c r="S598" s="7">
        <v>19132.349999999999</v>
      </c>
      <c r="T598" s="7">
        <v>19132.349999999999</v>
      </c>
      <c r="U598" s="7">
        <v>19132.349999999999</v>
      </c>
      <c r="V598" s="7">
        <v>19132.349999999999</v>
      </c>
      <c r="W598" s="7">
        <v>19211.88</v>
      </c>
      <c r="X598" s="7">
        <v>19211.88</v>
      </c>
      <c r="Y598" s="7">
        <v>19211.88</v>
      </c>
      <c r="Z598" s="7">
        <v>19211.88</v>
      </c>
      <c r="AA598" s="8">
        <f t="shared" si="19"/>
        <v>229906.32000000004</v>
      </c>
    </row>
    <row r="599" spans="1:27" x14ac:dyDescent="0.25">
      <c r="A599" s="3" t="s">
        <v>592</v>
      </c>
      <c r="B599" s="7">
        <v>39443.910000000003</v>
      </c>
      <c r="C599" s="7">
        <v>39428.300000000003</v>
      </c>
      <c r="D599" s="7">
        <v>39428.300000000003</v>
      </c>
      <c r="E599" s="7">
        <v>39428.300000000003</v>
      </c>
      <c r="F599" s="7">
        <v>39428.300000000003</v>
      </c>
      <c r="G599" s="7">
        <v>39428.300000000003</v>
      </c>
      <c r="H599" s="7">
        <v>39428.300000000003</v>
      </c>
      <c r="I599" s="7">
        <v>39428.300000000003</v>
      </c>
      <c r="J599" s="7">
        <v>39428.300000000003</v>
      </c>
      <c r="K599" s="7">
        <v>39428.300000000003</v>
      </c>
      <c r="L599" s="7">
        <v>39428.300000000003</v>
      </c>
      <c r="M599" s="7">
        <v>39412.69</v>
      </c>
      <c r="N599" s="8">
        <f t="shared" si="18"/>
        <v>473139.59999999992</v>
      </c>
      <c r="O599" s="7">
        <v>45294.71</v>
      </c>
      <c r="P599" s="7">
        <v>45294.71</v>
      </c>
      <c r="Q599" s="7">
        <v>45294.71</v>
      </c>
      <c r="R599" s="7">
        <v>45294.71</v>
      </c>
      <c r="S599" s="7">
        <v>47802.879999999997</v>
      </c>
      <c r="T599" s="7">
        <v>47802.879999999997</v>
      </c>
      <c r="U599" s="7">
        <v>47802.879999999997</v>
      </c>
      <c r="V599" s="7">
        <v>41827.519999999997</v>
      </c>
      <c r="W599" s="7">
        <v>53006.21</v>
      </c>
      <c r="X599" s="7">
        <v>60578.52</v>
      </c>
      <c r="Y599" s="7">
        <v>45433.89</v>
      </c>
      <c r="Z599" s="7">
        <v>45433.89</v>
      </c>
      <c r="AA599" s="8">
        <f t="shared" si="19"/>
        <v>570867.51</v>
      </c>
    </row>
    <row r="600" spans="1:27" x14ac:dyDescent="0.25">
      <c r="A600" s="3" t="s">
        <v>594</v>
      </c>
      <c r="B600" s="7">
        <v>72988.45</v>
      </c>
      <c r="C600" s="7">
        <v>72959.56</v>
      </c>
      <c r="D600" s="7">
        <v>72959.56</v>
      </c>
      <c r="E600" s="7">
        <v>72959.56</v>
      </c>
      <c r="F600" s="7">
        <v>72959.56</v>
      </c>
      <c r="G600" s="7">
        <v>72959.56</v>
      </c>
      <c r="H600" s="7">
        <v>72959.56</v>
      </c>
      <c r="I600" s="7">
        <v>72959.56</v>
      </c>
      <c r="J600" s="7">
        <v>72959.56</v>
      </c>
      <c r="K600" s="7">
        <v>72959.56</v>
      </c>
      <c r="L600" s="7">
        <v>72959.56</v>
      </c>
      <c r="M600" s="7">
        <v>72930.67</v>
      </c>
      <c r="N600" s="8">
        <f t="shared" si="18"/>
        <v>875514.72000000009</v>
      </c>
      <c r="O600" s="7">
        <v>72959.56</v>
      </c>
      <c r="P600" s="7">
        <v>72959.56</v>
      </c>
      <c r="Q600" s="7">
        <v>72959.56</v>
      </c>
      <c r="R600" s="7">
        <v>72959.56</v>
      </c>
      <c r="S600" s="7">
        <v>72959.56</v>
      </c>
      <c r="T600" s="7">
        <v>72959.56</v>
      </c>
      <c r="U600" s="7">
        <v>72959.56</v>
      </c>
      <c r="V600" s="7">
        <v>63839.61</v>
      </c>
      <c r="W600" s="7">
        <v>62036.76</v>
      </c>
      <c r="X600" s="7">
        <v>70899.149999999994</v>
      </c>
      <c r="Y600" s="7">
        <v>70899.149999999994</v>
      </c>
      <c r="Z600" s="7">
        <v>70899.149999999994</v>
      </c>
      <c r="AA600" s="8">
        <f t="shared" si="19"/>
        <v>849290.74000000011</v>
      </c>
    </row>
    <row r="601" spans="1:27" x14ac:dyDescent="0.25">
      <c r="A601" s="3" t="s">
        <v>595</v>
      </c>
      <c r="B601" s="7">
        <v>258076.79</v>
      </c>
      <c r="C601" s="7">
        <v>257974.62</v>
      </c>
      <c r="D601" s="7">
        <v>257974.62</v>
      </c>
      <c r="E601" s="7">
        <v>257974.62</v>
      </c>
      <c r="F601" s="7">
        <v>257974.62</v>
      </c>
      <c r="G601" s="7">
        <v>257974.62</v>
      </c>
      <c r="H601" s="7">
        <v>257974.62</v>
      </c>
      <c r="I601" s="7">
        <v>257974.62</v>
      </c>
      <c r="J601" s="7">
        <v>257974.62</v>
      </c>
      <c r="K601" s="7">
        <v>257974.62</v>
      </c>
      <c r="L601" s="7">
        <v>257974.62</v>
      </c>
      <c r="M601" s="7">
        <v>257872.45</v>
      </c>
      <c r="N601" s="8">
        <f t="shared" si="18"/>
        <v>3095695.4400000009</v>
      </c>
      <c r="O601" s="7">
        <v>257974.62</v>
      </c>
      <c r="P601" s="7">
        <v>257974.62</v>
      </c>
      <c r="Q601" s="7">
        <v>257974.62</v>
      </c>
      <c r="R601" s="7">
        <v>257974.62</v>
      </c>
      <c r="S601" s="7">
        <v>242799.64</v>
      </c>
      <c r="T601" s="7">
        <v>250387.13</v>
      </c>
      <c r="U601" s="7">
        <v>250387.13</v>
      </c>
      <c r="V601" s="7">
        <v>257974.62</v>
      </c>
      <c r="W601" s="7">
        <v>258859.26</v>
      </c>
      <c r="X601" s="7">
        <v>262722.84000000003</v>
      </c>
      <c r="Y601" s="7">
        <v>258859.26</v>
      </c>
      <c r="Z601" s="7">
        <v>258859.26</v>
      </c>
      <c r="AA601" s="8">
        <f t="shared" si="19"/>
        <v>3072747.6199999992</v>
      </c>
    </row>
    <row r="602" spans="1:27" x14ac:dyDescent="0.25">
      <c r="A602" s="3" t="s">
        <v>596</v>
      </c>
      <c r="B602" s="7">
        <v>73474.98</v>
      </c>
      <c r="C602" s="7">
        <v>73445.899999999994</v>
      </c>
      <c r="D602" s="7">
        <v>73445.899999999994</v>
      </c>
      <c r="E602" s="7">
        <v>73445.899999999994</v>
      </c>
      <c r="F602" s="7">
        <v>73445.899999999994</v>
      </c>
      <c r="G602" s="7">
        <v>73445.899999999994</v>
      </c>
      <c r="H602" s="7">
        <v>73445.899999999994</v>
      </c>
      <c r="I602" s="7">
        <v>73445.899999999994</v>
      </c>
      <c r="J602" s="7">
        <v>73445.899999999994</v>
      </c>
      <c r="K602" s="7">
        <v>73445.899999999994</v>
      </c>
      <c r="L602" s="7">
        <v>73445.899999999994</v>
      </c>
      <c r="M602" s="7">
        <v>73416.820000000007</v>
      </c>
      <c r="N602" s="8">
        <f t="shared" si="18"/>
        <v>881350.8</v>
      </c>
      <c r="O602" s="7">
        <v>75026.34</v>
      </c>
      <c r="P602" s="7">
        <v>75026.34</v>
      </c>
      <c r="Q602" s="7">
        <v>75026.34</v>
      </c>
      <c r="R602" s="7">
        <v>75026.34</v>
      </c>
      <c r="S602" s="7">
        <v>77570.899999999994</v>
      </c>
      <c r="T602" s="7">
        <v>77570.899999999994</v>
      </c>
      <c r="U602" s="7">
        <v>77570.899999999994</v>
      </c>
      <c r="V602" s="7">
        <v>77570.899999999994</v>
      </c>
      <c r="W602" s="7">
        <v>85941.48</v>
      </c>
      <c r="X602" s="7">
        <v>85941.48</v>
      </c>
      <c r="Y602" s="7">
        <v>85941.48</v>
      </c>
      <c r="Z602" s="7">
        <v>85941.48</v>
      </c>
      <c r="AA602" s="8">
        <f t="shared" si="19"/>
        <v>954154.88</v>
      </c>
    </row>
    <row r="603" spans="1:27" x14ac:dyDescent="0.25">
      <c r="A603" s="3" t="s">
        <v>597</v>
      </c>
      <c r="B603" s="7">
        <v>127606.78</v>
      </c>
      <c r="C603" s="7">
        <v>127556.27</v>
      </c>
      <c r="D603" s="7">
        <v>127556.27</v>
      </c>
      <c r="E603" s="7">
        <v>127556.27</v>
      </c>
      <c r="F603" s="7">
        <v>127556.27</v>
      </c>
      <c r="G603" s="7">
        <v>127556.27</v>
      </c>
      <c r="H603" s="7">
        <v>127556.27</v>
      </c>
      <c r="I603" s="7">
        <v>127556.27</v>
      </c>
      <c r="J603" s="7">
        <v>127556.27</v>
      </c>
      <c r="K603" s="7">
        <v>127556.27</v>
      </c>
      <c r="L603" s="7">
        <v>127556.27</v>
      </c>
      <c r="M603" s="7">
        <v>127505.76</v>
      </c>
      <c r="N603" s="8">
        <f t="shared" si="18"/>
        <v>1530675.24</v>
      </c>
      <c r="O603" s="7">
        <v>123441.55</v>
      </c>
      <c r="P603" s="7">
        <v>123441.55</v>
      </c>
      <c r="Q603" s="7">
        <v>117269.47</v>
      </c>
      <c r="R603" s="7">
        <v>117269.47</v>
      </c>
      <c r="S603" s="7">
        <v>125750.7</v>
      </c>
      <c r="T603" s="7">
        <v>125750.7</v>
      </c>
      <c r="U603" s="7">
        <v>125750.7</v>
      </c>
      <c r="V603" s="7">
        <v>125750.7</v>
      </c>
      <c r="W603" s="7">
        <v>137553.67000000001</v>
      </c>
      <c r="X603" s="7">
        <v>137553.67000000001</v>
      </c>
      <c r="Y603" s="7">
        <v>137972.32</v>
      </c>
      <c r="Z603" s="7">
        <v>137972.32</v>
      </c>
      <c r="AA603" s="8">
        <f t="shared" si="19"/>
        <v>1535476.8199999998</v>
      </c>
    </row>
    <row r="604" spans="1:27" x14ac:dyDescent="0.25">
      <c r="A604" s="3" t="s">
        <v>598</v>
      </c>
      <c r="B604" s="7">
        <v>158906.45000000001</v>
      </c>
      <c r="C604" s="7">
        <v>158843.54</v>
      </c>
      <c r="D604" s="7">
        <v>158843.54</v>
      </c>
      <c r="E604" s="7">
        <v>158843.54</v>
      </c>
      <c r="F604" s="7">
        <v>158843.54</v>
      </c>
      <c r="G604" s="7">
        <v>158843.54</v>
      </c>
      <c r="H604" s="7">
        <v>158843.54</v>
      </c>
      <c r="I604" s="7">
        <v>158843.54</v>
      </c>
      <c r="J604" s="7">
        <v>158843.54</v>
      </c>
      <c r="K604" s="7">
        <v>158843.54</v>
      </c>
      <c r="L604" s="7">
        <v>158843.54</v>
      </c>
      <c r="M604" s="7">
        <v>158780.63</v>
      </c>
      <c r="N604" s="8">
        <f t="shared" si="18"/>
        <v>1906122.4800000004</v>
      </c>
      <c r="O604" s="7">
        <v>160606.82999999999</v>
      </c>
      <c r="P604" s="7">
        <v>160606.82999999999</v>
      </c>
      <c r="Q604" s="7">
        <v>160606.82999999999</v>
      </c>
      <c r="R604" s="7">
        <v>160606.82999999999</v>
      </c>
      <c r="S604" s="7">
        <v>168547.96</v>
      </c>
      <c r="T604" s="7">
        <v>168547.96</v>
      </c>
      <c r="U604" s="7">
        <v>168547.96</v>
      </c>
      <c r="V604" s="7">
        <v>168547.96</v>
      </c>
      <c r="W604" s="7">
        <v>126358.77</v>
      </c>
      <c r="X604" s="7">
        <v>188396.97</v>
      </c>
      <c r="Y604" s="7">
        <v>192605.31</v>
      </c>
      <c r="Z604" s="7">
        <v>192605.31</v>
      </c>
      <c r="AA604" s="8">
        <f t="shared" si="19"/>
        <v>2016585.52</v>
      </c>
    </row>
    <row r="605" spans="1:27" x14ac:dyDescent="0.25">
      <c r="A605" s="3" t="s">
        <v>599</v>
      </c>
      <c r="B605" s="7">
        <v>54930.11</v>
      </c>
      <c r="C605" s="7">
        <v>54930.11</v>
      </c>
      <c r="D605" s="7">
        <v>54930.11</v>
      </c>
      <c r="E605" s="7">
        <v>54930.11</v>
      </c>
      <c r="F605" s="7">
        <v>54930.11</v>
      </c>
      <c r="G605" s="7">
        <v>54930.11</v>
      </c>
      <c r="H605" s="7">
        <v>54930.11</v>
      </c>
      <c r="I605" s="7">
        <v>54930.11</v>
      </c>
      <c r="J605" s="7">
        <v>0</v>
      </c>
      <c r="K605" s="7">
        <v>0</v>
      </c>
      <c r="L605" s="7">
        <v>0</v>
      </c>
      <c r="M605" s="7">
        <v>0</v>
      </c>
      <c r="N605" s="8">
        <f t="shared" si="18"/>
        <v>439440.87999999995</v>
      </c>
      <c r="O605" s="7">
        <v>0</v>
      </c>
      <c r="P605" s="7">
        <v>54930.11</v>
      </c>
      <c r="Q605" s="7">
        <v>54930.11</v>
      </c>
      <c r="R605" s="7">
        <v>54930.11</v>
      </c>
      <c r="S605" s="7">
        <v>50352.6</v>
      </c>
      <c r="T605" s="7">
        <v>50352.6</v>
      </c>
      <c r="U605" s="7">
        <v>50352.6</v>
      </c>
      <c r="V605" s="7">
        <v>50352.6</v>
      </c>
      <c r="W605" s="7">
        <v>46753.06</v>
      </c>
      <c r="X605" s="7">
        <v>46753.06</v>
      </c>
      <c r="Y605" s="7">
        <v>46753.06</v>
      </c>
      <c r="Z605" s="7">
        <v>46753.06</v>
      </c>
      <c r="AA605" s="8">
        <f t="shared" si="19"/>
        <v>553212.97</v>
      </c>
    </row>
    <row r="606" spans="1:27" x14ac:dyDescent="0.25">
      <c r="A606" s="3" t="s">
        <v>610</v>
      </c>
      <c r="B606" s="7">
        <v>109204.1</v>
      </c>
      <c r="C606" s="7">
        <v>109204.1</v>
      </c>
      <c r="D606" s="7">
        <v>109204.1</v>
      </c>
      <c r="E606" s="7">
        <v>109204.1</v>
      </c>
      <c r="F606" s="7">
        <v>110979.81</v>
      </c>
      <c r="G606" s="7">
        <v>110979.81</v>
      </c>
      <c r="H606" s="7">
        <v>110979.81</v>
      </c>
      <c r="I606" s="7">
        <v>110979.81</v>
      </c>
      <c r="J606" s="7">
        <v>110979.81</v>
      </c>
      <c r="K606" s="7">
        <v>110979.81</v>
      </c>
      <c r="L606" s="7">
        <v>110979.81</v>
      </c>
      <c r="M606" s="7">
        <v>110979.81</v>
      </c>
      <c r="N606" s="8">
        <f t="shared" si="18"/>
        <v>1324654.8800000004</v>
      </c>
      <c r="O606" s="7">
        <v>104814.26</v>
      </c>
      <c r="P606" s="7">
        <v>104814.26</v>
      </c>
      <c r="Q606" s="7">
        <v>104814.26</v>
      </c>
      <c r="R606" s="7">
        <v>104814.26</v>
      </c>
      <c r="S606" s="7">
        <v>109204.1</v>
      </c>
      <c r="T606" s="7">
        <v>109204.1</v>
      </c>
      <c r="U606" s="7">
        <v>109204.1</v>
      </c>
      <c r="V606" s="7">
        <v>109204.1</v>
      </c>
      <c r="W606" s="7">
        <v>116213.42</v>
      </c>
      <c r="X606" s="7">
        <v>116213.42</v>
      </c>
      <c r="Y606" s="7">
        <v>110193.05</v>
      </c>
      <c r="Z606" s="7">
        <v>110193.05</v>
      </c>
      <c r="AA606" s="8">
        <f t="shared" si="19"/>
        <v>1308886.3800000001</v>
      </c>
    </row>
    <row r="607" spans="1:27" x14ac:dyDescent="0.25">
      <c r="A607" s="3" t="s">
        <v>611</v>
      </c>
      <c r="B607" s="7">
        <v>668311.94999999995</v>
      </c>
      <c r="C607" s="7">
        <v>701978.62</v>
      </c>
      <c r="D607" s="7">
        <v>701978.62</v>
      </c>
      <c r="E607" s="7">
        <v>701978.62</v>
      </c>
      <c r="F607" s="7">
        <v>701978.62</v>
      </c>
      <c r="G607" s="7">
        <v>701978.62</v>
      </c>
      <c r="H607" s="7">
        <v>701978.62</v>
      </c>
      <c r="I607" s="7">
        <v>701978.62</v>
      </c>
      <c r="J607" s="7">
        <v>701978.62</v>
      </c>
      <c r="K607" s="7">
        <v>701978.62</v>
      </c>
      <c r="L607" s="7">
        <v>701978.62</v>
      </c>
      <c r="M607" s="7">
        <v>701978.62</v>
      </c>
      <c r="N607" s="8">
        <f t="shared" si="18"/>
        <v>8390076.7699999996</v>
      </c>
      <c r="O607" s="7">
        <v>685416.75</v>
      </c>
      <c r="P607" s="7">
        <v>694647.95</v>
      </c>
      <c r="Q607" s="7">
        <v>701978.62</v>
      </c>
      <c r="R607" s="7">
        <v>665032.37</v>
      </c>
      <c r="S607" s="7">
        <v>665032.37</v>
      </c>
      <c r="T607" s="7">
        <v>646559.25</v>
      </c>
      <c r="U607" s="7">
        <v>655795.81000000006</v>
      </c>
      <c r="V607" s="7">
        <v>665032.37</v>
      </c>
      <c r="W607" s="7">
        <v>627231.82999999996</v>
      </c>
      <c r="X607" s="7">
        <v>634968.30000000005</v>
      </c>
      <c r="Y607" s="7">
        <v>613755.17000000004</v>
      </c>
      <c r="Z607" s="7">
        <v>613755.17000000004</v>
      </c>
      <c r="AA607" s="8">
        <f t="shared" si="19"/>
        <v>7869205.96</v>
      </c>
    </row>
    <row r="608" spans="1:27" x14ac:dyDescent="0.25">
      <c r="A608" s="3" t="s">
        <v>600</v>
      </c>
      <c r="B608" s="7">
        <v>56778.67</v>
      </c>
      <c r="C608" s="7">
        <v>56778.67</v>
      </c>
      <c r="D608" s="7">
        <v>56778.67</v>
      </c>
      <c r="E608" s="7">
        <v>56778.67</v>
      </c>
      <c r="F608" s="7">
        <v>56778.67</v>
      </c>
      <c r="G608" s="7">
        <v>56778.67</v>
      </c>
      <c r="H608" s="7">
        <v>56778.67</v>
      </c>
      <c r="I608" s="7">
        <v>56778.67</v>
      </c>
      <c r="J608" s="7">
        <v>56778.67</v>
      </c>
      <c r="K608" s="7">
        <v>56778.67</v>
      </c>
      <c r="L608" s="7">
        <v>56778.67</v>
      </c>
      <c r="M608" s="7">
        <v>56778.67</v>
      </c>
      <c r="N608" s="8">
        <f t="shared" si="18"/>
        <v>681344.04</v>
      </c>
      <c r="O608" s="7">
        <v>56778.67</v>
      </c>
      <c r="P608" s="7">
        <v>56778.67</v>
      </c>
      <c r="Q608" s="7">
        <v>56778.67</v>
      </c>
      <c r="R608" s="7">
        <v>56778.67</v>
      </c>
      <c r="S608" s="7">
        <v>56778.67</v>
      </c>
      <c r="T608" s="7">
        <v>56778.67</v>
      </c>
      <c r="U608" s="7">
        <v>56778.67</v>
      </c>
      <c r="V608" s="7">
        <v>56778.67</v>
      </c>
      <c r="W608" s="7">
        <v>59210.07</v>
      </c>
      <c r="X608" s="7">
        <v>59210.07</v>
      </c>
      <c r="Y608" s="7">
        <v>59210.07</v>
      </c>
      <c r="Z608" s="7">
        <v>59210.07</v>
      </c>
      <c r="AA608" s="8">
        <f t="shared" si="19"/>
        <v>691069.63999999978</v>
      </c>
    </row>
    <row r="609" spans="1:27" x14ac:dyDescent="0.25">
      <c r="A609" s="3" t="s">
        <v>601</v>
      </c>
      <c r="B609" s="7">
        <v>145342.25</v>
      </c>
      <c r="C609" s="7">
        <v>145284.71</v>
      </c>
      <c r="D609" s="7">
        <v>145284.71</v>
      </c>
      <c r="E609" s="7">
        <v>145284.71</v>
      </c>
      <c r="F609" s="7">
        <v>145284.71</v>
      </c>
      <c r="G609" s="7">
        <v>145284.71</v>
      </c>
      <c r="H609" s="7">
        <v>145284.71</v>
      </c>
      <c r="I609" s="7">
        <v>145284.71</v>
      </c>
      <c r="J609" s="7">
        <v>145284.71</v>
      </c>
      <c r="K609" s="7">
        <v>145284.71</v>
      </c>
      <c r="L609" s="7">
        <v>145284.71</v>
      </c>
      <c r="M609" s="7">
        <v>145227.17000000001</v>
      </c>
      <c r="N609" s="8">
        <f t="shared" si="18"/>
        <v>1743416.5199999996</v>
      </c>
      <c r="O609" s="7">
        <v>145284.71</v>
      </c>
      <c r="P609" s="7">
        <v>145284.71</v>
      </c>
      <c r="Q609" s="7">
        <v>145284.71</v>
      </c>
      <c r="R609" s="7">
        <v>145284.71</v>
      </c>
      <c r="S609" s="7">
        <v>147877.04999999999</v>
      </c>
      <c r="T609" s="7">
        <v>131446.26</v>
      </c>
      <c r="U609" s="7">
        <v>147877.04999999999</v>
      </c>
      <c r="V609" s="7">
        <v>123230.87</v>
      </c>
      <c r="W609" s="7">
        <v>139611.91</v>
      </c>
      <c r="X609" s="7">
        <v>139611.91</v>
      </c>
      <c r="Y609" s="7">
        <v>139611.91</v>
      </c>
      <c r="Z609" s="7">
        <v>148337.66</v>
      </c>
      <c r="AA609" s="8">
        <f t="shared" si="19"/>
        <v>1698743.4599999995</v>
      </c>
    </row>
    <row r="610" spans="1:27" x14ac:dyDescent="0.25">
      <c r="A610" s="3" t="s">
        <v>602</v>
      </c>
      <c r="B610" s="7">
        <v>266232.63</v>
      </c>
      <c r="C610" s="7">
        <v>266232.63</v>
      </c>
      <c r="D610" s="7">
        <v>266232.63</v>
      </c>
      <c r="E610" s="7">
        <v>266232.63</v>
      </c>
      <c r="F610" s="7">
        <v>266232.63</v>
      </c>
      <c r="G610" s="7">
        <v>266232.63</v>
      </c>
      <c r="H610" s="7">
        <v>266232.63</v>
      </c>
      <c r="I610" s="7">
        <v>257815.97</v>
      </c>
      <c r="J610" s="7">
        <v>249399.3</v>
      </c>
      <c r="K610" s="7">
        <v>257815.97</v>
      </c>
      <c r="L610" s="7">
        <v>257815.97</v>
      </c>
      <c r="M610" s="7">
        <v>257815.97</v>
      </c>
      <c r="N610" s="8">
        <f t="shared" si="18"/>
        <v>3144291.5900000003</v>
      </c>
      <c r="O610" s="7">
        <v>255128.92</v>
      </c>
      <c r="P610" s="7">
        <v>249399.3</v>
      </c>
      <c r="Q610" s="7">
        <v>249399.3</v>
      </c>
      <c r="R610" s="7">
        <v>249399.3</v>
      </c>
      <c r="S610" s="7">
        <v>249399.3</v>
      </c>
      <c r="T610" s="7">
        <v>249399.3</v>
      </c>
      <c r="U610" s="7">
        <v>249399.3</v>
      </c>
      <c r="V610" s="7">
        <v>244780.79</v>
      </c>
      <c r="W610" s="7">
        <v>231437.12</v>
      </c>
      <c r="X610" s="7">
        <v>231437.12</v>
      </c>
      <c r="Y610" s="7">
        <v>231437.12</v>
      </c>
      <c r="Z610" s="7">
        <v>231437.12</v>
      </c>
      <c r="AA610" s="8">
        <f t="shared" si="19"/>
        <v>2922053.9900000007</v>
      </c>
    </row>
    <row r="611" spans="1:27" x14ac:dyDescent="0.25">
      <c r="A611" s="3" t="s">
        <v>603</v>
      </c>
      <c r="B611" s="7">
        <v>0</v>
      </c>
      <c r="C611" s="7">
        <v>0</v>
      </c>
      <c r="D611" s="7">
        <v>0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  <c r="N611" s="8">
        <f t="shared" si="18"/>
        <v>0</v>
      </c>
      <c r="O611" s="7">
        <v>29687.86</v>
      </c>
      <c r="P611" s="7">
        <v>29687.86</v>
      </c>
      <c r="Q611" s="7">
        <v>29687.86</v>
      </c>
      <c r="R611" s="7">
        <v>29687.86</v>
      </c>
      <c r="S611" s="7">
        <v>29687.86</v>
      </c>
      <c r="T611" s="7">
        <v>29687.86</v>
      </c>
      <c r="U611" s="7">
        <v>29687.86</v>
      </c>
      <c r="V611" s="7">
        <v>29687.86</v>
      </c>
      <c r="W611" s="7">
        <v>31876.93</v>
      </c>
      <c r="X611" s="7">
        <v>31876.93</v>
      </c>
      <c r="Y611" s="7">
        <v>31876.93</v>
      </c>
      <c r="Z611" s="7">
        <v>31876.93</v>
      </c>
      <c r="AA611" s="8">
        <f t="shared" si="19"/>
        <v>365010.59999999992</v>
      </c>
    </row>
    <row r="612" spans="1:27" x14ac:dyDescent="0.25">
      <c r="A612" s="3" t="s">
        <v>604</v>
      </c>
      <c r="B612" s="7">
        <v>83288.58</v>
      </c>
      <c r="C612" s="7">
        <v>83255.600000000006</v>
      </c>
      <c r="D612" s="7">
        <v>83255.600000000006</v>
      </c>
      <c r="E612" s="7">
        <v>83255.600000000006</v>
      </c>
      <c r="F612" s="7">
        <v>83255.600000000006</v>
      </c>
      <c r="G612" s="7">
        <v>83255.600000000006</v>
      </c>
      <c r="H612" s="7">
        <v>83255.600000000006</v>
      </c>
      <c r="I612" s="7">
        <v>83255.600000000006</v>
      </c>
      <c r="J612" s="7">
        <v>83255.600000000006</v>
      </c>
      <c r="K612" s="7">
        <v>83255.600000000006</v>
      </c>
      <c r="L612" s="7">
        <v>83255.600000000006</v>
      </c>
      <c r="M612" s="7">
        <v>83222.62</v>
      </c>
      <c r="N612" s="8">
        <f t="shared" si="18"/>
        <v>999067.19999999984</v>
      </c>
      <c r="O612" s="7">
        <v>83255.600000000006</v>
      </c>
      <c r="P612" s="7">
        <v>83255.600000000006</v>
      </c>
      <c r="Q612" s="7">
        <v>83255.600000000006</v>
      </c>
      <c r="R612" s="7">
        <v>83255.600000000006</v>
      </c>
      <c r="S612" s="7">
        <v>83255.600000000006</v>
      </c>
      <c r="T612" s="7">
        <v>83255.600000000006</v>
      </c>
      <c r="U612" s="7">
        <v>83255.600000000006</v>
      </c>
      <c r="V612" s="7">
        <v>83255.600000000006</v>
      </c>
      <c r="W612" s="7">
        <v>94137.19</v>
      </c>
      <c r="X612" s="7">
        <v>94137.19</v>
      </c>
      <c r="Y612" s="7">
        <v>94137.19</v>
      </c>
      <c r="Z612" s="7">
        <v>94137.19</v>
      </c>
      <c r="AA612" s="8">
        <f t="shared" si="19"/>
        <v>1042593.5599999998</v>
      </c>
    </row>
    <row r="613" spans="1:27" x14ac:dyDescent="0.25">
      <c r="A613" s="3" t="s">
        <v>605</v>
      </c>
      <c r="B613" s="7">
        <v>261997.2</v>
      </c>
      <c r="C613" s="7">
        <v>261893.48</v>
      </c>
      <c r="D613" s="7">
        <v>261893.48</v>
      </c>
      <c r="E613" s="7">
        <v>261893.48</v>
      </c>
      <c r="F613" s="7">
        <v>261893.48</v>
      </c>
      <c r="G613" s="7">
        <v>261893.48</v>
      </c>
      <c r="H613" s="7">
        <v>261893.48</v>
      </c>
      <c r="I613" s="7">
        <v>261893.48</v>
      </c>
      <c r="J613" s="7">
        <v>261893.48</v>
      </c>
      <c r="K613" s="7">
        <v>261893.48</v>
      </c>
      <c r="L613" s="7">
        <v>261893.48</v>
      </c>
      <c r="M613" s="7">
        <v>261789.76</v>
      </c>
      <c r="N613" s="8">
        <f t="shared" si="18"/>
        <v>3142721.76</v>
      </c>
      <c r="O613" s="7">
        <v>261893.48</v>
      </c>
      <c r="P613" s="7">
        <v>261893.48</v>
      </c>
      <c r="Q613" s="7">
        <v>261893.48</v>
      </c>
      <c r="R613" s="7">
        <v>258042.11</v>
      </c>
      <c r="S613" s="7">
        <v>264474.67</v>
      </c>
      <c r="T613" s="7">
        <v>264474.67</v>
      </c>
      <c r="U613" s="7">
        <v>264474.67</v>
      </c>
      <c r="V613" s="7">
        <v>264474.67</v>
      </c>
      <c r="W613" s="7">
        <v>296282.28000000003</v>
      </c>
      <c r="X613" s="7">
        <v>296282.28000000003</v>
      </c>
      <c r="Y613" s="7">
        <v>296282.28000000003</v>
      </c>
      <c r="Z613" s="7">
        <v>296282.28000000003</v>
      </c>
      <c r="AA613" s="8">
        <f t="shared" si="19"/>
        <v>3286750.3500000006</v>
      </c>
    </row>
    <row r="614" spans="1:27" x14ac:dyDescent="0.25">
      <c r="A614" s="3" t="s">
        <v>606</v>
      </c>
      <c r="B614" s="7">
        <v>0</v>
      </c>
      <c r="C614" s="7">
        <v>0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0</v>
      </c>
      <c r="N614" s="8">
        <f t="shared" si="18"/>
        <v>0</v>
      </c>
      <c r="O614" s="7">
        <v>76585.42</v>
      </c>
      <c r="P614" s="7">
        <v>76585.42</v>
      </c>
      <c r="Q614" s="7">
        <v>76585.42</v>
      </c>
      <c r="R614" s="7">
        <v>76585.42</v>
      </c>
      <c r="S614" s="7">
        <v>76585.42</v>
      </c>
      <c r="T614" s="7">
        <v>76585.42</v>
      </c>
      <c r="U614" s="7">
        <v>76585.42</v>
      </c>
      <c r="V614" s="7">
        <v>76585.42</v>
      </c>
      <c r="W614" s="7">
        <v>92024.76</v>
      </c>
      <c r="X614" s="7">
        <v>92024.76</v>
      </c>
      <c r="Y614" s="7">
        <v>92024.76</v>
      </c>
      <c r="Z614" s="7">
        <v>92024.76</v>
      </c>
      <c r="AA614" s="8">
        <f t="shared" si="19"/>
        <v>980782.4</v>
      </c>
    </row>
    <row r="615" spans="1:27" x14ac:dyDescent="0.25">
      <c r="A615" s="3" t="s">
        <v>607</v>
      </c>
      <c r="B615" s="7">
        <v>115181.09</v>
      </c>
      <c r="C615" s="7">
        <v>115181.09</v>
      </c>
      <c r="D615" s="7">
        <v>115181.09</v>
      </c>
      <c r="E615" s="7">
        <v>115181.09</v>
      </c>
      <c r="F615" s="7">
        <v>115181.09</v>
      </c>
      <c r="G615" s="7">
        <v>115181.09</v>
      </c>
      <c r="H615" s="7">
        <v>115181.09</v>
      </c>
      <c r="I615" s="7">
        <v>115181.09</v>
      </c>
      <c r="J615" s="7">
        <v>115181.09</v>
      </c>
      <c r="K615" s="7">
        <v>115181.09</v>
      </c>
      <c r="L615" s="7">
        <v>115181.09</v>
      </c>
      <c r="M615" s="7">
        <v>115181.09</v>
      </c>
      <c r="N615" s="8">
        <f t="shared" si="18"/>
        <v>1382173.08</v>
      </c>
      <c r="O615" s="7">
        <v>115181.09</v>
      </c>
      <c r="P615" s="7">
        <v>115181.09</v>
      </c>
      <c r="Q615" s="7">
        <v>115181.09</v>
      </c>
      <c r="R615" s="7">
        <v>115181.09</v>
      </c>
      <c r="S615" s="7">
        <v>115181.09</v>
      </c>
      <c r="T615" s="7">
        <v>115181.09</v>
      </c>
      <c r="U615" s="7">
        <v>115181.09</v>
      </c>
      <c r="V615" s="7">
        <v>115181.09</v>
      </c>
      <c r="W615" s="7">
        <v>112404.8</v>
      </c>
      <c r="X615" s="7">
        <v>112404.8</v>
      </c>
      <c r="Y615" s="7">
        <v>112404.8</v>
      </c>
      <c r="Z615" s="7">
        <v>112404.8</v>
      </c>
      <c r="AA615" s="8">
        <f t="shared" si="19"/>
        <v>1371067.92</v>
      </c>
    </row>
    <row r="616" spans="1:27" x14ac:dyDescent="0.25">
      <c r="A616" s="3" t="s">
        <v>608</v>
      </c>
      <c r="B616" s="7">
        <v>507699.23</v>
      </c>
      <c r="C616" s="7">
        <v>507699.23</v>
      </c>
      <c r="D616" s="7">
        <v>507699.23</v>
      </c>
      <c r="E616" s="7">
        <v>524532.56000000006</v>
      </c>
      <c r="F616" s="7">
        <v>524532.56000000006</v>
      </c>
      <c r="G616" s="7">
        <v>541365.89</v>
      </c>
      <c r="H616" s="7">
        <v>541365.89</v>
      </c>
      <c r="I616" s="7">
        <v>541365.89</v>
      </c>
      <c r="J616" s="7">
        <v>541365.89</v>
      </c>
      <c r="K616" s="7">
        <v>541365.89</v>
      </c>
      <c r="L616" s="7">
        <v>541365.89</v>
      </c>
      <c r="M616" s="7">
        <v>541365.89</v>
      </c>
      <c r="N616" s="8">
        <f t="shared" si="18"/>
        <v>6361724.0399999991</v>
      </c>
      <c r="O616" s="7">
        <v>559972.53</v>
      </c>
      <c r="P616" s="7">
        <v>522759.25</v>
      </c>
      <c r="Q616" s="7">
        <v>541365.89</v>
      </c>
      <c r="R616" s="7">
        <v>532032</v>
      </c>
      <c r="S616" s="7">
        <v>532032</v>
      </c>
      <c r="T616" s="7">
        <v>536698.93999999994</v>
      </c>
      <c r="U616" s="7">
        <v>541365.89</v>
      </c>
      <c r="V616" s="7">
        <v>541365.89</v>
      </c>
      <c r="W616" s="7">
        <v>534540.81000000006</v>
      </c>
      <c r="X616" s="7">
        <v>534540.81000000006</v>
      </c>
      <c r="Y616" s="7">
        <v>534540.81000000006</v>
      </c>
      <c r="Z616" s="7">
        <v>534540.81000000006</v>
      </c>
      <c r="AA616" s="8">
        <f t="shared" si="19"/>
        <v>6445755.6300000008</v>
      </c>
    </row>
    <row r="617" spans="1:27" x14ac:dyDescent="0.25">
      <c r="A617" s="3" t="s">
        <v>609</v>
      </c>
      <c r="B617" s="7">
        <v>36658.879999999997</v>
      </c>
      <c r="C617" s="7">
        <v>36658.879999999997</v>
      </c>
      <c r="D617" s="7">
        <v>36658.879999999997</v>
      </c>
      <c r="E617" s="7">
        <v>36658.879999999997</v>
      </c>
      <c r="F617" s="7">
        <v>36658.879999999997</v>
      </c>
      <c r="G617" s="7">
        <v>36658.879999999997</v>
      </c>
      <c r="H617" s="7">
        <v>36658.879999999997</v>
      </c>
      <c r="I617" s="7">
        <v>36658.879999999997</v>
      </c>
      <c r="J617" s="7">
        <v>36658.879999999997</v>
      </c>
      <c r="K617" s="7">
        <v>36658.879999999997</v>
      </c>
      <c r="L617" s="7">
        <v>36658.879999999997</v>
      </c>
      <c r="M617" s="7">
        <v>36658.879999999997</v>
      </c>
      <c r="N617" s="8">
        <f t="shared" si="18"/>
        <v>439906.56</v>
      </c>
      <c r="O617" s="7">
        <v>36658.879999999997</v>
      </c>
      <c r="P617" s="7">
        <v>36658.879999999997</v>
      </c>
      <c r="Q617" s="7">
        <v>36658.879999999997</v>
      </c>
      <c r="R617" s="7">
        <v>36658.879999999997</v>
      </c>
      <c r="S617" s="7">
        <v>36658.879999999997</v>
      </c>
      <c r="T617" s="7">
        <v>36658.879999999997</v>
      </c>
      <c r="U617" s="7">
        <v>36658.879999999997</v>
      </c>
      <c r="V617" s="7">
        <v>36658.879999999997</v>
      </c>
      <c r="W617" s="7">
        <v>37679.24</v>
      </c>
      <c r="X617" s="7">
        <v>37679.24</v>
      </c>
      <c r="Y617" s="7">
        <v>37679.24</v>
      </c>
      <c r="Z617" s="7">
        <v>37679.24</v>
      </c>
      <c r="AA617" s="8">
        <f t="shared" si="19"/>
        <v>443987.99999999994</v>
      </c>
    </row>
    <row r="618" spans="1:27" x14ac:dyDescent="0.25">
      <c r="A618" s="3" t="s">
        <v>612</v>
      </c>
      <c r="B618" s="7">
        <v>54462.92</v>
      </c>
      <c r="C618" s="7">
        <v>54462.92</v>
      </c>
      <c r="D618" s="7">
        <v>54462.92</v>
      </c>
      <c r="E618" s="7">
        <v>54462.92</v>
      </c>
      <c r="F618" s="7">
        <v>54462.92</v>
      </c>
      <c r="G618" s="7">
        <v>20901.47</v>
      </c>
      <c r="H618" s="7">
        <v>54462.92</v>
      </c>
      <c r="I618" s="7">
        <v>54462.92</v>
      </c>
      <c r="J618" s="7">
        <v>54462.92</v>
      </c>
      <c r="K618" s="7">
        <v>54462.92</v>
      </c>
      <c r="L618" s="7">
        <v>54462.92</v>
      </c>
      <c r="M618" s="7">
        <v>54462.92</v>
      </c>
      <c r="N618" s="8">
        <f t="shared" si="18"/>
        <v>619993.59</v>
      </c>
      <c r="O618" s="7">
        <v>54462.92</v>
      </c>
      <c r="P618" s="7">
        <v>54462.92</v>
      </c>
      <c r="Q618" s="7">
        <v>54462.92</v>
      </c>
      <c r="R618" s="7">
        <v>54462.92</v>
      </c>
      <c r="S618" s="7">
        <v>54462.92</v>
      </c>
      <c r="T618" s="7">
        <v>45385.77</v>
      </c>
      <c r="U618" s="7">
        <v>45385.77</v>
      </c>
      <c r="V618" s="7">
        <v>45385.77</v>
      </c>
      <c r="W618" s="7">
        <v>55632.81</v>
      </c>
      <c r="X618" s="7">
        <v>55632.81</v>
      </c>
      <c r="Y618" s="7">
        <v>55632.81</v>
      </c>
      <c r="Z618" s="7">
        <v>55632.81</v>
      </c>
      <c r="AA618" s="8">
        <f t="shared" si="19"/>
        <v>631003.15000000014</v>
      </c>
    </row>
    <row r="619" spans="1:27" x14ac:dyDescent="0.25">
      <c r="A619" s="3" t="s">
        <v>613</v>
      </c>
      <c r="B619" s="7">
        <v>129719.31</v>
      </c>
      <c r="C619" s="7">
        <v>129719.31</v>
      </c>
      <c r="D619" s="7">
        <v>129719.31</v>
      </c>
      <c r="E619" s="7">
        <v>129719.31</v>
      </c>
      <c r="F619" s="7">
        <v>129719.31</v>
      </c>
      <c r="G619" s="7">
        <v>129719.31</v>
      </c>
      <c r="H619" s="7">
        <v>129719.31</v>
      </c>
      <c r="I619" s="7">
        <v>129719.31</v>
      </c>
      <c r="J619" s="7">
        <v>129719.31</v>
      </c>
      <c r="K619" s="7">
        <v>129719.31</v>
      </c>
      <c r="L619" s="7">
        <v>129719.31</v>
      </c>
      <c r="M619" s="7">
        <v>146500.04</v>
      </c>
      <c r="N619" s="8">
        <f t="shared" si="18"/>
        <v>1573412.4500000004</v>
      </c>
      <c r="O619" s="7">
        <v>146500.04</v>
      </c>
      <c r="P619" s="7">
        <v>146500.04</v>
      </c>
      <c r="Q619" s="7">
        <v>146500.04</v>
      </c>
      <c r="R619" s="7">
        <v>146500.04</v>
      </c>
      <c r="S619" s="7">
        <v>146500.04</v>
      </c>
      <c r="T619" s="7">
        <v>146500.04</v>
      </c>
      <c r="U619" s="7">
        <v>146500.04</v>
      </c>
      <c r="V619" s="7">
        <v>146500.04</v>
      </c>
      <c r="W619" s="7">
        <v>147244.99</v>
      </c>
      <c r="X619" s="7">
        <v>147244.99</v>
      </c>
      <c r="Y619" s="7">
        <v>147244.99</v>
      </c>
      <c r="Z619" s="7">
        <v>147244.99</v>
      </c>
      <c r="AA619" s="8">
        <f t="shared" si="19"/>
        <v>1760980.28</v>
      </c>
    </row>
    <row r="620" spans="1:27" x14ac:dyDescent="0.25">
      <c r="A620" s="3" t="s">
        <v>615</v>
      </c>
      <c r="B620" s="7">
        <v>57580.7</v>
      </c>
      <c r="C620" s="7">
        <v>57557.9</v>
      </c>
      <c r="D620" s="7">
        <v>57557.9</v>
      </c>
      <c r="E620" s="7">
        <v>57557.9</v>
      </c>
      <c r="F620" s="7">
        <v>57557.9</v>
      </c>
      <c r="G620" s="7">
        <v>57557.9</v>
      </c>
      <c r="H620" s="7">
        <v>57557.9</v>
      </c>
      <c r="I620" s="7">
        <v>57557.9</v>
      </c>
      <c r="J620" s="7">
        <v>57557.9</v>
      </c>
      <c r="K620" s="7">
        <v>57557.9</v>
      </c>
      <c r="L620" s="7">
        <v>57557.9</v>
      </c>
      <c r="M620" s="7">
        <v>57535.1</v>
      </c>
      <c r="N620" s="8">
        <f t="shared" si="18"/>
        <v>690694.8</v>
      </c>
      <c r="O620" s="7">
        <v>57557.9</v>
      </c>
      <c r="P620" s="7">
        <v>57557.9</v>
      </c>
      <c r="Q620" s="7">
        <v>57557.9</v>
      </c>
      <c r="R620" s="7">
        <v>57557.9</v>
      </c>
      <c r="S620" s="7">
        <v>57765.37</v>
      </c>
      <c r="T620" s="7">
        <v>57765.37</v>
      </c>
      <c r="U620" s="7">
        <v>57765.37</v>
      </c>
      <c r="V620" s="7">
        <v>50544.7</v>
      </c>
      <c r="W620" s="7">
        <v>58237.7</v>
      </c>
      <c r="X620" s="7">
        <v>66557.36</v>
      </c>
      <c r="Y620" s="7">
        <v>66557.36</v>
      </c>
      <c r="Z620" s="7">
        <v>66557.36</v>
      </c>
      <c r="AA620" s="8">
        <f t="shared" si="19"/>
        <v>711982.19000000006</v>
      </c>
    </row>
    <row r="621" spans="1:27" x14ac:dyDescent="0.25">
      <c r="A621" s="3" t="s">
        <v>614</v>
      </c>
      <c r="B621" s="7">
        <v>19175.189999999999</v>
      </c>
      <c r="C621" s="7">
        <v>19175.189999999999</v>
      </c>
      <c r="D621" s="7">
        <v>19175.189999999999</v>
      </c>
      <c r="E621" s="7">
        <v>19175.189999999999</v>
      </c>
      <c r="F621" s="7">
        <v>19175.189999999999</v>
      </c>
      <c r="G621" s="7">
        <v>19175.189999999999</v>
      </c>
      <c r="H621" s="7">
        <v>19175.189999999999</v>
      </c>
      <c r="I621" s="7">
        <v>19175.189999999999</v>
      </c>
      <c r="J621" s="7">
        <v>19175.189999999999</v>
      </c>
      <c r="K621" s="7">
        <v>19175.189999999999</v>
      </c>
      <c r="L621" s="7">
        <v>19175.189999999999</v>
      </c>
      <c r="M621" s="7">
        <v>19175.189999999999</v>
      </c>
      <c r="N621" s="8">
        <f t="shared" si="18"/>
        <v>230102.28</v>
      </c>
      <c r="O621" s="7">
        <v>19175.189999999999</v>
      </c>
      <c r="P621" s="7">
        <v>19175.189999999999</v>
      </c>
      <c r="Q621" s="7">
        <v>19175.189999999999</v>
      </c>
      <c r="R621" s="7">
        <v>19175.189999999999</v>
      </c>
      <c r="S621" s="7">
        <v>19175.189999999999</v>
      </c>
      <c r="T621" s="7">
        <v>19175.189999999999</v>
      </c>
      <c r="U621" s="7">
        <v>19175.189999999999</v>
      </c>
      <c r="V621" s="7">
        <v>19175.189999999999</v>
      </c>
      <c r="W621" s="7">
        <v>26110.720000000001</v>
      </c>
      <c r="X621" s="7">
        <v>26110.720000000001</v>
      </c>
      <c r="Y621" s="7">
        <v>26110.720000000001</v>
      </c>
      <c r="Z621" s="7">
        <v>26110.720000000001</v>
      </c>
      <c r="AA621" s="8">
        <f t="shared" si="19"/>
        <v>257844.4</v>
      </c>
    </row>
    <row r="622" spans="1:27" x14ac:dyDescent="0.25">
      <c r="A622" s="3" t="s">
        <v>616</v>
      </c>
      <c r="B622" s="7">
        <v>0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0</v>
      </c>
      <c r="L622" s="7">
        <v>0</v>
      </c>
      <c r="M622" s="7">
        <v>0</v>
      </c>
      <c r="N622" s="8">
        <f t="shared" si="18"/>
        <v>0</v>
      </c>
      <c r="O622" s="7">
        <v>39116.18</v>
      </c>
      <c r="P622" s="7">
        <v>39116.18</v>
      </c>
      <c r="Q622" s="7">
        <v>39116.18</v>
      </c>
      <c r="R622" s="7">
        <v>39116.18</v>
      </c>
      <c r="S622" s="7">
        <v>39994.879999999997</v>
      </c>
      <c r="T622" s="7">
        <v>39994.879999999997</v>
      </c>
      <c r="U622" s="7">
        <v>39994.879999999997</v>
      </c>
      <c r="V622" s="7">
        <v>39994.879999999997</v>
      </c>
      <c r="W622" s="7">
        <v>48396.92</v>
      </c>
      <c r="X622" s="7">
        <v>48396.92</v>
      </c>
      <c r="Y622" s="7">
        <v>48396.92</v>
      </c>
      <c r="Z622" s="7">
        <v>48396.92</v>
      </c>
      <c r="AA622" s="8">
        <f t="shared" si="19"/>
        <v>510031.91999999993</v>
      </c>
    </row>
    <row r="623" spans="1:27" x14ac:dyDescent="0.25">
      <c r="A623" s="3" t="s">
        <v>617</v>
      </c>
      <c r="B623" s="7">
        <v>0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  <c r="N623" s="8">
        <f t="shared" si="18"/>
        <v>0</v>
      </c>
      <c r="O623" s="7">
        <v>21626.93</v>
      </c>
      <c r="P623" s="7">
        <v>21626.93</v>
      </c>
      <c r="Q623" s="7">
        <v>21626.93</v>
      </c>
      <c r="R623" s="7">
        <v>21626.93</v>
      </c>
      <c r="S623" s="7">
        <v>23842.75</v>
      </c>
      <c r="T623" s="7">
        <v>23842.75</v>
      </c>
      <c r="U623" s="7">
        <v>23842.75</v>
      </c>
      <c r="V623" s="7">
        <v>23842.75</v>
      </c>
      <c r="W623" s="7">
        <v>28470.240000000002</v>
      </c>
      <c r="X623" s="7">
        <v>28470.240000000002</v>
      </c>
      <c r="Y623" s="7">
        <v>28470.240000000002</v>
      </c>
      <c r="Z623" s="7">
        <v>28470.240000000002</v>
      </c>
      <c r="AA623" s="8">
        <f t="shared" si="19"/>
        <v>295759.68</v>
      </c>
    </row>
    <row r="624" spans="1:27" x14ac:dyDescent="0.25">
      <c r="A624" s="3" t="s">
        <v>618</v>
      </c>
      <c r="B624" s="7">
        <v>18770.62</v>
      </c>
      <c r="C624" s="7">
        <v>20308.34</v>
      </c>
      <c r="D624" s="7">
        <v>20308.34</v>
      </c>
      <c r="E624" s="7">
        <v>20308.34</v>
      </c>
      <c r="F624" s="7">
        <v>20308.34</v>
      </c>
      <c r="G624" s="7">
        <v>20308.34</v>
      </c>
      <c r="H624" s="7">
        <v>20308.34</v>
      </c>
      <c r="I624" s="7">
        <v>20308.34</v>
      </c>
      <c r="J624" s="7">
        <v>20308.34</v>
      </c>
      <c r="K624" s="7">
        <v>20308.34</v>
      </c>
      <c r="L624" s="7">
        <v>20308.34</v>
      </c>
      <c r="M624" s="7">
        <v>20308.34</v>
      </c>
      <c r="N624" s="8">
        <f t="shared" si="18"/>
        <v>242162.36</v>
      </c>
      <c r="O624" s="7">
        <v>23029.87</v>
      </c>
      <c r="P624" s="7">
        <v>11514.94</v>
      </c>
      <c r="Q624" s="7">
        <v>23029.87</v>
      </c>
      <c r="R624" s="7">
        <v>23029.87</v>
      </c>
      <c r="S624" s="7">
        <v>23469.22</v>
      </c>
      <c r="T624" s="7">
        <v>23469.22</v>
      </c>
      <c r="U624" s="7">
        <v>23469.22</v>
      </c>
      <c r="V624" s="7">
        <v>23469.22</v>
      </c>
      <c r="W624" s="7">
        <v>30742.04</v>
      </c>
      <c r="X624" s="7">
        <v>30742.04</v>
      </c>
      <c r="Y624" s="7">
        <v>30742.04</v>
      </c>
      <c r="Z624" s="7">
        <v>30742.04</v>
      </c>
      <c r="AA624" s="8">
        <f t="shared" si="19"/>
        <v>297449.58999999997</v>
      </c>
    </row>
    <row r="625" spans="1:27" x14ac:dyDescent="0.25">
      <c r="A625" s="3" t="s">
        <v>619</v>
      </c>
      <c r="B625" s="7">
        <v>113196.7</v>
      </c>
      <c r="C625" s="7">
        <v>113196.7</v>
      </c>
      <c r="D625" s="7">
        <v>113196.7</v>
      </c>
      <c r="E625" s="7">
        <v>113196.7</v>
      </c>
      <c r="F625" s="7">
        <v>113196.7</v>
      </c>
      <c r="G625" s="7">
        <v>113196.7</v>
      </c>
      <c r="H625" s="7">
        <v>113196.7</v>
      </c>
      <c r="I625" s="7">
        <v>113196.7</v>
      </c>
      <c r="J625" s="7">
        <v>113196.7</v>
      </c>
      <c r="K625" s="7">
        <v>96415.97</v>
      </c>
      <c r="L625" s="7">
        <v>96415.97</v>
      </c>
      <c r="M625" s="7">
        <v>96415.97</v>
      </c>
      <c r="N625" s="8">
        <f t="shared" si="18"/>
        <v>1308018.2099999997</v>
      </c>
      <c r="O625" s="7">
        <v>96415.97</v>
      </c>
      <c r="P625" s="7">
        <v>96415.97</v>
      </c>
      <c r="Q625" s="7">
        <v>96415.97</v>
      </c>
      <c r="R625" s="7">
        <v>96415.97</v>
      </c>
      <c r="S625" s="7">
        <v>96415.97</v>
      </c>
      <c r="T625" s="7">
        <v>96415.97</v>
      </c>
      <c r="U625" s="7">
        <v>96415.97</v>
      </c>
      <c r="V625" s="7">
        <v>96415.97</v>
      </c>
      <c r="W625" s="7">
        <v>93463.55</v>
      </c>
      <c r="X625" s="7">
        <v>74770.84</v>
      </c>
      <c r="Y625" s="7">
        <v>74770.84</v>
      </c>
      <c r="Z625" s="7">
        <v>74770.84</v>
      </c>
      <c r="AA625" s="8">
        <f t="shared" si="19"/>
        <v>1089103.8299999998</v>
      </c>
    </row>
    <row r="626" spans="1:27" x14ac:dyDescent="0.25">
      <c r="A626" s="3" t="s">
        <v>620</v>
      </c>
      <c r="B626" s="7">
        <v>0</v>
      </c>
      <c r="C626" s="7">
        <v>0</v>
      </c>
      <c r="D626" s="7">
        <v>0</v>
      </c>
      <c r="E626" s="7">
        <v>0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>
        <v>0</v>
      </c>
      <c r="L626" s="7">
        <v>0</v>
      </c>
      <c r="M626" s="7">
        <v>0</v>
      </c>
      <c r="N626" s="8">
        <f t="shared" si="18"/>
        <v>0</v>
      </c>
      <c r="O626" s="7">
        <v>49028.77</v>
      </c>
      <c r="P626" s="7">
        <v>49028.77</v>
      </c>
      <c r="Q626" s="7">
        <v>49028.77</v>
      </c>
      <c r="R626" s="7">
        <v>49028.77</v>
      </c>
      <c r="S626" s="7">
        <v>53455.93</v>
      </c>
      <c r="T626" s="7">
        <v>53455.93</v>
      </c>
      <c r="U626" s="7">
        <v>53455.93</v>
      </c>
      <c r="V626" s="7">
        <v>53455.93</v>
      </c>
      <c r="W626" s="7">
        <v>63357.31</v>
      </c>
      <c r="X626" s="7">
        <v>63357.31</v>
      </c>
      <c r="Y626" s="7">
        <v>63357.31</v>
      </c>
      <c r="Z626" s="7">
        <v>63357.31</v>
      </c>
      <c r="AA626" s="8">
        <f t="shared" si="19"/>
        <v>663368.04</v>
      </c>
    </row>
    <row r="627" spans="1:27" x14ac:dyDescent="0.25">
      <c r="A627" s="3" t="s">
        <v>621</v>
      </c>
      <c r="B627" s="7">
        <v>19070.84</v>
      </c>
      <c r="C627" s="7">
        <v>19070.84</v>
      </c>
      <c r="D627" s="7">
        <v>0</v>
      </c>
      <c r="E627" s="7">
        <v>19070.84</v>
      </c>
      <c r="F627" s="7">
        <v>19070.84</v>
      </c>
      <c r="G627" s="7">
        <v>19070.84</v>
      </c>
      <c r="H627" s="7">
        <v>19070.84</v>
      </c>
      <c r="I627" s="7">
        <v>19070.84</v>
      </c>
      <c r="J627" s="7">
        <v>19070.84</v>
      </c>
      <c r="K627" s="7">
        <v>19070.84</v>
      </c>
      <c r="L627" s="7">
        <v>19070.84</v>
      </c>
      <c r="M627" s="7">
        <v>19070.84</v>
      </c>
      <c r="N627" s="8">
        <f t="shared" si="18"/>
        <v>209779.24</v>
      </c>
      <c r="O627" s="7">
        <v>19070.84</v>
      </c>
      <c r="P627" s="7">
        <v>19070.84</v>
      </c>
      <c r="Q627" s="7">
        <v>19070.84</v>
      </c>
      <c r="R627" s="7">
        <v>19070.84</v>
      </c>
      <c r="S627" s="7">
        <v>19070.84</v>
      </c>
      <c r="T627" s="7">
        <v>19070.84</v>
      </c>
      <c r="U627" s="7">
        <v>19070.84</v>
      </c>
      <c r="V627" s="7">
        <v>19070.84</v>
      </c>
      <c r="W627" s="7">
        <v>22554.9</v>
      </c>
      <c r="X627" s="7">
        <v>22554.9</v>
      </c>
      <c r="Y627" s="7">
        <v>22554.9</v>
      </c>
      <c r="Z627" s="7">
        <v>22554.9</v>
      </c>
      <c r="AA627" s="8">
        <f t="shared" si="19"/>
        <v>242786.31999999998</v>
      </c>
    </row>
    <row r="628" spans="1:27" x14ac:dyDescent="0.25">
      <c r="A628" s="3" t="s">
        <v>622</v>
      </c>
      <c r="B628" s="7">
        <v>17614.82</v>
      </c>
      <c r="C628" s="7">
        <v>17614.82</v>
      </c>
      <c r="D628" s="7">
        <v>17614.82</v>
      </c>
      <c r="E628" s="7">
        <v>17614.82</v>
      </c>
      <c r="F628" s="7">
        <v>17614.82</v>
      </c>
      <c r="G628" s="7">
        <v>17614.82</v>
      </c>
      <c r="H628" s="7">
        <v>17614.82</v>
      </c>
      <c r="I628" s="7">
        <v>17614.82</v>
      </c>
      <c r="J628" s="7">
        <v>17614.82</v>
      </c>
      <c r="K628" s="7">
        <v>17614.82</v>
      </c>
      <c r="L628" s="7">
        <v>17614.82</v>
      </c>
      <c r="M628" s="7">
        <v>17614.82</v>
      </c>
      <c r="N628" s="8">
        <f t="shared" si="18"/>
        <v>211377.84000000005</v>
      </c>
      <c r="O628" s="7">
        <v>26288.2</v>
      </c>
      <c r="P628" s="7">
        <v>26288.2</v>
      </c>
      <c r="Q628" s="7">
        <v>26288.2</v>
      </c>
      <c r="R628" s="7">
        <v>26288.2</v>
      </c>
      <c r="S628" s="7">
        <v>13144.1</v>
      </c>
      <c r="T628" s="7">
        <v>13144.1</v>
      </c>
      <c r="U628" s="7">
        <v>13144.1</v>
      </c>
      <c r="V628" s="7">
        <v>26288.2</v>
      </c>
      <c r="W628" s="7">
        <v>17752.43</v>
      </c>
      <c r="X628" s="7">
        <v>17752.43</v>
      </c>
      <c r="Y628" s="7">
        <v>17752.43</v>
      </c>
      <c r="Z628" s="7">
        <v>0</v>
      </c>
      <c r="AA628" s="8">
        <f t="shared" si="19"/>
        <v>224130.59</v>
      </c>
    </row>
    <row r="629" spans="1:27" x14ac:dyDescent="0.25">
      <c r="A629" s="3" t="s">
        <v>623</v>
      </c>
      <c r="B629" s="7">
        <v>55637.11</v>
      </c>
      <c r="C629" s="7">
        <v>55637.11</v>
      </c>
      <c r="D629" s="7">
        <v>55637.11</v>
      </c>
      <c r="E629" s="7">
        <v>55637.11</v>
      </c>
      <c r="F629" s="7">
        <v>55637.11</v>
      </c>
      <c r="G629" s="7">
        <v>55637.11</v>
      </c>
      <c r="H629" s="7">
        <v>55637.11</v>
      </c>
      <c r="I629" s="7">
        <v>55637.11</v>
      </c>
      <c r="J629" s="7">
        <v>55637.11</v>
      </c>
      <c r="K629" s="7">
        <v>55637.11</v>
      </c>
      <c r="L629" s="7">
        <v>55637.11</v>
      </c>
      <c r="M629" s="7">
        <v>55637.11</v>
      </c>
      <c r="N629" s="8">
        <f t="shared" si="18"/>
        <v>667645.31999999995</v>
      </c>
      <c r="O629" s="7">
        <v>55637.11</v>
      </c>
      <c r="P629" s="7">
        <v>55637.11</v>
      </c>
      <c r="Q629" s="7">
        <v>55637.11</v>
      </c>
      <c r="R629" s="7">
        <v>55637.11</v>
      </c>
      <c r="S629" s="7">
        <v>55637.11</v>
      </c>
      <c r="T629" s="7">
        <v>55637.11</v>
      </c>
      <c r="U629" s="7">
        <v>72470.45</v>
      </c>
      <c r="V629" s="7">
        <v>72470.45</v>
      </c>
      <c r="W629" s="7">
        <v>68088.73</v>
      </c>
      <c r="X629" s="7">
        <v>68088.73</v>
      </c>
      <c r="Y629" s="7">
        <v>59672.06</v>
      </c>
      <c r="Z629" s="7">
        <v>68088.73</v>
      </c>
      <c r="AA629" s="8">
        <f t="shared" si="19"/>
        <v>742701.81</v>
      </c>
    </row>
    <row r="630" spans="1:27" x14ac:dyDescent="0.25">
      <c r="A630" s="3" t="s">
        <v>624</v>
      </c>
      <c r="B630" s="7">
        <v>149269.76999999999</v>
      </c>
      <c r="C630" s="7">
        <v>149269.76999999999</v>
      </c>
      <c r="D630" s="7">
        <v>149269.76999999999</v>
      </c>
      <c r="E630" s="7">
        <v>160021.64000000001</v>
      </c>
      <c r="F630" s="7">
        <v>160021.64000000001</v>
      </c>
      <c r="G630" s="7">
        <v>160021.64000000001</v>
      </c>
      <c r="H630" s="7">
        <v>160021.64000000001</v>
      </c>
      <c r="I630" s="7">
        <v>160021.64000000001</v>
      </c>
      <c r="J630" s="7">
        <v>160021.64000000001</v>
      </c>
      <c r="K630" s="7">
        <v>160021.64000000001</v>
      </c>
      <c r="L630" s="7">
        <v>160021.64000000001</v>
      </c>
      <c r="M630" s="7">
        <v>160021.64000000001</v>
      </c>
      <c r="N630" s="8">
        <f t="shared" si="18"/>
        <v>1888004.0700000008</v>
      </c>
      <c r="O630" s="7">
        <v>160021.64000000001</v>
      </c>
      <c r="P630" s="7">
        <v>160021.64000000001</v>
      </c>
      <c r="Q630" s="7">
        <v>160021.64000000001</v>
      </c>
      <c r="R630" s="7">
        <v>151131.54999999999</v>
      </c>
      <c r="S630" s="7">
        <v>166050.5</v>
      </c>
      <c r="T630" s="7">
        <v>156825.47</v>
      </c>
      <c r="U630" s="7">
        <v>156825.47</v>
      </c>
      <c r="V630" s="7">
        <v>147600.45000000001</v>
      </c>
      <c r="W630" s="7">
        <v>162066.26999999999</v>
      </c>
      <c r="X630" s="7">
        <v>162066.26999999999</v>
      </c>
      <c r="Y630" s="7">
        <v>162066.26999999999</v>
      </c>
      <c r="Z630" s="7">
        <v>171599.58</v>
      </c>
      <c r="AA630" s="8">
        <f t="shared" si="19"/>
        <v>1916296.75</v>
      </c>
    </row>
    <row r="631" spans="1:27" x14ac:dyDescent="0.25">
      <c r="A631" s="3" t="s">
        <v>625</v>
      </c>
      <c r="B631" s="7">
        <v>57684.82</v>
      </c>
      <c r="C631" s="7">
        <v>57684.82</v>
      </c>
      <c r="D631" s="7">
        <v>57684.82</v>
      </c>
      <c r="E631" s="7">
        <v>57684.82</v>
      </c>
      <c r="F631" s="7">
        <v>57684.82</v>
      </c>
      <c r="G631" s="7">
        <v>57684.82</v>
      </c>
      <c r="H631" s="7">
        <v>57684.82</v>
      </c>
      <c r="I631" s="7">
        <v>57684.82</v>
      </c>
      <c r="J631" s="7">
        <v>57684.82</v>
      </c>
      <c r="K631" s="7">
        <v>57684.82</v>
      </c>
      <c r="L631" s="7">
        <v>57684.82</v>
      </c>
      <c r="M631" s="7">
        <v>57684.82</v>
      </c>
      <c r="N631" s="8">
        <f t="shared" si="18"/>
        <v>692217.83999999985</v>
      </c>
      <c r="O631" s="7">
        <v>57684.82</v>
      </c>
      <c r="P631" s="7">
        <v>57684.82</v>
      </c>
      <c r="Q631" s="7">
        <v>57684.82</v>
      </c>
      <c r="R631" s="7">
        <v>57684.82</v>
      </c>
      <c r="S631" s="7">
        <v>57684.82</v>
      </c>
      <c r="T631" s="7">
        <v>57684.82</v>
      </c>
      <c r="U631" s="7">
        <v>57684.82</v>
      </c>
      <c r="V631" s="7">
        <v>38456.550000000003</v>
      </c>
      <c r="W631" s="7">
        <v>57564.66</v>
      </c>
      <c r="X631" s="7">
        <v>57564.66</v>
      </c>
      <c r="Y631" s="7">
        <v>57564.66</v>
      </c>
      <c r="Z631" s="7">
        <v>57564.66</v>
      </c>
      <c r="AA631" s="8">
        <f t="shared" si="19"/>
        <v>672508.93</v>
      </c>
    </row>
    <row r="632" spans="1:27" x14ac:dyDescent="0.25">
      <c r="A632" s="3" t="s">
        <v>626</v>
      </c>
      <c r="B632" s="7">
        <v>47810.44</v>
      </c>
      <c r="C632" s="7">
        <v>47791.519999999997</v>
      </c>
      <c r="D632" s="7">
        <v>47791.519999999997</v>
      </c>
      <c r="E632" s="7">
        <v>47791.519999999997</v>
      </c>
      <c r="F632" s="7">
        <v>47791.519999999997</v>
      </c>
      <c r="G632" s="7">
        <v>47791.519999999997</v>
      </c>
      <c r="H632" s="7">
        <v>47791.519999999997</v>
      </c>
      <c r="I632" s="7">
        <v>47791.519999999997</v>
      </c>
      <c r="J632" s="7">
        <v>47791.519999999997</v>
      </c>
      <c r="K632" s="7">
        <v>47791.519999999997</v>
      </c>
      <c r="L632" s="7">
        <v>47791.519999999997</v>
      </c>
      <c r="M632" s="7">
        <v>47772.6</v>
      </c>
      <c r="N632" s="8">
        <f t="shared" si="18"/>
        <v>573498.24</v>
      </c>
      <c r="O632" s="7">
        <v>59739.4</v>
      </c>
      <c r="P632" s="7">
        <v>36185.35</v>
      </c>
      <c r="Q632" s="7">
        <v>48133.23</v>
      </c>
      <c r="R632" s="7">
        <v>48133.23</v>
      </c>
      <c r="S632" s="7">
        <v>51245.3</v>
      </c>
      <c r="T632" s="7">
        <v>51245.3</v>
      </c>
      <c r="U632" s="7">
        <v>51245.3</v>
      </c>
      <c r="V632" s="7">
        <v>51245.3</v>
      </c>
      <c r="W632" s="7">
        <v>62734.67</v>
      </c>
      <c r="X632" s="7">
        <v>62734.67</v>
      </c>
      <c r="Y632" s="7">
        <v>47051</v>
      </c>
      <c r="Z632" s="7">
        <v>47051</v>
      </c>
      <c r="AA632" s="8">
        <f t="shared" si="19"/>
        <v>616743.75</v>
      </c>
    </row>
    <row r="633" spans="1:27" x14ac:dyDescent="0.25">
      <c r="A633" s="3" t="s">
        <v>627</v>
      </c>
      <c r="B633" s="7">
        <v>39075.300000000003</v>
      </c>
      <c r="C633" s="7">
        <v>39075.300000000003</v>
      </c>
      <c r="D633" s="7">
        <v>55856.03</v>
      </c>
      <c r="E633" s="7">
        <v>55856.03</v>
      </c>
      <c r="F633" s="7">
        <v>55856.03</v>
      </c>
      <c r="G633" s="7">
        <v>55856.03</v>
      </c>
      <c r="H633" s="7">
        <v>55856.03</v>
      </c>
      <c r="I633" s="7">
        <v>55856.03</v>
      </c>
      <c r="J633" s="7">
        <v>55856.03</v>
      </c>
      <c r="K633" s="7">
        <v>55856.03</v>
      </c>
      <c r="L633" s="7">
        <v>55856.03</v>
      </c>
      <c r="M633" s="7">
        <v>55856.03</v>
      </c>
      <c r="N633" s="8">
        <f t="shared" si="18"/>
        <v>636710.90000000014</v>
      </c>
      <c r="O633" s="7">
        <v>55856.03</v>
      </c>
      <c r="P633" s="7">
        <v>55856.03</v>
      </c>
      <c r="Q633" s="7">
        <v>55856.03</v>
      </c>
      <c r="R633" s="7">
        <v>55856.03</v>
      </c>
      <c r="S633" s="7">
        <v>55856.03</v>
      </c>
      <c r="T633" s="7">
        <v>55856.03</v>
      </c>
      <c r="U633" s="7">
        <v>55856.03</v>
      </c>
      <c r="V633" s="7">
        <v>55856.03</v>
      </c>
      <c r="W633" s="7">
        <v>56451.839999999997</v>
      </c>
      <c r="X633" s="7">
        <v>56451.839999999997</v>
      </c>
      <c r="Y633" s="7">
        <v>56451.839999999997</v>
      </c>
      <c r="Z633" s="7">
        <v>56451.839999999997</v>
      </c>
      <c r="AA633" s="8">
        <f t="shared" si="19"/>
        <v>672655.6</v>
      </c>
    </row>
    <row r="634" spans="1:27" x14ac:dyDescent="0.25">
      <c r="A634" s="3" t="s">
        <v>628</v>
      </c>
      <c r="B634" s="7">
        <v>62984.480000000003</v>
      </c>
      <c r="C634" s="7">
        <v>62984.480000000003</v>
      </c>
      <c r="D634" s="7">
        <v>62984.480000000003</v>
      </c>
      <c r="E634" s="7">
        <v>62984.480000000003</v>
      </c>
      <c r="F634" s="7">
        <v>62984.480000000003</v>
      </c>
      <c r="G634" s="7">
        <v>43629.9</v>
      </c>
      <c r="H634" s="7">
        <v>62984.480000000003</v>
      </c>
      <c r="I634" s="7">
        <v>62984.480000000003</v>
      </c>
      <c r="J634" s="7">
        <v>62984.480000000003</v>
      </c>
      <c r="K634" s="7">
        <v>62984.480000000003</v>
      </c>
      <c r="L634" s="7">
        <v>62984.480000000003</v>
      </c>
      <c r="M634" s="7">
        <v>79765.210000000006</v>
      </c>
      <c r="N634" s="8">
        <f t="shared" si="18"/>
        <v>753239.90999999992</v>
      </c>
      <c r="O634" s="7">
        <v>79765.210000000006</v>
      </c>
      <c r="P634" s="7">
        <v>79765.210000000006</v>
      </c>
      <c r="Q634" s="7">
        <v>79765.210000000006</v>
      </c>
      <c r="R634" s="7">
        <v>79765.210000000006</v>
      </c>
      <c r="S634" s="7">
        <v>79765.210000000006</v>
      </c>
      <c r="T634" s="7">
        <v>79765.210000000006</v>
      </c>
      <c r="U634" s="7">
        <v>79765.210000000006</v>
      </c>
      <c r="V634" s="7">
        <v>79765.210000000006</v>
      </c>
      <c r="W634" s="7">
        <v>111268.67</v>
      </c>
      <c r="X634" s="7">
        <v>111268.67</v>
      </c>
      <c r="Y634" s="7">
        <v>111268.67</v>
      </c>
      <c r="Z634" s="7">
        <v>111268.67</v>
      </c>
      <c r="AA634" s="8">
        <f t="shared" si="19"/>
        <v>1083196.3600000001</v>
      </c>
    </row>
    <row r="635" spans="1:27" x14ac:dyDescent="0.25">
      <c r="A635" s="3" t="s">
        <v>629</v>
      </c>
      <c r="B635" s="7">
        <v>32804.36</v>
      </c>
      <c r="C635" s="7">
        <v>20233.29</v>
      </c>
      <c r="D635" s="7">
        <v>32791.379999999997</v>
      </c>
      <c r="E635" s="7">
        <v>32791.379999999997</v>
      </c>
      <c r="F635" s="7">
        <v>32791.379999999997</v>
      </c>
      <c r="G635" s="7">
        <v>32791.379999999997</v>
      </c>
      <c r="H635" s="7">
        <v>32791.379999999997</v>
      </c>
      <c r="I635" s="7">
        <v>32791.379999999997</v>
      </c>
      <c r="J635" s="7">
        <v>32791.379999999997</v>
      </c>
      <c r="K635" s="7">
        <v>32791.379999999997</v>
      </c>
      <c r="L635" s="7">
        <v>32791.379999999997</v>
      </c>
      <c r="M635" s="7">
        <v>32778.400000000001</v>
      </c>
      <c r="N635" s="8">
        <f t="shared" si="18"/>
        <v>380938.47000000003</v>
      </c>
      <c r="O635" s="7">
        <v>32791.379999999997</v>
      </c>
      <c r="P635" s="7">
        <v>32791.379999999997</v>
      </c>
      <c r="Q635" s="7">
        <v>32791.379999999997</v>
      </c>
      <c r="R635" s="7">
        <v>32791.379999999997</v>
      </c>
      <c r="S635" s="7">
        <v>34426.730000000003</v>
      </c>
      <c r="T635" s="7">
        <v>34426.730000000003</v>
      </c>
      <c r="U635" s="7">
        <v>34426.730000000003</v>
      </c>
      <c r="V635" s="7">
        <v>34426.730000000003</v>
      </c>
      <c r="W635" s="7">
        <v>36671.68</v>
      </c>
      <c r="X635" s="7">
        <v>36671.68</v>
      </c>
      <c r="Y635" s="7">
        <v>36671.68</v>
      </c>
      <c r="Z635" s="7">
        <v>36671.68</v>
      </c>
      <c r="AA635" s="8">
        <f t="shared" si="19"/>
        <v>415559.16</v>
      </c>
    </row>
    <row r="636" spans="1:27" x14ac:dyDescent="0.25">
      <c r="A636" s="3" t="s">
        <v>630</v>
      </c>
      <c r="B636" s="7">
        <v>0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0</v>
      </c>
      <c r="L636" s="7">
        <v>0</v>
      </c>
      <c r="M636" s="7">
        <v>0</v>
      </c>
      <c r="N636" s="8">
        <f t="shared" si="18"/>
        <v>0</v>
      </c>
      <c r="O636" s="7">
        <v>55599.74</v>
      </c>
      <c r="P636" s="7">
        <v>45174.79</v>
      </c>
      <c r="Q636" s="7">
        <v>48649.77</v>
      </c>
      <c r="R636" s="7">
        <v>55599.74</v>
      </c>
      <c r="S636" s="7">
        <v>55599.74</v>
      </c>
      <c r="T636" s="7">
        <v>55599.74</v>
      </c>
      <c r="U636" s="7">
        <v>55599.74</v>
      </c>
      <c r="V636" s="7">
        <v>55599.74</v>
      </c>
      <c r="W636" s="7">
        <v>65407.18</v>
      </c>
      <c r="X636" s="7">
        <v>65407.18</v>
      </c>
      <c r="Y636" s="7">
        <v>65407.18</v>
      </c>
      <c r="Z636" s="7">
        <v>65407.18</v>
      </c>
      <c r="AA636" s="8">
        <f t="shared" si="19"/>
        <v>689051.72000000009</v>
      </c>
    </row>
    <row r="637" spans="1:27" x14ac:dyDescent="0.25">
      <c r="A637" s="3" t="s">
        <v>631</v>
      </c>
      <c r="B637" s="7">
        <v>56930.61</v>
      </c>
      <c r="C637" s="7">
        <v>56930.61</v>
      </c>
      <c r="D637" s="7">
        <v>56930.61</v>
      </c>
      <c r="E637" s="7">
        <v>56930.61</v>
      </c>
      <c r="F637" s="7">
        <v>56930.61</v>
      </c>
      <c r="G637" s="7">
        <v>56930.61</v>
      </c>
      <c r="H637" s="7">
        <v>56930.61</v>
      </c>
      <c r="I637" s="7">
        <v>56930.61</v>
      </c>
      <c r="J637" s="7">
        <v>56930.61</v>
      </c>
      <c r="K637" s="7">
        <v>56930.61</v>
      </c>
      <c r="L637" s="7">
        <v>56930.61</v>
      </c>
      <c r="M637" s="7">
        <v>56930.61</v>
      </c>
      <c r="N637" s="8">
        <f t="shared" si="18"/>
        <v>683167.32</v>
      </c>
      <c r="O637" s="7">
        <v>56930.61</v>
      </c>
      <c r="P637" s="7">
        <v>56930.61</v>
      </c>
      <c r="Q637" s="7">
        <v>56930.61</v>
      </c>
      <c r="R637" s="7">
        <v>56930.61</v>
      </c>
      <c r="S637" s="7">
        <v>56930.61</v>
      </c>
      <c r="T637" s="7">
        <v>56930.61</v>
      </c>
      <c r="U637" s="7">
        <v>56930.61</v>
      </c>
      <c r="V637" s="7">
        <v>64442.27</v>
      </c>
      <c r="W637" s="7">
        <v>68618.38</v>
      </c>
      <c r="X637" s="7">
        <v>85451.77</v>
      </c>
      <c r="Y637" s="7">
        <v>85451.77</v>
      </c>
      <c r="Z637" s="7">
        <v>85451.77</v>
      </c>
      <c r="AA637" s="8">
        <f t="shared" si="19"/>
        <v>787930.23</v>
      </c>
    </row>
    <row r="638" spans="1:27" x14ac:dyDescent="0.25">
      <c r="A638" s="3" t="s">
        <v>632</v>
      </c>
      <c r="B638" s="7">
        <v>961633.2</v>
      </c>
      <c r="C638" s="7">
        <v>1028966.54</v>
      </c>
      <c r="D638" s="7">
        <v>1045799.87</v>
      </c>
      <c r="E638" s="7">
        <v>1045799.87</v>
      </c>
      <c r="F638" s="7">
        <v>1045799.87</v>
      </c>
      <c r="G638" s="7">
        <v>1045799.87</v>
      </c>
      <c r="H638" s="7">
        <v>1045799.87</v>
      </c>
      <c r="I638" s="7">
        <v>1045799.87</v>
      </c>
      <c r="J638" s="7">
        <v>1045799.87</v>
      </c>
      <c r="K638" s="7">
        <v>1045799.87</v>
      </c>
      <c r="L638" s="7">
        <v>1028966.54</v>
      </c>
      <c r="M638" s="7">
        <v>1028966.54</v>
      </c>
      <c r="N638" s="8">
        <f t="shared" si="18"/>
        <v>12414931.779999997</v>
      </c>
      <c r="O638" s="7">
        <v>1014634.94</v>
      </c>
      <c r="P638" s="7">
        <v>986133.33</v>
      </c>
      <c r="Q638" s="7">
        <v>1012524.42</v>
      </c>
      <c r="R638" s="7">
        <v>984002.61</v>
      </c>
      <c r="S638" s="7">
        <v>974495.33</v>
      </c>
      <c r="T638" s="7">
        <v>972499.14</v>
      </c>
      <c r="U638" s="7">
        <v>955480.79</v>
      </c>
      <c r="V638" s="7">
        <v>896596.77</v>
      </c>
      <c r="W638" s="7">
        <v>768066.85</v>
      </c>
      <c r="X638" s="7">
        <v>776103.47</v>
      </c>
      <c r="Y638" s="7">
        <v>764064.95</v>
      </c>
      <c r="Z638" s="7">
        <v>764064.95</v>
      </c>
      <c r="AA638" s="8">
        <f t="shared" si="19"/>
        <v>10868667.549999999</v>
      </c>
    </row>
    <row r="639" spans="1:27" x14ac:dyDescent="0.25">
      <c r="A639" s="3" t="s">
        <v>633</v>
      </c>
      <c r="B639" s="7">
        <v>18372.32</v>
      </c>
      <c r="C639" s="7">
        <v>18372.32</v>
      </c>
      <c r="D639" s="7">
        <v>18372.32</v>
      </c>
      <c r="E639" s="7">
        <v>18372.32</v>
      </c>
      <c r="F639" s="7">
        <v>18372.32</v>
      </c>
      <c r="G639" s="7">
        <v>18372.32</v>
      </c>
      <c r="H639" s="7">
        <v>18372.32</v>
      </c>
      <c r="I639" s="7">
        <v>18372.32</v>
      </c>
      <c r="J639" s="7">
        <v>18372.32</v>
      </c>
      <c r="K639" s="7">
        <v>18372.32</v>
      </c>
      <c r="L639" s="7">
        <v>18372.32</v>
      </c>
      <c r="M639" s="7">
        <v>18372.32</v>
      </c>
      <c r="N639" s="8">
        <f t="shared" si="18"/>
        <v>220467.84000000005</v>
      </c>
      <c r="O639" s="7">
        <v>18372.32</v>
      </c>
      <c r="P639" s="7">
        <v>18372.32</v>
      </c>
      <c r="Q639" s="7">
        <v>18372.32</v>
      </c>
      <c r="R639" s="7">
        <v>13779.24</v>
      </c>
      <c r="S639" s="7">
        <v>13779.24</v>
      </c>
      <c r="T639" s="7">
        <v>13779.24</v>
      </c>
      <c r="U639" s="7">
        <v>13779.24</v>
      </c>
      <c r="V639" s="7">
        <v>13779.24</v>
      </c>
      <c r="W639" s="7">
        <v>14105.91</v>
      </c>
      <c r="X639" s="7">
        <v>14105.91</v>
      </c>
      <c r="Y639" s="7">
        <v>14105.91</v>
      </c>
      <c r="Z639" s="7">
        <v>14105.91</v>
      </c>
      <c r="AA639" s="8">
        <f t="shared" si="19"/>
        <v>180436.80000000002</v>
      </c>
    </row>
    <row r="640" spans="1:27" x14ac:dyDescent="0.25">
      <c r="A640" s="3" t="s">
        <v>634</v>
      </c>
      <c r="B640" s="7">
        <v>46621.54</v>
      </c>
      <c r="C640" s="7">
        <v>46603.08</v>
      </c>
      <c r="D640" s="7">
        <v>46603.08</v>
      </c>
      <c r="E640" s="7">
        <v>46603.08</v>
      </c>
      <c r="F640" s="7">
        <v>46603.08</v>
      </c>
      <c r="G640" s="7">
        <v>46603.08</v>
      </c>
      <c r="H640" s="7">
        <v>46603.08</v>
      </c>
      <c r="I640" s="7">
        <v>46603.08</v>
      </c>
      <c r="J640" s="7">
        <v>46603.08</v>
      </c>
      <c r="K640" s="7">
        <v>46603.08</v>
      </c>
      <c r="L640" s="7">
        <v>46603.08</v>
      </c>
      <c r="M640" s="7">
        <v>46584.62</v>
      </c>
      <c r="N640" s="8">
        <f t="shared" si="18"/>
        <v>559236.9600000002</v>
      </c>
      <c r="O640" s="7">
        <v>46603.08</v>
      </c>
      <c r="P640" s="7">
        <v>46603.08</v>
      </c>
      <c r="Q640" s="7">
        <v>46603.08</v>
      </c>
      <c r="R640" s="7">
        <v>31068.720000000001</v>
      </c>
      <c r="S640" s="7">
        <v>46603.08</v>
      </c>
      <c r="T640" s="7">
        <v>46603.08</v>
      </c>
      <c r="U640" s="7">
        <v>46603.08</v>
      </c>
      <c r="V640" s="7">
        <v>46603.08</v>
      </c>
      <c r="W640" s="7">
        <v>50664.13</v>
      </c>
      <c r="X640" s="7">
        <v>50664.13</v>
      </c>
      <c r="Y640" s="7">
        <v>50664.13</v>
      </c>
      <c r="Z640" s="7">
        <v>42220.11</v>
      </c>
      <c r="AA640" s="8">
        <f t="shared" si="19"/>
        <v>551502.78</v>
      </c>
    </row>
    <row r="641" spans="1:27" x14ac:dyDescent="0.25">
      <c r="A641" s="3" t="s">
        <v>635</v>
      </c>
      <c r="B641" s="7">
        <v>90983.91</v>
      </c>
      <c r="C641" s="7">
        <v>90947.89</v>
      </c>
      <c r="D641" s="7">
        <v>90947.89</v>
      </c>
      <c r="E641" s="7">
        <v>90947.89</v>
      </c>
      <c r="F641" s="7">
        <v>90947.89</v>
      </c>
      <c r="G641" s="7">
        <v>90947.89</v>
      </c>
      <c r="H641" s="7">
        <v>90947.89</v>
      </c>
      <c r="I641" s="7">
        <v>90947.89</v>
      </c>
      <c r="J641" s="7">
        <v>90947.89</v>
      </c>
      <c r="K641" s="7">
        <v>90947.89</v>
      </c>
      <c r="L641" s="7">
        <v>90947.89</v>
      </c>
      <c r="M641" s="7">
        <v>90911.87</v>
      </c>
      <c r="N641" s="8">
        <f t="shared" si="18"/>
        <v>1091374.6800000002</v>
      </c>
      <c r="O641" s="7">
        <v>90947.89</v>
      </c>
      <c r="P641" s="7">
        <v>90947.89</v>
      </c>
      <c r="Q641" s="7">
        <v>90947.89</v>
      </c>
      <c r="R641" s="7">
        <v>90947.89</v>
      </c>
      <c r="S641" s="7">
        <v>90947.89</v>
      </c>
      <c r="T641" s="7">
        <v>90947.89</v>
      </c>
      <c r="U641" s="7">
        <v>90947.89</v>
      </c>
      <c r="V641" s="7">
        <v>90947.89</v>
      </c>
      <c r="W641" s="7">
        <v>93014.56</v>
      </c>
      <c r="X641" s="7">
        <v>93014.56</v>
      </c>
      <c r="Y641" s="7">
        <v>93014.56</v>
      </c>
      <c r="Z641" s="7">
        <v>93014.56</v>
      </c>
      <c r="AA641" s="8">
        <f t="shared" si="19"/>
        <v>1099641.3600000001</v>
      </c>
    </row>
    <row r="642" spans="1:27" x14ac:dyDescent="0.25">
      <c r="A642" s="3" t="s">
        <v>636</v>
      </c>
      <c r="B642" s="7">
        <v>49283.94</v>
      </c>
      <c r="C642" s="7">
        <v>39585.269999999997</v>
      </c>
      <c r="D642" s="7">
        <v>49264.43</v>
      </c>
      <c r="E642" s="7">
        <v>49264.43</v>
      </c>
      <c r="F642" s="7">
        <v>49264.43</v>
      </c>
      <c r="G642" s="7">
        <v>49264.43</v>
      </c>
      <c r="H642" s="7">
        <v>49264.43</v>
      </c>
      <c r="I642" s="7">
        <v>49264.43</v>
      </c>
      <c r="J642" s="7">
        <v>49264.43</v>
      </c>
      <c r="K642" s="7">
        <v>49264.43</v>
      </c>
      <c r="L642" s="7">
        <v>49264.43</v>
      </c>
      <c r="M642" s="7">
        <v>49244.92</v>
      </c>
      <c r="N642" s="8">
        <f t="shared" ref="N642:N705" si="20">SUM(B642:M642)</f>
        <v>581494</v>
      </c>
      <c r="O642" s="7">
        <v>49264.43</v>
      </c>
      <c r="P642" s="7">
        <v>49264.43</v>
      </c>
      <c r="Q642" s="7">
        <v>49264.43</v>
      </c>
      <c r="R642" s="7">
        <v>49264.43</v>
      </c>
      <c r="S642" s="7">
        <v>49264.43</v>
      </c>
      <c r="T642" s="7">
        <v>49264.43</v>
      </c>
      <c r="U642" s="7">
        <v>49264.43</v>
      </c>
      <c r="V642" s="7">
        <v>49264.43</v>
      </c>
      <c r="W642" s="7">
        <v>50055.61</v>
      </c>
      <c r="X642" s="7">
        <v>50055.61</v>
      </c>
      <c r="Y642" s="7">
        <v>50055.61</v>
      </c>
      <c r="Z642" s="7">
        <v>50055.61</v>
      </c>
      <c r="AA642" s="8">
        <f t="shared" ref="AA642:AA705" si="21">SUM(O642:Z642)</f>
        <v>594337.88</v>
      </c>
    </row>
    <row r="643" spans="1:27" x14ac:dyDescent="0.25">
      <c r="A643" s="3" t="s">
        <v>637</v>
      </c>
      <c r="B643" s="7">
        <v>18580.23</v>
      </c>
      <c r="C643" s="7">
        <v>18580.23</v>
      </c>
      <c r="D643" s="7">
        <v>18580.23</v>
      </c>
      <c r="E643" s="7">
        <v>18580.23</v>
      </c>
      <c r="F643" s="7">
        <v>18580.23</v>
      </c>
      <c r="G643" s="7">
        <v>18580.23</v>
      </c>
      <c r="H643" s="7">
        <v>18580.23</v>
      </c>
      <c r="I643" s="7">
        <v>18580.23</v>
      </c>
      <c r="J643" s="7">
        <v>18580.23</v>
      </c>
      <c r="K643" s="7">
        <v>18580.23</v>
      </c>
      <c r="L643" s="7">
        <v>18580.23</v>
      </c>
      <c r="M643" s="7">
        <v>18580.23</v>
      </c>
      <c r="N643" s="8">
        <f t="shared" si="20"/>
        <v>222962.76000000004</v>
      </c>
      <c r="O643" s="7">
        <v>19434.53</v>
      </c>
      <c r="P643" s="7">
        <v>19434.53</v>
      </c>
      <c r="Q643" s="7">
        <v>19434.53</v>
      </c>
      <c r="R643" s="7">
        <v>19434.53</v>
      </c>
      <c r="S643" s="7">
        <v>19434.53</v>
      </c>
      <c r="T643" s="7">
        <v>19434.53</v>
      </c>
      <c r="U643" s="7">
        <v>19434.53</v>
      </c>
      <c r="V643" s="7">
        <v>19434.53</v>
      </c>
      <c r="W643" s="7">
        <v>19132.52</v>
      </c>
      <c r="X643" s="7">
        <v>19132.52</v>
      </c>
      <c r="Y643" s="7">
        <v>19132.52</v>
      </c>
      <c r="Z643" s="7">
        <v>19132.52</v>
      </c>
      <c r="AA643" s="8">
        <f t="shared" si="21"/>
        <v>232006.31999999995</v>
      </c>
    </row>
    <row r="644" spans="1:27" x14ac:dyDescent="0.25">
      <c r="A644" s="3" t="s">
        <v>638</v>
      </c>
      <c r="B644" s="7">
        <v>37133.67</v>
      </c>
      <c r="C644" s="7">
        <v>37118.97</v>
      </c>
      <c r="D644" s="7">
        <v>37118.97</v>
      </c>
      <c r="E644" s="7">
        <v>37118.97</v>
      </c>
      <c r="F644" s="7">
        <v>37118.97</v>
      </c>
      <c r="G644" s="7">
        <v>37118.97</v>
      </c>
      <c r="H644" s="7">
        <v>37118.97</v>
      </c>
      <c r="I644" s="7">
        <v>37118.97</v>
      </c>
      <c r="J644" s="7">
        <v>37118.97</v>
      </c>
      <c r="K644" s="7">
        <v>37118.97</v>
      </c>
      <c r="L644" s="7">
        <v>37118.97</v>
      </c>
      <c r="M644" s="7">
        <v>37104.269999999997</v>
      </c>
      <c r="N644" s="8">
        <f t="shared" si="20"/>
        <v>445427.64</v>
      </c>
      <c r="O644" s="7">
        <v>37118.97</v>
      </c>
      <c r="P644" s="7">
        <v>37118.97</v>
      </c>
      <c r="Q644" s="7">
        <v>37118.97</v>
      </c>
      <c r="R644" s="7">
        <v>27839.23</v>
      </c>
      <c r="S644" s="7">
        <v>27839.23</v>
      </c>
      <c r="T644" s="7">
        <v>33825.879999999997</v>
      </c>
      <c r="U644" s="7">
        <v>33825.879999999997</v>
      </c>
      <c r="V644" s="7">
        <v>33825.879999999997</v>
      </c>
      <c r="W644" s="7">
        <v>49993.94</v>
      </c>
      <c r="X644" s="7">
        <v>49993.94</v>
      </c>
      <c r="Y644" s="7">
        <v>49993.94</v>
      </c>
      <c r="Z644" s="7">
        <v>49993.94</v>
      </c>
      <c r="AA644" s="8">
        <f t="shared" si="21"/>
        <v>468488.77</v>
      </c>
    </row>
    <row r="645" spans="1:27" x14ac:dyDescent="0.25">
      <c r="A645" s="3" t="s">
        <v>639</v>
      </c>
      <c r="B645" s="7">
        <v>36937.129999999997</v>
      </c>
      <c r="C645" s="7">
        <v>36937.129999999997</v>
      </c>
      <c r="D645" s="7">
        <v>36937.129999999997</v>
      </c>
      <c r="E645" s="7">
        <v>36937.129999999997</v>
      </c>
      <c r="F645" s="7">
        <v>36937.129999999997</v>
      </c>
      <c r="G645" s="7">
        <v>36937.129999999997</v>
      </c>
      <c r="H645" s="7">
        <v>36937.129999999997</v>
      </c>
      <c r="I645" s="7">
        <v>36937.129999999997</v>
      </c>
      <c r="J645" s="7">
        <v>36937.129999999997</v>
      </c>
      <c r="K645" s="7">
        <v>36937.129999999997</v>
      </c>
      <c r="L645" s="7">
        <v>36937.129999999997</v>
      </c>
      <c r="M645" s="7">
        <v>36937.129999999997</v>
      </c>
      <c r="N645" s="8">
        <f t="shared" si="20"/>
        <v>443245.56</v>
      </c>
      <c r="O645" s="7">
        <v>36937.129999999997</v>
      </c>
      <c r="P645" s="7">
        <v>36937.129999999997</v>
      </c>
      <c r="Q645" s="7">
        <v>36937.129999999997</v>
      </c>
      <c r="R645" s="7">
        <v>36937.129999999997</v>
      </c>
      <c r="S645" s="7">
        <v>36937.129999999997</v>
      </c>
      <c r="T645" s="7">
        <v>36937.129999999997</v>
      </c>
      <c r="U645" s="7">
        <v>36937.129999999997</v>
      </c>
      <c r="V645" s="7">
        <v>36937.129999999997</v>
      </c>
      <c r="W645" s="7">
        <v>36556</v>
      </c>
      <c r="X645" s="7">
        <v>53389.39</v>
      </c>
      <c r="Y645" s="7">
        <v>53389.39</v>
      </c>
      <c r="Z645" s="7">
        <v>35111.39</v>
      </c>
      <c r="AA645" s="8">
        <f t="shared" si="21"/>
        <v>473943.21</v>
      </c>
    </row>
    <row r="646" spans="1:27" x14ac:dyDescent="0.25">
      <c r="A646" s="3" t="s">
        <v>640</v>
      </c>
      <c r="B646" s="7">
        <v>57763.54</v>
      </c>
      <c r="C646" s="7">
        <v>57763.54</v>
      </c>
      <c r="D646" s="7">
        <v>57763.54</v>
      </c>
      <c r="E646" s="7">
        <v>57763.54</v>
      </c>
      <c r="F646" s="7">
        <v>57763.54</v>
      </c>
      <c r="G646" s="7">
        <v>57763.54</v>
      </c>
      <c r="H646" s="7">
        <v>57763.54</v>
      </c>
      <c r="I646" s="7">
        <v>57763.54</v>
      </c>
      <c r="J646" s="7">
        <v>57763.54</v>
      </c>
      <c r="K646" s="7">
        <v>57763.54</v>
      </c>
      <c r="L646" s="7">
        <v>57763.54</v>
      </c>
      <c r="M646" s="7">
        <v>57763.54</v>
      </c>
      <c r="N646" s="8">
        <f t="shared" si="20"/>
        <v>693162.48</v>
      </c>
      <c r="O646" s="7">
        <v>57763.54</v>
      </c>
      <c r="P646" s="7">
        <v>57763.54</v>
      </c>
      <c r="Q646" s="7">
        <v>57763.54</v>
      </c>
      <c r="R646" s="7">
        <v>57763.54</v>
      </c>
      <c r="S646" s="7">
        <v>57763.54</v>
      </c>
      <c r="T646" s="7">
        <v>57763.54</v>
      </c>
      <c r="U646" s="7">
        <v>57763.54</v>
      </c>
      <c r="V646" s="7">
        <v>57763.54</v>
      </c>
      <c r="W646" s="7">
        <v>55108.22</v>
      </c>
      <c r="X646" s="7">
        <v>55108.22</v>
      </c>
      <c r="Y646" s="7">
        <v>55108.22</v>
      </c>
      <c r="Z646" s="7">
        <v>55108.22</v>
      </c>
      <c r="AA646" s="8">
        <f t="shared" si="21"/>
        <v>682541.19999999984</v>
      </c>
    </row>
    <row r="647" spans="1:27" x14ac:dyDescent="0.25">
      <c r="A647" s="3" t="s">
        <v>641</v>
      </c>
      <c r="B647" s="7">
        <v>73180.45</v>
      </c>
      <c r="C647" s="7">
        <v>81192.490000000005</v>
      </c>
      <c r="D647" s="7">
        <v>81192.490000000005</v>
      </c>
      <c r="E647" s="7">
        <v>81192.490000000005</v>
      </c>
      <c r="F647" s="7">
        <v>81192.490000000005</v>
      </c>
      <c r="G647" s="7">
        <v>81192.490000000005</v>
      </c>
      <c r="H647" s="7">
        <v>81192.490000000005</v>
      </c>
      <c r="I647" s="7">
        <v>81192.490000000005</v>
      </c>
      <c r="J647" s="7">
        <v>81192.490000000005</v>
      </c>
      <c r="K647" s="7">
        <v>81192.490000000005</v>
      </c>
      <c r="L647" s="7">
        <v>81192.490000000005</v>
      </c>
      <c r="M647" s="7">
        <v>81192.490000000005</v>
      </c>
      <c r="N647" s="8">
        <f t="shared" si="20"/>
        <v>966297.84</v>
      </c>
      <c r="O647" s="7">
        <v>80965.070000000007</v>
      </c>
      <c r="P647" s="7">
        <v>80965.070000000007</v>
      </c>
      <c r="Q647" s="7">
        <v>89961.18</v>
      </c>
      <c r="R647" s="7">
        <v>89961.18</v>
      </c>
      <c r="S647" s="7">
        <v>89961.18</v>
      </c>
      <c r="T647" s="7">
        <v>53976.71</v>
      </c>
      <c r="U647" s="7">
        <v>35984.47</v>
      </c>
      <c r="V647" s="7">
        <v>89961.18</v>
      </c>
      <c r="W647" s="7">
        <v>74166.320000000007</v>
      </c>
      <c r="X647" s="7">
        <v>74166.320000000007</v>
      </c>
      <c r="Y647" s="7">
        <v>74166.320000000007</v>
      </c>
      <c r="Z647" s="7">
        <v>74166.320000000007</v>
      </c>
      <c r="AA647" s="8">
        <f t="shared" si="21"/>
        <v>908401.3200000003</v>
      </c>
    </row>
    <row r="648" spans="1:27" x14ac:dyDescent="0.25">
      <c r="A648" s="3" t="s">
        <v>642</v>
      </c>
      <c r="B648" s="7">
        <v>198441.43</v>
      </c>
      <c r="C648" s="7">
        <v>198441.43</v>
      </c>
      <c r="D648" s="7">
        <v>198441.43</v>
      </c>
      <c r="E648" s="7">
        <v>198441.43</v>
      </c>
      <c r="F648" s="7">
        <v>198441.43</v>
      </c>
      <c r="G648" s="7">
        <v>198441.43</v>
      </c>
      <c r="H648" s="7">
        <v>198441.43</v>
      </c>
      <c r="I648" s="7">
        <v>198441.43</v>
      </c>
      <c r="J648" s="7">
        <v>198441.43</v>
      </c>
      <c r="K648" s="7">
        <v>198441.43</v>
      </c>
      <c r="L648" s="7">
        <v>198441.43</v>
      </c>
      <c r="M648" s="7">
        <v>198441.43</v>
      </c>
      <c r="N648" s="8">
        <f t="shared" si="20"/>
        <v>2381297.1599999997</v>
      </c>
      <c r="O648" s="7">
        <v>198441.43</v>
      </c>
      <c r="P648" s="7">
        <v>198441.43</v>
      </c>
      <c r="Q648" s="7">
        <v>198441.43</v>
      </c>
      <c r="R648" s="7">
        <v>198441.43</v>
      </c>
      <c r="S648" s="7">
        <v>198441.43</v>
      </c>
      <c r="T648" s="7">
        <v>198441.43</v>
      </c>
      <c r="U648" s="7">
        <v>198441.43</v>
      </c>
      <c r="V648" s="7">
        <v>198441.43</v>
      </c>
      <c r="W648" s="7">
        <v>272325.45</v>
      </c>
      <c r="X648" s="7">
        <v>272325.45</v>
      </c>
      <c r="Y648" s="7">
        <v>272325.45</v>
      </c>
      <c r="Z648" s="7">
        <v>272325.45</v>
      </c>
      <c r="AA648" s="8">
        <f t="shared" si="21"/>
        <v>2676833.2400000002</v>
      </c>
    </row>
    <row r="649" spans="1:27" x14ac:dyDescent="0.25">
      <c r="A649" s="3" t="s">
        <v>643</v>
      </c>
      <c r="B649" s="7">
        <v>75778.11</v>
      </c>
      <c r="C649" s="7">
        <v>75778.11</v>
      </c>
      <c r="D649" s="7">
        <v>75778.11</v>
      </c>
      <c r="E649" s="7">
        <v>75778.11</v>
      </c>
      <c r="F649" s="7">
        <v>75778.11</v>
      </c>
      <c r="G649" s="7">
        <v>75778.11</v>
      </c>
      <c r="H649" s="7">
        <v>75778.11</v>
      </c>
      <c r="I649" s="7">
        <v>75778.11</v>
      </c>
      <c r="J649" s="7">
        <v>75778.11</v>
      </c>
      <c r="K649" s="7">
        <v>75778.11</v>
      </c>
      <c r="L649" s="7">
        <v>58997.38</v>
      </c>
      <c r="M649" s="7">
        <v>75778.11</v>
      </c>
      <c r="N649" s="8">
        <f t="shared" si="20"/>
        <v>892556.59</v>
      </c>
      <c r="O649" s="7">
        <v>66305.850000000006</v>
      </c>
      <c r="P649" s="7">
        <v>75778.11</v>
      </c>
      <c r="Q649" s="7">
        <v>75778.11</v>
      </c>
      <c r="R649" s="7">
        <v>75778.11</v>
      </c>
      <c r="S649" s="7">
        <v>75778.11</v>
      </c>
      <c r="T649" s="7">
        <v>75778.11</v>
      </c>
      <c r="U649" s="7">
        <v>75778.11</v>
      </c>
      <c r="V649" s="7">
        <v>75778.11</v>
      </c>
      <c r="W649" s="7">
        <v>75584.36</v>
      </c>
      <c r="X649" s="7">
        <v>75584.36</v>
      </c>
      <c r="Y649" s="7">
        <v>75584.36</v>
      </c>
      <c r="Z649" s="7">
        <v>75584.36</v>
      </c>
      <c r="AA649" s="8">
        <f t="shared" si="21"/>
        <v>899090.05999999994</v>
      </c>
    </row>
    <row r="650" spans="1:27" x14ac:dyDescent="0.25">
      <c r="A650" s="3" t="s">
        <v>644</v>
      </c>
      <c r="B650" s="7">
        <v>84407.55</v>
      </c>
      <c r="C650" s="7">
        <v>84374.14</v>
      </c>
      <c r="D650" s="7">
        <v>84374.14</v>
      </c>
      <c r="E650" s="7">
        <v>84374.14</v>
      </c>
      <c r="F650" s="7">
        <v>84374.14</v>
      </c>
      <c r="G650" s="7">
        <v>84374.14</v>
      </c>
      <c r="H650" s="7">
        <v>84374.14</v>
      </c>
      <c r="I650" s="7">
        <v>84374.14</v>
      </c>
      <c r="J650" s="7">
        <v>84374.14</v>
      </c>
      <c r="K650" s="7">
        <v>84374.14</v>
      </c>
      <c r="L650" s="7">
        <v>84374.14</v>
      </c>
      <c r="M650" s="7">
        <v>84340.73</v>
      </c>
      <c r="N650" s="8">
        <f t="shared" si="20"/>
        <v>1012489.68</v>
      </c>
      <c r="O650" s="7">
        <v>84374.14</v>
      </c>
      <c r="P650" s="7">
        <v>84374.14</v>
      </c>
      <c r="Q650" s="7">
        <v>84374.14</v>
      </c>
      <c r="R650" s="7">
        <v>84374.14</v>
      </c>
      <c r="S650" s="7">
        <v>84374.14</v>
      </c>
      <c r="T650" s="7">
        <v>70311.78</v>
      </c>
      <c r="U650" s="7">
        <v>75936.72</v>
      </c>
      <c r="V650" s="7">
        <v>84374.14</v>
      </c>
      <c r="W650" s="7">
        <v>93387.95</v>
      </c>
      <c r="X650" s="7">
        <v>93387.95</v>
      </c>
      <c r="Y650" s="7">
        <v>93387.95</v>
      </c>
      <c r="Z650" s="7">
        <v>77823.289999999994</v>
      </c>
      <c r="AA650" s="8">
        <f t="shared" si="21"/>
        <v>1010480.4799999999</v>
      </c>
    </row>
    <row r="651" spans="1:27" x14ac:dyDescent="0.25">
      <c r="A651" s="3" t="s">
        <v>645</v>
      </c>
      <c r="B651" s="7">
        <v>37416.92</v>
      </c>
      <c r="C651" s="7">
        <v>37402.11</v>
      </c>
      <c r="D651" s="7">
        <v>37402.11</v>
      </c>
      <c r="E651" s="7">
        <v>37402.11</v>
      </c>
      <c r="F651" s="7">
        <v>37402.11</v>
      </c>
      <c r="G651" s="7">
        <v>37402.11</v>
      </c>
      <c r="H651" s="7">
        <v>37402.11</v>
      </c>
      <c r="I651" s="7">
        <v>37402.11</v>
      </c>
      <c r="J651" s="7">
        <v>37402.11</v>
      </c>
      <c r="K651" s="7">
        <v>37402.11</v>
      </c>
      <c r="L651" s="7">
        <v>37402.11</v>
      </c>
      <c r="M651" s="7">
        <v>37387.300000000003</v>
      </c>
      <c r="N651" s="8">
        <f t="shared" si="20"/>
        <v>448825.31999999989</v>
      </c>
      <c r="O651" s="7">
        <v>37402.11</v>
      </c>
      <c r="P651" s="7">
        <v>37402.11</v>
      </c>
      <c r="Q651" s="7">
        <v>37402.11</v>
      </c>
      <c r="R651" s="7">
        <v>28051.58</v>
      </c>
      <c r="S651" s="7">
        <v>37402.11</v>
      </c>
      <c r="T651" s="7">
        <v>37402.11</v>
      </c>
      <c r="U651" s="7">
        <v>37402.11</v>
      </c>
      <c r="V651" s="7">
        <v>37402.11</v>
      </c>
      <c r="W651" s="7">
        <v>33052.800000000003</v>
      </c>
      <c r="X651" s="7">
        <v>33052.800000000003</v>
      </c>
      <c r="Y651" s="7">
        <v>33052.800000000003</v>
      </c>
      <c r="Z651" s="7">
        <v>33052.800000000003</v>
      </c>
      <c r="AA651" s="8">
        <f t="shared" si="21"/>
        <v>422077.54999999993</v>
      </c>
    </row>
    <row r="652" spans="1:27" x14ac:dyDescent="0.25">
      <c r="A652" s="3" t="s">
        <v>646</v>
      </c>
      <c r="B652" s="7">
        <v>21814.95</v>
      </c>
      <c r="C652" s="7">
        <v>21814.95</v>
      </c>
      <c r="D652" s="7">
        <v>21814.95</v>
      </c>
      <c r="E652" s="7">
        <v>76208.31</v>
      </c>
      <c r="F652" s="7">
        <v>76208.31</v>
      </c>
      <c r="G652" s="7">
        <v>76208.31</v>
      </c>
      <c r="H652" s="7">
        <v>76208.31</v>
      </c>
      <c r="I652" s="7">
        <v>76208.31</v>
      </c>
      <c r="J652" s="7">
        <v>76208.31</v>
      </c>
      <c r="K652" s="7">
        <v>76208.31</v>
      </c>
      <c r="L652" s="7">
        <v>76208.31</v>
      </c>
      <c r="M652" s="7">
        <v>76208.31</v>
      </c>
      <c r="N652" s="8">
        <f t="shared" si="20"/>
        <v>751319.64000000013</v>
      </c>
      <c r="O652" s="7">
        <v>76208.31</v>
      </c>
      <c r="P652" s="7">
        <v>76208.31</v>
      </c>
      <c r="Q652" s="7">
        <v>76208.31</v>
      </c>
      <c r="R652" s="7">
        <v>66682.27</v>
      </c>
      <c r="S652" s="7">
        <v>66682.27</v>
      </c>
      <c r="T652" s="7">
        <v>66682.27</v>
      </c>
      <c r="U652" s="7">
        <v>66682.27</v>
      </c>
      <c r="V652" s="7">
        <v>66682.27</v>
      </c>
      <c r="W652" s="7">
        <v>95474.07</v>
      </c>
      <c r="X652" s="7">
        <v>95474.07</v>
      </c>
      <c r="Y652" s="7">
        <v>95474.07</v>
      </c>
      <c r="Z652" s="7">
        <v>95474.07</v>
      </c>
      <c r="AA652" s="8">
        <f t="shared" si="21"/>
        <v>943932.56000000029</v>
      </c>
    </row>
    <row r="653" spans="1:27" x14ac:dyDescent="0.25">
      <c r="A653" s="3" t="s">
        <v>647</v>
      </c>
      <c r="B653" s="7">
        <v>31152.48</v>
      </c>
      <c r="C653" s="7">
        <v>31140.15</v>
      </c>
      <c r="D653" s="7">
        <v>31140.15</v>
      </c>
      <c r="E653" s="7">
        <v>31140.15</v>
      </c>
      <c r="F653" s="7">
        <v>31140.15</v>
      </c>
      <c r="G653" s="7">
        <v>31140.15</v>
      </c>
      <c r="H653" s="7">
        <v>31140.15</v>
      </c>
      <c r="I653" s="7">
        <v>31140.15</v>
      </c>
      <c r="J653" s="7">
        <v>31140.15</v>
      </c>
      <c r="K653" s="7">
        <v>31140.15</v>
      </c>
      <c r="L653" s="7">
        <v>31140.15</v>
      </c>
      <c r="M653" s="7">
        <v>31127.82</v>
      </c>
      <c r="N653" s="8">
        <f t="shared" si="20"/>
        <v>373681.80000000005</v>
      </c>
      <c r="O653" s="7">
        <v>31140.15</v>
      </c>
      <c r="P653" s="7">
        <v>31140.15</v>
      </c>
      <c r="Q653" s="7">
        <v>31140.15</v>
      </c>
      <c r="R653" s="7">
        <v>23355.11</v>
      </c>
      <c r="S653" s="7">
        <v>34593.93</v>
      </c>
      <c r="T653" s="7">
        <v>34593.93</v>
      </c>
      <c r="U653" s="7">
        <v>34593.93</v>
      </c>
      <c r="V653" s="7">
        <v>19826.89</v>
      </c>
      <c r="W653" s="7">
        <v>18132.32</v>
      </c>
      <c r="X653" s="7">
        <v>36264.629999999997</v>
      </c>
      <c r="Y653" s="7">
        <v>36264.629999999997</v>
      </c>
      <c r="Z653" s="7">
        <v>36264.629999999997</v>
      </c>
      <c r="AA653" s="8">
        <f t="shared" si="21"/>
        <v>367310.45</v>
      </c>
    </row>
    <row r="654" spans="1:27" x14ac:dyDescent="0.25">
      <c r="A654" s="3" t="s">
        <v>648</v>
      </c>
      <c r="B654" s="7">
        <v>18106.099999999999</v>
      </c>
      <c r="C654" s="7">
        <v>18106.099999999999</v>
      </c>
      <c r="D654" s="7">
        <v>18106.099999999999</v>
      </c>
      <c r="E654" s="7">
        <v>18106.099999999999</v>
      </c>
      <c r="F654" s="7">
        <v>18106.099999999999</v>
      </c>
      <c r="G654" s="7">
        <v>18106.099999999999</v>
      </c>
      <c r="H654" s="7">
        <v>18106.099999999999</v>
      </c>
      <c r="I654" s="7">
        <v>18106.099999999999</v>
      </c>
      <c r="J654" s="7">
        <v>18106.099999999999</v>
      </c>
      <c r="K654" s="7">
        <v>18106.099999999999</v>
      </c>
      <c r="L654" s="7">
        <v>18106.099999999999</v>
      </c>
      <c r="M654" s="7">
        <v>18106.099999999999</v>
      </c>
      <c r="N654" s="8">
        <f t="shared" si="20"/>
        <v>217273.20000000004</v>
      </c>
      <c r="O654" s="7">
        <v>20821.53</v>
      </c>
      <c r="P654" s="7">
        <v>0</v>
      </c>
      <c r="Q654" s="7">
        <v>20821.53</v>
      </c>
      <c r="R654" s="7">
        <v>15616.15</v>
      </c>
      <c r="S654" s="7">
        <v>15616.15</v>
      </c>
      <c r="T654" s="7">
        <v>15616.15</v>
      </c>
      <c r="U654" s="7">
        <v>15616.15</v>
      </c>
      <c r="V654" s="7">
        <v>15616.15</v>
      </c>
      <c r="W654" s="7">
        <v>13870.11</v>
      </c>
      <c r="X654" s="7">
        <v>13870.11</v>
      </c>
      <c r="Y654" s="7">
        <v>13870.11</v>
      </c>
      <c r="Z654" s="7">
        <v>13870.11</v>
      </c>
      <c r="AA654" s="8">
        <f t="shared" si="21"/>
        <v>175204.24999999994</v>
      </c>
    </row>
    <row r="655" spans="1:27" x14ac:dyDescent="0.25">
      <c r="A655" s="3" t="s">
        <v>649</v>
      </c>
      <c r="B655" s="7">
        <v>0</v>
      </c>
      <c r="C655" s="7">
        <v>0</v>
      </c>
      <c r="D655" s="7">
        <v>0</v>
      </c>
      <c r="E655" s="7">
        <v>0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8">
        <f t="shared" si="20"/>
        <v>0</v>
      </c>
      <c r="O655" s="7">
        <v>40521.620000000003</v>
      </c>
      <c r="P655" s="7">
        <v>40521.620000000003</v>
      </c>
      <c r="Q655" s="7">
        <v>40521.620000000003</v>
      </c>
      <c r="R655" s="7">
        <v>40521.620000000003</v>
      </c>
      <c r="S655" s="7">
        <v>44309.120000000003</v>
      </c>
      <c r="T655" s="7">
        <v>44309.120000000003</v>
      </c>
      <c r="U655" s="7">
        <v>44309.120000000003</v>
      </c>
      <c r="V655" s="7">
        <v>44309.120000000003</v>
      </c>
      <c r="W655" s="7">
        <v>49935.25</v>
      </c>
      <c r="X655" s="7">
        <v>49935.25</v>
      </c>
      <c r="Y655" s="7">
        <v>49935.25</v>
      </c>
      <c r="Z655" s="7">
        <v>49935.25</v>
      </c>
      <c r="AA655" s="8">
        <f t="shared" si="21"/>
        <v>539063.96</v>
      </c>
    </row>
    <row r="656" spans="1:27" x14ac:dyDescent="0.25">
      <c r="A656" s="3" t="s">
        <v>650</v>
      </c>
      <c r="B656" s="7">
        <v>18668.099999999999</v>
      </c>
      <c r="C656" s="7">
        <v>18668.099999999999</v>
      </c>
      <c r="D656" s="7">
        <v>18668.099999999999</v>
      </c>
      <c r="E656" s="7">
        <v>18668.099999999999</v>
      </c>
      <c r="F656" s="7">
        <v>18668.099999999999</v>
      </c>
      <c r="G656" s="7">
        <v>18668.099999999999</v>
      </c>
      <c r="H656" s="7">
        <v>18668.099999999999</v>
      </c>
      <c r="I656" s="7">
        <v>18668.099999999999</v>
      </c>
      <c r="J656" s="7">
        <v>18668.099999999999</v>
      </c>
      <c r="K656" s="7">
        <v>18668.099999999999</v>
      </c>
      <c r="L656" s="7">
        <v>18668.099999999999</v>
      </c>
      <c r="M656" s="7">
        <v>18668.099999999999</v>
      </c>
      <c r="N656" s="8">
        <f t="shared" si="20"/>
        <v>224017.20000000004</v>
      </c>
      <c r="O656" s="7">
        <v>18668.099999999999</v>
      </c>
      <c r="P656" s="7">
        <v>18668.099999999999</v>
      </c>
      <c r="Q656" s="7">
        <v>18668.099999999999</v>
      </c>
      <c r="R656" s="7">
        <v>18668.099999999999</v>
      </c>
      <c r="S656" s="7">
        <v>18668.099999999999</v>
      </c>
      <c r="T656" s="7">
        <v>18668.099999999999</v>
      </c>
      <c r="U656" s="7">
        <v>18668.099999999999</v>
      </c>
      <c r="V656" s="7">
        <v>18668.099999999999</v>
      </c>
      <c r="W656" s="7">
        <v>18838.7</v>
      </c>
      <c r="X656" s="7">
        <v>18838.7</v>
      </c>
      <c r="Y656" s="7">
        <v>18838.7</v>
      </c>
      <c r="Z656" s="7">
        <v>18838.7</v>
      </c>
      <c r="AA656" s="8">
        <f t="shared" si="21"/>
        <v>224699.60000000006</v>
      </c>
    </row>
    <row r="657" spans="1:27" x14ac:dyDescent="0.25">
      <c r="A657" s="3" t="s">
        <v>651</v>
      </c>
      <c r="B657" s="7">
        <v>31052.98</v>
      </c>
      <c r="C657" s="7">
        <v>31040.69</v>
      </c>
      <c r="D657" s="7">
        <v>31040.69</v>
      </c>
      <c r="E657" s="7">
        <v>31040.69</v>
      </c>
      <c r="F657" s="7">
        <v>31040.69</v>
      </c>
      <c r="G657" s="7">
        <v>31040.69</v>
      </c>
      <c r="H657" s="7">
        <v>31040.69</v>
      </c>
      <c r="I657" s="7">
        <v>31040.69</v>
      </c>
      <c r="J657" s="7">
        <v>31040.69</v>
      </c>
      <c r="K657" s="7">
        <v>31040.69</v>
      </c>
      <c r="L657" s="7">
        <v>31040.69</v>
      </c>
      <c r="M657" s="7">
        <v>31028.400000000001</v>
      </c>
      <c r="N657" s="8">
        <f t="shared" si="20"/>
        <v>372488.28</v>
      </c>
      <c r="O657" s="7">
        <v>33487.620000000003</v>
      </c>
      <c r="P657" s="7">
        <v>33487.620000000003</v>
      </c>
      <c r="Q657" s="7">
        <v>33487.620000000003</v>
      </c>
      <c r="R657" s="7">
        <v>33487.620000000003</v>
      </c>
      <c r="S657" s="7">
        <v>35348.76</v>
      </c>
      <c r="T657" s="7">
        <v>35348.76</v>
      </c>
      <c r="U657" s="7">
        <v>35348.76</v>
      </c>
      <c r="V657" s="7">
        <v>26511.57</v>
      </c>
      <c r="W657" s="7">
        <v>28231.89</v>
      </c>
      <c r="X657" s="7">
        <v>28231.89</v>
      </c>
      <c r="Y657" s="7">
        <v>28231.89</v>
      </c>
      <c r="Z657" s="7">
        <v>37642.519999999997</v>
      </c>
      <c r="AA657" s="8">
        <f t="shared" si="21"/>
        <v>388846.52000000008</v>
      </c>
    </row>
    <row r="658" spans="1:27" x14ac:dyDescent="0.25">
      <c r="A658" s="3" t="s">
        <v>652</v>
      </c>
      <c r="B658" s="7">
        <v>0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8">
        <f t="shared" si="20"/>
        <v>0</v>
      </c>
      <c r="O658" s="7">
        <v>57290.57</v>
      </c>
      <c r="P658" s="7">
        <v>57290.57</v>
      </c>
      <c r="Q658" s="7">
        <v>57290.57</v>
      </c>
      <c r="R658" s="7">
        <v>57290.57</v>
      </c>
      <c r="S658" s="7">
        <v>60951.82</v>
      </c>
      <c r="T658" s="7">
        <v>60951.82</v>
      </c>
      <c r="U658" s="7">
        <v>60951.82</v>
      </c>
      <c r="V658" s="7">
        <v>60951.82</v>
      </c>
      <c r="W658" s="7">
        <v>69426.539999999994</v>
      </c>
      <c r="X658" s="7">
        <v>69426.539999999994</v>
      </c>
      <c r="Y658" s="7">
        <v>69426.539999999994</v>
      </c>
      <c r="Z658" s="7">
        <v>69426.539999999994</v>
      </c>
      <c r="AA658" s="8">
        <f t="shared" si="21"/>
        <v>750675.72000000009</v>
      </c>
    </row>
    <row r="659" spans="1:27" x14ac:dyDescent="0.25">
      <c r="A659" s="3" t="s">
        <v>653</v>
      </c>
      <c r="B659" s="7">
        <v>79410.41</v>
      </c>
      <c r="C659" s="7">
        <v>79410.41</v>
      </c>
      <c r="D659" s="7">
        <v>79410.41</v>
      </c>
      <c r="E659" s="7">
        <v>79410.41</v>
      </c>
      <c r="F659" s="7">
        <v>79410.41</v>
      </c>
      <c r="G659" s="7">
        <v>79410.41</v>
      </c>
      <c r="H659" s="7">
        <v>79410.41</v>
      </c>
      <c r="I659" s="7">
        <v>79410.41</v>
      </c>
      <c r="J659" s="7">
        <v>79410.41</v>
      </c>
      <c r="K659" s="7">
        <v>79410.41</v>
      </c>
      <c r="L659" s="7">
        <v>79410.41</v>
      </c>
      <c r="M659" s="7">
        <v>79410.41</v>
      </c>
      <c r="N659" s="8">
        <f t="shared" si="20"/>
        <v>952924.92000000027</v>
      </c>
      <c r="O659" s="7">
        <v>79410.41</v>
      </c>
      <c r="P659" s="7">
        <v>69484.11</v>
      </c>
      <c r="Q659" s="7">
        <v>79410.41</v>
      </c>
      <c r="R659" s="7">
        <v>79410.41</v>
      </c>
      <c r="S659" s="7">
        <v>79410.41</v>
      </c>
      <c r="T659" s="7">
        <v>79410.41</v>
      </c>
      <c r="U659" s="7">
        <v>79410.41</v>
      </c>
      <c r="V659" s="7">
        <v>79410.41</v>
      </c>
      <c r="W659" s="7">
        <v>93696.02</v>
      </c>
      <c r="X659" s="7">
        <v>93696.02</v>
      </c>
      <c r="Y659" s="7">
        <v>81984.02</v>
      </c>
      <c r="Z659" s="7">
        <v>81984.02</v>
      </c>
      <c r="AA659" s="8">
        <f t="shared" si="21"/>
        <v>976717.06000000017</v>
      </c>
    </row>
    <row r="660" spans="1:27" x14ac:dyDescent="0.25">
      <c r="A660" s="3" t="s">
        <v>654</v>
      </c>
      <c r="B660" s="7">
        <v>354676.65</v>
      </c>
      <c r="C660" s="7">
        <v>337843.32</v>
      </c>
      <c r="D660" s="7">
        <v>354676.65</v>
      </c>
      <c r="E660" s="7">
        <v>354676.65</v>
      </c>
      <c r="F660" s="7">
        <v>388343.32</v>
      </c>
      <c r="G660" s="7">
        <v>388343.32</v>
      </c>
      <c r="H660" s="7">
        <v>388343.32</v>
      </c>
      <c r="I660" s="7">
        <v>388343.32</v>
      </c>
      <c r="J660" s="7">
        <v>371509.98</v>
      </c>
      <c r="K660" s="7">
        <v>375718.32</v>
      </c>
      <c r="L660" s="7">
        <v>375718.32</v>
      </c>
      <c r="M660" s="7">
        <v>392551.65</v>
      </c>
      <c r="N660" s="8">
        <f t="shared" si="20"/>
        <v>4470744.8199999994</v>
      </c>
      <c r="O660" s="7">
        <v>392551.65</v>
      </c>
      <c r="P660" s="7">
        <v>373166.38</v>
      </c>
      <c r="Q660" s="7">
        <v>373166.38</v>
      </c>
      <c r="R660" s="7">
        <v>373166.38</v>
      </c>
      <c r="S660" s="7">
        <v>364685.11</v>
      </c>
      <c r="T660" s="7">
        <v>364685.11</v>
      </c>
      <c r="U660" s="7">
        <v>375431.55</v>
      </c>
      <c r="V660" s="7">
        <v>451468.32</v>
      </c>
      <c r="W660" s="7">
        <v>394216.1</v>
      </c>
      <c r="X660" s="7">
        <v>376790.25</v>
      </c>
      <c r="Y660" s="7">
        <v>376790.25</v>
      </c>
      <c r="Z660" s="7">
        <v>376790.25</v>
      </c>
      <c r="AA660" s="8">
        <f t="shared" si="21"/>
        <v>4592907.7299999995</v>
      </c>
    </row>
    <row r="661" spans="1:27" x14ac:dyDescent="0.25">
      <c r="A661" s="3" t="s">
        <v>655</v>
      </c>
      <c r="B661" s="7">
        <v>0</v>
      </c>
      <c r="C661" s="7">
        <v>0</v>
      </c>
      <c r="D661" s="7">
        <v>0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  <c r="N661" s="8">
        <f t="shared" si="20"/>
        <v>0</v>
      </c>
      <c r="O661" s="7">
        <v>104442.04</v>
      </c>
      <c r="P661" s="7">
        <v>87035.03</v>
      </c>
      <c r="Q661" s="7">
        <v>87035.03</v>
      </c>
      <c r="R661" s="7">
        <v>104442.04</v>
      </c>
      <c r="S661" s="7">
        <v>104442.04</v>
      </c>
      <c r="T661" s="7">
        <v>104442.04</v>
      </c>
      <c r="U661" s="7">
        <v>104442.04</v>
      </c>
      <c r="V661" s="7">
        <v>104442.04</v>
      </c>
      <c r="W661" s="7">
        <v>110011.38</v>
      </c>
      <c r="X661" s="7">
        <v>110011.38</v>
      </c>
      <c r="Y661" s="7">
        <v>110011.38</v>
      </c>
      <c r="Z661" s="7">
        <v>110011.38</v>
      </c>
      <c r="AA661" s="8">
        <f t="shared" si="21"/>
        <v>1240767.8199999998</v>
      </c>
    </row>
    <row r="662" spans="1:27" x14ac:dyDescent="0.25">
      <c r="A662" s="3" t="s">
        <v>656</v>
      </c>
      <c r="B662" s="7">
        <v>119382.97</v>
      </c>
      <c r="C662" s="7">
        <v>119335.71</v>
      </c>
      <c r="D662" s="7">
        <v>119335.71</v>
      </c>
      <c r="E662" s="7">
        <v>119335.71</v>
      </c>
      <c r="F662" s="7">
        <v>119335.71</v>
      </c>
      <c r="G662" s="7">
        <v>119335.71</v>
      </c>
      <c r="H662" s="7">
        <v>119335.71</v>
      </c>
      <c r="I662" s="7">
        <v>119335.71</v>
      </c>
      <c r="J662" s="7">
        <v>119335.71</v>
      </c>
      <c r="K662" s="7">
        <v>119335.71</v>
      </c>
      <c r="L662" s="7">
        <v>119335.71</v>
      </c>
      <c r="M662" s="7">
        <v>119288.45</v>
      </c>
      <c r="N662" s="8">
        <f t="shared" si="20"/>
        <v>1432028.5199999998</v>
      </c>
      <c r="O662" s="7">
        <v>119335.71</v>
      </c>
      <c r="P662" s="7">
        <v>119335.71</v>
      </c>
      <c r="Q662" s="7">
        <v>119335.71</v>
      </c>
      <c r="R662" s="7">
        <v>119335.71</v>
      </c>
      <c r="S662" s="7">
        <v>123354.67</v>
      </c>
      <c r="T662" s="7">
        <v>123354.67</v>
      </c>
      <c r="U662" s="7">
        <v>123354.67</v>
      </c>
      <c r="V662" s="7">
        <v>123354.67</v>
      </c>
      <c r="W662" s="7">
        <v>150344.43</v>
      </c>
      <c r="X662" s="7">
        <v>150344.43</v>
      </c>
      <c r="Y662" s="7">
        <v>150344.43</v>
      </c>
      <c r="Z662" s="7">
        <v>150344.43</v>
      </c>
      <c r="AA662" s="8">
        <f t="shared" si="21"/>
        <v>1572139.24</v>
      </c>
    </row>
    <row r="663" spans="1:27" x14ac:dyDescent="0.25">
      <c r="A663" s="3" t="s">
        <v>657</v>
      </c>
      <c r="B663" s="7">
        <v>193562.75</v>
      </c>
      <c r="C663" s="7">
        <v>193486.12</v>
      </c>
      <c r="D663" s="7">
        <v>193486.12</v>
      </c>
      <c r="E663" s="7">
        <v>193486.12</v>
      </c>
      <c r="F663" s="7">
        <v>193486.12</v>
      </c>
      <c r="G663" s="7">
        <v>193486.12</v>
      </c>
      <c r="H663" s="7">
        <v>193486.12</v>
      </c>
      <c r="I663" s="7">
        <v>193486.12</v>
      </c>
      <c r="J663" s="7">
        <v>193486.12</v>
      </c>
      <c r="K663" s="7">
        <v>193486.12</v>
      </c>
      <c r="L663" s="7">
        <v>193486.12</v>
      </c>
      <c r="M663" s="7">
        <v>193409.49</v>
      </c>
      <c r="N663" s="8">
        <f t="shared" si="20"/>
        <v>2321833.4400000004</v>
      </c>
      <c r="O663" s="7">
        <v>193486.12</v>
      </c>
      <c r="P663" s="7">
        <v>193486.12</v>
      </c>
      <c r="Q663" s="7">
        <v>193486.12</v>
      </c>
      <c r="R663" s="7">
        <v>193486.12</v>
      </c>
      <c r="S663" s="7">
        <v>193486.12</v>
      </c>
      <c r="T663" s="7">
        <v>193486.12</v>
      </c>
      <c r="U663" s="7">
        <v>193486.12</v>
      </c>
      <c r="V663" s="7">
        <v>193486.12</v>
      </c>
      <c r="W663" s="7">
        <v>211632.67</v>
      </c>
      <c r="X663" s="7">
        <v>247981.47</v>
      </c>
      <c r="Y663" s="7">
        <v>247981.47</v>
      </c>
      <c r="Z663" s="7">
        <v>247981.47</v>
      </c>
      <c r="AA663" s="8">
        <f t="shared" si="21"/>
        <v>2503466.04</v>
      </c>
    </row>
    <row r="664" spans="1:27" x14ac:dyDescent="0.25">
      <c r="A664" s="3" t="s">
        <v>658</v>
      </c>
      <c r="B664" s="7">
        <v>47965.5</v>
      </c>
      <c r="C664" s="7">
        <v>47946.51</v>
      </c>
      <c r="D664" s="7">
        <v>47946.51</v>
      </c>
      <c r="E664" s="7">
        <v>47946.51</v>
      </c>
      <c r="F664" s="7">
        <v>47946.51</v>
      </c>
      <c r="G664" s="7">
        <v>47946.51</v>
      </c>
      <c r="H664" s="7">
        <v>47946.51</v>
      </c>
      <c r="I664" s="7">
        <v>47946.51</v>
      </c>
      <c r="J664" s="7">
        <v>47946.51</v>
      </c>
      <c r="K664" s="7">
        <v>38738.47</v>
      </c>
      <c r="L664" s="7">
        <v>38738.47</v>
      </c>
      <c r="M664" s="7">
        <v>47927.519999999997</v>
      </c>
      <c r="N664" s="8">
        <f t="shared" si="20"/>
        <v>556942.04</v>
      </c>
      <c r="O664" s="7">
        <v>47946.51</v>
      </c>
      <c r="P664" s="7">
        <v>47946.51</v>
      </c>
      <c r="Q664" s="7">
        <v>47946.51</v>
      </c>
      <c r="R664" s="7">
        <v>31964.34</v>
      </c>
      <c r="S664" s="7">
        <v>47946.51</v>
      </c>
      <c r="T664" s="7">
        <v>47946.51</v>
      </c>
      <c r="U664" s="7">
        <v>47946.51</v>
      </c>
      <c r="V664" s="7">
        <v>47946.51</v>
      </c>
      <c r="W664" s="7">
        <v>52475.49</v>
      </c>
      <c r="X664" s="7">
        <v>52475.49</v>
      </c>
      <c r="Y664" s="7">
        <v>52475.49</v>
      </c>
      <c r="Z664" s="7">
        <v>52475.49</v>
      </c>
      <c r="AA664" s="8">
        <f t="shared" si="21"/>
        <v>577491.87</v>
      </c>
    </row>
    <row r="665" spans="1:27" x14ac:dyDescent="0.25">
      <c r="A665" s="3" t="s">
        <v>659</v>
      </c>
      <c r="B665" s="7">
        <v>143880.12</v>
      </c>
      <c r="C665" s="7">
        <v>143823.16</v>
      </c>
      <c r="D665" s="7">
        <v>143823.16</v>
      </c>
      <c r="E665" s="7">
        <v>143823.16</v>
      </c>
      <c r="F665" s="7">
        <v>143823.16</v>
      </c>
      <c r="G665" s="7">
        <v>143823.16</v>
      </c>
      <c r="H665" s="7">
        <v>143823.16</v>
      </c>
      <c r="I665" s="7">
        <v>143823.16</v>
      </c>
      <c r="J665" s="7">
        <v>143823.16</v>
      </c>
      <c r="K665" s="7">
        <v>143823.16</v>
      </c>
      <c r="L665" s="7">
        <v>143823.16</v>
      </c>
      <c r="M665" s="7">
        <v>143766.20000000001</v>
      </c>
      <c r="N665" s="8">
        <f t="shared" si="20"/>
        <v>1725877.92</v>
      </c>
      <c r="O665" s="7">
        <v>143823.16</v>
      </c>
      <c r="P665" s="7">
        <v>143823.16</v>
      </c>
      <c r="Q665" s="7">
        <v>143823.16</v>
      </c>
      <c r="R665" s="7">
        <v>143823.16</v>
      </c>
      <c r="S665" s="7">
        <v>149756.91</v>
      </c>
      <c r="T665" s="7">
        <v>149756.91</v>
      </c>
      <c r="U665" s="7">
        <v>149756.91</v>
      </c>
      <c r="V665" s="7">
        <v>149756.91</v>
      </c>
      <c r="W665" s="7">
        <v>176615.34</v>
      </c>
      <c r="X665" s="7">
        <v>176615.34</v>
      </c>
      <c r="Y665" s="7">
        <v>176615.34</v>
      </c>
      <c r="Z665" s="7">
        <v>176615.34</v>
      </c>
      <c r="AA665" s="8">
        <f t="shared" si="21"/>
        <v>1880781.6400000004</v>
      </c>
    </row>
    <row r="666" spans="1:27" x14ac:dyDescent="0.25">
      <c r="A666" s="3" t="s">
        <v>660</v>
      </c>
      <c r="B666" s="7">
        <v>55611.99</v>
      </c>
      <c r="C666" s="7">
        <v>55589.98</v>
      </c>
      <c r="D666" s="7">
        <v>55589.98</v>
      </c>
      <c r="E666" s="7">
        <v>55589.98</v>
      </c>
      <c r="F666" s="7">
        <v>55589.98</v>
      </c>
      <c r="G666" s="7">
        <v>55589.98</v>
      </c>
      <c r="H666" s="7">
        <v>55589.98</v>
      </c>
      <c r="I666" s="7">
        <v>55589.98</v>
      </c>
      <c r="J666" s="7">
        <v>55589.98</v>
      </c>
      <c r="K666" s="7">
        <v>55589.98</v>
      </c>
      <c r="L666" s="7">
        <v>55589.98</v>
      </c>
      <c r="M666" s="7">
        <v>55567.97</v>
      </c>
      <c r="N666" s="8">
        <f t="shared" si="20"/>
        <v>667079.75999999989</v>
      </c>
      <c r="O666" s="7">
        <v>57084.99</v>
      </c>
      <c r="P666" s="7">
        <v>57084.99</v>
      </c>
      <c r="Q666" s="7">
        <v>57084.99</v>
      </c>
      <c r="R666" s="7">
        <v>57084.99</v>
      </c>
      <c r="S666" s="7">
        <v>62003.27</v>
      </c>
      <c r="T666" s="7">
        <v>62003.27</v>
      </c>
      <c r="U666" s="7">
        <v>62003.27</v>
      </c>
      <c r="V666" s="7">
        <v>54252.86</v>
      </c>
      <c r="W666" s="7">
        <v>61084.44</v>
      </c>
      <c r="X666" s="7">
        <v>61084.44</v>
      </c>
      <c r="Y666" s="7">
        <v>61084.44</v>
      </c>
      <c r="Z666" s="7">
        <v>61084.44</v>
      </c>
      <c r="AA666" s="8">
        <f t="shared" si="21"/>
        <v>712940.3899999999</v>
      </c>
    </row>
    <row r="667" spans="1:27" x14ac:dyDescent="0.25">
      <c r="A667" s="3" t="s">
        <v>661</v>
      </c>
      <c r="B667" s="7">
        <v>18896.93</v>
      </c>
      <c r="C667" s="7">
        <v>18896.93</v>
      </c>
      <c r="D667" s="7">
        <v>18896.93</v>
      </c>
      <c r="E667" s="7">
        <v>18896.93</v>
      </c>
      <c r="F667" s="7">
        <v>18896.93</v>
      </c>
      <c r="G667" s="7">
        <v>18896.93</v>
      </c>
      <c r="H667" s="7">
        <v>18896.93</v>
      </c>
      <c r="I667" s="7">
        <v>18896.93</v>
      </c>
      <c r="J667" s="7">
        <v>18896.93</v>
      </c>
      <c r="K667" s="7">
        <v>18896.93</v>
      </c>
      <c r="L667" s="7">
        <v>18896.93</v>
      </c>
      <c r="M667" s="7">
        <v>18896.93</v>
      </c>
      <c r="N667" s="8">
        <f t="shared" si="20"/>
        <v>226763.15999999995</v>
      </c>
      <c r="O667" s="7">
        <v>18896.93</v>
      </c>
      <c r="P667" s="7">
        <v>18896.93</v>
      </c>
      <c r="Q667" s="7">
        <v>18896.93</v>
      </c>
      <c r="R667" s="7">
        <v>18896.93</v>
      </c>
      <c r="S667" s="7">
        <v>18896.93</v>
      </c>
      <c r="T667" s="7">
        <v>18896.93</v>
      </c>
      <c r="U667" s="7">
        <v>18896.93</v>
      </c>
      <c r="V667" s="7">
        <v>18896.93</v>
      </c>
      <c r="W667" s="7">
        <v>19156.39</v>
      </c>
      <c r="X667" s="7">
        <v>19156.39</v>
      </c>
      <c r="Y667" s="7">
        <v>19156.39</v>
      </c>
      <c r="Z667" s="7">
        <v>19156.39</v>
      </c>
      <c r="AA667" s="8">
        <f t="shared" si="21"/>
        <v>227801</v>
      </c>
    </row>
    <row r="668" spans="1:27" x14ac:dyDescent="0.25">
      <c r="A668" s="3" t="s">
        <v>662</v>
      </c>
      <c r="B668" s="7">
        <v>29863.21</v>
      </c>
      <c r="C668" s="7">
        <v>29851.39</v>
      </c>
      <c r="D668" s="7">
        <v>29851.39</v>
      </c>
      <c r="E668" s="7">
        <v>29851.39</v>
      </c>
      <c r="F668" s="7">
        <v>29851.39</v>
      </c>
      <c r="G668" s="7">
        <v>29851.39</v>
      </c>
      <c r="H668" s="7">
        <v>29851.39</v>
      </c>
      <c r="I668" s="7">
        <v>29851.39</v>
      </c>
      <c r="J668" s="7">
        <v>29851.39</v>
      </c>
      <c r="K668" s="7">
        <v>29851.39</v>
      </c>
      <c r="L668" s="7">
        <v>29851.39</v>
      </c>
      <c r="M668" s="7">
        <v>29839.57</v>
      </c>
      <c r="N668" s="8">
        <f t="shared" si="20"/>
        <v>358216.68000000005</v>
      </c>
      <c r="O668" s="7">
        <v>30363.97</v>
      </c>
      <c r="P668" s="7">
        <v>30363.97</v>
      </c>
      <c r="Q668" s="7">
        <v>30363.97</v>
      </c>
      <c r="R668" s="7">
        <v>30363.97</v>
      </c>
      <c r="S668" s="7">
        <v>31968.81</v>
      </c>
      <c r="T668" s="7">
        <v>31968.81</v>
      </c>
      <c r="U668" s="7">
        <v>31968.81</v>
      </c>
      <c r="V668" s="7">
        <v>31968.81</v>
      </c>
      <c r="W668" s="7">
        <v>35062.42</v>
      </c>
      <c r="X668" s="7">
        <v>35062.42</v>
      </c>
      <c r="Y668" s="7">
        <v>35062.42</v>
      </c>
      <c r="Z668" s="7">
        <v>35062.42</v>
      </c>
      <c r="AA668" s="8">
        <f t="shared" si="21"/>
        <v>389580.79999999993</v>
      </c>
    </row>
    <row r="669" spans="1:27" x14ac:dyDescent="0.25">
      <c r="A669" s="3" t="s">
        <v>663</v>
      </c>
      <c r="B669" s="7">
        <v>39408.129999999997</v>
      </c>
      <c r="C669" s="7">
        <v>39392.53</v>
      </c>
      <c r="D669" s="7">
        <v>39392.53</v>
      </c>
      <c r="E669" s="7">
        <v>39392.53</v>
      </c>
      <c r="F669" s="7">
        <v>39392.53</v>
      </c>
      <c r="G669" s="7">
        <v>39392.53</v>
      </c>
      <c r="H669" s="7">
        <v>39392.53</v>
      </c>
      <c r="I669" s="7">
        <v>39392.53</v>
      </c>
      <c r="J669" s="7">
        <v>39392.53</v>
      </c>
      <c r="K669" s="7">
        <v>39392.53</v>
      </c>
      <c r="L669" s="7">
        <v>39392.53</v>
      </c>
      <c r="M669" s="7">
        <v>39376.93</v>
      </c>
      <c r="N669" s="8">
        <f t="shared" si="20"/>
        <v>472710.36000000004</v>
      </c>
      <c r="O669" s="7">
        <v>39392.53</v>
      </c>
      <c r="P669" s="7">
        <v>39392.53</v>
      </c>
      <c r="Q669" s="7">
        <v>39392.53</v>
      </c>
      <c r="R669" s="7">
        <v>26261.68</v>
      </c>
      <c r="S669" s="7">
        <v>32827.1</v>
      </c>
      <c r="T669" s="7">
        <v>39392.53</v>
      </c>
      <c r="U669" s="7">
        <v>39392.53</v>
      </c>
      <c r="V669" s="7">
        <v>39392.53</v>
      </c>
      <c r="W669" s="7">
        <v>47834.02</v>
      </c>
      <c r="X669" s="7">
        <v>47834.02</v>
      </c>
      <c r="Y669" s="7">
        <v>47834.02</v>
      </c>
      <c r="Z669" s="7">
        <v>47834.02</v>
      </c>
      <c r="AA669" s="8">
        <f t="shared" si="21"/>
        <v>486780.04000000004</v>
      </c>
    </row>
    <row r="670" spans="1:27" x14ac:dyDescent="0.25">
      <c r="A670" s="3" t="s">
        <v>664</v>
      </c>
      <c r="B670" s="7">
        <v>29075.73</v>
      </c>
      <c r="C670" s="7">
        <v>29064.22</v>
      </c>
      <c r="D670" s="7">
        <v>29064.22</v>
      </c>
      <c r="E670" s="7">
        <v>29064.22</v>
      </c>
      <c r="F670" s="7">
        <v>29064.22</v>
      </c>
      <c r="G670" s="7">
        <v>29064.22</v>
      </c>
      <c r="H670" s="7">
        <v>29064.22</v>
      </c>
      <c r="I670" s="7">
        <v>29064.22</v>
      </c>
      <c r="J670" s="7">
        <v>29064.22</v>
      </c>
      <c r="K670" s="7">
        <v>29064.22</v>
      </c>
      <c r="L670" s="7">
        <v>29064.22</v>
      </c>
      <c r="M670" s="7">
        <v>29052.71</v>
      </c>
      <c r="N670" s="8">
        <f t="shared" si="20"/>
        <v>348770.63999999996</v>
      </c>
      <c r="O670" s="7">
        <v>29064.22</v>
      </c>
      <c r="P670" s="7">
        <v>29064.22</v>
      </c>
      <c r="Q670" s="7">
        <v>29064.22</v>
      </c>
      <c r="R670" s="7">
        <v>21798.17</v>
      </c>
      <c r="S670" s="7">
        <v>23340.47</v>
      </c>
      <c r="T670" s="7">
        <v>23340.47</v>
      </c>
      <c r="U670" s="7">
        <v>23340.47</v>
      </c>
      <c r="V670" s="7">
        <v>23340.47</v>
      </c>
      <c r="W670" s="7">
        <v>35905.31</v>
      </c>
      <c r="X670" s="7">
        <v>35905.31</v>
      </c>
      <c r="Y670" s="7">
        <v>35905.31</v>
      </c>
      <c r="Z670" s="7">
        <v>35905.31</v>
      </c>
      <c r="AA670" s="8">
        <f t="shared" si="21"/>
        <v>345973.94999999995</v>
      </c>
    </row>
    <row r="671" spans="1:27" x14ac:dyDescent="0.25">
      <c r="A671" s="3" t="s">
        <v>665</v>
      </c>
      <c r="B671" s="7">
        <v>0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8">
        <f t="shared" si="20"/>
        <v>0</v>
      </c>
      <c r="O671" s="7">
        <v>33392.43</v>
      </c>
      <c r="P671" s="7">
        <v>33392.43</v>
      </c>
      <c r="Q671" s="7">
        <v>33392.43</v>
      </c>
      <c r="R671" s="7">
        <v>33392.43</v>
      </c>
      <c r="S671" s="7">
        <v>33392.43</v>
      </c>
      <c r="T671" s="7">
        <v>33392.43</v>
      </c>
      <c r="U671" s="7">
        <v>33392.43</v>
      </c>
      <c r="V671" s="7">
        <v>33392.43</v>
      </c>
      <c r="W671" s="7">
        <v>34175.440000000002</v>
      </c>
      <c r="X671" s="7">
        <v>34175.440000000002</v>
      </c>
      <c r="Y671" s="7">
        <v>34175.440000000002</v>
      </c>
      <c r="Z671" s="7">
        <v>34175.440000000002</v>
      </c>
      <c r="AA671" s="8">
        <f t="shared" si="21"/>
        <v>403841.2</v>
      </c>
    </row>
    <row r="672" spans="1:27" x14ac:dyDescent="0.25">
      <c r="A672" s="3" t="s">
        <v>666</v>
      </c>
      <c r="B672" s="7">
        <v>31284.34</v>
      </c>
      <c r="C672" s="7">
        <v>31271.96</v>
      </c>
      <c r="D672" s="7">
        <v>31271.96</v>
      </c>
      <c r="E672" s="7">
        <v>31271.96</v>
      </c>
      <c r="F672" s="7">
        <v>31271.96</v>
      </c>
      <c r="G672" s="7">
        <v>31271.96</v>
      </c>
      <c r="H672" s="7">
        <v>31271.96</v>
      </c>
      <c r="I672" s="7">
        <v>31271.96</v>
      </c>
      <c r="J672" s="7">
        <v>31271.96</v>
      </c>
      <c r="K672" s="7">
        <v>31271.96</v>
      </c>
      <c r="L672" s="7">
        <v>31271.96</v>
      </c>
      <c r="M672" s="7">
        <v>31259.58</v>
      </c>
      <c r="N672" s="8">
        <f t="shared" si="20"/>
        <v>375263.52</v>
      </c>
      <c r="O672" s="7">
        <v>31271.96</v>
      </c>
      <c r="P672" s="7">
        <v>31271.96</v>
      </c>
      <c r="Q672" s="7">
        <v>31271.96</v>
      </c>
      <c r="R672" s="7">
        <v>31271.96</v>
      </c>
      <c r="S672" s="7">
        <v>31546.55</v>
      </c>
      <c r="T672" s="7">
        <v>31546.55</v>
      </c>
      <c r="U672" s="7">
        <v>31546.55</v>
      </c>
      <c r="V672" s="7">
        <v>31546.55</v>
      </c>
      <c r="W672" s="7">
        <v>35315.83</v>
      </c>
      <c r="X672" s="7">
        <v>17657.919999999998</v>
      </c>
      <c r="Y672" s="7">
        <v>17657.919999999998</v>
      </c>
      <c r="Z672" s="7">
        <v>35315.83</v>
      </c>
      <c r="AA672" s="8">
        <f t="shared" si="21"/>
        <v>357221.53999999992</v>
      </c>
    </row>
    <row r="673" spans="1:27" x14ac:dyDescent="0.25">
      <c r="A673" s="3" t="s">
        <v>667</v>
      </c>
      <c r="B673" s="7">
        <v>26580.21</v>
      </c>
      <c r="C673" s="7">
        <v>26569.69</v>
      </c>
      <c r="D673" s="7">
        <v>26569.69</v>
      </c>
      <c r="E673" s="7">
        <v>26569.69</v>
      </c>
      <c r="F673" s="7">
        <v>26569.69</v>
      </c>
      <c r="G673" s="7">
        <v>0</v>
      </c>
      <c r="H673" s="7">
        <v>26569.69</v>
      </c>
      <c r="I673" s="7">
        <v>26569.69</v>
      </c>
      <c r="J673" s="7">
        <v>26569.69</v>
      </c>
      <c r="K673" s="7">
        <v>26569.69</v>
      </c>
      <c r="L673" s="7">
        <v>26569.69</v>
      </c>
      <c r="M673" s="7">
        <v>26559.17</v>
      </c>
      <c r="N673" s="8">
        <f t="shared" si="20"/>
        <v>292266.58999999997</v>
      </c>
      <c r="O673" s="7">
        <v>19927.27</v>
      </c>
      <c r="P673" s="7">
        <v>19927.27</v>
      </c>
      <c r="Q673" s="7">
        <v>26569.69</v>
      </c>
      <c r="R673" s="7">
        <v>26569.69</v>
      </c>
      <c r="S673" s="7">
        <v>26569.69</v>
      </c>
      <c r="T673" s="7">
        <v>26569.69</v>
      </c>
      <c r="U673" s="7">
        <v>26569.69</v>
      </c>
      <c r="V673" s="7">
        <v>26569.69</v>
      </c>
      <c r="W673" s="7">
        <v>30876.71</v>
      </c>
      <c r="X673" s="7">
        <v>30876.71</v>
      </c>
      <c r="Y673" s="7">
        <v>30876.71</v>
      </c>
      <c r="Z673" s="7">
        <v>30876.71</v>
      </c>
      <c r="AA673" s="8">
        <f t="shared" si="21"/>
        <v>322779.52000000002</v>
      </c>
    </row>
    <row r="674" spans="1:27" x14ac:dyDescent="0.25">
      <c r="A674" s="3" t="s">
        <v>668</v>
      </c>
      <c r="B674" s="7">
        <v>45296.61</v>
      </c>
      <c r="C674" s="7">
        <v>45278.68</v>
      </c>
      <c r="D674" s="7">
        <v>45278.68</v>
      </c>
      <c r="E674" s="7">
        <v>45278.68</v>
      </c>
      <c r="F674" s="7">
        <v>45278.68</v>
      </c>
      <c r="G674" s="7">
        <v>45278.68</v>
      </c>
      <c r="H674" s="7">
        <v>45278.68</v>
      </c>
      <c r="I674" s="7">
        <v>45278.68</v>
      </c>
      <c r="J674" s="7">
        <v>45278.68</v>
      </c>
      <c r="K674" s="7">
        <v>45278.68</v>
      </c>
      <c r="L674" s="7">
        <v>45278.68</v>
      </c>
      <c r="M674" s="7">
        <v>45260.75</v>
      </c>
      <c r="N674" s="8">
        <f t="shared" si="20"/>
        <v>543344.15999999992</v>
      </c>
      <c r="O674" s="7">
        <v>45278.68</v>
      </c>
      <c r="P674" s="7">
        <v>45278.68</v>
      </c>
      <c r="Q674" s="7">
        <v>45278.68</v>
      </c>
      <c r="R674" s="7">
        <v>45278.68</v>
      </c>
      <c r="S674" s="7">
        <v>45278.68</v>
      </c>
      <c r="T674" s="7">
        <v>45278.68</v>
      </c>
      <c r="U674" s="7">
        <v>45278.68</v>
      </c>
      <c r="V674" s="7">
        <v>45278.68</v>
      </c>
      <c r="W674" s="7">
        <v>50172.05</v>
      </c>
      <c r="X674" s="7">
        <v>50172.05</v>
      </c>
      <c r="Y674" s="7">
        <v>50172.05</v>
      </c>
      <c r="Z674" s="7">
        <v>50172.05</v>
      </c>
      <c r="AA674" s="8">
        <f t="shared" si="21"/>
        <v>562917.64</v>
      </c>
    </row>
    <row r="675" spans="1:27" x14ac:dyDescent="0.25">
      <c r="A675" s="3" t="s">
        <v>669</v>
      </c>
      <c r="B675" s="7">
        <v>0</v>
      </c>
      <c r="C675" s="7">
        <v>0</v>
      </c>
      <c r="D675" s="7">
        <v>0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  <c r="N675" s="8">
        <f t="shared" si="20"/>
        <v>0</v>
      </c>
      <c r="O675" s="7">
        <v>40578.239999999998</v>
      </c>
      <c r="P675" s="7">
        <v>40578.239999999998</v>
      </c>
      <c r="Q675" s="7">
        <v>40578.239999999998</v>
      </c>
      <c r="R675" s="7">
        <v>40578.239999999998</v>
      </c>
      <c r="S675" s="7">
        <v>40578.239999999998</v>
      </c>
      <c r="T675" s="7">
        <v>40578.239999999998</v>
      </c>
      <c r="U675" s="7">
        <v>57358.97</v>
      </c>
      <c r="V675" s="7">
        <v>57358.97</v>
      </c>
      <c r="W675" s="7">
        <v>78963.88</v>
      </c>
      <c r="X675" s="7">
        <v>78963.88</v>
      </c>
      <c r="Y675" s="7">
        <v>78963.88</v>
      </c>
      <c r="Z675" s="7">
        <v>78963.88</v>
      </c>
      <c r="AA675" s="8">
        <f t="shared" si="21"/>
        <v>674042.9</v>
      </c>
    </row>
    <row r="676" spans="1:27" x14ac:dyDescent="0.25">
      <c r="A676" s="3" t="s">
        <v>670</v>
      </c>
      <c r="B676" s="7">
        <v>838749.45</v>
      </c>
      <c r="C676" s="7">
        <v>855582.78</v>
      </c>
      <c r="D676" s="7">
        <v>939749.45</v>
      </c>
      <c r="E676" s="7">
        <v>939749.45</v>
      </c>
      <c r="F676" s="7">
        <v>939749.45</v>
      </c>
      <c r="G676" s="7">
        <v>939749.45</v>
      </c>
      <c r="H676" s="7">
        <v>939749.45</v>
      </c>
      <c r="I676" s="7">
        <v>939749.45</v>
      </c>
      <c r="J676" s="7">
        <v>939749.45</v>
      </c>
      <c r="K676" s="7">
        <v>939749.45</v>
      </c>
      <c r="L676" s="7">
        <v>939749.45</v>
      </c>
      <c r="M676" s="7">
        <v>939749.45</v>
      </c>
      <c r="N676" s="8">
        <f t="shared" si="20"/>
        <v>11091826.729999999</v>
      </c>
      <c r="O676" s="7">
        <v>939749.45</v>
      </c>
      <c r="P676" s="7">
        <v>939749.45</v>
      </c>
      <c r="Q676" s="7">
        <v>939749.45</v>
      </c>
      <c r="R676" s="7">
        <v>939749.45</v>
      </c>
      <c r="S676" s="7">
        <v>939749.45</v>
      </c>
      <c r="T676" s="7">
        <v>939749.45</v>
      </c>
      <c r="U676" s="7">
        <v>939749.45</v>
      </c>
      <c r="V676" s="7">
        <v>935142.84</v>
      </c>
      <c r="W676" s="7">
        <v>918404.98</v>
      </c>
      <c r="X676" s="7">
        <v>918404.98</v>
      </c>
      <c r="Y676" s="7">
        <v>918404.98</v>
      </c>
      <c r="Z676" s="7">
        <v>922929.14</v>
      </c>
      <c r="AA676" s="8">
        <f t="shared" si="21"/>
        <v>11191533.070000002</v>
      </c>
    </row>
    <row r="677" spans="1:27" x14ac:dyDescent="0.25">
      <c r="A677" s="3" t="s">
        <v>671</v>
      </c>
      <c r="B677" s="7">
        <v>114341.56</v>
      </c>
      <c r="C677" s="7">
        <v>114296.29</v>
      </c>
      <c r="D677" s="7">
        <v>114296.29</v>
      </c>
      <c r="E677" s="7">
        <v>114296.29</v>
      </c>
      <c r="F677" s="7">
        <v>114296.29</v>
      </c>
      <c r="G677" s="7">
        <v>114296.29</v>
      </c>
      <c r="H677" s="7">
        <v>114296.29</v>
      </c>
      <c r="I677" s="7">
        <v>114296.29</v>
      </c>
      <c r="J677" s="7">
        <v>114296.29</v>
      </c>
      <c r="K677" s="7">
        <v>114296.29</v>
      </c>
      <c r="L677" s="7">
        <v>114296.29</v>
      </c>
      <c r="M677" s="7">
        <v>114251.02</v>
      </c>
      <c r="N677" s="8">
        <f t="shared" si="20"/>
        <v>1371555.4800000002</v>
      </c>
      <c r="O677" s="7">
        <v>114296.29</v>
      </c>
      <c r="P677" s="7">
        <v>114296.29</v>
      </c>
      <c r="Q677" s="7">
        <v>114296.29</v>
      </c>
      <c r="R677" s="7">
        <v>109533.95</v>
      </c>
      <c r="S677" s="7">
        <v>111241.51</v>
      </c>
      <c r="T677" s="7">
        <v>111241.51</v>
      </c>
      <c r="U677" s="7">
        <v>111241.51</v>
      </c>
      <c r="V677" s="7">
        <v>111241.51</v>
      </c>
      <c r="W677" s="7">
        <v>94329.3</v>
      </c>
      <c r="X677" s="7">
        <v>114188.1</v>
      </c>
      <c r="Y677" s="7">
        <v>114188.1</v>
      </c>
      <c r="Z677" s="7">
        <v>114188.1</v>
      </c>
      <c r="AA677" s="8">
        <f t="shared" si="21"/>
        <v>1334282.4600000002</v>
      </c>
    </row>
    <row r="678" spans="1:27" x14ac:dyDescent="0.25">
      <c r="A678" s="3" t="s">
        <v>672</v>
      </c>
      <c r="B678" s="7">
        <v>56465.63</v>
      </c>
      <c r="C678" s="7">
        <v>72312.740000000005</v>
      </c>
      <c r="D678" s="7">
        <v>72312.740000000005</v>
      </c>
      <c r="E678" s="7">
        <v>72312.740000000005</v>
      </c>
      <c r="F678" s="7">
        <v>72312.740000000005</v>
      </c>
      <c r="G678" s="7">
        <v>72312.740000000005</v>
      </c>
      <c r="H678" s="7">
        <v>72312.740000000005</v>
      </c>
      <c r="I678" s="7">
        <v>72312.740000000005</v>
      </c>
      <c r="J678" s="7">
        <v>72312.740000000005</v>
      </c>
      <c r="K678" s="7">
        <v>72312.740000000005</v>
      </c>
      <c r="L678" s="7">
        <v>72312.740000000005</v>
      </c>
      <c r="M678" s="7">
        <v>72312.740000000005</v>
      </c>
      <c r="N678" s="8">
        <f t="shared" si="20"/>
        <v>851905.7699999999</v>
      </c>
      <c r="O678" s="7">
        <v>72312.740000000005</v>
      </c>
      <c r="P678" s="7">
        <v>72312.740000000005</v>
      </c>
      <c r="Q678" s="7">
        <v>72312.740000000005</v>
      </c>
      <c r="R678" s="7">
        <v>72312.740000000005</v>
      </c>
      <c r="S678" s="7">
        <v>72312.740000000005</v>
      </c>
      <c r="T678" s="7">
        <v>72312.740000000005</v>
      </c>
      <c r="U678" s="7">
        <v>72312.740000000005</v>
      </c>
      <c r="V678" s="7">
        <v>72312.740000000005</v>
      </c>
      <c r="W678" s="7">
        <v>70492.72</v>
      </c>
      <c r="X678" s="7">
        <v>70492.72</v>
      </c>
      <c r="Y678" s="7">
        <v>70492.72</v>
      </c>
      <c r="Z678" s="7">
        <v>70492.72</v>
      </c>
      <c r="AA678" s="8">
        <f t="shared" si="21"/>
        <v>860472.79999999993</v>
      </c>
    </row>
    <row r="679" spans="1:27" x14ac:dyDescent="0.25">
      <c r="A679" s="3" t="s">
        <v>673</v>
      </c>
      <c r="B679" s="7">
        <v>0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8">
        <f t="shared" si="20"/>
        <v>0</v>
      </c>
      <c r="O679" s="7">
        <v>36350.720000000001</v>
      </c>
      <c r="P679" s="7">
        <v>36350.720000000001</v>
      </c>
      <c r="Q679" s="7">
        <v>36350.720000000001</v>
      </c>
      <c r="R679" s="7">
        <v>36350.720000000001</v>
      </c>
      <c r="S679" s="7">
        <v>36350.720000000001</v>
      </c>
      <c r="T679" s="7">
        <v>36350.720000000001</v>
      </c>
      <c r="U679" s="7">
        <v>36350.720000000001</v>
      </c>
      <c r="V679" s="7">
        <v>36350.720000000001</v>
      </c>
      <c r="W679" s="7">
        <v>37648.629999999997</v>
      </c>
      <c r="X679" s="7">
        <v>37648.629999999997</v>
      </c>
      <c r="Y679" s="7">
        <v>37648.629999999997</v>
      </c>
      <c r="Z679" s="7">
        <v>37648.629999999997</v>
      </c>
      <c r="AA679" s="8">
        <f t="shared" si="21"/>
        <v>441400.28</v>
      </c>
    </row>
    <row r="680" spans="1:27" x14ac:dyDescent="0.25">
      <c r="A680" s="3" t="s">
        <v>674</v>
      </c>
      <c r="B680" s="7">
        <v>101987.27</v>
      </c>
      <c r="C680" s="7">
        <v>96668.59</v>
      </c>
      <c r="D680" s="7">
        <v>96668.59</v>
      </c>
      <c r="E680" s="7">
        <v>101946.9</v>
      </c>
      <c r="F680" s="7">
        <v>101946.9</v>
      </c>
      <c r="G680" s="7">
        <v>101946.9</v>
      </c>
      <c r="H680" s="7">
        <v>101946.9</v>
      </c>
      <c r="I680" s="7">
        <v>101946.9</v>
      </c>
      <c r="J680" s="7">
        <v>21814.95</v>
      </c>
      <c r="K680" s="7">
        <v>21814.95</v>
      </c>
      <c r="L680" s="7">
        <v>21814.95</v>
      </c>
      <c r="M680" s="7">
        <v>21774.58</v>
      </c>
      <c r="N680" s="8">
        <f t="shared" si="20"/>
        <v>892278.37999999989</v>
      </c>
      <c r="O680" s="7">
        <v>21814.95</v>
      </c>
      <c r="P680" s="7">
        <v>101946.9</v>
      </c>
      <c r="Q680" s="7">
        <v>101946.9</v>
      </c>
      <c r="R680" s="7">
        <v>101946.9</v>
      </c>
      <c r="S680" s="7">
        <v>101946.9</v>
      </c>
      <c r="T680" s="7">
        <v>101946.9</v>
      </c>
      <c r="U680" s="7">
        <v>101946.9</v>
      </c>
      <c r="V680" s="7">
        <v>101946.9</v>
      </c>
      <c r="W680" s="7">
        <v>101514.52</v>
      </c>
      <c r="X680" s="7">
        <v>101514.52</v>
      </c>
      <c r="Y680" s="7">
        <v>101514.52</v>
      </c>
      <c r="Z680" s="7">
        <v>101514.52</v>
      </c>
      <c r="AA680" s="8">
        <f t="shared" si="21"/>
        <v>1141501.33</v>
      </c>
    </row>
    <row r="681" spans="1:27" x14ac:dyDescent="0.25">
      <c r="A681" s="3" t="s">
        <v>675</v>
      </c>
      <c r="B681" s="7">
        <v>55834.06</v>
      </c>
      <c r="C681" s="7">
        <v>55834.06</v>
      </c>
      <c r="D681" s="7">
        <v>55834.06</v>
      </c>
      <c r="E681" s="7">
        <v>55834.06</v>
      </c>
      <c r="F681" s="7">
        <v>55834.06</v>
      </c>
      <c r="G681" s="7">
        <v>55834.06</v>
      </c>
      <c r="H681" s="7">
        <v>55834.06</v>
      </c>
      <c r="I681" s="7">
        <v>55834.06</v>
      </c>
      <c r="J681" s="7">
        <v>55834.06</v>
      </c>
      <c r="K681" s="7">
        <v>55834.06</v>
      </c>
      <c r="L681" s="7">
        <v>55834.06</v>
      </c>
      <c r="M681" s="7">
        <v>55834.06</v>
      </c>
      <c r="N681" s="8">
        <f t="shared" si="20"/>
        <v>670008.72</v>
      </c>
      <c r="O681" s="7">
        <v>55834.06</v>
      </c>
      <c r="P681" s="7">
        <v>55834.06</v>
      </c>
      <c r="Q681" s="7">
        <v>55834.06</v>
      </c>
      <c r="R681" s="7">
        <v>55834.06</v>
      </c>
      <c r="S681" s="7">
        <v>55834.06</v>
      </c>
      <c r="T681" s="7">
        <v>55834.06</v>
      </c>
      <c r="U681" s="7">
        <v>55834.06</v>
      </c>
      <c r="V681" s="7">
        <v>55834.06</v>
      </c>
      <c r="W681" s="7">
        <v>56830.11</v>
      </c>
      <c r="X681" s="7">
        <v>56830.11</v>
      </c>
      <c r="Y681" s="7">
        <v>56830.11</v>
      </c>
      <c r="Z681" s="7">
        <v>56830.11</v>
      </c>
      <c r="AA681" s="8">
        <f t="shared" si="21"/>
        <v>673992.91999999993</v>
      </c>
    </row>
    <row r="682" spans="1:27" x14ac:dyDescent="0.25">
      <c r="A682" s="3" t="s">
        <v>676</v>
      </c>
      <c r="B682" s="7">
        <v>0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  <c r="N682" s="8">
        <f t="shared" si="20"/>
        <v>0</v>
      </c>
      <c r="O682" s="7">
        <v>25423.72</v>
      </c>
      <c r="P682" s="7">
        <v>25423.72</v>
      </c>
      <c r="Q682" s="7">
        <v>25423.72</v>
      </c>
      <c r="R682" s="7">
        <v>25423.72</v>
      </c>
      <c r="S682" s="7">
        <v>27040.77</v>
      </c>
      <c r="T682" s="7">
        <v>27040.77</v>
      </c>
      <c r="U682" s="7">
        <v>27040.77</v>
      </c>
      <c r="V682" s="7">
        <v>27040.77</v>
      </c>
      <c r="W682" s="7">
        <v>32712.48</v>
      </c>
      <c r="X682" s="7">
        <v>32712.48</v>
      </c>
      <c r="Y682" s="7">
        <v>32712.48</v>
      </c>
      <c r="Z682" s="7">
        <v>32712.48</v>
      </c>
      <c r="AA682" s="8">
        <f t="shared" si="21"/>
        <v>340707.87999999995</v>
      </c>
    </row>
    <row r="683" spans="1:27" x14ac:dyDescent="0.25">
      <c r="A683" s="3" t="s">
        <v>677</v>
      </c>
      <c r="B683" s="7">
        <v>33226.18</v>
      </c>
      <c r="C683" s="7">
        <v>33213.03</v>
      </c>
      <c r="D683" s="7">
        <v>33213.03</v>
      </c>
      <c r="E683" s="7">
        <v>33213.03</v>
      </c>
      <c r="F683" s="7">
        <v>33213.03</v>
      </c>
      <c r="G683" s="7">
        <v>33213.03</v>
      </c>
      <c r="H683" s="7">
        <v>33213.03</v>
      </c>
      <c r="I683" s="7">
        <v>33213.03</v>
      </c>
      <c r="J683" s="7">
        <v>33213.03</v>
      </c>
      <c r="K683" s="7">
        <v>33213.03</v>
      </c>
      <c r="L683" s="7">
        <v>33213.03</v>
      </c>
      <c r="M683" s="7">
        <v>33199.879999999997</v>
      </c>
      <c r="N683" s="8">
        <f t="shared" si="20"/>
        <v>398556.3600000001</v>
      </c>
      <c r="O683" s="7">
        <v>33213.03</v>
      </c>
      <c r="P683" s="7">
        <v>33213.03</v>
      </c>
      <c r="Q683" s="7">
        <v>33213.03</v>
      </c>
      <c r="R683" s="7">
        <v>33213.03</v>
      </c>
      <c r="S683" s="7">
        <v>33213.03</v>
      </c>
      <c r="T683" s="7">
        <v>33213.03</v>
      </c>
      <c r="U683" s="7">
        <v>33213.03</v>
      </c>
      <c r="V683" s="7">
        <v>33213.03</v>
      </c>
      <c r="W683" s="7">
        <v>33122.6</v>
      </c>
      <c r="X683" s="7">
        <v>33122.6</v>
      </c>
      <c r="Y683" s="7">
        <v>33122.6</v>
      </c>
      <c r="Z683" s="7">
        <v>33122.6</v>
      </c>
      <c r="AA683" s="8">
        <f t="shared" si="21"/>
        <v>398194.6399999999</v>
      </c>
    </row>
    <row r="684" spans="1:27" x14ac:dyDescent="0.25">
      <c r="A684" s="3" t="s">
        <v>678</v>
      </c>
      <c r="B684" s="7">
        <v>48186.48</v>
      </c>
      <c r="C684" s="7">
        <v>48167.41</v>
      </c>
      <c r="D684" s="7">
        <v>48167.41</v>
      </c>
      <c r="E684" s="7">
        <v>48167.41</v>
      </c>
      <c r="F684" s="7">
        <v>48167.41</v>
      </c>
      <c r="G684" s="7">
        <v>48167.41</v>
      </c>
      <c r="H684" s="7">
        <v>48167.41</v>
      </c>
      <c r="I684" s="7">
        <v>48167.41</v>
      </c>
      <c r="J684" s="7">
        <v>48167.41</v>
      </c>
      <c r="K684" s="7">
        <v>48167.41</v>
      </c>
      <c r="L684" s="7">
        <v>48167.41</v>
      </c>
      <c r="M684" s="7">
        <v>48148.34</v>
      </c>
      <c r="N684" s="8">
        <f t="shared" si="20"/>
        <v>578008.92000000016</v>
      </c>
      <c r="O684" s="7">
        <v>48167.41</v>
      </c>
      <c r="P684" s="7">
        <v>48167.41</v>
      </c>
      <c r="Q684" s="7">
        <v>48167.41</v>
      </c>
      <c r="R684" s="7">
        <v>48167.41</v>
      </c>
      <c r="S684" s="7">
        <v>48167.41</v>
      </c>
      <c r="T684" s="7">
        <v>48167.41</v>
      </c>
      <c r="U684" s="7">
        <v>48167.41</v>
      </c>
      <c r="V684" s="7">
        <v>48167.41</v>
      </c>
      <c r="W684" s="7">
        <v>52102.09</v>
      </c>
      <c r="X684" s="7">
        <v>52102.09</v>
      </c>
      <c r="Y684" s="7">
        <v>52102.09</v>
      </c>
      <c r="Z684" s="7">
        <v>52102.09</v>
      </c>
      <c r="AA684" s="8">
        <f t="shared" si="21"/>
        <v>593747.6399999999</v>
      </c>
    </row>
    <row r="685" spans="1:27" x14ac:dyDescent="0.25">
      <c r="A685" s="3" t="s">
        <v>679</v>
      </c>
      <c r="B685" s="7">
        <v>37791.129999999997</v>
      </c>
      <c r="C685" s="7">
        <v>37776.17</v>
      </c>
      <c r="D685" s="7">
        <v>37776.17</v>
      </c>
      <c r="E685" s="7">
        <v>37776.17</v>
      </c>
      <c r="F685" s="7">
        <v>37776.17</v>
      </c>
      <c r="G685" s="7">
        <v>37776.17</v>
      </c>
      <c r="H685" s="7">
        <v>37776.17</v>
      </c>
      <c r="I685" s="7">
        <v>37776.17</v>
      </c>
      <c r="J685" s="7">
        <v>37776.17</v>
      </c>
      <c r="K685" s="7">
        <v>37776.17</v>
      </c>
      <c r="L685" s="7">
        <v>37776.17</v>
      </c>
      <c r="M685" s="7">
        <v>37761.21</v>
      </c>
      <c r="N685" s="8">
        <f t="shared" si="20"/>
        <v>453314.03999999992</v>
      </c>
      <c r="O685" s="7">
        <v>38978.28</v>
      </c>
      <c r="P685" s="7">
        <v>37843.29</v>
      </c>
      <c r="Q685" s="7">
        <v>37843.29</v>
      </c>
      <c r="R685" s="7">
        <v>35730.089999999997</v>
      </c>
      <c r="S685" s="7">
        <v>43347.37</v>
      </c>
      <c r="T685" s="7">
        <v>43347.37</v>
      </c>
      <c r="U685" s="7">
        <v>28898.25</v>
      </c>
      <c r="V685" s="7">
        <v>28898.25</v>
      </c>
      <c r="W685" s="7">
        <v>51162.47</v>
      </c>
      <c r="X685" s="7">
        <v>51162.47</v>
      </c>
      <c r="Y685" s="7">
        <v>51162.47</v>
      </c>
      <c r="Z685" s="7">
        <v>51162.47</v>
      </c>
      <c r="AA685" s="8">
        <f t="shared" si="21"/>
        <v>499536.06999999995</v>
      </c>
    </row>
    <row r="686" spans="1:27" x14ac:dyDescent="0.25">
      <c r="A686" s="3" t="s">
        <v>680</v>
      </c>
      <c r="B686" s="7">
        <v>173859.72</v>
      </c>
      <c r="C686" s="7">
        <v>173859.72</v>
      </c>
      <c r="D686" s="7">
        <v>157026.38</v>
      </c>
      <c r="E686" s="7">
        <v>157026.38</v>
      </c>
      <c r="F686" s="7">
        <v>131776.38</v>
      </c>
      <c r="G686" s="7">
        <v>98109.72</v>
      </c>
      <c r="H686" s="7">
        <v>106526.38</v>
      </c>
      <c r="I686" s="7">
        <v>106526.38</v>
      </c>
      <c r="J686" s="7">
        <v>106526.38</v>
      </c>
      <c r="K686" s="7">
        <v>114943.05</v>
      </c>
      <c r="L686" s="7">
        <v>114943.05</v>
      </c>
      <c r="M686" s="7">
        <v>165443.04999999999</v>
      </c>
      <c r="N686" s="8">
        <f t="shared" si="20"/>
        <v>1606566.59</v>
      </c>
      <c r="O686" s="7">
        <v>165443.04999999999</v>
      </c>
      <c r="P686" s="7">
        <v>165443.04999999999</v>
      </c>
      <c r="Q686" s="7">
        <v>165443.04999999999</v>
      </c>
      <c r="R686" s="7">
        <v>165443.04999999999</v>
      </c>
      <c r="S686" s="7">
        <v>165443.04999999999</v>
      </c>
      <c r="T686" s="7">
        <v>165443.04999999999</v>
      </c>
      <c r="U686" s="7">
        <v>165443.04999999999</v>
      </c>
      <c r="V686" s="7">
        <v>165443.04999999999</v>
      </c>
      <c r="W686" s="7">
        <v>165217.04999999999</v>
      </c>
      <c r="X686" s="7">
        <v>173633.72</v>
      </c>
      <c r="Y686" s="7">
        <v>173633.72</v>
      </c>
      <c r="Z686" s="7">
        <v>173633.72</v>
      </c>
      <c r="AA686" s="8">
        <f t="shared" si="21"/>
        <v>2009662.61</v>
      </c>
    </row>
    <row r="687" spans="1:27" x14ac:dyDescent="0.25">
      <c r="A687" s="3" t="s">
        <v>681</v>
      </c>
      <c r="B687" s="7">
        <v>18666.27</v>
      </c>
      <c r="C687" s="7">
        <v>18666.27</v>
      </c>
      <c r="D687" s="7">
        <v>18666.27</v>
      </c>
      <c r="E687" s="7">
        <v>18666.27</v>
      </c>
      <c r="F687" s="7">
        <v>18666.27</v>
      </c>
      <c r="G687" s="7">
        <v>0</v>
      </c>
      <c r="H687" s="7">
        <v>18666.27</v>
      </c>
      <c r="I687" s="7">
        <v>18666.27</v>
      </c>
      <c r="J687" s="7">
        <v>18666.27</v>
      </c>
      <c r="K687" s="7">
        <v>18666.27</v>
      </c>
      <c r="L687" s="7">
        <v>18666.27</v>
      </c>
      <c r="M687" s="7">
        <v>18666.27</v>
      </c>
      <c r="N687" s="8">
        <f t="shared" si="20"/>
        <v>205328.96999999997</v>
      </c>
      <c r="O687" s="7">
        <v>18666.27</v>
      </c>
      <c r="P687" s="7">
        <v>18666.27</v>
      </c>
      <c r="Q687" s="7">
        <v>18666.27</v>
      </c>
      <c r="R687" s="7">
        <v>18666.27</v>
      </c>
      <c r="S687" s="7">
        <v>18666.27</v>
      </c>
      <c r="T687" s="7">
        <v>18666.27</v>
      </c>
      <c r="U687" s="7">
        <v>18666.27</v>
      </c>
      <c r="V687" s="7">
        <v>18666.27</v>
      </c>
      <c r="W687" s="7">
        <v>19396.96</v>
      </c>
      <c r="X687" s="7">
        <v>19396.96</v>
      </c>
      <c r="Y687" s="7">
        <v>19396.96</v>
      </c>
      <c r="Z687" s="7">
        <v>19396.96</v>
      </c>
      <c r="AA687" s="8">
        <f t="shared" si="21"/>
        <v>226917.99999999997</v>
      </c>
    </row>
    <row r="688" spans="1:27" x14ac:dyDescent="0.25">
      <c r="A688" s="3" t="s">
        <v>682</v>
      </c>
      <c r="B688" s="7">
        <v>128406.75</v>
      </c>
      <c r="C688" s="7">
        <v>128406.75</v>
      </c>
      <c r="D688" s="7">
        <v>128406.75</v>
      </c>
      <c r="E688" s="7">
        <v>128406.75</v>
      </c>
      <c r="F688" s="7">
        <v>128406.75</v>
      </c>
      <c r="G688" s="7">
        <v>128406.75</v>
      </c>
      <c r="H688" s="7">
        <v>128406.75</v>
      </c>
      <c r="I688" s="7">
        <v>128406.75</v>
      </c>
      <c r="J688" s="7">
        <v>128406.75</v>
      </c>
      <c r="K688" s="7">
        <v>128406.75</v>
      </c>
      <c r="L688" s="7">
        <v>128406.75</v>
      </c>
      <c r="M688" s="7">
        <v>128406.75</v>
      </c>
      <c r="N688" s="8">
        <f t="shared" si="20"/>
        <v>1540881</v>
      </c>
      <c r="O688" s="7">
        <v>128406.75</v>
      </c>
      <c r="P688" s="7">
        <v>128406.75</v>
      </c>
      <c r="Q688" s="7">
        <v>128406.75</v>
      </c>
      <c r="R688" s="7">
        <v>128406.75</v>
      </c>
      <c r="S688" s="7">
        <v>128406.75</v>
      </c>
      <c r="T688" s="7">
        <v>128406.75</v>
      </c>
      <c r="U688" s="7">
        <v>128406.75</v>
      </c>
      <c r="V688" s="7">
        <v>128406.75</v>
      </c>
      <c r="W688" s="7">
        <v>130502.82</v>
      </c>
      <c r="X688" s="7">
        <v>130502.82</v>
      </c>
      <c r="Y688" s="7">
        <v>130502.82</v>
      </c>
      <c r="Z688" s="7">
        <v>130502.82</v>
      </c>
      <c r="AA688" s="8">
        <f t="shared" si="21"/>
        <v>1549265.2800000003</v>
      </c>
    </row>
    <row r="689" spans="1:27" x14ac:dyDescent="0.25">
      <c r="A689" s="3" t="s">
        <v>683</v>
      </c>
      <c r="B689" s="7">
        <v>47043.11</v>
      </c>
      <c r="C689" s="7">
        <v>47024.480000000003</v>
      </c>
      <c r="D689" s="7">
        <v>47024.480000000003</v>
      </c>
      <c r="E689" s="7">
        <v>47024.480000000003</v>
      </c>
      <c r="F689" s="7">
        <v>47024.480000000003</v>
      </c>
      <c r="G689" s="7">
        <v>47024.480000000003</v>
      </c>
      <c r="H689" s="7">
        <v>47024.480000000003</v>
      </c>
      <c r="I689" s="7">
        <v>47024.480000000003</v>
      </c>
      <c r="J689" s="7">
        <v>47024.480000000003</v>
      </c>
      <c r="K689" s="7">
        <v>47024.480000000003</v>
      </c>
      <c r="L689" s="7">
        <v>47024.480000000003</v>
      </c>
      <c r="M689" s="7">
        <v>47005.85</v>
      </c>
      <c r="N689" s="8">
        <f t="shared" si="20"/>
        <v>564293.75999999989</v>
      </c>
      <c r="O689" s="7">
        <v>47683.51</v>
      </c>
      <c r="P689" s="7">
        <v>37261.15</v>
      </c>
      <c r="Q689" s="7">
        <v>37261.15</v>
      </c>
      <c r="R689" s="7">
        <v>37261.15</v>
      </c>
      <c r="S689" s="7">
        <v>37261.15</v>
      </c>
      <c r="T689" s="7">
        <v>37261.15</v>
      </c>
      <c r="U689" s="7">
        <v>47024.480000000003</v>
      </c>
      <c r="V689" s="7">
        <v>47024.480000000003</v>
      </c>
      <c r="W689" s="7">
        <v>54666.27</v>
      </c>
      <c r="X689" s="7">
        <v>54666.27</v>
      </c>
      <c r="Y689" s="7">
        <v>54666.27</v>
      </c>
      <c r="Z689" s="7">
        <v>54666.27</v>
      </c>
      <c r="AA689" s="8">
        <f t="shared" si="21"/>
        <v>546703.30000000005</v>
      </c>
    </row>
    <row r="690" spans="1:27" x14ac:dyDescent="0.25">
      <c r="A690" s="3" t="s">
        <v>684</v>
      </c>
      <c r="B690" s="7">
        <v>26200.51</v>
      </c>
      <c r="C690" s="7">
        <v>26190.14</v>
      </c>
      <c r="D690" s="7">
        <v>26190.14</v>
      </c>
      <c r="E690" s="7">
        <v>26190.14</v>
      </c>
      <c r="F690" s="7">
        <v>26190.14</v>
      </c>
      <c r="G690" s="7">
        <v>26190.14</v>
      </c>
      <c r="H690" s="7">
        <v>26190.14</v>
      </c>
      <c r="I690" s="7">
        <v>26190.14</v>
      </c>
      <c r="J690" s="7">
        <v>26190.14</v>
      </c>
      <c r="K690" s="7">
        <v>26190.14</v>
      </c>
      <c r="L690" s="7">
        <v>26190.14</v>
      </c>
      <c r="M690" s="7">
        <v>26179.77</v>
      </c>
      <c r="N690" s="8">
        <f t="shared" si="20"/>
        <v>314281.68000000005</v>
      </c>
      <c r="O690" s="7">
        <v>26190.14</v>
      </c>
      <c r="P690" s="7">
        <v>26190.14</v>
      </c>
      <c r="Q690" s="7">
        <v>26190.14</v>
      </c>
      <c r="R690" s="7">
        <v>26190.14</v>
      </c>
      <c r="S690" s="7">
        <v>26342.69</v>
      </c>
      <c r="T690" s="7">
        <v>26342.69</v>
      </c>
      <c r="U690" s="7">
        <v>26342.69</v>
      </c>
      <c r="V690" s="7">
        <v>26342.69</v>
      </c>
      <c r="W690" s="7">
        <v>31886.73</v>
      </c>
      <c r="X690" s="7">
        <v>31886.73</v>
      </c>
      <c r="Y690" s="7">
        <v>31886.73</v>
      </c>
      <c r="Z690" s="7">
        <v>31886.73</v>
      </c>
      <c r="AA690" s="8">
        <f t="shared" si="21"/>
        <v>337678.24</v>
      </c>
    </row>
    <row r="691" spans="1:27" x14ac:dyDescent="0.25">
      <c r="A691" s="3" t="s">
        <v>685</v>
      </c>
      <c r="B691" s="7">
        <v>0</v>
      </c>
      <c r="C691" s="7">
        <v>0</v>
      </c>
      <c r="D691" s="7">
        <v>0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0</v>
      </c>
      <c r="N691" s="8">
        <f t="shared" si="20"/>
        <v>0</v>
      </c>
      <c r="O691" s="7">
        <v>52579.82</v>
      </c>
      <c r="P691" s="7">
        <v>52579.82</v>
      </c>
      <c r="Q691" s="7">
        <v>52579.82</v>
      </c>
      <c r="R691" s="7">
        <v>52579.82</v>
      </c>
      <c r="S691" s="7">
        <v>52653.05</v>
      </c>
      <c r="T691" s="7">
        <v>52653.05</v>
      </c>
      <c r="U691" s="7">
        <v>52653.05</v>
      </c>
      <c r="V691" s="7">
        <v>52653.05</v>
      </c>
      <c r="W691" s="7">
        <v>64788.32</v>
      </c>
      <c r="X691" s="7">
        <v>64788.32</v>
      </c>
      <c r="Y691" s="7">
        <v>64788.32</v>
      </c>
      <c r="Z691" s="7">
        <v>64788.32</v>
      </c>
      <c r="AA691" s="8">
        <f t="shared" si="21"/>
        <v>680084.75999999989</v>
      </c>
    </row>
    <row r="692" spans="1:27" x14ac:dyDescent="0.25">
      <c r="A692" s="3" t="s">
        <v>686</v>
      </c>
      <c r="B692" s="7">
        <v>18108.05</v>
      </c>
      <c r="C692" s="7">
        <v>18100.88</v>
      </c>
      <c r="D692" s="7">
        <v>18100.88</v>
      </c>
      <c r="E692" s="7">
        <v>18100.88</v>
      </c>
      <c r="F692" s="7">
        <v>18100.88</v>
      </c>
      <c r="G692" s="7">
        <v>18100.88</v>
      </c>
      <c r="H692" s="7">
        <v>18100.88</v>
      </c>
      <c r="I692" s="7">
        <v>18100.88</v>
      </c>
      <c r="J692" s="7">
        <v>18100.88</v>
      </c>
      <c r="K692" s="7">
        <v>18100.88</v>
      </c>
      <c r="L692" s="7">
        <v>18100.88</v>
      </c>
      <c r="M692" s="7">
        <v>18093.71</v>
      </c>
      <c r="N692" s="8">
        <f t="shared" si="20"/>
        <v>217210.56000000003</v>
      </c>
      <c r="O692" s="7">
        <v>15838.27</v>
      </c>
      <c r="P692" s="7">
        <v>15838.27</v>
      </c>
      <c r="Q692" s="7">
        <v>15838.27</v>
      </c>
      <c r="R692" s="7">
        <v>13727.16</v>
      </c>
      <c r="S692" s="7">
        <v>13727.16</v>
      </c>
      <c r="T692" s="7">
        <v>11313.05</v>
      </c>
      <c r="U692" s="7">
        <v>11313.05</v>
      </c>
      <c r="V692" s="7">
        <v>11313.05</v>
      </c>
      <c r="W692" s="7">
        <v>13586.08</v>
      </c>
      <c r="X692" s="7">
        <v>19020.52</v>
      </c>
      <c r="Y692" s="7">
        <v>19020.52</v>
      </c>
      <c r="Z692" s="7">
        <v>19020.52</v>
      </c>
      <c r="AA692" s="8">
        <f t="shared" si="21"/>
        <v>179555.91999999998</v>
      </c>
    </row>
    <row r="693" spans="1:27" x14ac:dyDescent="0.25">
      <c r="A693" s="3" t="s">
        <v>687</v>
      </c>
      <c r="B693" s="7">
        <v>0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8">
        <f t="shared" si="20"/>
        <v>0</v>
      </c>
      <c r="O693" s="7">
        <v>20545.099999999999</v>
      </c>
      <c r="P693" s="7">
        <v>20545.099999999999</v>
      </c>
      <c r="Q693" s="7">
        <v>20545.099999999999</v>
      </c>
      <c r="R693" s="7">
        <v>20545.099999999999</v>
      </c>
      <c r="S693" s="7">
        <v>20545.099999999999</v>
      </c>
      <c r="T693" s="7">
        <v>20545.099999999999</v>
      </c>
      <c r="U693" s="7">
        <v>20545.099999999999</v>
      </c>
      <c r="V693" s="7">
        <v>20545.099999999999</v>
      </c>
      <c r="W693" s="7">
        <v>20136.400000000001</v>
      </c>
      <c r="X693" s="7">
        <v>20136.400000000001</v>
      </c>
      <c r="Y693" s="7">
        <v>20136.400000000001</v>
      </c>
      <c r="Z693" s="7">
        <v>20136.400000000001</v>
      </c>
      <c r="AA693" s="8">
        <f t="shared" si="21"/>
        <v>244906.4</v>
      </c>
    </row>
    <row r="694" spans="1:27" x14ac:dyDescent="0.25">
      <c r="A694" s="3" t="s">
        <v>688</v>
      </c>
      <c r="B694" s="7">
        <v>32142.02</v>
      </c>
      <c r="C694" s="7">
        <v>32129.3</v>
      </c>
      <c r="D694" s="7">
        <v>32129.3</v>
      </c>
      <c r="E694" s="7">
        <v>32129.3</v>
      </c>
      <c r="F694" s="7">
        <v>32129.3</v>
      </c>
      <c r="G694" s="7">
        <v>32129.3</v>
      </c>
      <c r="H694" s="7">
        <v>32129.3</v>
      </c>
      <c r="I694" s="7">
        <v>32129.3</v>
      </c>
      <c r="J694" s="7">
        <v>32129.3</v>
      </c>
      <c r="K694" s="7">
        <v>32129.3</v>
      </c>
      <c r="L694" s="7">
        <v>32129.3</v>
      </c>
      <c r="M694" s="7">
        <v>32116.58</v>
      </c>
      <c r="N694" s="8">
        <f t="shared" si="20"/>
        <v>385551.6</v>
      </c>
      <c r="O694" s="7">
        <v>32129.3</v>
      </c>
      <c r="P694" s="7">
        <v>32129.3</v>
      </c>
      <c r="Q694" s="7">
        <v>32129.3</v>
      </c>
      <c r="R694" s="7">
        <v>32129.3</v>
      </c>
      <c r="S694" s="7">
        <v>32129.3</v>
      </c>
      <c r="T694" s="7">
        <v>32129.3</v>
      </c>
      <c r="U694" s="7">
        <v>32129.3</v>
      </c>
      <c r="V694" s="7">
        <v>32129.3</v>
      </c>
      <c r="W694" s="7">
        <v>34862.239999999998</v>
      </c>
      <c r="X694" s="7">
        <v>34862.239999999998</v>
      </c>
      <c r="Y694" s="7">
        <v>34862.239999999998</v>
      </c>
      <c r="Z694" s="7">
        <v>34862.239999999998</v>
      </c>
      <c r="AA694" s="8">
        <f t="shared" si="21"/>
        <v>396483.35999999993</v>
      </c>
    </row>
    <row r="695" spans="1:27" x14ac:dyDescent="0.25">
      <c r="A695" s="3" t="s">
        <v>689</v>
      </c>
      <c r="B695" s="7">
        <v>0</v>
      </c>
      <c r="C695" s="7">
        <v>0</v>
      </c>
      <c r="D695" s="7">
        <v>0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8">
        <f t="shared" si="20"/>
        <v>0</v>
      </c>
      <c r="O695" s="7">
        <v>56494.92</v>
      </c>
      <c r="P695" s="7">
        <v>56494.92</v>
      </c>
      <c r="Q695" s="7">
        <v>56494.92</v>
      </c>
      <c r="R695" s="7">
        <v>47079.1</v>
      </c>
      <c r="S695" s="7">
        <v>47079.1</v>
      </c>
      <c r="T695" s="7">
        <v>56494.92</v>
      </c>
      <c r="U695" s="7">
        <v>56494.92</v>
      </c>
      <c r="V695" s="7">
        <v>56494.92</v>
      </c>
      <c r="W695" s="7">
        <v>53345.29</v>
      </c>
      <c r="X695" s="7">
        <v>61761.99</v>
      </c>
      <c r="Y695" s="7">
        <v>61761.99</v>
      </c>
      <c r="Z695" s="7">
        <v>61761.99</v>
      </c>
      <c r="AA695" s="8">
        <f t="shared" si="21"/>
        <v>671758.98</v>
      </c>
    </row>
    <row r="696" spans="1:27" x14ac:dyDescent="0.25">
      <c r="A696" s="3" t="s">
        <v>690</v>
      </c>
      <c r="B696" s="7">
        <v>159766.13</v>
      </c>
      <c r="C696" s="7">
        <v>159702.88</v>
      </c>
      <c r="D696" s="7">
        <v>159702.88</v>
      </c>
      <c r="E696" s="7">
        <v>159702.88</v>
      </c>
      <c r="F696" s="7">
        <v>159702.88</v>
      </c>
      <c r="G696" s="7">
        <v>159702.88</v>
      </c>
      <c r="H696" s="7">
        <v>159702.88</v>
      </c>
      <c r="I696" s="7">
        <v>159702.88</v>
      </c>
      <c r="J696" s="7">
        <v>159702.88</v>
      </c>
      <c r="K696" s="7">
        <v>159702.88</v>
      </c>
      <c r="L696" s="7">
        <v>159702.88</v>
      </c>
      <c r="M696" s="7">
        <v>159639.63</v>
      </c>
      <c r="N696" s="8">
        <f t="shared" si="20"/>
        <v>1916434.5599999996</v>
      </c>
      <c r="O696" s="7">
        <v>159702.88</v>
      </c>
      <c r="P696" s="7">
        <v>159702.88</v>
      </c>
      <c r="Q696" s="7">
        <v>152443.66</v>
      </c>
      <c r="R696" s="7">
        <v>159702.88</v>
      </c>
      <c r="S696" s="7">
        <v>170535.13</v>
      </c>
      <c r="T696" s="7">
        <v>170535.13</v>
      </c>
      <c r="U696" s="7">
        <v>170535.13</v>
      </c>
      <c r="V696" s="7">
        <v>170535.13</v>
      </c>
      <c r="W696" s="7">
        <v>190999.45</v>
      </c>
      <c r="X696" s="7">
        <v>190999.45</v>
      </c>
      <c r="Y696" s="7">
        <v>190999.45</v>
      </c>
      <c r="Z696" s="7">
        <v>190999.45</v>
      </c>
      <c r="AA696" s="8">
        <f t="shared" si="21"/>
        <v>2077690.6199999996</v>
      </c>
    </row>
    <row r="697" spans="1:27" x14ac:dyDescent="0.25">
      <c r="A697" s="3" t="s">
        <v>691</v>
      </c>
      <c r="B697" s="7">
        <v>28709.46</v>
      </c>
      <c r="C697" s="7">
        <v>28698.1</v>
      </c>
      <c r="D697" s="7">
        <v>28698.1</v>
      </c>
      <c r="E697" s="7">
        <v>28698.1</v>
      </c>
      <c r="F697" s="7">
        <v>28698.1</v>
      </c>
      <c r="G697" s="7">
        <v>28698.1</v>
      </c>
      <c r="H697" s="7">
        <v>28698.1</v>
      </c>
      <c r="I697" s="7">
        <v>28698.1</v>
      </c>
      <c r="J697" s="7">
        <v>28698.1</v>
      </c>
      <c r="K697" s="7">
        <v>28698.1</v>
      </c>
      <c r="L697" s="7">
        <v>28698.1</v>
      </c>
      <c r="M697" s="7">
        <v>28686.74</v>
      </c>
      <c r="N697" s="8">
        <f t="shared" si="20"/>
        <v>344377.2</v>
      </c>
      <c r="O697" s="7">
        <v>24104.75</v>
      </c>
      <c r="P697" s="7">
        <v>24104.75</v>
      </c>
      <c r="Q697" s="7">
        <v>24104.75</v>
      </c>
      <c r="R697" s="7">
        <v>24104.75</v>
      </c>
      <c r="S697" s="7">
        <v>25569.25</v>
      </c>
      <c r="T697" s="7">
        <v>25569.25</v>
      </c>
      <c r="U697" s="7">
        <v>25569.25</v>
      </c>
      <c r="V697" s="7">
        <v>25569.25</v>
      </c>
      <c r="W697" s="7">
        <v>27735.61</v>
      </c>
      <c r="X697" s="7">
        <v>27735.61</v>
      </c>
      <c r="Y697" s="7">
        <v>18490.400000000001</v>
      </c>
      <c r="Z697" s="7">
        <v>36980.800000000003</v>
      </c>
      <c r="AA697" s="8">
        <f t="shared" si="21"/>
        <v>309638.42</v>
      </c>
    </row>
    <row r="698" spans="1:27" x14ac:dyDescent="0.25">
      <c r="A698" s="3" t="s">
        <v>692</v>
      </c>
      <c r="B698" s="7">
        <v>25228.68</v>
      </c>
      <c r="C698" s="7">
        <v>25218.69</v>
      </c>
      <c r="D698" s="7">
        <v>25218.69</v>
      </c>
      <c r="E698" s="7">
        <v>25218.69</v>
      </c>
      <c r="F698" s="7">
        <v>25218.69</v>
      </c>
      <c r="G698" s="7">
        <v>25218.69</v>
      </c>
      <c r="H698" s="7">
        <v>25218.69</v>
      </c>
      <c r="I698" s="7">
        <v>25218.69</v>
      </c>
      <c r="J698" s="7">
        <v>25218.69</v>
      </c>
      <c r="K698" s="7">
        <v>25218.69</v>
      </c>
      <c r="L698" s="7">
        <v>25218.69</v>
      </c>
      <c r="M698" s="7">
        <v>25208.7</v>
      </c>
      <c r="N698" s="8">
        <f t="shared" si="20"/>
        <v>302624.28000000003</v>
      </c>
      <c r="O698" s="7">
        <v>25725.16</v>
      </c>
      <c r="P698" s="7">
        <v>25725.16</v>
      </c>
      <c r="Q698" s="7">
        <v>25725.16</v>
      </c>
      <c r="R698" s="7">
        <v>22509.52</v>
      </c>
      <c r="S698" s="7">
        <v>23427.88</v>
      </c>
      <c r="T698" s="7">
        <v>23427.88</v>
      </c>
      <c r="U698" s="7">
        <v>26774.720000000001</v>
      </c>
      <c r="V698" s="7">
        <v>26774.720000000001</v>
      </c>
      <c r="W698" s="7">
        <v>33047.919999999998</v>
      </c>
      <c r="X698" s="7">
        <v>33047.919999999998</v>
      </c>
      <c r="Y698" s="7">
        <v>33047.919999999998</v>
      </c>
      <c r="Z698" s="7">
        <v>33047.919999999998</v>
      </c>
      <c r="AA698" s="8">
        <f t="shared" si="21"/>
        <v>332281.87999999995</v>
      </c>
    </row>
    <row r="699" spans="1:27" x14ac:dyDescent="0.25">
      <c r="A699" s="3" t="s">
        <v>693</v>
      </c>
      <c r="B699" s="7">
        <v>86692.32</v>
      </c>
      <c r="C699" s="7">
        <v>86658</v>
      </c>
      <c r="D699" s="7">
        <v>86658</v>
      </c>
      <c r="E699" s="7">
        <v>86658</v>
      </c>
      <c r="F699" s="7">
        <v>86658</v>
      </c>
      <c r="G699" s="7">
        <v>86658</v>
      </c>
      <c r="H699" s="7">
        <v>86658</v>
      </c>
      <c r="I699" s="7">
        <v>86658</v>
      </c>
      <c r="J699" s="7">
        <v>86658</v>
      </c>
      <c r="K699" s="7">
        <v>86658</v>
      </c>
      <c r="L699" s="7">
        <v>86658</v>
      </c>
      <c r="M699" s="7">
        <v>86623.679999999993</v>
      </c>
      <c r="N699" s="8">
        <f t="shared" si="20"/>
        <v>1039896</v>
      </c>
      <c r="O699" s="7">
        <v>86658</v>
      </c>
      <c r="P699" s="7">
        <v>86658</v>
      </c>
      <c r="Q699" s="7">
        <v>86658</v>
      </c>
      <c r="R699" s="7">
        <v>86658</v>
      </c>
      <c r="S699" s="7">
        <v>86658</v>
      </c>
      <c r="T699" s="7">
        <v>86658</v>
      </c>
      <c r="U699" s="7">
        <v>86658</v>
      </c>
      <c r="V699" s="7">
        <v>86658</v>
      </c>
      <c r="W699" s="7">
        <v>95847.34</v>
      </c>
      <c r="X699" s="7">
        <v>95847.34</v>
      </c>
      <c r="Y699" s="7">
        <v>95847.34</v>
      </c>
      <c r="Z699" s="7">
        <v>87860.06</v>
      </c>
      <c r="AA699" s="8">
        <f t="shared" si="21"/>
        <v>1068666.0799999998</v>
      </c>
    </row>
    <row r="700" spans="1:27" x14ac:dyDescent="0.25">
      <c r="A700" s="3" t="s">
        <v>694</v>
      </c>
      <c r="B700" s="7">
        <v>0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0</v>
      </c>
      <c r="N700" s="8">
        <f t="shared" si="20"/>
        <v>0</v>
      </c>
      <c r="O700" s="7">
        <v>18759.63</v>
      </c>
      <c r="P700" s="7">
        <v>18759.63</v>
      </c>
      <c r="Q700" s="7">
        <v>18759.63</v>
      </c>
      <c r="R700" s="7">
        <v>0</v>
      </c>
      <c r="S700" s="7">
        <v>18759.63</v>
      </c>
      <c r="T700" s="7">
        <v>18759.63</v>
      </c>
      <c r="U700" s="7">
        <v>18759.63</v>
      </c>
      <c r="V700" s="7">
        <v>18759.63</v>
      </c>
      <c r="W700" s="7">
        <v>19345.54</v>
      </c>
      <c r="X700" s="7">
        <v>19345.54</v>
      </c>
      <c r="Y700" s="7">
        <v>9672.77</v>
      </c>
      <c r="Z700" s="7">
        <v>9672.77</v>
      </c>
      <c r="AA700" s="8">
        <f t="shared" si="21"/>
        <v>189354.03</v>
      </c>
    </row>
    <row r="701" spans="1:27" x14ac:dyDescent="0.25">
      <c r="A701" s="3" t="s">
        <v>695</v>
      </c>
      <c r="B701" s="7">
        <v>0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8">
        <f t="shared" si="20"/>
        <v>0</v>
      </c>
      <c r="O701" s="7">
        <v>26229.200000000001</v>
      </c>
      <c r="P701" s="7">
        <v>26229.200000000001</v>
      </c>
      <c r="Q701" s="7">
        <v>26229.200000000001</v>
      </c>
      <c r="R701" s="7">
        <v>26229.200000000001</v>
      </c>
      <c r="S701" s="7">
        <v>34082.58</v>
      </c>
      <c r="T701" s="7">
        <v>34082.58</v>
      </c>
      <c r="U701" s="7">
        <v>34082.58</v>
      </c>
      <c r="V701" s="7">
        <v>34082.58</v>
      </c>
      <c r="W701" s="7">
        <v>37101.39</v>
      </c>
      <c r="X701" s="7">
        <v>37101.39</v>
      </c>
      <c r="Y701" s="7">
        <v>37101.39</v>
      </c>
      <c r="Z701" s="7">
        <v>37101.39</v>
      </c>
      <c r="AA701" s="8">
        <f t="shared" si="21"/>
        <v>389652.68000000011</v>
      </c>
    </row>
    <row r="702" spans="1:27" x14ac:dyDescent="0.25">
      <c r="A702" s="3" t="s">
        <v>696</v>
      </c>
      <c r="B702" s="7">
        <v>0</v>
      </c>
      <c r="C702" s="7">
        <v>0</v>
      </c>
      <c r="D702" s="7">
        <v>0</v>
      </c>
      <c r="E702" s="7">
        <v>0</v>
      </c>
      <c r="F702" s="7">
        <v>0</v>
      </c>
      <c r="G702" s="7">
        <v>0</v>
      </c>
      <c r="H702" s="7">
        <v>0</v>
      </c>
      <c r="I702" s="7">
        <v>0</v>
      </c>
      <c r="J702" s="7">
        <v>0</v>
      </c>
      <c r="K702" s="7">
        <v>0</v>
      </c>
      <c r="L702" s="7">
        <v>0</v>
      </c>
      <c r="M702" s="7">
        <v>0</v>
      </c>
      <c r="N702" s="8">
        <f t="shared" si="20"/>
        <v>0</v>
      </c>
      <c r="O702" s="7">
        <v>25900.29</v>
      </c>
      <c r="P702" s="7">
        <v>25900.29</v>
      </c>
      <c r="Q702" s="7">
        <v>25900.29</v>
      </c>
      <c r="R702" s="7">
        <v>25900.29</v>
      </c>
      <c r="S702" s="7">
        <v>25900.29</v>
      </c>
      <c r="T702" s="7">
        <v>19425.22</v>
      </c>
      <c r="U702" s="7">
        <v>19425.22</v>
      </c>
      <c r="V702" s="7">
        <v>19425.22</v>
      </c>
      <c r="W702" s="7">
        <v>23312.25</v>
      </c>
      <c r="X702" s="7">
        <v>31083</v>
      </c>
      <c r="Y702" s="7">
        <v>31083</v>
      </c>
      <c r="Z702" s="7">
        <v>31083</v>
      </c>
      <c r="AA702" s="8">
        <f t="shared" si="21"/>
        <v>304338.36</v>
      </c>
    </row>
    <row r="703" spans="1:27" x14ac:dyDescent="0.25">
      <c r="A703" s="3" t="s">
        <v>697</v>
      </c>
      <c r="B703" s="7">
        <v>81441.97</v>
      </c>
      <c r="C703" s="7">
        <v>60723.66</v>
      </c>
      <c r="D703" s="7">
        <v>77504.39</v>
      </c>
      <c r="E703" s="7">
        <v>77504.39</v>
      </c>
      <c r="F703" s="7">
        <v>81409.72</v>
      </c>
      <c r="G703" s="7">
        <v>81409.72</v>
      </c>
      <c r="H703" s="7">
        <v>81409.72</v>
      </c>
      <c r="I703" s="7">
        <v>81409.72</v>
      </c>
      <c r="J703" s="7">
        <v>81409.72</v>
      </c>
      <c r="K703" s="7">
        <v>81409.72</v>
      </c>
      <c r="L703" s="7">
        <v>81409.72</v>
      </c>
      <c r="M703" s="7">
        <v>81377.47</v>
      </c>
      <c r="N703" s="8">
        <f t="shared" si="20"/>
        <v>948419.91999999981</v>
      </c>
      <c r="O703" s="7">
        <v>76100.39</v>
      </c>
      <c r="P703" s="7">
        <v>76100.39</v>
      </c>
      <c r="Q703" s="7">
        <v>76100.39</v>
      </c>
      <c r="R703" s="7">
        <v>76100.39</v>
      </c>
      <c r="S703" s="7">
        <v>81409.72</v>
      </c>
      <c r="T703" s="7">
        <v>81409.72</v>
      </c>
      <c r="U703" s="7">
        <v>81409.72</v>
      </c>
      <c r="V703" s="7">
        <v>81409.72</v>
      </c>
      <c r="W703" s="7">
        <v>85929.87</v>
      </c>
      <c r="X703" s="7">
        <v>94346.57</v>
      </c>
      <c r="Y703" s="7">
        <v>94346.57</v>
      </c>
      <c r="Z703" s="7">
        <v>94346.57</v>
      </c>
      <c r="AA703" s="8">
        <f t="shared" si="21"/>
        <v>999010.02</v>
      </c>
    </row>
    <row r="704" spans="1:27" x14ac:dyDescent="0.25">
      <c r="A704" s="3" t="s">
        <v>698</v>
      </c>
      <c r="B704" s="7">
        <v>127435.86</v>
      </c>
      <c r="C704" s="7">
        <v>127385.41</v>
      </c>
      <c r="D704" s="7">
        <v>127385.41</v>
      </c>
      <c r="E704" s="7">
        <v>127385.41</v>
      </c>
      <c r="F704" s="7">
        <v>127385.41</v>
      </c>
      <c r="G704" s="7">
        <v>127385.41</v>
      </c>
      <c r="H704" s="7">
        <v>127385.41</v>
      </c>
      <c r="I704" s="7">
        <v>127385.41</v>
      </c>
      <c r="J704" s="7">
        <v>127385.41</v>
      </c>
      <c r="K704" s="7">
        <v>127385.41</v>
      </c>
      <c r="L704" s="7">
        <v>127385.41</v>
      </c>
      <c r="M704" s="7">
        <v>127334.96</v>
      </c>
      <c r="N704" s="8">
        <f t="shared" si="20"/>
        <v>1528624.92</v>
      </c>
      <c r="O704" s="7">
        <v>127385.41</v>
      </c>
      <c r="P704" s="7">
        <v>127385.41</v>
      </c>
      <c r="Q704" s="7">
        <v>127385.41</v>
      </c>
      <c r="R704" s="7">
        <v>127385.41</v>
      </c>
      <c r="S704" s="7">
        <v>127385.41</v>
      </c>
      <c r="T704" s="7">
        <v>127385.41</v>
      </c>
      <c r="U704" s="7">
        <v>127385.41</v>
      </c>
      <c r="V704" s="7">
        <v>127385.41</v>
      </c>
      <c r="W704" s="7">
        <v>169524.74</v>
      </c>
      <c r="X704" s="7">
        <v>186358.08</v>
      </c>
      <c r="Y704" s="7">
        <v>186358.08</v>
      </c>
      <c r="Z704" s="7">
        <v>186358.08</v>
      </c>
      <c r="AA704" s="8">
        <f t="shared" si="21"/>
        <v>1747682.2600000002</v>
      </c>
    </row>
    <row r="705" spans="1:27" x14ac:dyDescent="0.25">
      <c r="A705" s="3" t="s">
        <v>699</v>
      </c>
      <c r="B705" s="7">
        <v>0</v>
      </c>
      <c r="C705" s="7">
        <v>0</v>
      </c>
      <c r="D705" s="7">
        <v>0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  <c r="K705" s="7">
        <v>0</v>
      </c>
      <c r="L705" s="7">
        <v>0</v>
      </c>
      <c r="M705" s="7">
        <v>0</v>
      </c>
      <c r="N705" s="8">
        <f t="shared" si="20"/>
        <v>0</v>
      </c>
      <c r="O705" s="7">
        <v>51099.46</v>
      </c>
      <c r="P705" s="7">
        <v>51099.46</v>
      </c>
      <c r="Q705" s="7">
        <v>51099.46</v>
      </c>
      <c r="R705" s="7">
        <v>51099.46</v>
      </c>
      <c r="S705" s="7">
        <v>51099.46</v>
      </c>
      <c r="T705" s="7">
        <v>51099.46</v>
      </c>
      <c r="U705" s="7">
        <v>44712.02</v>
      </c>
      <c r="V705" s="7">
        <v>51099.46</v>
      </c>
      <c r="W705" s="7">
        <v>63052.97</v>
      </c>
      <c r="X705" s="7">
        <v>63052.97</v>
      </c>
      <c r="Y705" s="7">
        <v>63052.97</v>
      </c>
      <c r="Z705" s="7">
        <v>63052.97</v>
      </c>
      <c r="AA705" s="8">
        <f t="shared" si="21"/>
        <v>654620.12</v>
      </c>
    </row>
    <row r="706" spans="1:27" x14ac:dyDescent="0.25">
      <c r="A706" s="3" t="s">
        <v>700</v>
      </c>
      <c r="B706" s="7">
        <v>17754.62</v>
      </c>
      <c r="C706" s="7">
        <v>17754.62</v>
      </c>
      <c r="D706" s="7">
        <v>17754.62</v>
      </c>
      <c r="E706" s="7">
        <v>17754.62</v>
      </c>
      <c r="F706" s="7">
        <v>17754.62</v>
      </c>
      <c r="G706" s="7">
        <v>17754.62</v>
      </c>
      <c r="H706" s="7">
        <v>17754.62</v>
      </c>
      <c r="I706" s="7">
        <v>17754.62</v>
      </c>
      <c r="J706" s="7">
        <v>17754.62</v>
      </c>
      <c r="K706" s="7">
        <v>17754.62</v>
      </c>
      <c r="L706" s="7">
        <v>17754.62</v>
      </c>
      <c r="M706" s="7">
        <v>17754.62</v>
      </c>
      <c r="N706" s="8">
        <f t="shared" ref="N706:N769" si="22">SUM(B706:M706)</f>
        <v>213055.43999999997</v>
      </c>
      <c r="O706" s="7">
        <v>23765.17</v>
      </c>
      <c r="P706" s="7">
        <v>23765.17</v>
      </c>
      <c r="Q706" s="7">
        <v>23765.17</v>
      </c>
      <c r="R706" s="7">
        <v>23765.17</v>
      </c>
      <c r="S706" s="7">
        <v>23765.17</v>
      </c>
      <c r="T706" s="7">
        <v>23765.17</v>
      </c>
      <c r="U706" s="7">
        <v>23765.17</v>
      </c>
      <c r="V706" s="7">
        <v>23765.17</v>
      </c>
      <c r="W706" s="7">
        <v>18370.43</v>
      </c>
      <c r="X706" s="7">
        <v>18370.43</v>
      </c>
      <c r="Y706" s="7">
        <v>18370.43</v>
      </c>
      <c r="Z706" s="7">
        <v>18370.43</v>
      </c>
      <c r="AA706" s="8">
        <f t="shared" ref="AA706:AA769" si="23">SUM(O706:Z706)</f>
        <v>263603.07999999996</v>
      </c>
    </row>
    <row r="707" spans="1:27" x14ac:dyDescent="0.25">
      <c r="A707" s="3" t="s">
        <v>701</v>
      </c>
      <c r="B707" s="7">
        <v>0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7">
        <v>0</v>
      </c>
      <c r="L707" s="7">
        <v>0</v>
      </c>
      <c r="M707" s="7">
        <v>0</v>
      </c>
      <c r="N707" s="8">
        <f t="shared" si="22"/>
        <v>0</v>
      </c>
      <c r="O707" s="7">
        <v>18495.95</v>
      </c>
      <c r="P707" s="7">
        <v>18495.95</v>
      </c>
      <c r="Q707" s="7">
        <v>18495.95</v>
      </c>
      <c r="R707" s="7">
        <v>18495.95</v>
      </c>
      <c r="S707" s="7">
        <v>21138.23</v>
      </c>
      <c r="T707" s="7">
        <v>21138.23</v>
      </c>
      <c r="U707" s="7">
        <v>21138.23</v>
      </c>
      <c r="V707" s="7">
        <v>21138.23</v>
      </c>
      <c r="W707" s="7">
        <v>28727.54</v>
      </c>
      <c r="X707" s="7">
        <v>28727.54</v>
      </c>
      <c r="Y707" s="7">
        <v>28727.54</v>
      </c>
      <c r="Z707" s="7">
        <v>28727.54</v>
      </c>
      <c r="AA707" s="8">
        <f t="shared" si="23"/>
        <v>273446.88</v>
      </c>
    </row>
    <row r="708" spans="1:27" x14ac:dyDescent="0.25">
      <c r="A708" s="3" t="s">
        <v>702</v>
      </c>
      <c r="B708" s="7">
        <v>219208.38</v>
      </c>
      <c r="C708" s="7">
        <v>219121.6</v>
      </c>
      <c r="D708" s="7">
        <v>219121.6</v>
      </c>
      <c r="E708" s="7">
        <v>219121.6</v>
      </c>
      <c r="F708" s="7">
        <v>219121.6</v>
      </c>
      <c r="G708" s="7">
        <v>219121.6</v>
      </c>
      <c r="H708" s="7">
        <v>219121.6</v>
      </c>
      <c r="I708" s="7">
        <v>219121.6</v>
      </c>
      <c r="J708" s="7">
        <v>219121.6</v>
      </c>
      <c r="K708" s="7">
        <v>219121.6</v>
      </c>
      <c r="L708" s="7">
        <v>219121.6</v>
      </c>
      <c r="M708" s="7">
        <v>219034.82</v>
      </c>
      <c r="N708" s="8">
        <f t="shared" si="22"/>
        <v>2629459.2000000002</v>
      </c>
      <c r="O708" s="7">
        <v>219121.6</v>
      </c>
      <c r="P708" s="7">
        <v>219121.6</v>
      </c>
      <c r="Q708" s="7">
        <v>219121.6</v>
      </c>
      <c r="R708" s="7">
        <v>210693.85</v>
      </c>
      <c r="S708" s="7">
        <v>210693.85</v>
      </c>
      <c r="T708" s="7">
        <v>210693.85</v>
      </c>
      <c r="U708" s="7">
        <v>210693.85</v>
      </c>
      <c r="V708" s="7">
        <v>202266.1</v>
      </c>
      <c r="W708" s="7">
        <v>178003.13</v>
      </c>
      <c r="X708" s="7">
        <v>203253.14</v>
      </c>
      <c r="Y708" s="7">
        <v>203253.14</v>
      </c>
      <c r="Z708" s="7">
        <v>203253.14</v>
      </c>
      <c r="AA708" s="8">
        <f t="shared" si="23"/>
        <v>2490168.8500000006</v>
      </c>
    </row>
    <row r="709" spans="1:27" x14ac:dyDescent="0.25">
      <c r="A709" s="3" t="s">
        <v>733</v>
      </c>
      <c r="B709" s="7">
        <v>35097.82</v>
      </c>
      <c r="C709" s="7">
        <v>35083.93</v>
      </c>
      <c r="D709" s="7">
        <v>35083.93</v>
      </c>
      <c r="E709" s="7">
        <v>35083.93</v>
      </c>
      <c r="F709" s="7">
        <v>35083.93</v>
      </c>
      <c r="G709" s="7">
        <v>35083.93</v>
      </c>
      <c r="H709" s="7">
        <v>35083.93</v>
      </c>
      <c r="I709" s="7">
        <v>35083.93</v>
      </c>
      <c r="J709" s="7">
        <v>35083.93</v>
      </c>
      <c r="K709" s="7">
        <v>35083.93</v>
      </c>
      <c r="L709" s="7">
        <v>35083.93</v>
      </c>
      <c r="M709" s="7">
        <v>35070.04</v>
      </c>
      <c r="N709" s="8">
        <f t="shared" si="22"/>
        <v>421007.15999999992</v>
      </c>
      <c r="O709" s="7">
        <v>35083.93</v>
      </c>
      <c r="P709" s="7">
        <v>35083.93</v>
      </c>
      <c r="Q709" s="7">
        <v>35083.93</v>
      </c>
      <c r="R709" s="7">
        <v>32160.27</v>
      </c>
      <c r="S709" s="7">
        <v>33485.949999999997</v>
      </c>
      <c r="T709" s="7">
        <v>33485.949999999997</v>
      </c>
      <c r="U709" s="7">
        <v>33485.949999999997</v>
      </c>
      <c r="V709" s="7">
        <v>33485.949999999997</v>
      </c>
      <c r="W709" s="7">
        <v>26657.919999999998</v>
      </c>
      <c r="X709" s="7">
        <v>26657.919999999998</v>
      </c>
      <c r="Y709" s="7">
        <v>26657.919999999998</v>
      </c>
      <c r="Z709" s="7">
        <v>45699.28</v>
      </c>
      <c r="AA709" s="8">
        <f t="shared" si="23"/>
        <v>397028.9</v>
      </c>
    </row>
    <row r="710" spans="1:27" x14ac:dyDescent="0.25">
      <c r="A710" s="3" t="s">
        <v>734</v>
      </c>
      <c r="B710" s="7">
        <v>0</v>
      </c>
      <c r="C710" s="7">
        <v>0</v>
      </c>
      <c r="D710" s="7">
        <v>0</v>
      </c>
      <c r="E710" s="7">
        <v>0</v>
      </c>
      <c r="F710" s="7">
        <v>0</v>
      </c>
      <c r="G710" s="7">
        <v>0</v>
      </c>
      <c r="H710" s="7">
        <v>0</v>
      </c>
      <c r="I710" s="7">
        <v>0</v>
      </c>
      <c r="J710" s="7">
        <v>0</v>
      </c>
      <c r="K710" s="7">
        <v>0</v>
      </c>
      <c r="L710" s="7">
        <v>0</v>
      </c>
      <c r="M710" s="7">
        <v>0</v>
      </c>
      <c r="N710" s="8">
        <f t="shared" si="22"/>
        <v>0</v>
      </c>
      <c r="O710" s="7">
        <v>21103.53</v>
      </c>
      <c r="P710" s="7">
        <v>21103.53</v>
      </c>
      <c r="Q710" s="7">
        <v>21103.53</v>
      </c>
      <c r="R710" s="7">
        <v>21103.53</v>
      </c>
      <c r="S710" s="7">
        <v>22054.61</v>
      </c>
      <c r="T710" s="7">
        <v>22054.61</v>
      </c>
      <c r="U710" s="7">
        <v>22054.61</v>
      </c>
      <c r="V710" s="7">
        <v>22054.61</v>
      </c>
      <c r="W710" s="7">
        <v>29306.83</v>
      </c>
      <c r="X710" s="7">
        <v>29306.83</v>
      </c>
      <c r="Y710" s="7">
        <v>29306.83</v>
      </c>
      <c r="Z710" s="7">
        <v>29306.83</v>
      </c>
      <c r="AA710" s="8">
        <f t="shared" si="23"/>
        <v>289859.88000000006</v>
      </c>
    </row>
    <row r="711" spans="1:27" x14ac:dyDescent="0.25">
      <c r="A711" s="3" t="s">
        <v>735</v>
      </c>
      <c r="B711" s="7">
        <v>37510.120000000003</v>
      </c>
      <c r="C711" s="7">
        <v>37510.120000000003</v>
      </c>
      <c r="D711" s="7">
        <v>37510.120000000003</v>
      </c>
      <c r="E711" s="7">
        <v>37510.120000000003</v>
      </c>
      <c r="F711" s="7">
        <v>38388.82</v>
      </c>
      <c r="G711" s="7">
        <v>38388.82</v>
      </c>
      <c r="H711" s="7">
        <v>38388.82</v>
      </c>
      <c r="I711" s="7">
        <v>38388.82</v>
      </c>
      <c r="J711" s="7">
        <v>38388.82</v>
      </c>
      <c r="K711" s="7">
        <v>38388.82</v>
      </c>
      <c r="L711" s="7">
        <v>38388.82</v>
      </c>
      <c r="M711" s="7">
        <v>38388.82</v>
      </c>
      <c r="N711" s="8">
        <f t="shared" si="22"/>
        <v>457151.04000000004</v>
      </c>
      <c r="O711" s="7">
        <v>34549.93</v>
      </c>
      <c r="P711" s="7">
        <v>34549.93</v>
      </c>
      <c r="Q711" s="7">
        <v>34549.93</v>
      </c>
      <c r="R711" s="7">
        <v>34549.93</v>
      </c>
      <c r="S711" s="7">
        <v>39322.44</v>
      </c>
      <c r="T711" s="7">
        <v>39322.44</v>
      </c>
      <c r="U711" s="7">
        <v>39322.44</v>
      </c>
      <c r="V711" s="7">
        <v>39322.44</v>
      </c>
      <c r="W711" s="7">
        <v>46766.22</v>
      </c>
      <c r="X711" s="7">
        <v>46766.22</v>
      </c>
      <c r="Y711" s="7">
        <v>46766.22</v>
      </c>
      <c r="Z711" s="7">
        <v>46766.22</v>
      </c>
      <c r="AA711" s="8">
        <f t="shared" si="23"/>
        <v>482554.35999999987</v>
      </c>
    </row>
    <row r="712" spans="1:27" x14ac:dyDescent="0.25">
      <c r="A712" s="3" t="s">
        <v>736</v>
      </c>
      <c r="B712" s="7">
        <v>111807.25</v>
      </c>
      <c r="C712" s="7">
        <v>111807.25</v>
      </c>
      <c r="D712" s="7">
        <v>111807.25</v>
      </c>
      <c r="E712" s="7">
        <v>111807.25</v>
      </c>
      <c r="F712" s="7">
        <v>111807.25</v>
      </c>
      <c r="G712" s="7">
        <v>111807.25</v>
      </c>
      <c r="H712" s="7">
        <v>111807.25</v>
      </c>
      <c r="I712" s="7">
        <v>111807.25</v>
      </c>
      <c r="J712" s="7">
        <v>111807.25</v>
      </c>
      <c r="K712" s="7">
        <v>111807.25</v>
      </c>
      <c r="L712" s="7">
        <v>111807.25</v>
      </c>
      <c r="M712" s="7">
        <v>111807.25</v>
      </c>
      <c r="N712" s="8">
        <f t="shared" si="22"/>
        <v>1341687</v>
      </c>
      <c r="O712" s="7">
        <v>111807.25</v>
      </c>
      <c r="P712" s="7">
        <v>111807.25</v>
      </c>
      <c r="Q712" s="7">
        <v>111807.25</v>
      </c>
      <c r="R712" s="7">
        <v>111807.25</v>
      </c>
      <c r="S712" s="7">
        <v>111807.25</v>
      </c>
      <c r="T712" s="7">
        <v>111807.25</v>
      </c>
      <c r="U712" s="7">
        <v>111807.25</v>
      </c>
      <c r="V712" s="7">
        <v>93172.71</v>
      </c>
      <c r="W712" s="7">
        <v>114005.46</v>
      </c>
      <c r="X712" s="7">
        <v>114005.46</v>
      </c>
      <c r="Y712" s="7">
        <v>114005.46</v>
      </c>
      <c r="Z712" s="7">
        <v>114005.46</v>
      </c>
      <c r="AA712" s="8">
        <f t="shared" si="23"/>
        <v>1331845.2999999998</v>
      </c>
    </row>
    <row r="713" spans="1:27" x14ac:dyDescent="0.25">
      <c r="A713" s="3" t="s">
        <v>741</v>
      </c>
      <c r="B713" s="7">
        <v>0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  <c r="N713" s="8">
        <f t="shared" si="22"/>
        <v>0</v>
      </c>
      <c r="O713" s="7">
        <v>24993.52</v>
      </c>
      <c r="P713" s="7">
        <v>24993.52</v>
      </c>
      <c r="Q713" s="7">
        <v>24993.52</v>
      </c>
      <c r="R713" s="7">
        <v>24993.52</v>
      </c>
      <c r="S713" s="7">
        <v>24767.75</v>
      </c>
      <c r="T713" s="7">
        <v>24767.75</v>
      </c>
      <c r="U713" s="7">
        <v>24767.75</v>
      </c>
      <c r="V713" s="7">
        <v>24767.75</v>
      </c>
      <c r="W713" s="7">
        <v>31940.59</v>
      </c>
      <c r="X713" s="7">
        <v>31940.59</v>
      </c>
      <c r="Y713" s="7">
        <v>31940.59</v>
      </c>
      <c r="Z713" s="7">
        <v>31940.59</v>
      </c>
      <c r="AA713" s="8">
        <f t="shared" si="23"/>
        <v>326807.44000000006</v>
      </c>
    </row>
    <row r="714" spans="1:27" x14ac:dyDescent="0.25">
      <c r="A714" s="3" t="s">
        <v>737</v>
      </c>
      <c r="B714" s="7">
        <v>273136.8</v>
      </c>
      <c r="C714" s="7">
        <v>273028.67</v>
      </c>
      <c r="D714" s="7">
        <v>273028.67</v>
      </c>
      <c r="E714" s="7">
        <v>273028.67</v>
      </c>
      <c r="F714" s="7">
        <v>273028.67</v>
      </c>
      <c r="G714" s="7">
        <v>273028.67</v>
      </c>
      <c r="H714" s="7">
        <v>273028.67</v>
      </c>
      <c r="I714" s="7">
        <v>273028.67</v>
      </c>
      <c r="J714" s="7">
        <v>273028.67</v>
      </c>
      <c r="K714" s="7">
        <v>273028.67</v>
      </c>
      <c r="L714" s="7">
        <v>273028.67</v>
      </c>
      <c r="M714" s="7">
        <v>272920.53999999998</v>
      </c>
      <c r="N714" s="8">
        <f t="shared" si="22"/>
        <v>3276344.0399999996</v>
      </c>
      <c r="O714" s="7">
        <v>290092.96000000002</v>
      </c>
      <c r="P714" s="7">
        <v>255964.38</v>
      </c>
      <c r="Q714" s="7">
        <v>273028.67</v>
      </c>
      <c r="R714" s="7">
        <v>255964.38</v>
      </c>
      <c r="S714" s="7">
        <v>255964.38</v>
      </c>
      <c r="T714" s="7">
        <v>264496.52</v>
      </c>
      <c r="U714" s="7">
        <v>273028.67</v>
      </c>
      <c r="V714" s="7">
        <v>264496.52</v>
      </c>
      <c r="W714" s="7">
        <v>258872</v>
      </c>
      <c r="X714" s="7">
        <v>258872</v>
      </c>
      <c r="Y714" s="7">
        <v>250541.76</v>
      </c>
      <c r="Z714" s="7">
        <v>258872</v>
      </c>
      <c r="AA714" s="8">
        <f t="shared" si="23"/>
        <v>3160194.24</v>
      </c>
    </row>
    <row r="715" spans="1:27" x14ac:dyDescent="0.25">
      <c r="A715" s="3" t="s">
        <v>738</v>
      </c>
      <c r="B715" s="7">
        <v>43962.78</v>
      </c>
      <c r="C715" s="7">
        <v>43945.37</v>
      </c>
      <c r="D715" s="7">
        <v>43945.37</v>
      </c>
      <c r="E715" s="7">
        <v>43945.37</v>
      </c>
      <c r="F715" s="7">
        <v>43945.37</v>
      </c>
      <c r="G715" s="7">
        <v>43945.37</v>
      </c>
      <c r="H715" s="7">
        <v>43945.37</v>
      </c>
      <c r="I715" s="7">
        <v>43945.37</v>
      </c>
      <c r="J715" s="7">
        <v>43945.37</v>
      </c>
      <c r="K715" s="7">
        <v>43945.37</v>
      </c>
      <c r="L715" s="7">
        <v>43945.37</v>
      </c>
      <c r="M715" s="7">
        <v>43927.96</v>
      </c>
      <c r="N715" s="8">
        <f t="shared" si="22"/>
        <v>527344.43999999994</v>
      </c>
      <c r="O715" s="7">
        <v>43945.37</v>
      </c>
      <c r="P715" s="7">
        <v>43945.37</v>
      </c>
      <c r="Q715" s="7">
        <v>43945.37</v>
      </c>
      <c r="R715" s="7">
        <v>43945.37</v>
      </c>
      <c r="S715" s="7">
        <v>46099.41</v>
      </c>
      <c r="T715" s="7">
        <v>46099.41</v>
      </c>
      <c r="U715" s="7">
        <v>46099.41</v>
      </c>
      <c r="V715" s="7">
        <v>46099.41</v>
      </c>
      <c r="W715" s="7">
        <v>51086.559999999998</v>
      </c>
      <c r="X715" s="7">
        <v>51086.559999999998</v>
      </c>
      <c r="Y715" s="7">
        <v>51086.559999999998</v>
      </c>
      <c r="Z715" s="7">
        <v>51086.559999999998</v>
      </c>
      <c r="AA715" s="8">
        <f t="shared" si="23"/>
        <v>564525.3600000001</v>
      </c>
    </row>
    <row r="716" spans="1:27" x14ac:dyDescent="0.25">
      <c r="A716" s="3" t="s">
        <v>739</v>
      </c>
      <c r="B716" s="7">
        <v>0</v>
      </c>
      <c r="C716" s="7">
        <v>0</v>
      </c>
      <c r="D716" s="7">
        <v>0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>
        <v>0</v>
      </c>
      <c r="L716" s="7">
        <v>0</v>
      </c>
      <c r="M716" s="7">
        <v>0</v>
      </c>
      <c r="N716" s="8">
        <f t="shared" si="22"/>
        <v>0</v>
      </c>
      <c r="O716" s="7">
        <v>0</v>
      </c>
      <c r="P716" s="7">
        <v>0</v>
      </c>
      <c r="Q716" s="7">
        <v>0</v>
      </c>
      <c r="R716" s="7">
        <v>0</v>
      </c>
      <c r="S716" s="7">
        <v>0</v>
      </c>
      <c r="T716" s="7">
        <v>0</v>
      </c>
      <c r="U716" s="7">
        <v>0</v>
      </c>
      <c r="V716" s="7">
        <v>0</v>
      </c>
      <c r="W716" s="7">
        <v>0</v>
      </c>
      <c r="X716" s="7">
        <v>0</v>
      </c>
      <c r="Y716" s="7">
        <v>0</v>
      </c>
      <c r="Z716" s="7">
        <v>0</v>
      </c>
      <c r="AA716" s="8">
        <f t="shared" si="23"/>
        <v>0</v>
      </c>
    </row>
    <row r="717" spans="1:27" x14ac:dyDescent="0.25">
      <c r="A717" s="3" t="s">
        <v>740</v>
      </c>
      <c r="B717" s="7">
        <v>32980.17</v>
      </c>
      <c r="C717" s="7">
        <v>32967.120000000003</v>
      </c>
      <c r="D717" s="7">
        <v>32967.120000000003</v>
      </c>
      <c r="E717" s="7">
        <v>32967.120000000003</v>
      </c>
      <c r="F717" s="7">
        <v>32967.120000000003</v>
      </c>
      <c r="G717" s="7">
        <v>32967.120000000003</v>
      </c>
      <c r="H717" s="7">
        <v>32967.120000000003</v>
      </c>
      <c r="I717" s="7">
        <v>32967.120000000003</v>
      </c>
      <c r="J717" s="7">
        <v>32967.120000000003</v>
      </c>
      <c r="K717" s="7">
        <v>32967.120000000003</v>
      </c>
      <c r="L717" s="7">
        <v>32967.120000000003</v>
      </c>
      <c r="M717" s="7">
        <v>32954.07</v>
      </c>
      <c r="N717" s="8">
        <f t="shared" si="22"/>
        <v>395605.44</v>
      </c>
      <c r="O717" s="7">
        <v>34382.800000000003</v>
      </c>
      <c r="P717" s="7">
        <v>34382.800000000003</v>
      </c>
      <c r="Q717" s="7">
        <v>34382.800000000003</v>
      </c>
      <c r="R717" s="7">
        <v>34382.800000000003</v>
      </c>
      <c r="S717" s="7">
        <v>35963.24</v>
      </c>
      <c r="T717" s="7">
        <v>35963.24</v>
      </c>
      <c r="U717" s="7">
        <v>35963.24</v>
      </c>
      <c r="V717" s="7">
        <v>35963.24</v>
      </c>
      <c r="W717" s="7">
        <v>46472.39</v>
      </c>
      <c r="X717" s="7">
        <v>46472.39</v>
      </c>
      <c r="Y717" s="7">
        <v>46472.39</v>
      </c>
      <c r="Z717" s="7">
        <v>46472.39</v>
      </c>
      <c r="AA717" s="8">
        <f t="shared" si="23"/>
        <v>467273.72000000003</v>
      </c>
    </row>
    <row r="718" spans="1:27" x14ac:dyDescent="0.25">
      <c r="A718" s="3" t="s">
        <v>742</v>
      </c>
      <c r="B718" s="7">
        <v>73742.460000000006</v>
      </c>
      <c r="C718" s="7">
        <v>73742.460000000006</v>
      </c>
      <c r="D718" s="7">
        <v>73742.460000000006</v>
      </c>
      <c r="E718" s="7">
        <v>73742.460000000006</v>
      </c>
      <c r="F718" s="7">
        <v>73742.460000000006</v>
      </c>
      <c r="G718" s="7">
        <v>73742.460000000006</v>
      </c>
      <c r="H718" s="7">
        <v>73742.460000000006</v>
      </c>
      <c r="I718" s="7">
        <v>73742.460000000006</v>
      </c>
      <c r="J718" s="7">
        <v>73742.460000000006</v>
      </c>
      <c r="K718" s="7">
        <v>73742.460000000006</v>
      </c>
      <c r="L718" s="7">
        <v>73742.460000000006</v>
      </c>
      <c r="M718" s="7">
        <v>73742.460000000006</v>
      </c>
      <c r="N718" s="8">
        <f t="shared" si="22"/>
        <v>884909.5199999999</v>
      </c>
      <c r="O718" s="7">
        <v>73742.460000000006</v>
      </c>
      <c r="P718" s="7">
        <v>73742.460000000006</v>
      </c>
      <c r="Q718" s="7">
        <v>73742.460000000006</v>
      </c>
      <c r="R718" s="7">
        <v>73742.460000000006</v>
      </c>
      <c r="S718" s="7">
        <v>64524.65</v>
      </c>
      <c r="T718" s="7">
        <v>73742.460000000006</v>
      </c>
      <c r="U718" s="7">
        <v>73742.460000000006</v>
      </c>
      <c r="V718" s="7">
        <v>73742.460000000006</v>
      </c>
      <c r="W718" s="7">
        <v>59188.39</v>
      </c>
      <c r="X718" s="7">
        <v>67643.88</v>
      </c>
      <c r="Y718" s="7">
        <v>67643.88</v>
      </c>
      <c r="Z718" s="7">
        <v>67643.88</v>
      </c>
      <c r="AA718" s="8">
        <f t="shared" si="23"/>
        <v>842841.90000000014</v>
      </c>
    </row>
    <row r="719" spans="1:27" x14ac:dyDescent="0.25">
      <c r="A719" s="3" t="s">
        <v>743</v>
      </c>
      <c r="B719" s="7">
        <v>0</v>
      </c>
      <c r="C719" s="7">
        <v>0</v>
      </c>
      <c r="D719" s="7">
        <v>0</v>
      </c>
      <c r="E719" s="7">
        <v>0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8">
        <f t="shared" si="22"/>
        <v>0</v>
      </c>
      <c r="O719" s="7">
        <v>27456.93</v>
      </c>
      <c r="P719" s="7">
        <v>27456.93</v>
      </c>
      <c r="Q719" s="7">
        <v>27456.93</v>
      </c>
      <c r="R719" s="7">
        <v>27456.93</v>
      </c>
      <c r="S719" s="7">
        <v>28378.35</v>
      </c>
      <c r="T719" s="7">
        <v>28378.35</v>
      </c>
      <c r="U719" s="7">
        <v>28378.35</v>
      </c>
      <c r="V719" s="7">
        <v>28378.35</v>
      </c>
      <c r="W719" s="7">
        <v>33050.36</v>
      </c>
      <c r="X719" s="7">
        <v>33050.36</v>
      </c>
      <c r="Y719" s="7">
        <v>24787.78</v>
      </c>
      <c r="Z719" s="7">
        <v>24787.78</v>
      </c>
      <c r="AA719" s="8">
        <f t="shared" si="23"/>
        <v>339017.4</v>
      </c>
    </row>
    <row r="720" spans="1:27" x14ac:dyDescent="0.25">
      <c r="A720" s="3" t="s">
        <v>744</v>
      </c>
      <c r="B720" s="7">
        <v>0</v>
      </c>
      <c r="C720" s="7">
        <v>0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  <c r="K720" s="7">
        <v>0</v>
      </c>
      <c r="L720" s="7">
        <v>0</v>
      </c>
      <c r="M720" s="7">
        <v>0</v>
      </c>
      <c r="N720" s="8">
        <f t="shared" si="22"/>
        <v>0</v>
      </c>
      <c r="O720" s="7">
        <v>20658.150000000001</v>
      </c>
      <c r="P720" s="7">
        <v>27544.19</v>
      </c>
      <c r="Q720" s="7">
        <v>27544.19</v>
      </c>
      <c r="R720" s="7">
        <v>27544.19</v>
      </c>
      <c r="S720" s="7">
        <v>28123.89</v>
      </c>
      <c r="T720" s="7">
        <v>28123.89</v>
      </c>
      <c r="U720" s="7">
        <v>28123.89</v>
      </c>
      <c r="V720" s="7">
        <v>28123.89</v>
      </c>
      <c r="W720" s="7">
        <v>32932.839999999997</v>
      </c>
      <c r="X720" s="7">
        <v>32932.839999999997</v>
      </c>
      <c r="Y720" s="7">
        <v>32932.839999999997</v>
      </c>
      <c r="Z720" s="7">
        <v>32932.839999999997</v>
      </c>
      <c r="AA720" s="8">
        <f t="shared" si="23"/>
        <v>347517.64</v>
      </c>
    </row>
    <row r="721" spans="1:27" x14ac:dyDescent="0.25">
      <c r="A721" s="3" t="s">
        <v>745</v>
      </c>
      <c r="B721" s="7">
        <v>38277.15</v>
      </c>
      <c r="C721" s="7">
        <v>55057.88</v>
      </c>
      <c r="D721" s="7">
        <v>55057.88</v>
      </c>
      <c r="E721" s="7">
        <v>55057.88</v>
      </c>
      <c r="F721" s="7">
        <v>55057.88</v>
      </c>
      <c r="G721" s="7">
        <v>55057.88</v>
      </c>
      <c r="H721" s="7">
        <v>55057.88</v>
      </c>
      <c r="I721" s="7">
        <v>55057.88</v>
      </c>
      <c r="J721" s="7">
        <v>55057.88</v>
      </c>
      <c r="K721" s="7">
        <v>55057.88</v>
      </c>
      <c r="L721" s="7">
        <v>55057.88</v>
      </c>
      <c r="M721" s="7">
        <v>55057.88</v>
      </c>
      <c r="N721" s="8">
        <f t="shared" si="22"/>
        <v>643913.82999999996</v>
      </c>
      <c r="O721" s="7">
        <v>45881.56</v>
      </c>
      <c r="P721" s="7">
        <v>55057.88</v>
      </c>
      <c r="Q721" s="7">
        <v>55057.88</v>
      </c>
      <c r="R721" s="7">
        <v>36705.25</v>
      </c>
      <c r="S721" s="7">
        <v>36705.25</v>
      </c>
      <c r="T721" s="7">
        <v>55057.88</v>
      </c>
      <c r="U721" s="7">
        <v>55057.88</v>
      </c>
      <c r="V721" s="7">
        <v>55057.88</v>
      </c>
      <c r="W721" s="7">
        <v>48164.9</v>
      </c>
      <c r="X721" s="7">
        <v>48164.9</v>
      </c>
      <c r="Y721" s="7">
        <v>48164.9</v>
      </c>
      <c r="Z721" s="7">
        <v>48164.9</v>
      </c>
      <c r="AA721" s="8">
        <f t="shared" si="23"/>
        <v>587241.06000000006</v>
      </c>
    </row>
    <row r="722" spans="1:27" x14ac:dyDescent="0.25">
      <c r="A722" s="3" t="s">
        <v>746</v>
      </c>
      <c r="B722" s="7">
        <v>73341.55</v>
      </c>
      <c r="C722" s="7">
        <v>73341.55</v>
      </c>
      <c r="D722" s="7">
        <v>73341.55</v>
      </c>
      <c r="E722" s="7">
        <v>73341.55</v>
      </c>
      <c r="F722" s="7">
        <v>81731.91</v>
      </c>
      <c r="G722" s="7">
        <v>81731.91</v>
      </c>
      <c r="H722" s="7">
        <v>81731.91</v>
      </c>
      <c r="I722" s="7">
        <v>81731.91</v>
      </c>
      <c r="J722" s="7">
        <v>81731.91</v>
      </c>
      <c r="K722" s="7">
        <v>81731.91</v>
      </c>
      <c r="L722" s="7">
        <v>81731.91</v>
      </c>
      <c r="M722" s="7">
        <v>81731.91</v>
      </c>
      <c r="N722" s="8">
        <f t="shared" si="22"/>
        <v>947221.48000000021</v>
      </c>
      <c r="O722" s="7">
        <v>81731.91</v>
      </c>
      <c r="P722" s="7">
        <v>77191.25</v>
      </c>
      <c r="Q722" s="7">
        <v>77191.25</v>
      </c>
      <c r="R722" s="7">
        <v>77191.25</v>
      </c>
      <c r="S722" s="7">
        <v>73341.55</v>
      </c>
      <c r="T722" s="7">
        <v>73341.55</v>
      </c>
      <c r="U722" s="7">
        <v>73341.55</v>
      </c>
      <c r="V722" s="7">
        <v>73341.55</v>
      </c>
      <c r="W722" s="7">
        <v>74025.279999999999</v>
      </c>
      <c r="X722" s="7">
        <v>74025.279999999999</v>
      </c>
      <c r="Y722" s="7">
        <v>74025.279999999999</v>
      </c>
      <c r="Z722" s="7">
        <v>74025.279999999999</v>
      </c>
      <c r="AA722" s="8">
        <f t="shared" si="23"/>
        <v>902772.98000000021</v>
      </c>
    </row>
    <row r="723" spans="1:27" x14ac:dyDescent="0.25">
      <c r="A723" s="3" t="s">
        <v>747</v>
      </c>
      <c r="B723" s="7">
        <v>72893.22</v>
      </c>
      <c r="C723" s="7">
        <v>72864.37</v>
      </c>
      <c r="D723" s="7">
        <v>72864.37</v>
      </c>
      <c r="E723" s="7">
        <v>72864.37</v>
      </c>
      <c r="F723" s="7">
        <v>72864.37</v>
      </c>
      <c r="G723" s="7">
        <v>72864.37</v>
      </c>
      <c r="H723" s="7">
        <v>72864.37</v>
      </c>
      <c r="I723" s="7">
        <v>72864.37</v>
      </c>
      <c r="J723" s="7">
        <v>72864.37</v>
      </c>
      <c r="K723" s="7">
        <v>72864.37</v>
      </c>
      <c r="L723" s="7">
        <v>72864.37</v>
      </c>
      <c r="M723" s="7">
        <v>72835.520000000004</v>
      </c>
      <c r="N723" s="8">
        <f t="shared" si="22"/>
        <v>874372.44</v>
      </c>
      <c r="O723" s="7">
        <v>78966.45</v>
      </c>
      <c r="P723" s="7">
        <v>78966.45</v>
      </c>
      <c r="Q723" s="7">
        <v>78966.45</v>
      </c>
      <c r="R723" s="7">
        <v>78966.45</v>
      </c>
      <c r="S723" s="7">
        <v>60483.42</v>
      </c>
      <c r="T723" s="7">
        <v>60483.42</v>
      </c>
      <c r="U723" s="7">
        <v>60483.42</v>
      </c>
      <c r="V723" s="7">
        <v>86404.89</v>
      </c>
      <c r="W723" s="7">
        <v>82934.12</v>
      </c>
      <c r="X723" s="7">
        <v>92149.02</v>
      </c>
      <c r="Y723" s="7">
        <v>92149.02</v>
      </c>
      <c r="Z723" s="7">
        <v>92149.02</v>
      </c>
      <c r="AA723" s="8">
        <f t="shared" si="23"/>
        <v>943102.13</v>
      </c>
    </row>
    <row r="724" spans="1:27" x14ac:dyDescent="0.25">
      <c r="A724" s="3" t="s">
        <v>748</v>
      </c>
      <c r="B724" s="7">
        <v>0</v>
      </c>
      <c r="C724" s="7">
        <v>0</v>
      </c>
      <c r="D724" s="7">
        <v>0</v>
      </c>
      <c r="E724" s="7">
        <v>0</v>
      </c>
      <c r="F724" s="7">
        <v>0</v>
      </c>
      <c r="G724" s="7">
        <v>0</v>
      </c>
      <c r="H724" s="7">
        <v>0</v>
      </c>
      <c r="I724" s="7">
        <v>0</v>
      </c>
      <c r="J724" s="7">
        <v>0</v>
      </c>
      <c r="K724" s="7">
        <v>0</v>
      </c>
      <c r="L724" s="7">
        <v>0</v>
      </c>
      <c r="M724" s="7">
        <v>0</v>
      </c>
      <c r="N724" s="8">
        <f t="shared" si="22"/>
        <v>0</v>
      </c>
      <c r="O724" s="7">
        <v>19570.22</v>
      </c>
      <c r="P724" s="7">
        <v>22365.97</v>
      </c>
      <c r="Q724" s="7">
        <v>22365.97</v>
      </c>
      <c r="R724" s="7">
        <v>22365.97</v>
      </c>
      <c r="S724" s="7">
        <v>23177.54</v>
      </c>
      <c r="T724" s="7">
        <v>23177.54</v>
      </c>
      <c r="U724" s="7">
        <v>23177.54</v>
      </c>
      <c r="V724" s="7">
        <v>23177.54</v>
      </c>
      <c r="W724" s="7">
        <v>30263.98</v>
      </c>
      <c r="X724" s="7">
        <v>30263.98</v>
      </c>
      <c r="Y724" s="7">
        <v>30263.98</v>
      </c>
      <c r="Z724" s="7">
        <v>30263.98</v>
      </c>
      <c r="AA724" s="8">
        <f t="shared" si="23"/>
        <v>300434.21000000002</v>
      </c>
    </row>
    <row r="725" spans="1:27" x14ac:dyDescent="0.25">
      <c r="A725" s="3" t="s">
        <v>749</v>
      </c>
      <c r="B725" s="7">
        <v>76343.8</v>
      </c>
      <c r="C725" s="7">
        <v>76343.8</v>
      </c>
      <c r="D725" s="7">
        <v>76343.8</v>
      </c>
      <c r="E725" s="7">
        <v>76343.8</v>
      </c>
      <c r="F725" s="7">
        <v>76343.8</v>
      </c>
      <c r="G725" s="7">
        <v>76343.8</v>
      </c>
      <c r="H725" s="7">
        <v>76343.8</v>
      </c>
      <c r="I725" s="7">
        <v>76343.8</v>
      </c>
      <c r="J725" s="7">
        <v>76343.8</v>
      </c>
      <c r="K725" s="7">
        <v>76343.8</v>
      </c>
      <c r="L725" s="7">
        <v>76343.8</v>
      </c>
      <c r="M725" s="7">
        <v>76343.8</v>
      </c>
      <c r="N725" s="8">
        <f t="shared" si="22"/>
        <v>916125.60000000021</v>
      </c>
      <c r="O725" s="7">
        <v>76343.8</v>
      </c>
      <c r="P725" s="7">
        <v>76343.8</v>
      </c>
      <c r="Q725" s="7">
        <v>76343.8</v>
      </c>
      <c r="R725" s="7">
        <v>76343.8</v>
      </c>
      <c r="S725" s="7">
        <v>76343.8</v>
      </c>
      <c r="T725" s="7">
        <v>76343.8</v>
      </c>
      <c r="U725" s="7">
        <v>76343.8</v>
      </c>
      <c r="V725" s="7">
        <v>76343.8</v>
      </c>
      <c r="W725" s="7">
        <v>66431.89</v>
      </c>
      <c r="X725" s="7">
        <v>66431.89</v>
      </c>
      <c r="Y725" s="7">
        <v>66431.89</v>
      </c>
      <c r="Z725" s="7">
        <v>66431.89</v>
      </c>
      <c r="AA725" s="8">
        <f t="shared" si="23"/>
        <v>876477.96000000008</v>
      </c>
    </row>
    <row r="726" spans="1:27" x14ac:dyDescent="0.25">
      <c r="A726" s="3" t="s">
        <v>750</v>
      </c>
      <c r="B726" s="7">
        <v>162021.43</v>
      </c>
      <c r="C726" s="7">
        <v>161957.29</v>
      </c>
      <c r="D726" s="7">
        <v>161957.29</v>
      </c>
      <c r="E726" s="7">
        <v>161957.29</v>
      </c>
      <c r="F726" s="7">
        <v>161957.29</v>
      </c>
      <c r="G726" s="7">
        <v>161957.29</v>
      </c>
      <c r="H726" s="7">
        <v>161957.29</v>
      </c>
      <c r="I726" s="7">
        <v>161957.29</v>
      </c>
      <c r="J726" s="7">
        <v>161957.29</v>
      </c>
      <c r="K726" s="7">
        <v>161957.29</v>
      </c>
      <c r="L726" s="7">
        <v>161957.29</v>
      </c>
      <c r="M726" s="7">
        <v>161893.15</v>
      </c>
      <c r="N726" s="8">
        <f t="shared" si="22"/>
        <v>1943487.4800000002</v>
      </c>
      <c r="O726" s="7">
        <v>191857.5</v>
      </c>
      <c r="P726" s="7">
        <v>191857.5</v>
      </c>
      <c r="Q726" s="7">
        <v>191857.5</v>
      </c>
      <c r="R726" s="7">
        <v>191857.5</v>
      </c>
      <c r="S726" s="7">
        <v>207777.62</v>
      </c>
      <c r="T726" s="7">
        <v>207777.62</v>
      </c>
      <c r="U726" s="7">
        <v>207777.62</v>
      </c>
      <c r="V726" s="7">
        <v>203781.9</v>
      </c>
      <c r="W726" s="7">
        <v>222186.36</v>
      </c>
      <c r="X726" s="7">
        <v>222186.36</v>
      </c>
      <c r="Y726" s="7">
        <v>217829.77</v>
      </c>
      <c r="Z726" s="7">
        <v>217829.77</v>
      </c>
      <c r="AA726" s="8">
        <f t="shared" si="23"/>
        <v>2474577.0199999996</v>
      </c>
    </row>
    <row r="727" spans="1:27" x14ac:dyDescent="0.25">
      <c r="A727" s="3" t="s">
        <v>761</v>
      </c>
      <c r="B727" s="7">
        <v>49003.87</v>
      </c>
      <c r="C727" s="7">
        <v>48984.47</v>
      </c>
      <c r="D727" s="7">
        <v>48984.47</v>
      </c>
      <c r="E727" s="7">
        <v>48984.47</v>
      </c>
      <c r="F727" s="7">
        <v>48984.47</v>
      </c>
      <c r="G727" s="7">
        <v>48984.47</v>
      </c>
      <c r="H727" s="7">
        <v>48984.47</v>
      </c>
      <c r="I727" s="7">
        <v>48984.47</v>
      </c>
      <c r="J727" s="7">
        <v>48984.47</v>
      </c>
      <c r="K727" s="7">
        <v>48984.47</v>
      </c>
      <c r="L727" s="7">
        <v>48984.47</v>
      </c>
      <c r="M727" s="7">
        <v>48965.07</v>
      </c>
      <c r="N727" s="8">
        <f t="shared" si="22"/>
        <v>587813.63999999978</v>
      </c>
      <c r="O727" s="7">
        <v>52578.6</v>
      </c>
      <c r="P727" s="7">
        <v>52578.6</v>
      </c>
      <c r="Q727" s="7">
        <v>52578.6</v>
      </c>
      <c r="R727" s="7">
        <v>52578.6</v>
      </c>
      <c r="S727" s="7">
        <v>53847.83</v>
      </c>
      <c r="T727" s="7">
        <v>53847.83</v>
      </c>
      <c r="U727" s="7">
        <v>53847.83</v>
      </c>
      <c r="V727" s="7">
        <v>53847.83</v>
      </c>
      <c r="W727" s="7">
        <v>57905.64</v>
      </c>
      <c r="X727" s="7">
        <v>57905.64</v>
      </c>
      <c r="Y727" s="7">
        <v>57905.64</v>
      </c>
      <c r="Z727" s="7">
        <v>57905.64</v>
      </c>
      <c r="AA727" s="8">
        <f t="shared" si="23"/>
        <v>657328.28</v>
      </c>
    </row>
    <row r="728" spans="1:27" x14ac:dyDescent="0.25">
      <c r="A728" s="3" t="s">
        <v>762</v>
      </c>
      <c r="B728" s="7">
        <v>0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  <c r="J728" s="7">
        <v>0</v>
      </c>
      <c r="K728" s="7">
        <v>0</v>
      </c>
      <c r="L728" s="7">
        <v>0</v>
      </c>
      <c r="M728" s="7">
        <v>0</v>
      </c>
      <c r="N728" s="8">
        <f t="shared" si="22"/>
        <v>0</v>
      </c>
      <c r="O728" s="7">
        <v>34251.599999999999</v>
      </c>
      <c r="P728" s="7">
        <v>34251.599999999999</v>
      </c>
      <c r="Q728" s="7">
        <v>34251.599999999999</v>
      </c>
      <c r="R728" s="7">
        <v>34251.599999999999</v>
      </c>
      <c r="S728" s="7">
        <v>34489.589999999997</v>
      </c>
      <c r="T728" s="7">
        <v>34489.589999999997</v>
      </c>
      <c r="U728" s="7">
        <v>34489.589999999997</v>
      </c>
      <c r="V728" s="7">
        <v>34489.589999999997</v>
      </c>
      <c r="W728" s="7">
        <v>36982.03</v>
      </c>
      <c r="X728" s="7">
        <v>36982.03</v>
      </c>
      <c r="Y728" s="7">
        <v>36982.03</v>
      </c>
      <c r="Z728" s="7">
        <v>36982.03</v>
      </c>
      <c r="AA728" s="8">
        <f t="shared" si="23"/>
        <v>422892.88000000012</v>
      </c>
    </row>
    <row r="729" spans="1:27" x14ac:dyDescent="0.25">
      <c r="A729" s="3" t="s">
        <v>763</v>
      </c>
      <c r="B729" s="7">
        <v>0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7">
        <v>0</v>
      </c>
      <c r="L729" s="7">
        <v>0</v>
      </c>
      <c r="M729" s="7">
        <v>0</v>
      </c>
      <c r="N729" s="8">
        <f t="shared" si="22"/>
        <v>0</v>
      </c>
      <c r="O729" s="7">
        <v>18271.47</v>
      </c>
      <c r="P729" s="7">
        <v>18271.47</v>
      </c>
      <c r="Q729" s="7">
        <v>18271.47</v>
      </c>
      <c r="R729" s="7">
        <v>18271.47</v>
      </c>
      <c r="S729" s="7">
        <v>18271.47</v>
      </c>
      <c r="T729" s="7">
        <v>18271.47</v>
      </c>
      <c r="U729" s="7">
        <v>18271.47</v>
      </c>
      <c r="V729" s="7">
        <v>18271.47</v>
      </c>
      <c r="W729" s="7">
        <v>22591.63</v>
      </c>
      <c r="X729" s="7">
        <v>22591.63</v>
      </c>
      <c r="Y729" s="7">
        <v>22591.63</v>
      </c>
      <c r="Z729" s="7">
        <v>22591.63</v>
      </c>
      <c r="AA729" s="8">
        <f t="shared" si="23"/>
        <v>236538.28000000003</v>
      </c>
    </row>
    <row r="730" spans="1:27" x14ac:dyDescent="0.25">
      <c r="A730" s="3" t="s">
        <v>764</v>
      </c>
      <c r="B730" s="7">
        <v>0</v>
      </c>
      <c r="C730" s="7">
        <v>0</v>
      </c>
      <c r="D730" s="7">
        <v>0</v>
      </c>
      <c r="E730" s="7">
        <v>0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  <c r="K730" s="7">
        <v>0</v>
      </c>
      <c r="L730" s="7">
        <v>0</v>
      </c>
      <c r="M730" s="7">
        <v>0</v>
      </c>
      <c r="N730" s="8">
        <f t="shared" si="22"/>
        <v>0</v>
      </c>
      <c r="O730" s="7">
        <v>176458.22</v>
      </c>
      <c r="P730" s="7">
        <v>176458.22</v>
      </c>
      <c r="Q730" s="7">
        <v>176458.22</v>
      </c>
      <c r="R730" s="7">
        <v>176458.22</v>
      </c>
      <c r="S730" s="7">
        <v>176458.22</v>
      </c>
      <c r="T730" s="7">
        <v>162884.51</v>
      </c>
      <c r="U730" s="7">
        <v>162884.51</v>
      </c>
      <c r="V730" s="7">
        <v>176458.22</v>
      </c>
      <c r="W730" s="7">
        <v>207707.43</v>
      </c>
      <c r="X730" s="7">
        <v>207707.43</v>
      </c>
      <c r="Y730" s="7">
        <v>207707.43</v>
      </c>
      <c r="Z730" s="7">
        <v>207707.43</v>
      </c>
      <c r="AA730" s="8">
        <f t="shared" si="23"/>
        <v>2215348.06</v>
      </c>
    </row>
    <row r="731" spans="1:27" x14ac:dyDescent="0.25">
      <c r="A731" s="3" t="s">
        <v>765</v>
      </c>
      <c r="B731" s="7">
        <v>115033.95</v>
      </c>
      <c r="C731" s="7">
        <v>115033.95</v>
      </c>
      <c r="D731" s="7">
        <v>115033.95</v>
      </c>
      <c r="E731" s="7">
        <v>115033.95</v>
      </c>
      <c r="F731" s="7">
        <v>115033.95</v>
      </c>
      <c r="G731" s="7">
        <v>115033.95</v>
      </c>
      <c r="H731" s="7">
        <v>115033.95</v>
      </c>
      <c r="I731" s="7">
        <v>115033.95</v>
      </c>
      <c r="J731" s="7">
        <v>115033.95</v>
      </c>
      <c r="K731" s="7">
        <v>115033.95</v>
      </c>
      <c r="L731" s="7">
        <v>115033.95</v>
      </c>
      <c r="M731" s="7">
        <v>115033.95</v>
      </c>
      <c r="N731" s="8">
        <f t="shared" si="22"/>
        <v>1380407.3999999997</v>
      </c>
      <c r="O731" s="7">
        <v>115033.95</v>
      </c>
      <c r="P731" s="7">
        <v>115033.95</v>
      </c>
      <c r="Q731" s="7">
        <v>115033.95</v>
      </c>
      <c r="R731" s="7">
        <v>115033.95</v>
      </c>
      <c r="S731" s="7">
        <v>115033.95</v>
      </c>
      <c r="T731" s="7">
        <v>115033.95</v>
      </c>
      <c r="U731" s="7">
        <v>115033.95</v>
      </c>
      <c r="V731" s="7">
        <v>115033.95</v>
      </c>
      <c r="W731" s="7">
        <v>104570.32</v>
      </c>
      <c r="X731" s="7">
        <v>104570.32</v>
      </c>
      <c r="Y731" s="7">
        <v>104570.32</v>
      </c>
      <c r="Z731" s="7">
        <v>104570.32</v>
      </c>
      <c r="AA731" s="8">
        <f t="shared" si="23"/>
        <v>1338552.8800000001</v>
      </c>
    </row>
    <row r="732" spans="1:27" x14ac:dyDescent="0.25">
      <c r="A732" s="3" t="s">
        <v>766</v>
      </c>
      <c r="B732" s="7">
        <v>330646.23</v>
      </c>
      <c r="C732" s="7">
        <v>330646.23</v>
      </c>
      <c r="D732" s="7">
        <v>330646.23</v>
      </c>
      <c r="E732" s="7">
        <v>330646.23</v>
      </c>
      <c r="F732" s="7">
        <v>330646.23</v>
      </c>
      <c r="G732" s="7">
        <v>330646.23</v>
      </c>
      <c r="H732" s="7">
        <v>330646.23</v>
      </c>
      <c r="I732" s="7">
        <v>330646.23</v>
      </c>
      <c r="J732" s="7">
        <v>330646.23</v>
      </c>
      <c r="K732" s="7">
        <v>330646.23</v>
      </c>
      <c r="L732" s="7">
        <v>330646.23</v>
      </c>
      <c r="M732" s="7">
        <v>330646.23</v>
      </c>
      <c r="N732" s="8">
        <f t="shared" si="22"/>
        <v>3967754.76</v>
      </c>
      <c r="O732" s="7">
        <v>312276.99</v>
      </c>
      <c r="P732" s="7">
        <v>312276.99</v>
      </c>
      <c r="Q732" s="7">
        <v>312276.99</v>
      </c>
      <c r="R732" s="7">
        <v>321461.61</v>
      </c>
      <c r="S732" s="7">
        <v>321461.61</v>
      </c>
      <c r="T732" s="7">
        <v>321461.61</v>
      </c>
      <c r="U732" s="7">
        <v>321461.61</v>
      </c>
      <c r="V732" s="7">
        <v>321461.61</v>
      </c>
      <c r="W732" s="7">
        <v>316085.51</v>
      </c>
      <c r="X732" s="7">
        <v>316085.51</v>
      </c>
      <c r="Y732" s="7">
        <v>307054.49</v>
      </c>
      <c r="Z732" s="7">
        <v>307054.49</v>
      </c>
      <c r="AA732" s="8">
        <f t="shared" si="23"/>
        <v>3790419.0199999996</v>
      </c>
    </row>
    <row r="733" spans="1:27" x14ac:dyDescent="0.25">
      <c r="A733" s="3" t="s">
        <v>767</v>
      </c>
      <c r="B733" s="7">
        <v>77819.259999999995</v>
      </c>
      <c r="C733" s="7">
        <v>77819.259999999995</v>
      </c>
      <c r="D733" s="7">
        <v>77819.259999999995</v>
      </c>
      <c r="E733" s="7">
        <v>77819.259999999995</v>
      </c>
      <c r="F733" s="7">
        <v>77819.259999999995</v>
      </c>
      <c r="G733" s="7">
        <v>77819.259999999995</v>
      </c>
      <c r="H733" s="7">
        <v>77819.259999999995</v>
      </c>
      <c r="I733" s="7">
        <v>77819.259999999995</v>
      </c>
      <c r="J733" s="7">
        <v>77819.259999999995</v>
      </c>
      <c r="K733" s="7">
        <v>77819.259999999995</v>
      </c>
      <c r="L733" s="7">
        <v>77819.259999999995</v>
      </c>
      <c r="M733" s="7">
        <v>77819.259999999995</v>
      </c>
      <c r="N733" s="8">
        <f t="shared" si="22"/>
        <v>933831.12</v>
      </c>
      <c r="O733" s="7">
        <v>77819.259999999995</v>
      </c>
      <c r="P733" s="7">
        <v>77819.259999999995</v>
      </c>
      <c r="Q733" s="7">
        <v>77819.259999999995</v>
      </c>
      <c r="R733" s="7">
        <v>77819.259999999995</v>
      </c>
      <c r="S733" s="7">
        <v>77819.259999999995</v>
      </c>
      <c r="T733" s="7">
        <v>58364.44</v>
      </c>
      <c r="U733" s="7">
        <v>58364.44</v>
      </c>
      <c r="V733" s="7">
        <v>77819.259999999995</v>
      </c>
      <c r="W733" s="7">
        <v>74763.48</v>
      </c>
      <c r="X733" s="7">
        <v>74763.48</v>
      </c>
      <c r="Y733" s="7">
        <v>74763.48</v>
      </c>
      <c r="Z733" s="7">
        <v>74763.48</v>
      </c>
      <c r="AA733" s="8">
        <f t="shared" si="23"/>
        <v>882698.35999999987</v>
      </c>
    </row>
    <row r="734" spans="1:27" x14ac:dyDescent="0.25">
      <c r="A734" s="3" t="s">
        <v>768</v>
      </c>
      <c r="B734" s="7">
        <v>0</v>
      </c>
      <c r="C734" s="7">
        <v>13157.31</v>
      </c>
      <c r="D734" s="7">
        <v>13157.31</v>
      </c>
      <c r="E734" s="7">
        <v>13157.31</v>
      </c>
      <c r="F734" s="7">
        <v>13157.31</v>
      </c>
      <c r="G734" s="7">
        <v>13157.31</v>
      </c>
      <c r="H734" s="7">
        <v>13157.31</v>
      </c>
      <c r="I734" s="7">
        <v>13157.31</v>
      </c>
      <c r="J734" s="7">
        <v>18640.650000000001</v>
      </c>
      <c r="K734" s="7">
        <v>18640.650000000001</v>
      </c>
      <c r="L734" s="7">
        <v>13157.31</v>
      </c>
      <c r="M734" s="7">
        <v>13157.31</v>
      </c>
      <c r="N734" s="8">
        <f t="shared" si="22"/>
        <v>155697.09</v>
      </c>
      <c r="O734" s="7">
        <v>39471.94</v>
      </c>
      <c r="P734" s="7">
        <v>39471.94</v>
      </c>
      <c r="Q734" s="7">
        <v>39471.94</v>
      </c>
      <c r="R734" s="7">
        <v>32893.279999999999</v>
      </c>
      <c r="S734" s="7">
        <v>35751.089999999997</v>
      </c>
      <c r="T734" s="7">
        <v>35751.089999999997</v>
      </c>
      <c r="U734" s="7">
        <v>35751.089999999997</v>
      </c>
      <c r="V734" s="7">
        <v>35751.089999999997</v>
      </c>
      <c r="W734" s="7">
        <v>41962.57</v>
      </c>
      <c r="X734" s="7">
        <v>41962.57</v>
      </c>
      <c r="Y734" s="7">
        <v>41962.57</v>
      </c>
      <c r="Z734" s="7">
        <v>41962.57</v>
      </c>
      <c r="AA734" s="8">
        <f t="shared" si="23"/>
        <v>462163.74</v>
      </c>
    </row>
    <row r="735" spans="1:27" x14ac:dyDescent="0.25">
      <c r="A735" s="3" t="s">
        <v>769</v>
      </c>
      <c r="B735" s="7">
        <v>50892</v>
      </c>
      <c r="C735" s="7">
        <v>50871.85</v>
      </c>
      <c r="D735" s="7">
        <v>50871.85</v>
      </c>
      <c r="E735" s="7">
        <v>50871.85</v>
      </c>
      <c r="F735" s="7">
        <v>50871.85</v>
      </c>
      <c r="G735" s="7">
        <v>50871.85</v>
      </c>
      <c r="H735" s="7">
        <v>50871.85</v>
      </c>
      <c r="I735" s="7">
        <v>50871.85</v>
      </c>
      <c r="J735" s="7">
        <v>50871.85</v>
      </c>
      <c r="K735" s="7">
        <v>50871.85</v>
      </c>
      <c r="L735" s="7">
        <v>50871.85</v>
      </c>
      <c r="M735" s="7">
        <v>50851.7</v>
      </c>
      <c r="N735" s="8">
        <f t="shared" si="22"/>
        <v>610462.19999999984</v>
      </c>
      <c r="O735" s="7">
        <v>52440.08</v>
      </c>
      <c r="P735" s="7">
        <v>52440.08</v>
      </c>
      <c r="Q735" s="7">
        <v>52440.08</v>
      </c>
      <c r="R735" s="7">
        <v>52440.08</v>
      </c>
      <c r="S735" s="7">
        <v>55411.8</v>
      </c>
      <c r="T735" s="7">
        <v>55411.8</v>
      </c>
      <c r="U735" s="7">
        <v>55411.8</v>
      </c>
      <c r="V735" s="7">
        <v>55411.8</v>
      </c>
      <c r="W735" s="7">
        <v>66236.61</v>
      </c>
      <c r="X735" s="7">
        <v>66236.61</v>
      </c>
      <c r="Y735" s="7">
        <v>66236.61</v>
      </c>
      <c r="Z735" s="7">
        <v>66236.61</v>
      </c>
      <c r="AA735" s="8">
        <f t="shared" si="23"/>
        <v>696353.96</v>
      </c>
    </row>
    <row r="736" spans="1:27" x14ac:dyDescent="0.25">
      <c r="A736" s="3" t="s">
        <v>770</v>
      </c>
      <c r="B736" s="7">
        <v>30372.94</v>
      </c>
      <c r="C736" s="7">
        <v>30360.92</v>
      </c>
      <c r="D736" s="7">
        <v>30360.92</v>
      </c>
      <c r="E736" s="7">
        <v>30360.92</v>
      </c>
      <c r="F736" s="7">
        <v>30360.92</v>
      </c>
      <c r="G736" s="7">
        <v>30360.92</v>
      </c>
      <c r="H736" s="7">
        <v>30360.92</v>
      </c>
      <c r="I736" s="7">
        <v>30360.92</v>
      </c>
      <c r="J736" s="7">
        <v>30360.92</v>
      </c>
      <c r="K736" s="7">
        <v>30360.92</v>
      </c>
      <c r="L736" s="7">
        <v>30360.92</v>
      </c>
      <c r="M736" s="7">
        <v>30348.9</v>
      </c>
      <c r="N736" s="8">
        <f t="shared" si="22"/>
        <v>364331.03999999992</v>
      </c>
      <c r="O736" s="7">
        <v>30360.92</v>
      </c>
      <c r="P736" s="7">
        <v>30360.92</v>
      </c>
      <c r="Q736" s="7">
        <v>30360.92</v>
      </c>
      <c r="R736" s="7">
        <v>22770.69</v>
      </c>
      <c r="S736" s="7">
        <v>22770.69</v>
      </c>
      <c r="T736" s="7">
        <v>30360.92</v>
      </c>
      <c r="U736" s="7">
        <v>30360.92</v>
      </c>
      <c r="V736" s="7">
        <v>30360.92</v>
      </c>
      <c r="W736" s="7">
        <v>32124.83</v>
      </c>
      <c r="X736" s="7">
        <v>32124.83</v>
      </c>
      <c r="Y736" s="7">
        <v>32124.83</v>
      </c>
      <c r="Z736" s="7">
        <v>32124.83</v>
      </c>
      <c r="AA736" s="8">
        <f t="shared" si="23"/>
        <v>356206.22000000003</v>
      </c>
    </row>
    <row r="737" spans="1:27" x14ac:dyDescent="0.25">
      <c r="A737" s="3" t="s">
        <v>771</v>
      </c>
      <c r="B737" s="7">
        <v>161665.47</v>
      </c>
      <c r="C737" s="7">
        <v>161601.47</v>
      </c>
      <c r="D737" s="7">
        <v>161601.47</v>
      </c>
      <c r="E737" s="7">
        <v>161601.47</v>
      </c>
      <c r="F737" s="7">
        <v>161601.47</v>
      </c>
      <c r="G737" s="7">
        <v>161601.47</v>
      </c>
      <c r="H737" s="7">
        <v>161601.47</v>
      </c>
      <c r="I737" s="7">
        <v>161601.47</v>
      </c>
      <c r="J737" s="7">
        <v>161601.47</v>
      </c>
      <c r="K737" s="7">
        <v>161601.47</v>
      </c>
      <c r="L737" s="7">
        <v>161601.47</v>
      </c>
      <c r="M737" s="7">
        <v>161537.47</v>
      </c>
      <c r="N737" s="8">
        <f t="shared" si="22"/>
        <v>1939217.64</v>
      </c>
      <c r="O737" s="7">
        <v>161601.47</v>
      </c>
      <c r="P737" s="7">
        <v>161601.47</v>
      </c>
      <c r="Q737" s="7">
        <v>161601.47</v>
      </c>
      <c r="R737" s="7">
        <v>161601.47</v>
      </c>
      <c r="S737" s="7">
        <v>161601.47</v>
      </c>
      <c r="T737" s="7">
        <v>161601.47</v>
      </c>
      <c r="U737" s="7">
        <v>161601.47</v>
      </c>
      <c r="V737" s="7">
        <v>161601.47</v>
      </c>
      <c r="W737" s="7">
        <v>165935.59</v>
      </c>
      <c r="X737" s="7">
        <v>165935.59</v>
      </c>
      <c r="Y737" s="7">
        <v>165935.59</v>
      </c>
      <c r="Z737" s="7">
        <v>165935.59</v>
      </c>
      <c r="AA737" s="8">
        <f t="shared" si="23"/>
        <v>1956554.1200000003</v>
      </c>
    </row>
    <row r="738" spans="1:27" x14ac:dyDescent="0.25">
      <c r="A738" s="3" t="s">
        <v>772</v>
      </c>
      <c r="B738" s="7">
        <v>43629.9</v>
      </c>
      <c r="C738" s="7">
        <v>43629.9</v>
      </c>
      <c r="D738" s="7">
        <v>43629.9</v>
      </c>
      <c r="E738" s="7">
        <v>43629.9</v>
      </c>
      <c r="F738" s="7">
        <v>43629.9</v>
      </c>
      <c r="G738" s="7">
        <v>62592.73</v>
      </c>
      <c r="H738" s="7">
        <v>62592.73</v>
      </c>
      <c r="I738" s="7">
        <v>62592.73</v>
      </c>
      <c r="J738" s="7">
        <v>62592.73</v>
      </c>
      <c r="K738" s="7">
        <v>62592.73</v>
      </c>
      <c r="L738" s="7">
        <v>62592.73</v>
      </c>
      <c r="M738" s="7">
        <v>62592.73</v>
      </c>
      <c r="N738" s="8">
        <f t="shared" si="22"/>
        <v>656298.60999999987</v>
      </c>
      <c r="O738" s="7">
        <v>62592.73</v>
      </c>
      <c r="P738" s="7">
        <v>62592.73</v>
      </c>
      <c r="Q738" s="7">
        <v>62592.73</v>
      </c>
      <c r="R738" s="7">
        <v>79373.460000000006</v>
      </c>
      <c r="S738" s="7">
        <v>79373.460000000006</v>
      </c>
      <c r="T738" s="7">
        <v>79373.460000000006</v>
      </c>
      <c r="U738" s="7">
        <v>79373.460000000006</v>
      </c>
      <c r="V738" s="7">
        <v>79373.460000000006</v>
      </c>
      <c r="W738" s="7">
        <v>78232.399999999994</v>
      </c>
      <c r="X738" s="7">
        <v>78232.399999999994</v>
      </c>
      <c r="Y738" s="7">
        <v>78232.399999999994</v>
      </c>
      <c r="Z738" s="7">
        <v>78232.399999999994</v>
      </c>
      <c r="AA738" s="8">
        <f t="shared" si="23"/>
        <v>897575.0900000002</v>
      </c>
    </row>
    <row r="739" spans="1:27" x14ac:dyDescent="0.25">
      <c r="A739" s="3" t="s">
        <v>773</v>
      </c>
      <c r="B739" s="7">
        <v>96900.24</v>
      </c>
      <c r="C739" s="7">
        <v>96900.24</v>
      </c>
      <c r="D739" s="7">
        <v>96900.24</v>
      </c>
      <c r="E739" s="7">
        <v>96900.24</v>
      </c>
      <c r="F739" s="7">
        <v>96900.24</v>
      </c>
      <c r="G739" s="7">
        <v>96900.24</v>
      </c>
      <c r="H739" s="7">
        <v>96900.24</v>
      </c>
      <c r="I739" s="7">
        <v>96900.24</v>
      </c>
      <c r="J739" s="7">
        <v>96900.24</v>
      </c>
      <c r="K739" s="7">
        <v>96900.24</v>
      </c>
      <c r="L739" s="7">
        <v>96900.24</v>
      </c>
      <c r="M739" s="7">
        <v>96900.24</v>
      </c>
      <c r="N739" s="8">
        <f t="shared" si="22"/>
        <v>1162802.8800000001</v>
      </c>
      <c r="O739" s="7">
        <v>96900.24</v>
      </c>
      <c r="P739" s="7">
        <v>96900.24</v>
      </c>
      <c r="Q739" s="7">
        <v>87210.22</v>
      </c>
      <c r="R739" s="7">
        <v>67830.17</v>
      </c>
      <c r="S739" s="7">
        <v>77520.19</v>
      </c>
      <c r="T739" s="7">
        <v>67830.17</v>
      </c>
      <c r="U739" s="7">
        <v>87210.22</v>
      </c>
      <c r="V739" s="7">
        <v>77520.19</v>
      </c>
      <c r="W739" s="7">
        <v>84321.86</v>
      </c>
      <c r="X739" s="7">
        <v>84321.86</v>
      </c>
      <c r="Y739" s="7">
        <v>84321.86</v>
      </c>
      <c r="Z739" s="7">
        <v>84321.86</v>
      </c>
      <c r="AA739" s="8">
        <f t="shared" si="23"/>
        <v>996209.07999999984</v>
      </c>
    </row>
    <row r="740" spans="1:27" x14ac:dyDescent="0.25">
      <c r="A740" s="3" t="s">
        <v>751</v>
      </c>
      <c r="B740" s="7">
        <v>134284.97</v>
      </c>
      <c r="C740" s="7">
        <v>134284.97</v>
      </c>
      <c r="D740" s="7">
        <v>134284.97</v>
      </c>
      <c r="E740" s="7">
        <v>134284.97</v>
      </c>
      <c r="F740" s="7">
        <v>134284.97</v>
      </c>
      <c r="G740" s="7">
        <v>134284.97</v>
      </c>
      <c r="H740" s="7">
        <v>134284.97</v>
      </c>
      <c r="I740" s="7">
        <v>134284.97</v>
      </c>
      <c r="J740" s="7">
        <v>134284.97</v>
      </c>
      <c r="K740" s="7">
        <v>134284.97</v>
      </c>
      <c r="L740" s="7">
        <v>134284.97</v>
      </c>
      <c r="M740" s="7">
        <v>134284.97</v>
      </c>
      <c r="N740" s="8">
        <f t="shared" si="22"/>
        <v>1611419.64</v>
      </c>
      <c r="O740" s="7">
        <v>134284.97</v>
      </c>
      <c r="P740" s="7">
        <v>134284.97</v>
      </c>
      <c r="Q740" s="7">
        <v>134284.97</v>
      </c>
      <c r="R740" s="7">
        <v>134284.97</v>
      </c>
      <c r="S740" s="7">
        <v>134284.97</v>
      </c>
      <c r="T740" s="7">
        <v>134284.97</v>
      </c>
      <c r="U740" s="7">
        <v>149342.39000000001</v>
      </c>
      <c r="V740" s="7">
        <v>149342.39000000001</v>
      </c>
      <c r="W740" s="7">
        <v>169780.18</v>
      </c>
      <c r="X740" s="7">
        <v>169780.18</v>
      </c>
      <c r="Y740" s="7">
        <v>169780.18</v>
      </c>
      <c r="Z740" s="7">
        <v>169780.18</v>
      </c>
      <c r="AA740" s="8">
        <f t="shared" si="23"/>
        <v>1783515.3199999998</v>
      </c>
    </row>
    <row r="741" spans="1:27" x14ac:dyDescent="0.25">
      <c r="A741" s="3" t="s">
        <v>752</v>
      </c>
      <c r="B741" s="7">
        <v>36922.49</v>
      </c>
      <c r="C741" s="7">
        <v>36922.49</v>
      </c>
      <c r="D741" s="7">
        <v>36922.49</v>
      </c>
      <c r="E741" s="7">
        <v>36922.49</v>
      </c>
      <c r="F741" s="7">
        <v>36922.49</v>
      </c>
      <c r="G741" s="7">
        <v>36922.49</v>
      </c>
      <c r="H741" s="7">
        <v>36922.49</v>
      </c>
      <c r="I741" s="7">
        <v>36922.49</v>
      </c>
      <c r="J741" s="7">
        <v>36922.49</v>
      </c>
      <c r="K741" s="7">
        <v>36922.49</v>
      </c>
      <c r="L741" s="7">
        <v>36922.49</v>
      </c>
      <c r="M741" s="7">
        <v>36922.49</v>
      </c>
      <c r="N741" s="8">
        <f t="shared" si="22"/>
        <v>443069.87999999995</v>
      </c>
      <c r="O741" s="7">
        <v>36922.49</v>
      </c>
      <c r="P741" s="7">
        <v>36922.49</v>
      </c>
      <c r="Q741" s="7">
        <v>36922.49</v>
      </c>
      <c r="R741" s="7">
        <v>36922.49</v>
      </c>
      <c r="S741" s="7">
        <v>36922.49</v>
      </c>
      <c r="T741" s="7">
        <v>36922.49</v>
      </c>
      <c r="U741" s="7">
        <v>36922.49</v>
      </c>
      <c r="V741" s="7">
        <v>36922.49</v>
      </c>
      <c r="W741" s="7">
        <v>38017.14</v>
      </c>
      <c r="X741" s="7">
        <v>38017.14</v>
      </c>
      <c r="Y741" s="7">
        <v>38017.14</v>
      </c>
      <c r="Z741" s="7">
        <v>38017.14</v>
      </c>
      <c r="AA741" s="8">
        <f t="shared" si="23"/>
        <v>447448.48000000004</v>
      </c>
    </row>
    <row r="742" spans="1:27" x14ac:dyDescent="0.25">
      <c r="A742" s="3" t="s">
        <v>753</v>
      </c>
      <c r="B742" s="7">
        <v>107309.53</v>
      </c>
      <c r="C742" s="7">
        <v>107267.05</v>
      </c>
      <c r="D742" s="7">
        <v>107267.05</v>
      </c>
      <c r="E742" s="7">
        <v>107267.05</v>
      </c>
      <c r="F742" s="7">
        <v>107267.05</v>
      </c>
      <c r="G742" s="7">
        <v>107267.05</v>
      </c>
      <c r="H742" s="7">
        <v>107267.05</v>
      </c>
      <c r="I742" s="7">
        <v>107267.05</v>
      </c>
      <c r="J742" s="7">
        <v>107267.05</v>
      </c>
      <c r="K742" s="7">
        <v>107267.05</v>
      </c>
      <c r="L742" s="7">
        <v>107267.05</v>
      </c>
      <c r="M742" s="7">
        <v>107224.57</v>
      </c>
      <c r="N742" s="8">
        <f t="shared" si="22"/>
        <v>1287204.6000000003</v>
      </c>
      <c r="O742" s="7">
        <v>107267.05</v>
      </c>
      <c r="P742" s="7">
        <v>107267.05</v>
      </c>
      <c r="Q742" s="7">
        <v>107267.05</v>
      </c>
      <c r="R742" s="7">
        <v>99605.119999999995</v>
      </c>
      <c r="S742" s="7">
        <v>99605.119999999995</v>
      </c>
      <c r="T742" s="7">
        <v>99605.119999999995</v>
      </c>
      <c r="U742" s="7">
        <v>99605.119999999995</v>
      </c>
      <c r="V742" s="7">
        <v>99605.119999999995</v>
      </c>
      <c r="W742" s="7">
        <v>101808.3</v>
      </c>
      <c r="X742" s="7">
        <v>101808.3</v>
      </c>
      <c r="Y742" s="7">
        <v>101808.3</v>
      </c>
      <c r="Z742" s="7">
        <v>101808.3</v>
      </c>
      <c r="AA742" s="8">
        <f t="shared" si="23"/>
        <v>1227059.9500000002</v>
      </c>
    </row>
    <row r="743" spans="1:27" x14ac:dyDescent="0.25">
      <c r="A743" s="3" t="s">
        <v>754</v>
      </c>
      <c r="B743" s="7">
        <v>0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7">
        <v>0</v>
      </c>
      <c r="L743" s="7">
        <v>0</v>
      </c>
      <c r="M743" s="7">
        <v>0</v>
      </c>
      <c r="N743" s="8">
        <f t="shared" si="22"/>
        <v>0</v>
      </c>
      <c r="O743" s="7">
        <v>28828.07</v>
      </c>
      <c r="P743" s="7">
        <v>28828.07</v>
      </c>
      <c r="Q743" s="7">
        <v>28828.07</v>
      </c>
      <c r="R743" s="7">
        <v>28828.07</v>
      </c>
      <c r="S743" s="7">
        <v>21621.05</v>
      </c>
      <c r="T743" s="7">
        <v>28828.07</v>
      </c>
      <c r="U743" s="7">
        <v>28828.07</v>
      </c>
      <c r="V743" s="7">
        <v>28828.07</v>
      </c>
      <c r="W743" s="7">
        <v>34668.21</v>
      </c>
      <c r="X743" s="7">
        <v>34668.21</v>
      </c>
      <c r="Y743" s="7">
        <v>34668.21</v>
      </c>
      <c r="Z743" s="7">
        <v>34668.21</v>
      </c>
      <c r="AA743" s="8">
        <f t="shared" si="23"/>
        <v>362090.38000000006</v>
      </c>
    </row>
    <row r="744" spans="1:27" x14ac:dyDescent="0.25">
      <c r="A744" s="3" t="s">
        <v>755</v>
      </c>
      <c r="B744" s="7">
        <v>33149.269999999997</v>
      </c>
      <c r="C744" s="7">
        <v>33136.14</v>
      </c>
      <c r="D744" s="7">
        <v>33136.14</v>
      </c>
      <c r="E744" s="7">
        <v>33136.14</v>
      </c>
      <c r="F744" s="7">
        <v>33136.14</v>
      </c>
      <c r="G744" s="7">
        <v>33136.14</v>
      </c>
      <c r="H744" s="7">
        <v>19382.05</v>
      </c>
      <c r="I744" s="7">
        <v>19382.05</v>
      </c>
      <c r="J744" s="7">
        <v>19382.05</v>
      </c>
      <c r="K744" s="7">
        <v>19382.05</v>
      </c>
      <c r="L744" s="7">
        <v>19382.05</v>
      </c>
      <c r="M744" s="7">
        <v>19368.919999999998</v>
      </c>
      <c r="N744" s="8">
        <f t="shared" si="22"/>
        <v>315109.13999999996</v>
      </c>
      <c r="O744" s="7">
        <v>19382.05</v>
      </c>
      <c r="P744" s="7">
        <v>19382.05</v>
      </c>
      <c r="Q744" s="7">
        <v>33136.14</v>
      </c>
      <c r="R744" s="7">
        <v>33136.14</v>
      </c>
      <c r="S744" s="7">
        <v>24961.94</v>
      </c>
      <c r="T744" s="7">
        <v>24961.94</v>
      </c>
      <c r="U744" s="7">
        <v>24961.94</v>
      </c>
      <c r="V744" s="7">
        <v>16641.3</v>
      </c>
      <c r="W744" s="7">
        <v>26619.56</v>
      </c>
      <c r="X744" s="7">
        <v>26619.56</v>
      </c>
      <c r="Y744" s="7">
        <v>26619.56</v>
      </c>
      <c r="Z744" s="7">
        <v>26619.56</v>
      </c>
      <c r="AA744" s="8">
        <f t="shared" si="23"/>
        <v>303041.74</v>
      </c>
    </row>
    <row r="745" spans="1:27" x14ac:dyDescent="0.25">
      <c r="A745" s="3" t="s">
        <v>756</v>
      </c>
      <c r="B745" s="7">
        <v>0</v>
      </c>
      <c r="C745" s="7">
        <v>0</v>
      </c>
      <c r="D745" s="7">
        <v>0</v>
      </c>
      <c r="E745" s="7">
        <v>0</v>
      </c>
      <c r="F745" s="7">
        <v>0</v>
      </c>
      <c r="G745" s="7">
        <v>0</v>
      </c>
      <c r="H745" s="7">
        <v>0</v>
      </c>
      <c r="I745" s="7">
        <v>0</v>
      </c>
      <c r="J745" s="7">
        <v>0</v>
      </c>
      <c r="K745" s="7">
        <v>0</v>
      </c>
      <c r="L745" s="7">
        <v>0</v>
      </c>
      <c r="M745" s="7">
        <v>0</v>
      </c>
      <c r="N745" s="8">
        <f t="shared" si="22"/>
        <v>0</v>
      </c>
      <c r="O745" s="7">
        <v>18512.46</v>
      </c>
      <c r="P745" s="7">
        <v>18512.46</v>
      </c>
      <c r="Q745" s="7">
        <v>18512.46</v>
      </c>
      <c r="R745" s="7">
        <v>18512.46</v>
      </c>
      <c r="S745" s="7">
        <v>18512.46</v>
      </c>
      <c r="T745" s="7">
        <v>18512.46</v>
      </c>
      <c r="U745" s="7">
        <v>18512.46</v>
      </c>
      <c r="V745" s="7">
        <v>18512.46</v>
      </c>
      <c r="W745" s="7">
        <v>18854.599999999999</v>
      </c>
      <c r="X745" s="7">
        <v>18854.599999999999</v>
      </c>
      <c r="Y745" s="7">
        <v>18854.599999999999</v>
      </c>
      <c r="Z745" s="7">
        <v>18854.599999999999</v>
      </c>
      <c r="AA745" s="8">
        <f t="shared" si="23"/>
        <v>223518.07999999999</v>
      </c>
    </row>
    <row r="746" spans="1:27" x14ac:dyDescent="0.25">
      <c r="A746" s="3" t="s">
        <v>757</v>
      </c>
      <c r="B746" s="7">
        <v>0</v>
      </c>
      <c r="C746" s="7">
        <v>0</v>
      </c>
      <c r="D746" s="7">
        <v>0</v>
      </c>
      <c r="E746" s="7">
        <v>0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  <c r="K746" s="7">
        <v>0</v>
      </c>
      <c r="L746" s="7">
        <v>0</v>
      </c>
      <c r="M746" s="7">
        <v>0</v>
      </c>
      <c r="N746" s="8">
        <f t="shared" si="22"/>
        <v>0</v>
      </c>
      <c r="O746" s="7">
        <v>27943.27</v>
      </c>
      <c r="P746" s="7">
        <v>13971.64</v>
      </c>
      <c r="Q746" s="7">
        <v>13971.64</v>
      </c>
      <c r="R746" s="7">
        <v>6985.82</v>
      </c>
      <c r="S746" s="7">
        <v>21085.599999999999</v>
      </c>
      <c r="T746" s="7">
        <v>28114.13</v>
      </c>
      <c r="U746" s="7">
        <v>28114.13</v>
      </c>
      <c r="V746" s="7">
        <v>28114.13</v>
      </c>
      <c r="W746" s="7">
        <v>32669</v>
      </c>
      <c r="X746" s="7">
        <v>32669</v>
      </c>
      <c r="Y746" s="7">
        <v>32669</v>
      </c>
      <c r="Z746" s="7">
        <v>32669</v>
      </c>
      <c r="AA746" s="8">
        <f t="shared" si="23"/>
        <v>298976.36</v>
      </c>
    </row>
    <row r="747" spans="1:27" x14ac:dyDescent="0.25">
      <c r="A747" s="3" t="s">
        <v>758</v>
      </c>
      <c r="B747" s="7">
        <v>0</v>
      </c>
      <c r="C747" s="7">
        <v>0</v>
      </c>
      <c r="D747" s="7">
        <v>0</v>
      </c>
      <c r="E747" s="7">
        <v>0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  <c r="K747" s="7">
        <v>0</v>
      </c>
      <c r="L747" s="7">
        <v>0</v>
      </c>
      <c r="M747" s="7">
        <v>0</v>
      </c>
      <c r="N747" s="8">
        <f t="shared" si="22"/>
        <v>0</v>
      </c>
      <c r="O747" s="7">
        <v>36079.18</v>
      </c>
      <c r="P747" s="7">
        <v>36079.18</v>
      </c>
      <c r="Q747" s="7">
        <v>36079.18</v>
      </c>
      <c r="R747" s="7">
        <v>36079.18</v>
      </c>
      <c r="S747" s="7">
        <v>36079.18</v>
      </c>
      <c r="T747" s="7">
        <v>36079.18</v>
      </c>
      <c r="U747" s="7">
        <v>36079.18</v>
      </c>
      <c r="V747" s="7">
        <v>36079.18</v>
      </c>
      <c r="W747" s="7">
        <v>36829</v>
      </c>
      <c r="X747" s="7">
        <v>36829</v>
      </c>
      <c r="Y747" s="7">
        <v>36829</v>
      </c>
      <c r="Z747" s="7">
        <v>36829</v>
      </c>
      <c r="AA747" s="8">
        <f t="shared" si="23"/>
        <v>435949.44</v>
      </c>
    </row>
    <row r="748" spans="1:27" x14ac:dyDescent="0.25">
      <c r="A748" s="3" t="s">
        <v>759</v>
      </c>
      <c r="B748" s="7">
        <v>44087.92</v>
      </c>
      <c r="C748" s="7">
        <v>44070.47</v>
      </c>
      <c r="D748" s="7">
        <v>44070.47</v>
      </c>
      <c r="E748" s="7">
        <v>44070.47</v>
      </c>
      <c r="F748" s="7">
        <v>44070.47</v>
      </c>
      <c r="G748" s="7">
        <v>44070.47</v>
      </c>
      <c r="H748" s="7">
        <v>44070.47</v>
      </c>
      <c r="I748" s="7">
        <v>44070.47</v>
      </c>
      <c r="J748" s="7">
        <v>44070.47</v>
      </c>
      <c r="K748" s="7">
        <v>44070.47</v>
      </c>
      <c r="L748" s="7">
        <v>44070.47</v>
      </c>
      <c r="M748" s="7">
        <v>44053.02</v>
      </c>
      <c r="N748" s="8">
        <f t="shared" si="22"/>
        <v>528845.6399999999</v>
      </c>
      <c r="O748" s="7">
        <v>44070.47</v>
      </c>
      <c r="P748" s="7">
        <v>44070.47</v>
      </c>
      <c r="Q748" s="7">
        <v>44070.47</v>
      </c>
      <c r="R748" s="7">
        <v>44070.47</v>
      </c>
      <c r="S748" s="7">
        <v>44143.69</v>
      </c>
      <c r="T748" s="7">
        <v>44143.69</v>
      </c>
      <c r="U748" s="7">
        <v>44143.69</v>
      </c>
      <c r="V748" s="7">
        <v>44143.69</v>
      </c>
      <c r="W748" s="7">
        <v>50394.87</v>
      </c>
      <c r="X748" s="7">
        <v>50394.87</v>
      </c>
      <c r="Y748" s="7">
        <v>50394.87</v>
      </c>
      <c r="Z748" s="7">
        <v>50394.87</v>
      </c>
      <c r="AA748" s="8">
        <f t="shared" si="23"/>
        <v>554436.12</v>
      </c>
    </row>
    <row r="749" spans="1:27" x14ac:dyDescent="0.25">
      <c r="A749" s="3" t="s">
        <v>760</v>
      </c>
      <c r="B749" s="7">
        <v>18924.39</v>
      </c>
      <c r="C749" s="7">
        <v>18924.39</v>
      </c>
      <c r="D749" s="7">
        <v>18924.39</v>
      </c>
      <c r="E749" s="7">
        <v>18924.39</v>
      </c>
      <c r="F749" s="7">
        <v>18924.39</v>
      </c>
      <c r="G749" s="7">
        <v>18924.39</v>
      </c>
      <c r="H749" s="7">
        <v>18924.39</v>
      </c>
      <c r="I749" s="7">
        <v>18924.39</v>
      </c>
      <c r="J749" s="7">
        <v>18924.39</v>
      </c>
      <c r="K749" s="7">
        <v>18924.39</v>
      </c>
      <c r="L749" s="7">
        <v>18924.39</v>
      </c>
      <c r="M749" s="7">
        <v>18924.39</v>
      </c>
      <c r="N749" s="8">
        <f t="shared" si="22"/>
        <v>227092.68000000005</v>
      </c>
      <c r="O749" s="7">
        <v>18924.39</v>
      </c>
      <c r="P749" s="7">
        <v>18924.39</v>
      </c>
      <c r="Q749" s="7">
        <v>18924.39</v>
      </c>
      <c r="R749" s="7">
        <v>18924.39</v>
      </c>
      <c r="S749" s="7">
        <v>18924.39</v>
      </c>
      <c r="T749" s="7">
        <v>18924.39</v>
      </c>
      <c r="U749" s="7">
        <v>18924.39</v>
      </c>
      <c r="V749" s="7">
        <v>18924.39</v>
      </c>
      <c r="W749" s="7">
        <v>19536.52</v>
      </c>
      <c r="X749" s="7">
        <v>19536.52</v>
      </c>
      <c r="Y749" s="7">
        <v>19536.52</v>
      </c>
      <c r="Z749" s="7">
        <v>19536.52</v>
      </c>
      <c r="AA749" s="8">
        <f t="shared" si="23"/>
        <v>229541.19999999995</v>
      </c>
    </row>
    <row r="750" spans="1:27" x14ac:dyDescent="0.25">
      <c r="A750" s="3" t="s">
        <v>774</v>
      </c>
      <c r="B750" s="7">
        <v>185690.18</v>
      </c>
      <c r="C750" s="7">
        <v>185690.18</v>
      </c>
      <c r="D750" s="7">
        <v>185690.18</v>
      </c>
      <c r="E750" s="7">
        <v>185690.18</v>
      </c>
      <c r="F750" s="7">
        <v>185690.18</v>
      </c>
      <c r="G750" s="7">
        <v>185690.18</v>
      </c>
      <c r="H750" s="7">
        <v>185690.18</v>
      </c>
      <c r="I750" s="7">
        <v>185690.18</v>
      </c>
      <c r="J750" s="7">
        <v>185690.18</v>
      </c>
      <c r="K750" s="7">
        <v>185690.18</v>
      </c>
      <c r="L750" s="7">
        <v>185690.18</v>
      </c>
      <c r="M750" s="7">
        <v>185690.18</v>
      </c>
      <c r="N750" s="8">
        <f t="shared" si="22"/>
        <v>2228282.1599999997</v>
      </c>
      <c r="O750" s="7">
        <v>185690.18</v>
      </c>
      <c r="P750" s="7">
        <v>185690.18</v>
      </c>
      <c r="Q750" s="7">
        <v>185690.18</v>
      </c>
      <c r="R750" s="7">
        <v>185690.18</v>
      </c>
      <c r="S750" s="7">
        <v>185690.18</v>
      </c>
      <c r="T750" s="7">
        <v>185690.18</v>
      </c>
      <c r="U750" s="7">
        <v>185690.18</v>
      </c>
      <c r="V750" s="7">
        <v>185690.18</v>
      </c>
      <c r="W750" s="7">
        <v>201565.24</v>
      </c>
      <c r="X750" s="7">
        <v>201565.24</v>
      </c>
      <c r="Y750" s="7">
        <v>201565.24</v>
      </c>
      <c r="Z750" s="7">
        <v>201565.24</v>
      </c>
      <c r="AA750" s="8">
        <f t="shared" si="23"/>
        <v>2291782.3999999994</v>
      </c>
    </row>
    <row r="751" spans="1:27" x14ac:dyDescent="0.25">
      <c r="A751" s="3" t="s">
        <v>775</v>
      </c>
      <c r="B751" s="7">
        <v>47473.48</v>
      </c>
      <c r="C751" s="7">
        <v>47454.68</v>
      </c>
      <c r="D751" s="7">
        <v>47454.68</v>
      </c>
      <c r="E751" s="7">
        <v>47454.68</v>
      </c>
      <c r="F751" s="7">
        <v>47454.68</v>
      </c>
      <c r="G751" s="7">
        <v>47454.68</v>
      </c>
      <c r="H751" s="7">
        <v>47454.68</v>
      </c>
      <c r="I751" s="7">
        <v>47454.68</v>
      </c>
      <c r="J751" s="7">
        <v>47454.68</v>
      </c>
      <c r="K751" s="7">
        <v>47454.68</v>
      </c>
      <c r="L751" s="7">
        <v>47454.68</v>
      </c>
      <c r="M751" s="7">
        <v>47435.88</v>
      </c>
      <c r="N751" s="8">
        <f t="shared" si="22"/>
        <v>569456.15999999992</v>
      </c>
      <c r="O751" s="7">
        <v>47454.68</v>
      </c>
      <c r="P751" s="7">
        <v>47454.68</v>
      </c>
      <c r="Q751" s="7">
        <v>47454.68</v>
      </c>
      <c r="R751" s="7">
        <v>47454.68</v>
      </c>
      <c r="S751" s="7">
        <v>48040.480000000003</v>
      </c>
      <c r="T751" s="7">
        <v>48040.480000000003</v>
      </c>
      <c r="U751" s="7">
        <v>48040.480000000003</v>
      </c>
      <c r="V751" s="7">
        <v>48040.480000000003</v>
      </c>
      <c r="W751" s="7">
        <v>54186.96</v>
      </c>
      <c r="X751" s="7">
        <v>54186.96</v>
      </c>
      <c r="Y751" s="7">
        <v>54186.96</v>
      </c>
      <c r="Z751" s="7">
        <v>54186.96</v>
      </c>
      <c r="AA751" s="8">
        <f t="shared" si="23"/>
        <v>598728.48</v>
      </c>
    </row>
    <row r="752" spans="1:27" x14ac:dyDescent="0.25">
      <c r="A752" s="3" t="s">
        <v>776</v>
      </c>
      <c r="B752" s="7">
        <v>31852.67</v>
      </c>
      <c r="C752" s="7">
        <v>31840.06</v>
      </c>
      <c r="D752" s="7">
        <v>31840.06</v>
      </c>
      <c r="E752" s="7">
        <v>31840.06</v>
      </c>
      <c r="F752" s="7">
        <v>31840.06</v>
      </c>
      <c r="G752" s="7">
        <v>31840.06</v>
      </c>
      <c r="H752" s="7">
        <v>31840.06</v>
      </c>
      <c r="I752" s="7">
        <v>31840.06</v>
      </c>
      <c r="J752" s="7">
        <v>31840.06</v>
      </c>
      <c r="K752" s="7">
        <v>31840.06</v>
      </c>
      <c r="L752" s="7">
        <v>31840.06</v>
      </c>
      <c r="M752" s="7">
        <v>31827.45</v>
      </c>
      <c r="N752" s="8">
        <f t="shared" si="22"/>
        <v>382080.72000000003</v>
      </c>
      <c r="O752" s="7">
        <v>36087.11</v>
      </c>
      <c r="P752" s="7">
        <v>36087.11</v>
      </c>
      <c r="Q752" s="7">
        <v>36087.11</v>
      </c>
      <c r="R752" s="7">
        <v>36087.11</v>
      </c>
      <c r="S752" s="7">
        <v>36971.910000000003</v>
      </c>
      <c r="T752" s="7">
        <v>36971.910000000003</v>
      </c>
      <c r="U752" s="7">
        <v>36971.910000000003</v>
      </c>
      <c r="V752" s="7">
        <v>36971.910000000003</v>
      </c>
      <c r="W752" s="7">
        <v>38949.39</v>
      </c>
      <c r="X752" s="7">
        <v>38949.39</v>
      </c>
      <c r="Y752" s="7">
        <v>38949.39</v>
      </c>
      <c r="Z752" s="7">
        <v>38949.39</v>
      </c>
      <c r="AA752" s="8">
        <f t="shared" si="23"/>
        <v>448033.64000000007</v>
      </c>
    </row>
    <row r="753" spans="1:27" x14ac:dyDescent="0.25">
      <c r="A753" s="3" t="s">
        <v>777</v>
      </c>
      <c r="B753" s="7">
        <v>0</v>
      </c>
      <c r="C753" s="7">
        <v>0</v>
      </c>
      <c r="D753" s="7">
        <v>0</v>
      </c>
      <c r="E753" s="7">
        <v>0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  <c r="K753" s="7">
        <v>0</v>
      </c>
      <c r="L753" s="7">
        <v>0</v>
      </c>
      <c r="M753" s="7">
        <v>0</v>
      </c>
      <c r="N753" s="8">
        <f t="shared" si="22"/>
        <v>0</v>
      </c>
      <c r="O753" s="7">
        <v>30023.27</v>
      </c>
      <c r="P753" s="7">
        <v>36027.919999999998</v>
      </c>
      <c r="Q753" s="7">
        <v>36027.919999999998</v>
      </c>
      <c r="R753" s="7">
        <v>31524.43</v>
      </c>
      <c r="S753" s="7">
        <v>31524.43</v>
      </c>
      <c r="T753" s="7">
        <v>36027.919999999998</v>
      </c>
      <c r="U753" s="7">
        <v>36027.919999999998</v>
      </c>
      <c r="V753" s="7">
        <v>36027.919999999998</v>
      </c>
      <c r="W753" s="7">
        <v>47088.79</v>
      </c>
      <c r="X753" s="7">
        <v>47088.79</v>
      </c>
      <c r="Y753" s="7">
        <v>39240.660000000003</v>
      </c>
      <c r="Z753" s="7">
        <v>39240.660000000003</v>
      </c>
      <c r="AA753" s="8">
        <f t="shared" si="23"/>
        <v>445870.63</v>
      </c>
    </row>
    <row r="754" spans="1:27" x14ac:dyDescent="0.25">
      <c r="A754" s="3" t="s">
        <v>778</v>
      </c>
      <c r="B754" s="7">
        <v>51925.49</v>
      </c>
      <c r="C754" s="7">
        <v>51904.93</v>
      </c>
      <c r="D754" s="7">
        <v>51904.93</v>
      </c>
      <c r="E754" s="7">
        <v>51904.93</v>
      </c>
      <c r="F754" s="7">
        <v>51904.93</v>
      </c>
      <c r="G754" s="7">
        <v>51904.93</v>
      </c>
      <c r="H754" s="7">
        <v>51904.93</v>
      </c>
      <c r="I754" s="7">
        <v>51904.93</v>
      </c>
      <c r="J754" s="7">
        <v>51904.93</v>
      </c>
      <c r="K754" s="7">
        <v>51904.93</v>
      </c>
      <c r="L754" s="7">
        <v>51904.93</v>
      </c>
      <c r="M754" s="7">
        <v>51884.37</v>
      </c>
      <c r="N754" s="8">
        <f t="shared" si="22"/>
        <v>622859.16</v>
      </c>
      <c r="O754" s="7">
        <v>51904.93</v>
      </c>
      <c r="P754" s="7">
        <v>51904.93</v>
      </c>
      <c r="Q754" s="7">
        <v>51904.93</v>
      </c>
      <c r="R754" s="7">
        <v>43254.11</v>
      </c>
      <c r="S754" s="7">
        <v>43254.11</v>
      </c>
      <c r="T754" s="7">
        <v>43254.11</v>
      </c>
      <c r="U754" s="7">
        <v>51904.93</v>
      </c>
      <c r="V754" s="7">
        <v>51904.93</v>
      </c>
      <c r="W754" s="7">
        <v>51956.4</v>
      </c>
      <c r="X754" s="7">
        <v>51956.4</v>
      </c>
      <c r="Y754" s="7">
        <v>51956.4</v>
      </c>
      <c r="Z754" s="7">
        <v>51956.4</v>
      </c>
      <c r="AA754" s="8">
        <f t="shared" si="23"/>
        <v>597112.58000000007</v>
      </c>
    </row>
    <row r="755" spans="1:27" x14ac:dyDescent="0.25">
      <c r="A755" s="3" t="s">
        <v>779</v>
      </c>
      <c r="B755" s="7">
        <v>84515.58</v>
      </c>
      <c r="C755" s="7">
        <v>84482.12</v>
      </c>
      <c r="D755" s="7">
        <v>84482.12</v>
      </c>
      <c r="E755" s="7">
        <v>84482.12</v>
      </c>
      <c r="F755" s="7">
        <v>84482.12</v>
      </c>
      <c r="G755" s="7">
        <v>84482.12</v>
      </c>
      <c r="H755" s="7">
        <v>84482.12</v>
      </c>
      <c r="I755" s="7">
        <v>84482.12</v>
      </c>
      <c r="J755" s="7">
        <v>84482.12</v>
      </c>
      <c r="K755" s="7">
        <v>84482.12</v>
      </c>
      <c r="L755" s="7">
        <v>84482.12</v>
      </c>
      <c r="M755" s="7">
        <v>84448.66</v>
      </c>
      <c r="N755" s="8">
        <f t="shared" si="22"/>
        <v>1013785.4400000001</v>
      </c>
      <c r="O755" s="7">
        <v>84482.12</v>
      </c>
      <c r="P755" s="7">
        <v>84482.12</v>
      </c>
      <c r="Q755" s="7">
        <v>84482.12</v>
      </c>
      <c r="R755" s="7">
        <v>84482.12</v>
      </c>
      <c r="S755" s="7">
        <v>84482.12</v>
      </c>
      <c r="T755" s="7">
        <v>84482.12</v>
      </c>
      <c r="U755" s="7">
        <v>84482.12</v>
      </c>
      <c r="V755" s="7">
        <v>84482.12</v>
      </c>
      <c r="W755" s="7">
        <v>70367.839999999997</v>
      </c>
      <c r="X755" s="7">
        <v>70367.839999999997</v>
      </c>
      <c r="Y755" s="7">
        <v>70367.839999999997</v>
      </c>
      <c r="Z755" s="7">
        <v>70367.839999999997</v>
      </c>
      <c r="AA755" s="8">
        <f t="shared" si="23"/>
        <v>957328.31999999983</v>
      </c>
    </row>
    <row r="756" spans="1:27" x14ac:dyDescent="0.25">
      <c r="A756" s="3" t="s">
        <v>780</v>
      </c>
      <c r="B756" s="7">
        <v>37186.1</v>
      </c>
      <c r="C756" s="7">
        <v>37186.1</v>
      </c>
      <c r="D756" s="7">
        <v>37186.1</v>
      </c>
      <c r="E756" s="7">
        <v>37186.1</v>
      </c>
      <c r="F756" s="7">
        <v>37186.1</v>
      </c>
      <c r="G756" s="7">
        <v>37186.1</v>
      </c>
      <c r="H756" s="7">
        <v>37186.1</v>
      </c>
      <c r="I756" s="7">
        <v>37186.1</v>
      </c>
      <c r="J756" s="7">
        <v>37186.1</v>
      </c>
      <c r="K756" s="7">
        <v>37186.1</v>
      </c>
      <c r="L756" s="7">
        <v>37186.1</v>
      </c>
      <c r="M756" s="7">
        <v>37186.1</v>
      </c>
      <c r="N756" s="8">
        <f t="shared" si="22"/>
        <v>446233.1999999999</v>
      </c>
      <c r="O756" s="7">
        <v>37186.1</v>
      </c>
      <c r="P756" s="7">
        <v>37186.1</v>
      </c>
      <c r="Q756" s="7">
        <v>37186.1</v>
      </c>
      <c r="R756" s="7">
        <v>37186.1</v>
      </c>
      <c r="S756" s="7">
        <v>37186.1</v>
      </c>
      <c r="T756" s="7">
        <v>37186.1</v>
      </c>
      <c r="U756" s="7">
        <v>37186.1</v>
      </c>
      <c r="V756" s="7">
        <v>37186.1</v>
      </c>
      <c r="W756" s="7">
        <v>37334</v>
      </c>
      <c r="X756" s="7">
        <v>37334</v>
      </c>
      <c r="Y756" s="7">
        <v>37334</v>
      </c>
      <c r="Z756" s="7">
        <v>37334</v>
      </c>
      <c r="AA756" s="8">
        <f t="shared" si="23"/>
        <v>446824.8</v>
      </c>
    </row>
    <row r="757" spans="1:27" x14ac:dyDescent="0.25">
      <c r="A757" s="3" t="s">
        <v>781</v>
      </c>
      <c r="B757" s="7">
        <v>36253.9</v>
      </c>
      <c r="C757" s="7">
        <v>36241.49</v>
      </c>
      <c r="D757" s="7">
        <v>36241.49</v>
      </c>
      <c r="E757" s="7">
        <v>36241.49</v>
      </c>
      <c r="F757" s="7">
        <v>36241.49</v>
      </c>
      <c r="G757" s="7">
        <v>36241.49</v>
      </c>
      <c r="H757" s="7">
        <v>36241.49</v>
      </c>
      <c r="I757" s="7">
        <v>36241.49</v>
      </c>
      <c r="J757" s="7">
        <v>36241.49</v>
      </c>
      <c r="K757" s="7">
        <v>36241.49</v>
      </c>
      <c r="L757" s="7">
        <v>19460.759999999998</v>
      </c>
      <c r="M757" s="7">
        <v>19448.349999999999</v>
      </c>
      <c r="N757" s="8">
        <f t="shared" si="22"/>
        <v>401336.41999999993</v>
      </c>
      <c r="O757" s="7">
        <v>18120.75</v>
      </c>
      <c r="P757" s="7">
        <v>27181.119999999999</v>
      </c>
      <c r="Q757" s="7">
        <v>27181.119999999999</v>
      </c>
      <c r="R757" s="7">
        <v>27181.119999999999</v>
      </c>
      <c r="S757" s="7">
        <v>27181.119999999999</v>
      </c>
      <c r="T757" s="7">
        <v>27181.119999999999</v>
      </c>
      <c r="U757" s="7">
        <v>27181.119999999999</v>
      </c>
      <c r="V757" s="7">
        <v>27181.119999999999</v>
      </c>
      <c r="W757" s="7">
        <v>28475.66</v>
      </c>
      <c r="X757" s="7">
        <v>28475.66</v>
      </c>
      <c r="Y757" s="7">
        <v>28475.66</v>
      </c>
      <c r="Z757" s="7">
        <v>28475.66</v>
      </c>
      <c r="AA757" s="8">
        <f t="shared" si="23"/>
        <v>322291.22999999992</v>
      </c>
    </row>
    <row r="758" spans="1:27" x14ac:dyDescent="0.25">
      <c r="A758" s="3" t="s">
        <v>782</v>
      </c>
      <c r="B758" s="7">
        <v>18474.060000000001</v>
      </c>
      <c r="C758" s="7">
        <v>18474.060000000001</v>
      </c>
      <c r="D758" s="7">
        <v>18474.060000000001</v>
      </c>
      <c r="E758" s="7">
        <v>18474.060000000001</v>
      </c>
      <c r="F758" s="7">
        <v>18474.060000000001</v>
      </c>
      <c r="G758" s="7">
        <v>18474.060000000001</v>
      </c>
      <c r="H758" s="7">
        <v>18474.060000000001</v>
      </c>
      <c r="I758" s="7">
        <v>18474.060000000001</v>
      </c>
      <c r="J758" s="7">
        <v>18474.060000000001</v>
      </c>
      <c r="K758" s="7">
        <v>18474.060000000001</v>
      </c>
      <c r="L758" s="7">
        <v>18474.060000000001</v>
      </c>
      <c r="M758" s="7">
        <v>18474.060000000001</v>
      </c>
      <c r="N758" s="8">
        <f t="shared" si="22"/>
        <v>221688.72</v>
      </c>
      <c r="O758" s="7">
        <v>18474.060000000001</v>
      </c>
      <c r="P758" s="7">
        <v>18474.060000000001</v>
      </c>
      <c r="Q758" s="7">
        <v>18474.060000000001</v>
      </c>
      <c r="R758" s="7">
        <v>18474.060000000001</v>
      </c>
      <c r="S758" s="7">
        <v>18474.060000000001</v>
      </c>
      <c r="T758" s="7">
        <v>18474.060000000001</v>
      </c>
      <c r="U758" s="7">
        <v>18474.060000000001</v>
      </c>
      <c r="V758" s="7">
        <v>18474.060000000001</v>
      </c>
      <c r="W758" s="7">
        <v>18901.14</v>
      </c>
      <c r="X758" s="7">
        <v>18901.14</v>
      </c>
      <c r="Y758" s="7">
        <v>18901.14</v>
      </c>
      <c r="Z758" s="7">
        <v>18901.14</v>
      </c>
      <c r="AA758" s="8">
        <f t="shared" si="23"/>
        <v>223397.04000000004</v>
      </c>
    </row>
    <row r="759" spans="1:27" x14ac:dyDescent="0.25">
      <c r="A759" s="3" t="s">
        <v>783</v>
      </c>
      <c r="B759" s="7">
        <v>39721.51</v>
      </c>
      <c r="C759" s="7">
        <v>39721.51</v>
      </c>
      <c r="D759" s="7">
        <v>39721.51</v>
      </c>
      <c r="E759" s="7">
        <v>39721.51</v>
      </c>
      <c r="F759" s="7">
        <v>39721.51</v>
      </c>
      <c r="G759" s="7">
        <v>39721.51</v>
      </c>
      <c r="H759" s="7">
        <v>39721.51</v>
      </c>
      <c r="I759" s="7">
        <v>39721.51</v>
      </c>
      <c r="J759" s="7">
        <v>39721.51</v>
      </c>
      <c r="K759" s="7">
        <v>39721.51</v>
      </c>
      <c r="L759" s="7">
        <v>39721.51</v>
      </c>
      <c r="M759" s="7">
        <v>39721.51</v>
      </c>
      <c r="N759" s="8">
        <f t="shared" si="22"/>
        <v>476658.12000000005</v>
      </c>
      <c r="O759" s="7">
        <v>39721.51</v>
      </c>
      <c r="P759" s="7">
        <v>39721.51</v>
      </c>
      <c r="Q759" s="7">
        <v>39721.51</v>
      </c>
      <c r="R759" s="7">
        <v>39721.51</v>
      </c>
      <c r="S759" s="7">
        <v>39721.51</v>
      </c>
      <c r="T759" s="7">
        <v>39721.51</v>
      </c>
      <c r="U759" s="7">
        <v>39721.51</v>
      </c>
      <c r="V759" s="7">
        <v>39721.51</v>
      </c>
      <c r="W759" s="7">
        <v>40402.58</v>
      </c>
      <c r="X759" s="7">
        <v>40402.58</v>
      </c>
      <c r="Y759" s="7">
        <v>40402.58</v>
      </c>
      <c r="Z759" s="7">
        <v>40402.58</v>
      </c>
      <c r="AA759" s="8">
        <f t="shared" si="23"/>
        <v>479382.40000000008</v>
      </c>
    </row>
    <row r="760" spans="1:27" x14ac:dyDescent="0.25">
      <c r="A760" s="3" t="s">
        <v>784</v>
      </c>
      <c r="B760" s="7">
        <v>42081.19</v>
      </c>
      <c r="C760" s="7">
        <v>42081.19</v>
      </c>
      <c r="D760" s="7">
        <v>58861.919999999998</v>
      </c>
      <c r="E760" s="7">
        <v>58861.919999999998</v>
      </c>
      <c r="F760" s="7">
        <v>69809.05</v>
      </c>
      <c r="G760" s="7">
        <v>58861.919999999998</v>
      </c>
      <c r="H760" s="7">
        <v>69809.05</v>
      </c>
      <c r="I760" s="7">
        <v>69809.05</v>
      </c>
      <c r="J760" s="7">
        <v>69809.05</v>
      </c>
      <c r="K760" s="7">
        <v>69809.05</v>
      </c>
      <c r="L760" s="7">
        <v>69809.05</v>
      </c>
      <c r="M760" s="7">
        <v>69809.05</v>
      </c>
      <c r="N760" s="8">
        <f t="shared" si="22"/>
        <v>749411.49000000011</v>
      </c>
      <c r="O760" s="7">
        <v>69809.05</v>
      </c>
      <c r="P760" s="7">
        <v>69809.05</v>
      </c>
      <c r="Q760" s="7">
        <v>69809.05</v>
      </c>
      <c r="R760" s="7">
        <v>69809.05</v>
      </c>
      <c r="S760" s="7">
        <v>69809.05</v>
      </c>
      <c r="T760" s="7">
        <v>69809.05</v>
      </c>
      <c r="U760" s="7">
        <v>69809.05</v>
      </c>
      <c r="V760" s="7">
        <v>69809.05</v>
      </c>
      <c r="W760" s="7">
        <v>80451.960000000006</v>
      </c>
      <c r="X760" s="7">
        <v>80451.960000000006</v>
      </c>
      <c r="Y760" s="7">
        <v>80451.960000000006</v>
      </c>
      <c r="Z760" s="7">
        <v>80451.960000000006</v>
      </c>
      <c r="AA760" s="8">
        <f t="shared" si="23"/>
        <v>880280.23999999987</v>
      </c>
    </row>
    <row r="761" spans="1:27" x14ac:dyDescent="0.25">
      <c r="A761" s="3" t="s">
        <v>785</v>
      </c>
      <c r="B761" s="7">
        <v>45037.17</v>
      </c>
      <c r="C761" s="7">
        <v>45019.34</v>
      </c>
      <c r="D761" s="7">
        <v>45019.34</v>
      </c>
      <c r="E761" s="7">
        <v>45019.34</v>
      </c>
      <c r="F761" s="7">
        <v>45019.34</v>
      </c>
      <c r="G761" s="7">
        <v>45019.34</v>
      </c>
      <c r="H761" s="7">
        <v>45019.34</v>
      </c>
      <c r="I761" s="7">
        <v>45019.34</v>
      </c>
      <c r="J761" s="7">
        <v>45019.34</v>
      </c>
      <c r="K761" s="7">
        <v>45019.34</v>
      </c>
      <c r="L761" s="7">
        <v>45019.34</v>
      </c>
      <c r="M761" s="7">
        <v>45001.51</v>
      </c>
      <c r="N761" s="8">
        <f t="shared" si="22"/>
        <v>540232.07999999984</v>
      </c>
      <c r="O761" s="7">
        <v>54019.91</v>
      </c>
      <c r="P761" s="7">
        <v>54019.91</v>
      </c>
      <c r="Q761" s="7">
        <v>54019.91</v>
      </c>
      <c r="R761" s="7">
        <v>54019.91</v>
      </c>
      <c r="S761" s="7">
        <v>54019.91</v>
      </c>
      <c r="T761" s="7">
        <v>54019.91</v>
      </c>
      <c r="U761" s="7">
        <v>54019.91</v>
      </c>
      <c r="V761" s="7">
        <v>54019.91</v>
      </c>
      <c r="W761" s="7">
        <v>66319.25</v>
      </c>
      <c r="X761" s="7">
        <v>66319.25</v>
      </c>
      <c r="Y761" s="7">
        <v>66319.25</v>
      </c>
      <c r="Z761" s="7">
        <v>66319.25</v>
      </c>
      <c r="AA761" s="8">
        <f t="shared" si="23"/>
        <v>697436.28000000014</v>
      </c>
    </row>
    <row r="762" spans="1:27" x14ac:dyDescent="0.25">
      <c r="A762" s="3" t="s">
        <v>786</v>
      </c>
      <c r="B762" s="7">
        <v>324828.44</v>
      </c>
      <c r="C762" s="7">
        <v>324699.84999999998</v>
      </c>
      <c r="D762" s="7">
        <v>324699.84999999998</v>
      </c>
      <c r="E762" s="7">
        <v>324699.84999999998</v>
      </c>
      <c r="F762" s="7">
        <v>324699.84999999998</v>
      </c>
      <c r="G762" s="7">
        <v>324699.84999999998</v>
      </c>
      <c r="H762" s="7">
        <v>324699.84999999998</v>
      </c>
      <c r="I762" s="7">
        <v>324699.84999999998</v>
      </c>
      <c r="J762" s="7">
        <v>324699.84999999998</v>
      </c>
      <c r="K762" s="7">
        <v>324699.84999999998</v>
      </c>
      <c r="L762" s="7">
        <v>324699.84999999998</v>
      </c>
      <c r="M762" s="7">
        <v>324571.26</v>
      </c>
      <c r="N762" s="8">
        <f t="shared" si="22"/>
        <v>3896398.2</v>
      </c>
      <c r="O762" s="7">
        <v>324699.84999999998</v>
      </c>
      <c r="P762" s="7">
        <v>324699.84999999998</v>
      </c>
      <c r="Q762" s="7">
        <v>324699.84999999998</v>
      </c>
      <c r="R762" s="7">
        <v>324699.84999999998</v>
      </c>
      <c r="S762" s="7">
        <v>324699.84999999998</v>
      </c>
      <c r="T762" s="7">
        <v>324699.84999999998</v>
      </c>
      <c r="U762" s="7">
        <v>324699.84999999998</v>
      </c>
      <c r="V762" s="7">
        <v>324699.84999999998</v>
      </c>
      <c r="W762" s="7">
        <v>331115.93</v>
      </c>
      <c r="X762" s="7">
        <v>339532.6</v>
      </c>
      <c r="Y762" s="7">
        <v>339532.6</v>
      </c>
      <c r="Z762" s="7">
        <v>339532.6</v>
      </c>
      <c r="AA762" s="8">
        <f t="shared" si="23"/>
        <v>3947312.5300000007</v>
      </c>
    </row>
    <row r="763" spans="1:27" x14ac:dyDescent="0.25">
      <c r="A763" s="3" t="s">
        <v>787</v>
      </c>
      <c r="B763" s="7">
        <v>17750.96</v>
      </c>
      <c r="C763" s="7">
        <v>17750.96</v>
      </c>
      <c r="D763" s="7">
        <v>17750.96</v>
      </c>
      <c r="E763" s="7">
        <v>17750.96</v>
      </c>
      <c r="F763" s="7">
        <v>17750.96</v>
      </c>
      <c r="G763" s="7">
        <v>17750.96</v>
      </c>
      <c r="H763" s="7">
        <v>17750.96</v>
      </c>
      <c r="I763" s="7">
        <v>17750.96</v>
      </c>
      <c r="J763" s="7">
        <v>17750.96</v>
      </c>
      <c r="K763" s="7">
        <v>17750.96</v>
      </c>
      <c r="L763" s="7">
        <v>17750.96</v>
      </c>
      <c r="M763" s="7">
        <v>17750.96</v>
      </c>
      <c r="N763" s="8">
        <f t="shared" si="22"/>
        <v>213011.51999999993</v>
      </c>
      <c r="O763" s="7">
        <v>25341.95</v>
      </c>
      <c r="P763" s="7">
        <v>25341.95</v>
      </c>
      <c r="Q763" s="7">
        <v>25341.95</v>
      </c>
      <c r="R763" s="7">
        <v>25341.95</v>
      </c>
      <c r="S763" s="7">
        <v>25341.95</v>
      </c>
      <c r="T763" s="7">
        <v>25341.95</v>
      </c>
      <c r="U763" s="7">
        <v>25341.95</v>
      </c>
      <c r="V763" s="7">
        <v>25341.95</v>
      </c>
      <c r="W763" s="7">
        <v>18122.52</v>
      </c>
      <c r="X763" s="7">
        <v>18122.52</v>
      </c>
      <c r="Y763" s="7">
        <v>18122.52</v>
      </c>
      <c r="Z763" s="7">
        <v>18122.52</v>
      </c>
      <c r="AA763" s="8">
        <f t="shared" si="23"/>
        <v>275225.68</v>
      </c>
    </row>
    <row r="764" spans="1:27" x14ac:dyDescent="0.25">
      <c r="A764" s="3" t="s">
        <v>788</v>
      </c>
      <c r="B764" s="7">
        <v>0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  <c r="J764" s="7">
        <v>0</v>
      </c>
      <c r="K764" s="7">
        <v>0</v>
      </c>
      <c r="L764" s="7">
        <v>0</v>
      </c>
      <c r="M764" s="7">
        <v>0</v>
      </c>
      <c r="N764" s="8">
        <f t="shared" si="22"/>
        <v>0</v>
      </c>
      <c r="O764" s="7">
        <v>21063.78</v>
      </c>
      <c r="P764" s="7">
        <v>21063.78</v>
      </c>
      <c r="Q764" s="7">
        <v>21063.78</v>
      </c>
      <c r="R764" s="7">
        <v>21063.78</v>
      </c>
      <c r="S764" s="7">
        <v>21063.78</v>
      </c>
      <c r="T764" s="7">
        <v>21063.78</v>
      </c>
      <c r="U764" s="7">
        <v>21063.78</v>
      </c>
      <c r="V764" s="7">
        <v>21063.78</v>
      </c>
      <c r="W764" s="7">
        <v>18274.939999999999</v>
      </c>
      <c r="X764" s="7">
        <v>18274.939999999999</v>
      </c>
      <c r="Y764" s="7">
        <v>18274.939999999999</v>
      </c>
      <c r="Z764" s="7">
        <v>18274.939999999999</v>
      </c>
      <c r="AA764" s="8">
        <f t="shared" si="23"/>
        <v>241610</v>
      </c>
    </row>
    <row r="765" spans="1:27" x14ac:dyDescent="0.25">
      <c r="A765" s="3" t="s">
        <v>789</v>
      </c>
      <c r="B765" s="7">
        <v>46739.71</v>
      </c>
      <c r="C765" s="7">
        <v>46721.21</v>
      </c>
      <c r="D765" s="7">
        <v>46721.21</v>
      </c>
      <c r="E765" s="7">
        <v>46721.21</v>
      </c>
      <c r="F765" s="7">
        <v>46721.21</v>
      </c>
      <c r="G765" s="7">
        <v>46721.21</v>
      </c>
      <c r="H765" s="7">
        <v>46721.21</v>
      </c>
      <c r="I765" s="7">
        <v>46721.21</v>
      </c>
      <c r="J765" s="7">
        <v>46721.21</v>
      </c>
      <c r="K765" s="7">
        <v>46721.21</v>
      </c>
      <c r="L765" s="7">
        <v>46721.21</v>
      </c>
      <c r="M765" s="7">
        <v>46702.71</v>
      </c>
      <c r="N765" s="8">
        <f t="shared" si="22"/>
        <v>560654.52000000014</v>
      </c>
      <c r="O765" s="7">
        <v>46721.21</v>
      </c>
      <c r="P765" s="7">
        <v>46721.21</v>
      </c>
      <c r="Q765" s="7">
        <v>46721.21</v>
      </c>
      <c r="R765" s="7">
        <v>46721.21</v>
      </c>
      <c r="S765" s="7">
        <v>46721.21</v>
      </c>
      <c r="T765" s="7">
        <v>46721.21</v>
      </c>
      <c r="U765" s="7">
        <v>46721.21</v>
      </c>
      <c r="V765" s="7">
        <v>46721.21</v>
      </c>
      <c r="W765" s="7">
        <v>52280.83</v>
      </c>
      <c r="X765" s="7">
        <v>52280.83</v>
      </c>
      <c r="Y765" s="7">
        <v>52280.83</v>
      </c>
      <c r="Z765" s="7">
        <v>52280.83</v>
      </c>
      <c r="AA765" s="8">
        <f t="shared" si="23"/>
        <v>582893</v>
      </c>
    </row>
    <row r="766" spans="1:27" x14ac:dyDescent="0.25">
      <c r="A766" s="3" t="s">
        <v>790</v>
      </c>
      <c r="B766" s="7">
        <v>71741.3</v>
      </c>
      <c r="C766" s="7">
        <v>71712.899999999994</v>
      </c>
      <c r="D766" s="7">
        <v>71712.899999999994</v>
      </c>
      <c r="E766" s="7">
        <v>55292.2</v>
      </c>
      <c r="F766" s="7">
        <v>71712.899999999994</v>
      </c>
      <c r="G766" s="7">
        <v>71712.899999999994</v>
      </c>
      <c r="H766" s="7">
        <v>71712.899999999994</v>
      </c>
      <c r="I766" s="7">
        <v>71712.899999999994</v>
      </c>
      <c r="J766" s="7">
        <v>71712.899999999994</v>
      </c>
      <c r="K766" s="7">
        <v>71712.899999999994</v>
      </c>
      <c r="L766" s="7">
        <v>71712.899999999994</v>
      </c>
      <c r="M766" s="7">
        <v>71684.5</v>
      </c>
      <c r="N766" s="8">
        <f t="shared" si="22"/>
        <v>844134.10000000009</v>
      </c>
      <c r="O766" s="7">
        <v>71712.899999999994</v>
      </c>
      <c r="P766" s="7">
        <v>71712.899999999994</v>
      </c>
      <c r="Q766" s="7">
        <v>71712.899999999994</v>
      </c>
      <c r="R766" s="7">
        <v>71712.899999999994</v>
      </c>
      <c r="S766" s="7">
        <v>63063.81</v>
      </c>
      <c r="T766" s="7">
        <v>63063.81</v>
      </c>
      <c r="U766" s="7">
        <v>63063.81</v>
      </c>
      <c r="V766" s="7">
        <v>63063.81</v>
      </c>
      <c r="W766" s="7">
        <v>64635.55</v>
      </c>
      <c r="X766" s="7">
        <v>64635.55</v>
      </c>
      <c r="Y766" s="7">
        <v>64635.55</v>
      </c>
      <c r="Z766" s="7">
        <v>64635.55</v>
      </c>
      <c r="AA766" s="8">
        <f t="shared" si="23"/>
        <v>797649.04000000015</v>
      </c>
    </row>
    <row r="767" spans="1:27" x14ac:dyDescent="0.25">
      <c r="A767" s="3" t="s">
        <v>791</v>
      </c>
      <c r="B767" s="7">
        <v>47729.25</v>
      </c>
      <c r="C767" s="7">
        <v>47710.36</v>
      </c>
      <c r="D767" s="7">
        <v>47710.36</v>
      </c>
      <c r="E767" s="7">
        <v>47710.36</v>
      </c>
      <c r="F767" s="7">
        <v>47710.36</v>
      </c>
      <c r="G767" s="7">
        <v>47710.36</v>
      </c>
      <c r="H767" s="7">
        <v>47710.36</v>
      </c>
      <c r="I767" s="7">
        <v>47710.36</v>
      </c>
      <c r="J767" s="7">
        <v>47710.36</v>
      </c>
      <c r="K767" s="7">
        <v>47710.36</v>
      </c>
      <c r="L767" s="7">
        <v>47710.36</v>
      </c>
      <c r="M767" s="7">
        <v>47691.47</v>
      </c>
      <c r="N767" s="8">
        <f t="shared" si="22"/>
        <v>572524.31999999995</v>
      </c>
      <c r="O767" s="7">
        <v>48265.65</v>
      </c>
      <c r="P767" s="7">
        <v>48265.65</v>
      </c>
      <c r="Q767" s="7">
        <v>48265.65</v>
      </c>
      <c r="R767" s="7">
        <v>48265.65</v>
      </c>
      <c r="S767" s="7">
        <v>52219.8</v>
      </c>
      <c r="T767" s="7">
        <v>52219.8</v>
      </c>
      <c r="U767" s="7">
        <v>52219.8</v>
      </c>
      <c r="V767" s="7">
        <v>52219.8</v>
      </c>
      <c r="W767" s="7">
        <v>54293.49</v>
      </c>
      <c r="X767" s="7">
        <v>54293.49</v>
      </c>
      <c r="Y767" s="7">
        <v>54293.49</v>
      </c>
      <c r="Z767" s="7">
        <v>54293.49</v>
      </c>
      <c r="AA767" s="8">
        <f t="shared" si="23"/>
        <v>619115.76</v>
      </c>
    </row>
    <row r="768" spans="1:27" x14ac:dyDescent="0.25">
      <c r="A768" s="3" t="s">
        <v>792</v>
      </c>
      <c r="B768" s="7">
        <v>51362.65</v>
      </c>
      <c r="C768" s="7">
        <v>37594.33</v>
      </c>
      <c r="D768" s="7">
        <v>51342.32</v>
      </c>
      <c r="E768" s="7">
        <v>51342.32</v>
      </c>
      <c r="F768" s="7">
        <v>51342.32</v>
      </c>
      <c r="G768" s="7">
        <v>51342.32</v>
      </c>
      <c r="H768" s="7">
        <v>51342.32</v>
      </c>
      <c r="I768" s="7">
        <v>51342.32</v>
      </c>
      <c r="J768" s="7">
        <v>51342.32</v>
      </c>
      <c r="K768" s="7">
        <v>51342.32</v>
      </c>
      <c r="L768" s="7">
        <v>51342.32</v>
      </c>
      <c r="M768" s="7">
        <v>51321.99</v>
      </c>
      <c r="N768" s="8">
        <f t="shared" si="22"/>
        <v>602359.85</v>
      </c>
      <c r="O768" s="7">
        <v>51342.32</v>
      </c>
      <c r="P768" s="7">
        <v>51342.32</v>
      </c>
      <c r="Q768" s="7">
        <v>51342.32</v>
      </c>
      <c r="R768" s="7">
        <v>51342.32</v>
      </c>
      <c r="S768" s="7">
        <v>51342.32</v>
      </c>
      <c r="T768" s="7">
        <v>51342.32</v>
      </c>
      <c r="U768" s="7">
        <v>51342.32</v>
      </c>
      <c r="V768" s="7">
        <v>51342.32</v>
      </c>
      <c r="W768" s="7">
        <v>53825.83</v>
      </c>
      <c r="X768" s="7">
        <v>53825.83</v>
      </c>
      <c r="Y768" s="7">
        <v>53825.83</v>
      </c>
      <c r="Z768" s="7">
        <v>53825.83</v>
      </c>
      <c r="AA768" s="8">
        <f t="shared" si="23"/>
        <v>626041.88</v>
      </c>
    </row>
    <row r="769" spans="1:27" x14ac:dyDescent="0.25">
      <c r="A769" s="3" t="s">
        <v>703</v>
      </c>
      <c r="B769" s="7">
        <v>20901.47</v>
      </c>
      <c r="C769" s="7">
        <v>20901.47</v>
      </c>
      <c r="D769" s="7">
        <v>20901.47</v>
      </c>
      <c r="E769" s="7">
        <v>20901.47</v>
      </c>
      <c r="F769" s="7">
        <v>20901.47</v>
      </c>
      <c r="G769" s="7">
        <v>0</v>
      </c>
      <c r="H769" s="7">
        <v>20901.47</v>
      </c>
      <c r="I769" s="7">
        <v>20901.47</v>
      </c>
      <c r="J769" s="7">
        <v>20901.47</v>
      </c>
      <c r="K769" s="7">
        <v>20901.47</v>
      </c>
      <c r="L769" s="7">
        <v>20901.47</v>
      </c>
      <c r="M769" s="7">
        <v>20901.47</v>
      </c>
      <c r="N769" s="8">
        <f t="shared" si="22"/>
        <v>229916.17</v>
      </c>
      <c r="O769" s="7">
        <v>20901.47</v>
      </c>
      <c r="P769" s="7">
        <v>20901.47</v>
      </c>
      <c r="Q769" s="7">
        <v>20901.47</v>
      </c>
      <c r="R769" s="7">
        <v>20901.47</v>
      </c>
      <c r="S769" s="7">
        <v>20901.47</v>
      </c>
      <c r="T769" s="7">
        <v>20901.47</v>
      </c>
      <c r="U769" s="7">
        <v>20901.47</v>
      </c>
      <c r="V769" s="7">
        <v>20901.47</v>
      </c>
      <c r="W769" s="7">
        <v>17507.939999999999</v>
      </c>
      <c r="X769" s="7">
        <v>17507.939999999999</v>
      </c>
      <c r="Y769" s="7">
        <v>17507.939999999999</v>
      </c>
      <c r="Z769" s="7">
        <v>17507.939999999999</v>
      </c>
      <c r="AA769" s="8">
        <f t="shared" si="23"/>
        <v>237243.52000000002</v>
      </c>
    </row>
    <row r="770" spans="1:27" x14ac:dyDescent="0.25">
      <c r="A770" s="3" t="s">
        <v>704</v>
      </c>
      <c r="B770" s="7">
        <v>39494.51</v>
      </c>
      <c r="C770" s="7">
        <v>39494.51</v>
      </c>
      <c r="D770" s="7">
        <v>39494.51</v>
      </c>
      <c r="E770" s="7">
        <v>39494.51</v>
      </c>
      <c r="F770" s="7">
        <v>39494.51</v>
      </c>
      <c r="G770" s="7">
        <v>39494.51</v>
      </c>
      <c r="H770" s="7">
        <v>39494.51</v>
      </c>
      <c r="I770" s="7">
        <v>39494.51</v>
      </c>
      <c r="J770" s="7">
        <v>39494.51</v>
      </c>
      <c r="K770" s="7">
        <v>39494.51</v>
      </c>
      <c r="L770" s="7">
        <v>39494.51</v>
      </c>
      <c r="M770" s="7">
        <v>39494.51</v>
      </c>
      <c r="N770" s="8">
        <f t="shared" ref="N770:N833" si="24">SUM(B770:M770)</f>
        <v>473934.12000000005</v>
      </c>
      <c r="O770" s="7">
        <v>21814.95</v>
      </c>
      <c r="P770" s="7">
        <v>21814.95</v>
      </c>
      <c r="Q770" s="7">
        <v>39494.51</v>
      </c>
      <c r="R770" s="7">
        <v>39494.51</v>
      </c>
      <c r="S770" s="7">
        <v>39494.51</v>
      </c>
      <c r="T770" s="7">
        <v>39494.51</v>
      </c>
      <c r="U770" s="7">
        <v>39494.51</v>
      </c>
      <c r="V770" s="7">
        <v>39494.51</v>
      </c>
      <c r="W770" s="7">
        <v>39772.699999999997</v>
      </c>
      <c r="X770" s="7">
        <v>39772.699999999997</v>
      </c>
      <c r="Y770" s="7">
        <v>39772.699999999997</v>
      </c>
      <c r="Z770" s="7">
        <v>39772.699999999997</v>
      </c>
      <c r="AA770" s="8">
        <f t="shared" ref="AA770:AA833" si="25">SUM(O770:Z770)</f>
        <v>439687.76000000007</v>
      </c>
    </row>
    <row r="771" spans="1:27" x14ac:dyDescent="0.25">
      <c r="A771" s="3" t="s">
        <v>705</v>
      </c>
      <c r="B771" s="7">
        <v>143412</v>
      </c>
      <c r="C771" s="7">
        <v>143412</v>
      </c>
      <c r="D771" s="7">
        <v>143412</v>
      </c>
      <c r="E771" s="7">
        <v>143412</v>
      </c>
      <c r="F771" s="7">
        <v>143412</v>
      </c>
      <c r="G771" s="7">
        <v>143412</v>
      </c>
      <c r="H771" s="7">
        <v>143412</v>
      </c>
      <c r="I771" s="7">
        <v>143412</v>
      </c>
      <c r="J771" s="7">
        <v>143412</v>
      </c>
      <c r="K771" s="7">
        <v>143412</v>
      </c>
      <c r="L771" s="7">
        <v>143412</v>
      </c>
      <c r="M771" s="7">
        <v>143412</v>
      </c>
      <c r="N771" s="8">
        <f t="shared" si="24"/>
        <v>1720944</v>
      </c>
      <c r="O771" s="7">
        <v>143412</v>
      </c>
      <c r="P771" s="7">
        <v>143412</v>
      </c>
      <c r="Q771" s="7">
        <v>143412</v>
      </c>
      <c r="R771" s="7">
        <v>143412</v>
      </c>
      <c r="S771" s="7">
        <v>143412</v>
      </c>
      <c r="T771" s="7">
        <v>143412</v>
      </c>
      <c r="U771" s="7">
        <v>169962.38</v>
      </c>
      <c r="V771" s="7">
        <v>169962.38</v>
      </c>
      <c r="W771" s="7">
        <v>179479.96</v>
      </c>
      <c r="X771" s="7">
        <v>179479.96</v>
      </c>
      <c r="Y771" s="7">
        <v>179479.96</v>
      </c>
      <c r="Z771" s="7">
        <v>179479.96</v>
      </c>
      <c r="AA771" s="8">
        <f t="shared" si="25"/>
        <v>1918316.5999999999</v>
      </c>
    </row>
    <row r="772" spans="1:27" x14ac:dyDescent="0.25">
      <c r="A772" s="3" t="s">
        <v>706</v>
      </c>
      <c r="B772" s="7">
        <v>18902.419999999998</v>
      </c>
      <c r="C772" s="7">
        <v>18902.419999999998</v>
      </c>
      <c r="D772" s="7">
        <v>18902.419999999998</v>
      </c>
      <c r="E772" s="7">
        <v>18902.419999999998</v>
      </c>
      <c r="F772" s="7">
        <v>18902.419999999998</v>
      </c>
      <c r="G772" s="7">
        <v>18902.419999999998</v>
      </c>
      <c r="H772" s="7">
        <v>18902.419999999998</v>
      </c>
      <c r="I772" s="7">
        <v>18902.419999999998</v>
      </c>
      <c r="J772" s="7">
        <v>18902.419999999998</v>
      </c>
      <c r="K772" s="7">
        <v>18902.419999999998</v>
      </c>
      <c r="L772" s="7">
        <v>18902.419999999998</v>
      </c>
      <c r="M772" s="7">
        <v>18902.419999999998</v>
      </c>
      <c r="N772" s="8">
        <f t="shared" si="24"/>
        <v>226829.03999999992</v>
      </c>
      <c r="O772" s="7">
        <v>19616.37</v>
      </c>
      <c r="P772" s="7">
        <v>19616.37</v>
      </c>
      <c r="Q772" s="7">
        <v>19616.37</v>
      </c>
      <c r="R772" s="7">
        <v>19616.37</v>
      </c>
      <c r="S772" s="7">
        <v>19616.37</v>
      </c>
      <c r="T772" s="7">
        <v>19616.37</v>
      </c>
      <c r="U772" s="7">
        <v>19616.37</v>
      </c>
      <c r="V772" s="7">
        <v>19616.37</v>
      </c>
      <c r="W772" s="7">
        <v>18341.650000000001</v>
      </c>
      <c r="X772" s="7">
        <v>18341.650000000001</v>
      </c>
      <c r="Y772" s="7">
        <v>18341.650000000001</v>
      </c>
      <c r="Z772" s="7">
        <v>18341.650000000001</v>
      </c>
      <c r="AA772" s="8">
        <f t="shared" si="25"/>
        <v>230297.55999999997</v>
      </c>
    </row>
    <row r="773" spans="1:27" x14ac:dyDescent="0.25">
      <c r="A773" s="3" t="s">
        <v>707</v>
      </c>
      <c r="B773" s="7">
        <v>35376.800000000003</v>
      </c>
      <c r="C773" s="7">
        <v>35362.79</v>
      </c>
      <c r="D773" s="7">
        <v>35362.79</v>
      </c>
      <c r="E773" s="7">
        <v>35362.79</v>
      </c>
      <c r="F773" s="7">
        <v>35362.79</v>
      </c>
      <c r="G773" s="7">
        <v>35362.79</v>
      </c>
      <c r="H773" s="7">
        <v>35362.79</v>
      </c>
      <c r="I773" s="7">
        <v>35362.79</v>
      </c>
      <c r="J773" s="7">
        <v>35362.79</v>
      </c>
      <c r="K773" s="7">
        <v>35362.79</v>
      </c>
      <c r="L773" s="7">
        <v>35362.79</v>
      </c>
      <c r="M773" s="7">
        <v>35348.78</v>
      </c>
      <c r="N773" s="8">
        <f t="shared" si="24"/>
        <v>424353.48</v>
      </c>
      <c r="O773" s="7">
        <v>36241.49</v>
      </c>
      <c r="P773" s="7">
        <v>36241.49</v>
      </c>
      <c r="Q773" s="7">
        <v>36241.49</v>
      </c>
      <c r="R773" s="7">
        <v>36241.49</v>
      </c>
      <c r="S773" s="7">
        <v>36241.49</v>
      </c>
      <c r="T773" s="7">
        <v>36241.49</v>
      </c>
      <c r="U773" s="7">
        <v>36241.49</v>
      </c>
      <c r="V773" s="7">
        <v>36241.49</v>
      </c>
      <c r="W773" s="7">
        <v>46722.14</v>
      </c>
      <c r="X773" s="7">
        <v>46722.14</v>
      </c>
      <c r="Y773" s="7">
        <v>46722.14</v>
      </c>
      <c r="Z773" s="7">
        <v>46722.14</v>
      </c>
      <c r="AA773" s="8">
        <f t="shared" si="25"/>
        <v>476820.48000000004</v>
      </c>
    </row>
    <row r="774" spans="1:27" x14ac:dyDescent="0.25">
      <c r="A774" s="3" t="s">
        <v>708</v>
      </c>
      <c r="B774" s="7">
        <v>17895.580000000002</v>
      </c>
      <c r="C774" s="7">
        <v>17895.580000000002</v>
      </c>
      <c r="D774" s="7">
        <v>17895.580000000002</v>
      </c>
      <c r="E774" s="7">
        <v>17895.580000000002</v>
      </c>
      <c r="F774" s="7">
        <v>17895.580000000002</v>
      </c>
      <c r="G774" s="7">
        <v>17895.580000000002</v>
      </c>
      <c r="H774" s="7">
        <v>17895.580000000002</v>
      </c>
      <c r="I774" s="7">
        <v>17895.580000000002</v>
      </c>
      <c r="J774" s="7">
        <v>17895.580000000002</v>
      </c>
      <c r="K774" s="7">
        <v>17895.580000000002</v>
      </c>
      <c r="L774" s="7">
        <v>17895.580000000002</v>
      </c>
      <c r="M774" s="7">
        <v>17895.580000000002</v>
      </c>
      <c r="N774" s="8">
        <f t="shared" si="24"/>
        <v>214746.96000000008</v>
      </c>
      <c r="O774" s="7">
        <v>22441.63</v>
      </c>
      <c r="P774" s="7">
        <v>22441.63</v>
      </c>
      <c r="Q774" s="7">
        <v>22441.63</v>
      </c>
      <c r="R774" s="7">
        <v>22441.63</v>
      </c>
      <c r="S774" s="7">
        <v>22441.63</v>
      </c>
      <c r="T774" s="7">
        <v>22441.63</v>
      </c>
      <c r="U774" s="7">
        <v>22441.63</v>
      </c>
      <c r="V774" s="7">
        <v>22441.63</v>
      </c>
      <c r="W774" s="7">
        <v>15448.77</v>
      </c>
      <c r="X774" s="7">
        <v>15448.77</v>
      </c>
      <c r="Y774" s="7">
        <v>15448.77</v>
      </c>
      <c r="Z774" s="7">
        <v>15448.77</v>
      </c>
      <c r="AA774" s="8">
        <f t="shared" si="25"/>
        <v>241328.11999999997</v>
      </c>
    </row>
    <row r="775" spans="1:27" x14ac:dyDescent="0.25">
      <c r="A775" s="3" t="s">
        <v>709</v>
      </c>
      <c r="B775" s="7">
        <v>52982.79</v>
      </c>
      <c r="C775" s="7">
        <v>52961.81</v>
      </c>
      <c r="D775" s="7">
        <v>52961.81</v>
      </c>
      <c r="E775" s="7">
        <v>52961.81</v>
      </c>
      <c r="F775" s="7">
        <v>52961.81</v>
      </c>
      <c r="G775" s="7">
        <v>52961.81</v>
      </c>
      <c r="H775" s="7">
        <v>52961.81</v>
      </c>
      <c r="I775" s="7">
        <v>52961.81</v>
      </c>
      <c r="J775" s="7">
        <v>38853.800000000003</v>
      </c>
      <c r="K775" s="7">
        <v>38853.800000000003</v>
      </c>
      <c r="L775" s="7">
        <v>52961.81</v>
      </c>
      <c r="M775" s="7">
        <v>52940.83</v>
      </c>
      <c r="N775" s="8">
        <f t="shared" si="24"/>
        <v>607325.69999999995</v>
      </c>
      <c r="O775" s="7">
        <v>55542.99</v>
      </c>
      <c r="P775" s="7">
        <v>55542.99</v>
      </c>
      <c r="Q775" s="7">
        <v>55542.99</v>
      </c>
      <c r="R775" s="7">
        <v>55542.99</v>
      </c>
      <c r="S775" s="7">
        <v>55634.52</v>
      </c>
      <c r="T775" s="7">
        <v>55634.52</v>
      </c>
      <c r="U775" s="7">
        <v>55634.52</v>
      </c>
      <c r="V775" s="7">
        <v>55634.52</v>
      </c>
      <c r="W775" s="7">
        <v>74372.34</v>
      </c>
      <c r="X775" s="7">
        <v>74372.34</v>
      </c>
      <c r="Y775" s="7">
        <v>74372.34</v>
      </c>
      <c r="Z775" s="7">
        <v>64782.52</v>
      </c>
      <c r="AA775" s="8">
        <f t="shared" si="25"/>
        <v>732609.58</v>
      </c>
    </row>
    <row r="776" spans="1:27" x14ac:dyDescent="0.25">
      <c r="A776" s="3" t="s">
        <v>710</v>
      </c>
      <c r="B776" s="7">
        <v>0</v>
      </c>
      <c r="C776" s="7">
        <v>17727.16</v>
      </c>
      <c r="D776" s="7">
        <v>17727.16</v>
      </c>
      <c r="E776" s="7">
        <v>17727.16</v>
      </c>
      <c r="F776" s="7">
        <v>17727.16</v>
      </c>
      <c r="G776" s="7">
        <v>17727.16</v>
      </c>
      <c r="H776" s="7">
        <v>17727.16</v>
      </c>
      <c r="I776" s="7">
        <v>17727.16</v>
      </c>
      <c r="J776" s="7">
        <v>17727.16</v>
      </c>
      <c r="K776" s="7">
        <v>17727.16</v>
      </c>
      <c r="L776" s="7">
        <v>17727.16</v>
      </c>
      <c r="M776" s="7">
        <v>17727.16</v>
      </c>
      <c r="N776" s="8">
        <f t="shared" si="24"/>
        <v>194998.76</v>
      </c>
      <c r="O776" s="7">
        <v>25342.560000000001</v>
      </c>
      <c r="P776" s="7">
        <v>25342.560000000001</v>
      </c>
      <c r="Q776" s="7">
        <v>25342.560000000001</v>
      </c>
      <c r="R776" s="7">
        <v>25342.560000000001</v>
      </c>
      <c r="S776" s="7">
        <v>25342.560000000001</v>
      </c>
      <c r="T776" s="7">
        <v>25342.560000000001</v>
      </c>
      <c r="U776" s="7">
        <v>25342.560000000001</v>
      </c>
      <c r="V776" s="7">
        <v>25342.560000000001</v>
      </c>
      <c r="W776" s="7">
        <v>17999.48</v>
      </c>
      <c r="X776" s="7">
        <v>17999.48</v>
      </c>
      <c r="Y776" s="7">
        <v>17999.48</v>
      </c>
      <c r="Z776" s="7">
        <v>17999.48</v>
      </c>
      <c r="AA776" s="8">
        <f t="shared" si="25"/>
        <v>274738.40000000002</v>
      </c>
    </row>
    <row r="777" spans="1:27" x14ac:dyDescent="0.25">
      <c r="A777" s="3" t="s">
        <v>711</v>
      </c>
      <c r="B777" s="7">
        <v>28522.06</v>
      </c>
      <c r="C777" s="7">
        <v>28510.76</v>
      </c>
      <c r="D777" s="7">
        <v>28510.76</v>
      </c>
      <c r="E777" s="7">
        <v>28510.76</v>
      </c>
      <c r="F777" s="7">
        <v>28510.76</v>
      </c>
      <c r="G777" s="7">
        <v>28510.76</v>
      </c>
      <c r="H777" s="7">
        <v>28510.76</v>
      </c>
      <c r="I777" s="7">
        <v>28510.76</v>
      </c>
      <c r="J777" s="7">
        <v>28510.76</v>
      </c>
      <c r="K777" s="7">
        <v>28510.76</v>
      </c>
      <c r="L777" s="7">
        <v>28510.76</v>
      </c>
      <c r="M777" s="7">
        <v>28499.46</v>
      </c>
      <c r="N777" s="8">
        <f t="shared" si="24"/>
        <v>342129.12000000005</v>
      </c>
      <c r="O777" s="7">
        <v>28510.76</v>
      </c>
      <c r="P777" s="7">
        <v>28510.76</v>
      </c>
      <c r="Q777" s="7">
        <v>28510.76</v>
      </c>
      <c r="R777" s="7">
        <v>28510.76</v>
      </c>
      <c r="S777" s="7">
        <v>28510.76</v>
      </c>
      <c r="T777" s="7">
        <v>28510.76</v>
      </c>
      <c r="U777" s="7">
        <v>28510.76</v>
      </c>
      <c r="V777" s="7">
        <v>28510.76</v>
      </c>
      <c r="W777" s="7">
        <v>33052.199999999997</v>
      </c>
      <c r="X777" s="7">
        <v>33052.199999999997</v>
      </c>
      <c r="Y777" s="7">
        <v>33052.199999999997</v>
      </c>
      <c r="Z777" s="7">
        <v>33052.199999999997</v>
      </c>
      <c r="AA777" s="8">
        <f t="shared" si="25"/>
        <v>360294.88000000006</v>
      </c>
    </row>
    <row r="778" spans="1:27" x14ac:dyDescent="0.25">
      <c r="A778" s="3" t="s">
        <v>712</v>
      </c>
      <c r="B778" s="7">
        <v>40078.480000000003</v>
      </c>
      <c r="C778" s="7">
        <v>40062.620000000003</v>
      </c>
      <c r="D778" s="7">
        <v>40062.620000000003</v>
      </c>
      <c r="E778" s="7">
        <v>40062.620000000003</v>
      </c>
      <c r="F778" s="7">
        <v>40062.620000000003</v>
      </c>
      <c r="G778" s="7">
        <v>40062.620000000003</v>
      </c>
      <c r="H778" s="7">
        <v>40062.620000000003</v>
      </c>
      <c r="I778" s="7">
        <v>40062.620000000003</v>
      </c>
      <c r="J778" s="7">
        <v>40062.620000000003</v>
      </c>
      <c r="K778" s="7">
        <v>40062.620000000003</v>
      </c>
      <c r="L778" s="7">
        <v>40062.620000000003</v>
      </c>
      <c r="M778" s="7">
        <v>40046.76</v>
      </c>
      <c r="N778" s="8">
        <f t="shared" si="24"/>
        <v>480751.44</v>
      </c>
      <c r="O778" s="7">
        <v>40062.620000000003</v>
      </c>
      <c r="P778" s="7">
        <v>40062.620000000003</v>
      </c>
      <c r="Q778" s="7">
        <v>40062.620000000003</v>
      </c>
      <c r="R778" s="7">
        <v>40062.620000000003</v>
      </c>
      <c r="S778" s="7">
        <v>40062.620000000003</v>
      </c>
      <c r="T778" s="7">
        <v>40062.620000000003</v>
      </c>
      <c r="U778" s="7">
        <v>40062.620000000003</v>
      </c>
      <c r="V778" s="7">
        <v>40062.620000000003</v>
      </c>
      <c r="W778" s="7">
        <v>47977.61</v>
      </c>
      <c r="X778" s="7">
        <v>47977.61</v>
      </c>
      <c r="Y778" s="7">
        <v>47977.61</v>
      </c>
      <c r="Z778" s="7">
        <v>47977.61</v>
      </c>
      <c r="AA778" s="8">
        <f t="shared" si="25"/>
        <v>512411.39999999997</v>
      </c>
    </row>
    <row r="779" spans="1:27" x14ac:dyDescent="0.25">
      <c r="A779" s="3" t="s">
        <v>713</v>
      </c>
      <c r="B779" s="7">
        <v>0</v>
      </c>
      <c r="C779" s="7">
        <v>0</v>
      </c>
      <c r="D779" s="7">
        <v>0</v>
      </c>
      <c r="E779" s="7">
        <v>0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  <c r="K779" s="7">
        <v>0</v>
      </c>
      <c r="L779" s="7">
        <v>0</v>
      </c>
      <c r="M779" s="7">
        <v>0</v>
      </c>
      <c r="N779" s="8">
        <f t="shared" si="24"/>
        <v>0</v>
      </c>
      <c r="O779" s="7">
        <v>24159.37</v>
      </c>
      <c r="P779" s="7">
        <v>24159.37</v>
      </c>
      <c r="Q779" s="7">
        <v>24159.37</v>
      </c>
      <c r="R779" s="7">
        <v>24159.37</v>
      </c>
      <c r="S779" s="7">
        <v>24159.37</v>
      </c>
      <c r="T779" s="7">
        <v>24159.37</v>
      </c>
      <c r="U779" s="7">
        <v>24159.37</v>
      </c>
      <c r="V779" s="7">
        <v>24159.37</v>
      </c>
      <c r="W779" s="7">
        <v>29315.200000000001</v>
      </c>
      <c r="X779" s="7">
        <v>29315.200000000001</v>
      </c>
      <c r="Y779" s="7">
        <v>29315.200000000001</v>
      </c>
      <c r="Z779" s="7">
        <v>29315.200000000001</v>
      </c>
      <c r="AA779" s="8">
        <f t="shared" si="25"/>
        <v>310535.76</v>
      </c>
    </row>
    <row r="780" spans="1:27" x14ac:dyDescent="0.25">
      <c r="A780" s="3" t="s">
        <v>714</v>
      </c>
      <c r="B780" s="7">
        <v>71822.490000000005</v>
      </c>
      <c r="C780" s="7">
        <v>71794.06</v>
      </c>
      <c r="D780" s="7">
        <v>71794.06</v>
      </c>
      <c r="E780" s="7">
        <v>71794.06</v>
      </c>
      <c r="F780" s="7">
        <v>71794.06</v>
      </c>
      <c r="G780" s="7">
        <v>71794.06</v>
      </c>
      <c r="H780" s="7">
        <v>71794.06</v>
      </c>
      <c r="I780" s="7">
        <v>71794.06</v>
      </c>
      <c r="J780" s="7">
        <v>71794.06</v>
      </c>
      <c r="K780" s="7">
        <v>71794.06</v>
      </c>
      <c r="L780" s="7">
        <v>71794.06</v>
      </c>
      <c r="M780" s="7">
        <v>71765.63</v>
      </c>
      <c r="N780" s="8">
        <f t="shared" si="24"/>
        <v>861528.72000000009</v>
      </c>
      <c r="O780" s="7">
        <v>71794.06</v>
      </c>
      <c r="P780" s="7">
        <v>71794.06</v>
      </c>
      <c r="Q780" s="7">
        <v>53845.55</v>
      </c>
      <c r="R780" s="7">
        <v>71794.06</v>
      </c>
      <c r="S780" s="7">
        <v>75095.289999999994</v>
      </c>
      <c r="T780" s="7">
        <v>75095.289999999994</v>
      </c>
      <c r="U780" s="7">
        <v>75095.289999999994</v>
      </c>
      <c r="V780" s="7">
        <v>75095.289999999994</v>
      </c>
      <c r="W780" s="7">
        <v>77136.08</v>
      </c>
      <c r="X780" s="7">
        <v>77136.08</v>
      </c>
      <c r="Y780" s="7">
        <v>77136.08</v>
      </c>
      <c r="Z780" s="7">
        <v>77136.08</v>
      </c>
      <c r="AA780" s="8">
        <f t="shared" si="25"/>
        <v>878153.20999999973</v>
      </c>
    </row>
    <row r="781" spans="1:27" x14ac:dyDescent="0.25">
      <c r="A781" s="3" t="s">
        <v>715</v>
      </c>
      <c r="B781" s="7">
        <v>50105.74</v>
      </c>
      <c r="C781" s="7">
        <v>50085.9</v>
      </c>
      <c r="D781" s="7">
        <v>50085.9</v>
      </c>
      <c r="E781" s="7">
        <v>50085.9</v>
      </c>
      <c r="F781" s="7">
        <v>50085.9</v>
      </c>
      <c r="G781" s="7">
        <v>50085.9</v>
      </c>
      <c r="H781" s="7">
        <v>50085.9</v>
      </c>
      <c r="I781" s="7">
        <v>50085.9</v>
      </c>
      <c r="J781" s="7">
        <v>50085.9</v>
      </c>
      <c r="K781" s="7">
        <v>50085.9</v>
      </c>
      <c r="L781" s="7">
        <v>50085.9</v>
      </c>
      <c r="M781" s="7">
        <v>50066.06</v>
      </c>
      <c r="N781" s="8">
        <f t="shared" si="24"/>
        <v>601030.80000000005</v>
      </c>
      <c r="O781" s="7">
        <v>52941.68</v>
      </c>
      <c r="P781" s="7">
        <v>52941.68</v>
      </c>
      <c r="Q781" s="7">
        <v>52941.68</v>
      </c>
      <c r="R781" s="7">
        <v>52941.68</v>
      </c>
      <c r="S781" s="7">
        <v>55724.23</v>
      </c>
      <c r="T781" s="7">
        <v>55724.23</v>
      </c>
      <c r="U781" s="7">
        <v>55724.23</v>
      </c>
      <c r="V781" s="7">
        <v>55724.23</v>
      </c>
      <c r="W781" s="7">
        <v>57575.7</v>
      </c>
      <c r="X781" s="7">
        <v>57575.7</v>
      </c>
      <c r="Y781" s="7">
        <v>57575.7</v>
      </c>
      <c r="Z781" s="7">
        <v>57575.7</v>
      </c>
      <c r="AA781" s="8">
        <f t="shared" si="25"/>
        <v>664966.43999999983</v>
      </c>
    </row>
    <row r="782" spans="1:27" x14ac:dyDescent="0.25">
      <c r="A782" s="3" t="s">
        <v>716</v>
      </c>
      <c r="B782" s="7">
        <v>0</v>
      </c>
      <c r="C782" s="7">
        <v>0</v>
      </c>
      <c r="D782" s="7">
        <v>0</v>
      </c>
      <c r="E782" s="7">
        <v>0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  <c r="K782" s="7">
        <v>0</v>
      </c>
      <c r="L782" s="7">
        <v>0</v>
      </c>
      <c r="M782" s="7">
        <v>0</v>
      </c>
      <c r="N782" s="8">
        <f t="shared" si="24"/>
        <v>0</v>
      </c>
      <c r="O782" s="7">
        <v>23297.14</v>
      </c>
      <c r="P782" s="7">
        <v>23297.14</v>
      </c>
      <c r="Q782" s="7">
        <v>23297.14</v>
      </c>
      <c r="R782" s="7">
        <v>23297.14</v>
      </c>
      <c r="S782" s="7">
        <v>23297.14</v>
      </c>
      <c r="T782" s="7">
        <v>23297.14</v>
      </c>
      <c r="U782" s="7">
        <v>23297.14</v>
      </c>
      <c r="V782" s="7">
        <v>23297.14</v>
      </c>
      <c r="W782" s="7">
        <v>18071.099999999999</v>
      </c>
      <c r="X782" s="7">
        <v>18071.099999999999</v>
      </c>
      <c r="Y782" s="7">
        <v>18071.099999999999</v>
      </c>
      <c r="Z782" s="7">
        <v>18071.099999999999</v>
      </c>
      <c r="AA782" s="8">
        <f t="shared" si="25"/>
        <v>258661.52000000002</v>
      </c>
    </row>
    <row r="783" spans="1:27" x14ac:dyDescent="0.25">
      <c r="A783" s="3" t="s">
        <v>717</v>
      </c>
      <c r="B783" s="7">
        <v>0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  <c r="J783" s="7">
        <v>0</v>
      </c>
      <c r="K783" s="7">
        <v>0</v>
      </c>
      <c r="L783" s="7">
        <v>0</v>
      </c>
      <c r="M783" s="7">
        <v>0</v>
      </c>
      <c r="N783" s="8">
        <f t="shared" si="24"/>
        <v>0</v>
      </c>
      <c r="O783" s="7">
        <v>29511.51</v>
      </c>
      <c r="P783" s="7">
        <v>29511.51</v>
      </c>
      <c r="Q783" s="7">
        <v>29511.51</v>
      </c>
      <c r="R783" s="7">
        <v>29511.51</v>
      </c>
      <c r="S783" s="7">
        <v>29529.81</v>
      </c>
      <c r="T783" s="7">
        <v>29529.81</v>
      </c>
      <c r="U783" s="7">
        <v>29529.81</v>
      </c>
      <c r="V783" s="7">
        <v>29529.81</v>
      </c>
      <c r="W783" s="7">
        <v>34177.9</v>
      </c>
      <c r="X783" s="7">
        <v>34177.9</v>
      </c>
      <c r="Y783" s="7">
        <v>34177.9</v>
      </c>
      <c r="Z783" s="7">
        <v>34177.9</v>
      </c>
      <c r="AA783" s="8">
        <f t="shared" si="25"/>
        <v>372876.88000000006</v>
      </c>
    </row>
    <row r="784" spans="1:27" x14ac:dyDescent="0.25">
      <c r="A784" s="3" t="s">
        <v>718</v>
      </c>
      <c r="B784" s="7">
        <v>0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  <c r="J784" s="7">
        <v>0</v>
      </c>
      <c r="K784" s="7">
        <v>0</v>
      </c>
      <c r="L784" s="7">
        <v>0</v>
      </c>
      <c r="M784" s="7">
        <v>0</v>
      </c>
      <c r="N784" s="8">
        <f t="shared" si="24"/>
        <v>0</v>
      </c>
      <c r="O784" s="7">
        <v>29191.15</v>
      </c>
      <c r="P784" s="7">
        <v>29191.15</v>
      </c>
      <c r="Q784" s="7">
        <v>29191.15</v>
      </c>
      <c r="R784" s="7">
        <v>29191.15</v>
      </c>
      <c r="S784" s="7">
        <v>29191.15</v>
      </c>
      <c r="T784" s="7">
        <v>29191.15</v>
      </c>
      <c r="U784" s="7">
        <v>29191.15</v>
      </c>
      <c r="V784" s="7">
        <v>29191.15</v>
      </c>
      <c r="W784" s="7">
        <v>17309.009999999998</v>
      </c>
      <c r="X784" s="7">
        <v>17309.009999999998</v>
      </c>
      <c r="Y784" s="7">
        <v>17309.009999999998</v>
      </c>
      <c r="Z784" s="7">
        <v>17309.009999999998</v>
      </c>
      <c r="AA784" s="8">
        <f t="shared" si="25"/>
        <v>302765.24</v>
      </c>
    </row>
    <row r="785" spans="1:27" x14ac:dyDescent="0.25">
      <c r="A785" s="3" t="s">
        <v>719</v>
      </c>
      <c r="B785" s="7">
        <v>56925.120000000003</v>
      </c>
      <c r="C785" s="7">
        <v>56925.120000000003</v>
      </c>
      <c r="D785" s="7">
        <v>56925.120000000003</v>
      </c>
      <c r="E785" s="7">
        <v>56925.120000000003</v>
      </c>
      <c r="F785" s="7">
        <v>56925.120000000003</v>
      </c>
      <c r="G785" s="7">
        <v>73705.84</v>
      </c>
      <c r="H785" s="7">
        <v>73705.84</v>
      </c>
      <c r="I785" s="7">
        <v>73705.84</v>
      </c>
      <c r="J785" s="7">
        <v>73705.84</v>
      </c>
      <c r="K785" s="7">
        <v>73705.84</v>
      </c>
      <c r="L785" s="7">
        <v>73705.84</v>
      </c>
      <c r="M785" s="7">
        <v>73705.84</v>
      </c>
      <c r="N785" s="8">
        <f t="shared" si="24"/>
        <v>800566.47999999986</v>
      </c>
      <c r="O785" s="7">
        <v>73705.84</v>
      </c>
      <c r="P785" s="7">
        <v>73705.84</v>
      </c>
      <c r="Q785" s="7">
        <v>73705.84</v>
      </c>
      <c r="R785" s="7">
        <v>73705.84</v>
      </c>
      <c r="S785" s="7">
        <v>73705.84</v>
      </c>
      <c r="T785" s="7">
        <v>73705.84</v>
      </c>
      <c r="U785" s="7">
        <v>73705.84</v>
      </c>
      <c r="V785" s="7">
        <v>73705.84</v>
      </c>
      <c r="W785" s="7">
        <v>75591.679999999993</v>
      </c>
      <c r="X785" s="7">
        <v>75591.679999999993</v>
      </c>
      <c r="Y785" s="7">
        <v>75591.679999999993</v>
      </c>
      <c r="Z785" s="7">
        <v>75591.679999999993</v>
      </c>
      <c r="AA785" s="8">
        <f t="shared" si="25"/>
        <v>892013.43999999971</v>
      </c>
    </row>
    <row r="786" spans="1:27" x14ac:dyDescent="0.25">
      <c r="A786" s="3" t="s">
        <v>720</v>
      </c>
      <c r="B786" s="7">
        <v>56225.82</v>
      </c>
      <c r="C786" s="7">
        <v>56225.82</v>
      </c>
      <c r="D786" s="7">
        <v>56225.82</v>
      </c>
      <c r="E786" s="7">
        <v>56225.82</v>
      </c>
      <c r="F786" s="7">
        <v>56225.82</v>
      </c>
      <c r="G786" s="7">
        <v>56225.82</v>
      </c>
      <c r="H786" s="7">
        <v>56225.82</v>
      </c>
      <c r="I786" s="7">
        <v>56225.82</v>
      </c>
      <c r="J786" s="7">
        <v>56225.82</v>
      </c>
      <c r="K786" s="7">
        <v>56225.82</v>
      </c>
      <c r="L786" s="7">
        <v>56225.82</v>
      </c>
      <c r="M786" s="7">
        <v>56225.82</v>
      </c>
      <c r="N786" s="8">
        <f t="shared" si="24"/>
        <v>674709.83999999985</v>
      </c>
      <c r="O786" s="7">
        <v>56225.82</v>
      </c>
      <c r="P786" s="7">
        <v>56225.82</v>
      </c>
      <c r="Q786" s="7">
        <v>56225.82</v>
      </c>
      <c r="R786" s="7">
        <v>56225.82</v>
      </c>
      <c r="S786" s="7">
        <v>56225.82</v>
      </c>
      <c r="T786" s="7">
        <v>56225.82</v>
      </c>
      <c r="U786" s="7">
        <v>56225.82</v>
      </c>
      <c r="V786" s="7">
        <v>56225.82</v>
      </c>
      <c r="W786" s="7">
        <v>53003.74</v>
      </c>
      <c r="X786" s="7">
        <v>53003.74</v>
      </c>
      <c r="Y786" s="7">
        <v>53003.74</v>
      </c>
      <c r="Z786" s="7">
        <v>53003.74</v>
      </c>
      <c r="AA786" s="8">
        <f t="shared" si="25"/>
        <v>661821.52</v>
      </c>
    </row>
    <row r="787" spans="1:27" x14ac:dyDescent="0.25">
      <c r="A787" s="3" t="s">
        <v>721</v>
      </c>
      <c r="B787" s="7">
        <v>51441.4</v>
      </c>
      <c r="C787" s="7">
        <v>51421.04</v>
      </c>
      <c r="D787" s="7">
        <v>51421.04</v>
      </c>
      <c r="E787" s="7">
        <v>51421.04</v>
      </c>
      <c r="F787" s="7">
        <v>51421.04</v>
      </c>
      <c r="G787" s="7">
        <v>51421.04</v>
      </c>
      <c r="H787" s="7">
        <v>51421.04</v>
      </c>
      <c r="I787" s="7">
        <v>51421.04</v>
      </c>
      <c r="J787" s="7">
        <v>51421.04</v>
      </c>
      <c r="K787" s="7">
        <v>51421.04</v>
      </c>
      <c r="L787" s="7">
        <v>51421.04</v>
      </c>
      <c r="M787" s="7">
        <v>51400.68</v>
      </c>
      <c r="N787" s="8">
        <f t="shared" si="24"/>
        <v>617052.48</v>
      </c>
      <c r="O787" s="7">
        <v>52348.55</v>
      </c>
      <c r="P787" s="7">
        <v>52348.55</v>
      </c>
      <c r="Q787" s="7">
        <v>52348.55</v>
      </c>
      <c r="R787" s="7">
        <v>52348.55</v>
      </c>
      <c r="S787" s="7">
        <v>54966.35</v>
      </c>
      <c r="T787" s="7">
        <v>54966.35</v>
      </c>
      <c r="U787" s="7">
        <v>54966.35</v>
      </c>
      <c r="V787" s="7">
        <v>54966.35</v>
      </c>
      <c r="W787" s="7">
        <v>58228.23</v>
      </c>
      <c r="X787" s="7">
        <v>58228.23</v>
      </c>
      <c r="Y787" s="7">
        <v>58228.23</v>
      </c>
      <c r="Z787" s="7">
        <v>58228.23</v>
      </c>
      <c r="AA787" s="8">
        <f t="shared" si="25"/>
        <v>662172.5199999999</v>
      </c>
    </row>
    <row r="788" spans="1:27" x14ac:dyDescent="0.25">
      <c r="A788" s="3" t="s">
        <v>723</v>
      </c>
      <c r="B788" s="7">
        <v>33571.699999999997</v>
      </c>
      <c r="C788" s="7">
        <v>33558.410000000003</v>
      </c>
      <c r="D788" s="7">
        <v>33558.410000000003</v>
      </c>
      <c r="E788" s="7">
        <v>33558.410000000003</v>
      </c>
      <c r="F788" s="7">
        <v>33558.410000000003</v>
      </c>
      <c r="G788" s="7">
        <v>33558.410000000003</v>
      </c>
      <c r="H788" s="7">
        <v>33558.410000000003</v>
      </c>
      <c r="I788" s="7">
        <v>33558.410000000003</v>
      </c>
      <c r="J788" s="7">
        <v>33558.410000000003</v>
      </c>
      <c r="K788" s="7">
        <v>33558.410000000003</v>
      </c>
      <c r="L788" s="7">
        <v>33558.410000000003</v>
      </c>
      <c r="M788" s="7">
        <v>33545.120000000003</v>
      </c>
      <c r="N788" s="8">
        <f t="shared" si="24"/>
        <v>402700.92000000004</v>
      </c>
      <c r="O788" s="7">
        <v>33558.410000000003</v>
      </c>
      <c r="P788" s="7">
        <v>33558.410000000003</v>
      </c>
      <c r="Q788" s="7">
        <v>33558.410000000003</v>
      </c>
      <c r="R788" s="7">
        <v>33558.410000000003</v>
      </c>
      <c r="S788" s="7">
        <v>33558.410000000003</v>
      </c>
      <c r="T788" s="7">
        <v>33558.410000000003</v>
      </c>
      <c r="U788" s="7">
        <v>33558.410000000003</v>
      </c>
      <c r="V788" s="7">
        <v>33558.410000000003</v>
      </c>
      <c r="W788" s="7">
        <v>35952.449999999997</v>
      </c>
      <c r="X788" s="7">
        <v>35952.449999999997</v>
      </c>
      <c r="Y788" s="7">
        <v>35952.449999999997</v>
      </c>
      <c r="Z788" s="7">
        <v>35952.449999999997</v>
      </c>
      <c r="AA788" s="8">
        <f t="shared" si="25"/>
        <v>412277.08000000007</v>
      </c>
    </row>
    <row r="789" spans="1:27" x14ac:dyDescent="0.25">
      <c r="A789" s="3" t="s">
        <v>722</v>
      </c>
      <c r="B789" s="7">
        <v>0</v>
      </c>
      <c r="C789" s="7">
        <v>0</v>
      </c>
      <c r="D789" s="7">
        <v>0</v>
      </c>
      <c r="E789" s="7">
        <v>0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7">
        <v>0</v>
      </c>
      <c r="L789" s="7">
        <v>0</v>
      </c>
      <c r="M789" s="7">
        <v>0</v>
      </c>
      <c r="N789" s="8">
        <f t="shared" si="24"/>
        <v>0</v>
      </c>
      <c r="O789" s="7">
        <v>22824.23</v>
      </c>
      <c r="P789" s="7">
        <v>11412.12</v>
      </c>
      <c r="Q789" s="7">
        <v>22824.23</v>
      </c>
      <c r="R789" s="7">
        <v>22824.23</v>
      </c>
      <c r="S789" s="7">
        <v>22824.23</v>
      </c>
      <c r="T789" s="7">
        <v>22824.23</v>
      </c>
      <c r="U789" s="7">
        <v>22824.23</v>
      </c>
      <c r="V789" s="7">
        <v>22824.23</v>
      </c>
      <c r="W789" s="7">
        <v>18486.12</v>
      </c>
      <c r="X789" s="7">
        <v>18486.12</v>
      </c>
      <c r="Y789" s="7">
        <v>18486.12</v>
      </c>
      <c r="Z789" s="7">
        <v>18486.12</v>
      </c>
      <c r="AA789" s="8">
        <f t="shared" si="25"/>
        <v>245126.21</v>
      </c>
    </row>
    <row r="790" spans="1:27" x14ac:dyDescent="0.25">
      <c r="A790" s="3" t="s">
        <v>724</v>
      </c>
      <c r="B790" s="7">
        <v>0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  <c r="J790" s="7">
        <v>0</v>
      </c>
      <c r="K790" s="7">
        <v>0</v>
      </c>
      <c r="L790" s="7">
        <v>0</v>
      </c>
      <c r="M790" s="7">
        <v>0</v>
      </c>
      <c r="N790" s="8">
        <f t="shared" si="24"/>
        <v>0</v>
      </c>
      <c r="O790" s="7">
        <v>143258.60999999999</v>
      </c>
      <c r="P790" s="7">
        <v>143258.60999999999</v>
      </c>
      <c r="Q790" s="7">
        <v>143258.60999999999</v>
      </c>
      <c r="R790" s="7">
        <v>143258.60999999999</v>
      </c>
      <c r="S790" s="7">
        <v>135299.79999999999</v>
      </c>
      <c r="T790" s="7">
        <v>135299.79999999999</v>
      </c>
      <c r="U790" s="7">
        <v>143258.60999999999</v>
      </c>
      <c r="V790" s="7">
        <v>143258.60999999999</v>
      </c>
      <c r="W790" s="7">
        <v>153646.6</v>
      </c>
      <c r="X790" s="7">
        <v>153646.6</v>
      </c>
      <c r="Y790" s="7">
        <v>153646.6</v>
      </c>
      <c r="Z790" s="7">
        <v>153646.6</v>
      </c>
      <c r="AA790" s="8">
        <f t="shared" si="25"/>
        <v>1744737.6600000004</v>
      </c>
    </row>
    <row r="791" spans="1:27" x14ac:dyDescent="0.25">
      <c r="A791" s="3" t="s">
        <v>725</v>
      </c>
      <c r="B791" s="7">
        <v>893136.69</v>
      </c>
      <c r="C791" s="7">
        <v>926803.35</v>
      </c>
      <c r="D791" s="7">
        <v>926803.35</v>
      </c>
      <c r="E791" s="7">
        <v>926803.35</v>
      </c>
      <c r="F791" s="7">
        <v>926803.35</v>
      </c>
      <c r="G791" s="7">
        <v>926803.35</v>
      </c>
      <c r="H791" s="7">
        <v>926803.35</v>
      </c>
      <c r="I791" s="7">
        <v>926803.35</v>
      </c>
      <c r="J791" s="7">
        <v>926803.35</v>
      </c>
      <c r="K791" s="7">
        <v>926803.35</v>
      </c>
      <c r="L791" s="7">
        <v>926803.35</v>
      </c>
      <c r="M791" s="7">
        <v>926803.35</v>
      </c>
      <c r="N791" s="8">
        <f t="shared" si="24"/>
        <v>11087973.539999997</v>
      </c>
      <c r="O791" s="7">
        <v>926803.35</v>
      </c>
      <c r="P791" s="7">
        <v>912901.3</v>
      </c>
      <c r="Q791" s="7">
        <v>926803.35</v>
      </c>
      <c r="R791" s="7">
        <v>917535.32</v>
      </c>
      <c r="S791" s="7">
        <v>968083.51</v>
      </c>
      <c r="T791" s="7">
        <v>968083.51</v>
      </c>
      <c r="U791" s="7">
        <v>968083.51</v>
      </c>
      <c r="V791" s="7">
        <v>955852.38</v>
      </c>
      <c r="W791" s="7">
        <v>843064.14</v>
      </c>
      <c r="X791" s="7">
        <v>834976.75</v>
      </c>
      <c r="Y791" s="7">
        <v>859238.92</v>
      </c>
      <c r="Z791" s="7">
        <v>859238.92</v>
      </c>
      <c r="AA791" s="8">
        <f t="shared" si="25"/>
        <v>10940664.959999999</v>
      </c>
    </row>
    <row r="792" spans="1:27" x14ac:dyDescent="0.25">
      <c r="A792" s="3" t="s">
        <v>726</v>
      </c>
      <c r="B792" s="7">
        <v>64315.35</v>
      </c>
      <c r="C792" s="7">
        <v>81096.08</v>
      </c>
      <c r="D792" s="7">
        <v>81096.08</v>
      </c>
      <c r="E792" s="7">
        <v>81096.08</v>
      </c>
      <c r="F792" s="7">
        <v>81096.08</v>
      </c>
      <c r="G792" s="7">
        <v>81096.08</v>
      </c>
      <c r="H792" s="7">
        <v>81096.08</v>
      </c>
      <c r="I792" s="7">
        <v>81096.08</v>
      </c>
      <c r="J792" s="7">
        <v>81096.08</v>
      </c>
      <c r="K792" s="7">
        <v>81096.08</v>
      </c>
      <c r="L792" s="7">
        <v>81096.08</v>
      </c>
      <c r="M792" s="7">
        <v>81096.08</v>
      </c>
      <c r="N792" s="8">
        <f t="shared" si="24"/>
        <v>956372.22999999986</v>
      </c>
      <c r="O792" s="7">
        <v>84177.94</v>
      </c>
      <c r="P792" s="7">
        <v>30411.03</v>
      </c>
      <c r="Q792" s="7">
        <v>81096.08</v>
      </c>
      <c r="R792" s="7">
        <v>81096.08</v>
      </c>
      <c r="S792" s="7">
        <v>81096.08</v>
      </c>
      <c r="T792" s="7">
        <v>81096.08</v>
      </c>
      <c r="U792" s="7">
        <v>81096.08</v>
      </c>
      <c r="V792" s="7">
        <v>81096.08</v>
      </c>
      <c r="W792" s="7">
        <v>80699.850000000006</v>
      </c>
      <c r="X792" s="7">
        <v>80699.850000000006</v>
      </c>
      <c r="Y792" s="7">
        <v>80699.850000000006</v>
      </c>
      <c r="Z792" s="7">
        <v>80699.850000000006</v>
      </c>
      <c r="AA792" s="8">
        <f t="shared" si="25"/>
        <v>923964.85</v>
      </c>
    </row>
    <row r="793" spans="1:27" x14ac:dyDescent="0.25">
      <c r="A793" s="3" t="s">
        <v>727</v>
      </c>
      <c r="B793" s="7">
        <v>0</v>
      </c>
      <c r="C793" s="7">
        <v>0</v>
      </c>
      <c r="D793" s="7">
        <v>0</v>
      </c>
      <c r="E793" s="7">
        <v>0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  <c r="K793" s="7">
        <v>0</v>
      </c>
      <c r="L793" s="7">
        <v>0</v>
      </c>
      <c r="M793" s="7">
        <v>0</v>
      </c>
      <c r="N793" s="8">
        <f t="shared" si="24"/>
        <v>0</v>
      </c>
      <c r="O793" s="7">
        <v>21443.33</v>
      </c>
      <c r="P793" s="7">
        <v>21443.33</v>
      </c>
      <c r="Q793" s="7">
        <v>21443.33</v>
      </c>
      <c r="R793" s="7">
        <v>21443.33</v>
      </c>
      <c r="S793" s="7">
        <v>21443.33</v>
      </c>
      <c r="T793" s="7">
        <v>21443.33</v>
      </c>
      <c r="U793" s="7">
        <v>21443.33</v>
      </c>
      <c r="V793" s="7">
        <v>21443.33</v>
      </c>
      <c r="W793" s="7">
        <v>18735.87</v>
      </c>
      <c r="X793" s="7">
        <v>18735.87</v>
      </c>
      <c r="Y793" s="7">
        <v>18735.87</v>
      </c>
      <c r="Z793" s="7">
        <v>18735.87</v>
      </c>
      <c r="AA793" s="8">
        <f t="shared" si="25"/>
        <v>246490.12</v>
      </c>
    </row>
    <row r="794" spans="1:27" x14ac:dyDescent="0.25">
      <c r="A794" s="3" t="s">
        <v>728</v>
      </c>
      <c r="B794" s="7">
        <v>37824.980000000003</v>
      </c>
      <c r="C794" s="7">
        <v>37824.980000000003</v>
      </c>
      <c r="D794" s="7">
        <v>37824.980000000003</v>
      </c>
      <c r="E794" s="7">
        <v>37824.980000000003</v>
      </c>
      <c r="F794" s="7">
        <v>37824.980000000003</v>
      </c>
      <c r="G794" s="7">
        <v>37824.980000000003</v>
      </c>
      <c r="H794" s="7">
        <v>42328.32</v>
      </c>
      <c r="I794" s="7">
        <v>42328.32</v>
      </c>
      <c r="J794" s="7">
        <v>42328.32</v>
      </c>
      <c r="K794" s="7">
        <v>42328.32</v>
      </c>
      <c r="L794" s="7">
        <v>42328.32</v>
      </c>
      <c r="M794" s="7">
        <v>42328.32</v>
      </c>
      <c r="N794" s="8">
        <f t="shared" si="24"/>
        <v>480919.80000000005</v>
      </c>
      <c r="O794" s="7">
        <v>43164.31</v>
      </c>
      <c r="P794" s="7">
        <v>43164.31</v>
      </c>
      <c r="Q794" s="7">
        <v>43164.31</v>
      </c>
      <c r="R794" s="7">
        <v>43164.31</v>
      </c>
      <c r="S794" s="7">
        <v>45672.26</v>
      </c>
      <c r="T794" s="7">
        <v>45672.26</v>
      </c>
      <c r="U794" s="7">
        <v>45672.26</v>
      </c>
      <c r="V794" s="7">
        <v>38060.22</v>
      </c>
      <c r="W794" s="7">
        <v>51123.29</v>
      </c>
      <c r="X794" s="7">
        <v>51123.29</v>
      </c>
      <c r="Y794" s="7">
        <v>51123.29</v>
      </c>
      <c r="Z794" s="7">
        <v>51123.29</v>
      </c>
      <c r="AA794" s="8">
        <f t="shared" si="25"/>
        <v>552227.39999999991</v>
      </c>
    </row>
    <row r="795" spans="1:27" x14ac:dyDescent="0.25">
      <c r="A795" s="3" t="s">
        <v>730</v>
      </c>
      <c r="B795" s="7">
        <v>17999.88</v>
      </c>
      <c r="C795" s="7">
        <v>17999.88</v>
      </c>
      <c r="D795" s="7">
        <v>17999.88</v>
      </c>
      <c r="E795" s="7">
        <v>17999.88</v>
      </c>
      <c r="F795" s="7">
        <v>17999.88</v>
      </c>
      <c r="G795" s="7">
        <v>17999.88</v>
      </c>
      <c r="H795" s="7">
        <v>17999.88</v>
      </c>
      <c r="I795" s="7">
        <v>17999.88</v>
      </c>
      <c r="J795" s="7">
        <v>17999.88</v>
      </c>
      <c r="K795" s="7">
        <v>17999.88</v>
      </c>
      <c r="L795" s="7">
        <v>17999.88</v>
      </c>
      <c r="M795" s="7">
        <v>17999.88</v>
      </c>
      <c r="N795" s="8">
        <f t="shared" si="24"/>
        <v>215998.56000000003</v>
      </c>
      <c r="O795" s="7">
        <v>23828.43</v>
      </c>
      <c r="P795" s="7">
        <v>23828.43</v>
      </c>
      <c r="Q795" s="7">
        <v>23828.43</v>
      </c>
      <c r="R795" s="7">
        <v>23828.43</v>
      </c>
      <c r="S795" s="7">
        <v>23828.43</v>
      </c>
      <c r="T795" s="7">
        <v>23828.43</v>
      </c>
      <c r="U795" s="7">
        <v>23828.43</v>
      </c>
      <c r="V795" s="7">
        <v>23828.43</v>
      </c>
      <c r="W795" s="7">
        <v>13758.41</v>
      </c>
      <c r="X795" s="7">
        <v>13758.41</v>
      </c>
      <c r="Y795" s="7">
        <v>13758.41</v>
      </c>
      <c r="Z795" s="7">
        <v>18344.54</v>
      </c>
      <c r="AA795" s="8">
        <f t="shared" si="25"/>
        <v>250247.21</v>
      </c>
    </row>
    <row r="796" spans="1:27" x14ac:dyDescent="0.25">
      <c r="A796" s="3" t="s">
        <v>729</v>
      </c>
      <c r="B796" s="7">
        <v>0</v>
      </c>
      <c r="C796" s="7">
        <v>0</v>
      </c>
      <c r="D796" s="7">
        <v>0</v>
      </c>
      <c r="E796" s="7">
        <v>0</v>
      </c>
      <c r="F796" s="7">
        <v>0</v>
      </c>
      <c r="G796" s="7">
        <v>0</v>
      </c>
      <c r="H796" s="7">
        <v>0</v>
      </c>
      <c r="I796" s="7">
        <v>0</v>
      </c>
      <c r="J796" s="7">
        <v>0</v>
      </c>
      <c r="K796" s="7">
        <v>0</v>
      </c>
      <c r="L796" s="7">
        <v>0</v>
      </c>
      <c r="M796" s="7">
        <v>0</v>
      </c>
      <c r="N796" s="8">
        <f t="shared" si="24"/>
        <v>0</v>
      </c>
      <c r="O796" s="7">
        <v>125006.94</v>
      </c>
      <c r="P796" s="7">
        <v>125006.94</v>
      </c>
      <c r="Q796" s="7">
        <v>132360.29</v>
      </c>
      <c r="R796" s="7">
        <v>132360.29</v>
      </c>
      <c r="S796" s="7">
        <v>142263.97</v>
      </c>
      <c r="T796" s="7">
        <v>142263.97</v>
      </c>
      <c r="U796" s="7">
        <v>142263.97</v>
      </c>
      <c r="V796" s="7">
        <v>142263.97</v>
      </c>
      <c r="W796" s="7">
        <v>159093.26999999999</v>
      </c>
      <c r="X796" s="7">
        <v>159093.26999999999</v>
      </c>
      <c r="Y796" s="7">
        <v>159093.26999999999</v>
      </c>
      <c r="Z796" s="7">
        <v>159093.26999999999</v>
      </c>
      <c r="AA796" s="8">
        <f t="shared" si="25"/>
        <v>1720163.4200000002</v>
      </c>
    </row>
    <row r="797" spans="1:27" x14ac:dyDescent="0.25">
      <c r="A797" s="3" t="s">
        <v>731</v>
      </c>
      <c r="B797" s="7">
        <v>38020.660000000003</v>
      </c>
      <c r="C797" s="7">
        <v>38005.61</v>
      </c>
      <c r="D797" s="7">
        <v>38005.61</v>
      </c>
      <c r="E797" s="7">
        <v>38005.61</v>
      </c>
      <c r="F797" s="7">
        <v>38005.61</v>
      </c>
      <c r="G797" s="7">
        <v>38005.61</v>
      </c>
      <c r="H797" s="7">
        <v>38005.61</v>
      </c>
      <c r="I797" s="7">
        <v>38005.61</v>
      </c>
      <c r="J797" s="7">
        <v>38005.61</v>
      </c>
      <c r="K797" s="7">
        <v>38005.61</v>
      </c>
      <c r="L797" s="7">
        <v>38005.61</v>
      </c>
      <c r="M797" s="7">
        <v>37990.559999999998</v>
      </c>
      <c r="N797" s="8">
        <f t="shared" si="24"/>
        <v>456067.31999999989</v>
      </c>
      <c r="O797" s="7">
        <v>38005.61</v>
      </c>
      <c r="P797" s="7">
        <v>38005.61</v>
      </c>
      <c r="Q797" s="7">
        <v>38005.61</v>
      </c>
      <c r="R797" s="7">
        <v>38005.61</v>
      </c>
      <c r="S797" s="7">
        <v>29309.68</v>
      </c>
      <c r="T797" s="7">
        <v>39079.57</v>
      </c>
      <c r="U797" s="7">
        <v>39079.57</v>
      </c>
      <c r="V797" s="7">
        <v>39079.57</v>
      </c>
      <c r="W797" s="7">
        <v>48838.86</v>
      </c>
      <c r="X797" s="7">
        <v>48838.86</v>
      </c>
      <c r="Y797" s="7">
        <v>48838.86</v>
      </c>
      <c r="Z797" s="7">
        <v>48838.86</v>
      </c>
      <c r="AA797" s="8">
        <f t="shared" si="25"/>
        <v>493926.26999999996</v>
      </c>
    </row>
    <row r="798" spans="1:27" x14ac:dyDescent="0.25">
      <c r="A798" s="3" t="s">
        <v>732</v>
      </c>
      <c r="B798" s="7">
        <v>36858.410000000003</v>
      </c>
      <c r="C798" s="7">
        <v>36858.410000000003</v>
      </c>
      <c r="D798" s="7">
        <v>36858.410000000003</v>
      </c>
      <c r="E798" s="7">
        <v>36858.410000000003</v>
      </c>
      <c r="F798" s="7">
        <v>36858.410000000003</v>
      </c>
      <c r="G798" s="7">
        <v>36858.410000000003</v>
      </c>
      <c r="H798" s="7">
        <v>36858.410000000003</v>
      </c>
      <c r="I798" s="7">
        <v>36858.410000000003</v>
      </c>
      <c r="J798" s="7">
        <v>36858.410000000003</v>
      </c>
      <c r="K798" s="7">
        <v>36858.410000000003</v>
      </c>
      <c r="L798" s="7">
        <v>36858.410000000003</v>
      </c>
      <c r="M798" s="7">
        <v>36858.410000000003</v>
      </c>
      <c r="N798" s="8">
        <f t="shared" si="24"/>
        <v>442300.92000000016</v>
      </c>
      <c r="O798" s="7">
        <v>36858.410000000003</v>
      </c>
      <c r="P798" s="7">
        <v>36858.410000000003</v>
      </c>
      <c r="Q798" s="7">
        <v>36858.410000000003</v>
      </c>
      <c r="R798" s="7">
        <v>36858.410000000003</v>
      </c>
      <c r="S798" s="7">
        <v>36858.410000000003</v>
      </c>
      <c r="T798" s="7">
        <v>36858.410000000003</v>
      </c>
      <c r="U798" s="7">
        <v>36858.410000000003</v>
      </c>
      <c r="V798" s="7">
        <v>36858.410000000003</v>
      </c>
      <c r="W798" s="7">
        <v>37016.300000000003</v>
      </c>
      <c r="X798" s="7">
        <v>37016.300000000003</v>
      </c>
      <c r="Y798" s="7">
        <v>37016.300000000003</v>
      </c>
      <c r="Z798" s="7">
        <v>37016.300000000003</v>
      </c>
      <c r="AA798" s="8">
        <f t="shared" si="25"/>
        <v>442932.47999999998</v>
      </c>
    </row>
    <row r="799" spans="1:27" x14ac:dyDescent="0.25">
      <c r="A799" s="3" t="s">
        <v>793</v>
      </c>
      <c r="B799" s="7">
        <v>25481.4</v>
      </c>
      <c r="C799" s="7">
        <v>25471.32</v>
      </c>
      <c r="D799" s="7">
        <v>25471.32</v>
      </c>
      <c r="E799" s="7">
        <v>25471.32</v>
      </c>
      <c r="F799" s="7">
        <v>25471.32</v>
      </c>
      <c r="G799" s="7">
        <v>25471.32</v>
      </c>
      <c r="H799" s="7">
        <v>19369.23</v>
      </c>
      <c r="I799" s="7">
        <v>19369.23</v>
      </c>
      <c r="J799" s="7">
        <v>19369.23</v>
      </c>
      <c r="K799" s="7">
        <v>19369.23</v>
      </c>
      <c r="L799" s="7">
        <v>19369.23</v>
      </c>
      <c r="M799" s="7">
        <v>19359.150000000001</v>
      </c>
      <c r="N799" s="8">
        <f t="shared" si="24"/>
        <v>269043.3000000001</v>
      </c>
      <c r="O799" s="7">
        <v>32104.89</v>
      </c>
      <c r="P799" s="7">
        <v>7759.1</v>
      </c>
      <c r="Q799" s="7">
        <v>27326.35</v>
      </c>
      <c r="R799" s="7">
        <v>23910.560000000001</v>
      </c>
      <c r="S799" s="7">
        <v>25790</v>
      </c>
      <c r="T799" s="7">
        <v>29474.28</v>
      </c>
      <c r="U799" s="7">
        <v>29474.28</v>
      </c>
      <c r="V799" s="7">
        <v>29474.28</v>
      </c>
      <c r="W799" s="7">
        <v>33446.42</v>
      </c>
      <c r="X799" s="7">
        <v>33446.42</v>
      </c>
      <c r="Y799" s="7">
        <v>33446.42</v>
      </c>
      <c r="Z799" s="7">
        <v>33446.42</v>
      </c>
      <c r="AA799" s="8">
        <f t="shared" si="25"/>
        <v>339099.41999999993</v>
      </c>
    </row>
    <row r="800" spans="1:27" x14ac:dyDescent="0.25">
      <c r="A800" s="3" t="s">
        <v>794</v>
      </c>
      <c r="B800" s="7">
        <v>0</v>
      </c>
      <c r="C800" s="7">
        <v>0</v>
      </c>
      <c r="D800" s="7">
        <v>0</v>
      </c>
      <c r="E800" s="7">
        <v>0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  <c r="K800" s="7">
        <v>0</v>
      </c>
      <c r="L800" s="7">
        <v>0</v>
      </c>
      <c r="M800" s="7">
        <v>0</v>
      </c>
      <c r="N800" s="8">
        <f t="shared" si="24"/>
        <v>0</v>
      </c>
      <c r="O800" s="7">
        <v>158185.35999999999</v>
      </c>
      <c r="P800" s="7">
        <v>158185.35999999999</v>
      </c>
      <c r="Q800" s="7">
        <v>158185.35999999999</v>
      </c>
      <c r="R800" s="7">
        <v>158185.35999999999</v>
      </c>
      <c r="S800" s="7">
        <v>161619.35999999999</v>
      </c>
      <c r="T800" s="7">
        <v>161619.35999999999</v>
      </c>
      <c r="U800" s="7">
        <v>161619.35999999999</v>
      </c>
      <c r="V800" s="7">
        <v>161619.35999999999</v>
      </c>
      <c r="W800" s="7">
        <v>219845.07</v>
      </c>
      <c r="X800" s="7">
        <v>219845.07</v>
      </c>
      <c r="Y800" s="7">
        <v>219845.07</v>
      </c>
      <c r="Z800" s="7">
        <v>219845.07</v>
      </c>
      <c r="AA800" s="8">
        <f t="shared" si="25"/>
        <v>2158599.16</v>
      </c>
    </row>
    <row r="801" spans="1:27" x14ac:dyDescent="0.25">
      <c r="A801" s="3" t="s">
        <v>795</v>
      </c>
      <c r="B801" s="7">
        <v>0</v>
      </c>
      <c r="C801" s="7">
        <v>0</v>
      </c>
      <c r="D801" s="7">
        <v>0</v>
      </c>
      <c r="E801" s="7">
        <v>0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  <c r="K801" s="7">
        <v>0</v>
      </c>
      <c r="L801" s="7">
        <v>0</v>
      </c>
      <c r="M801" s="7">
        <v>0</v>
      </c>
      <c r="N801" s="8">
        <f t="shared" si="24"/>
        <v>0</v>
      </c>
      <c r="O801" s="7">
        <v>24476.07</v>
      </c>
      <c r="P801" s="7">
        <v>18935.37</v>
      </c>
      <c r="Q801" s="7">
        <v>0</v>
      </c>
      <c r="R801" s="7">
        <v>6119.02</v>
      </c>
      <c r="S801" s="7">
        <v>6709.39</v>
      </c>
      <c r="T801" s="7">
        <v>6709.39</v>
      </c>
      <c r="U801" s="7">
        <v>6709.39</v>
      </c>
      <c r="V801" s="7">
        <v>26837.57</v>
      </c>
      <c r="W801" s="7">
        <v>32632.29</v>
      </c>
      <c r="X801" s="7">
        <v>32632.29</v>
      </c>
      <c r="Y801" s="7">
        <v>32632.29</v>
      </c>
      <c r="Z801" s="7">
        <v>32632.29</v>
      </c>
      <c r="AA801" s="8">
        <f t="shared" si="25"/>
        <v>227025.36000000004</v>
      </c>
    </row>
    <row r="802" spans="1:27" x14ac:dyDescent="0.25">
      <c r="A802" s="3" t="s">
        <v>796</v>
      </c>
      <c r="B802" s="7">
        <v>19118.439999999999</v>
      </c>
      <c r="C802" s="7">
        <v>19118.439999999999</v>
      </c>
      <c r="D802" s="7">
        <v>19118.439999999999</v>
      </c>
      <c r="E802" s="7">
        <v>19118.439999999999</v>
      </c>
      <c r="F802" s="7">
        <v>19118.439999999999</v>
      </c>
      <c r="G802" s="7">
        <v>19118.439999999999</v>
      </c>
      <c r="H802" s="7">
        <v>19118.439999999999</v>
      </c>
      <c r="I802" s="7">
        <v>19118.439999999999</v>
      </c>
      <c r="J802" s="7">
        <v>19118.439999999999</v>
      </c>
      <c r="K802" s="7">
        <v>19118.439999999999</v>
      </c>
      <c r="L802" s="7">
        <v>19118.439999999999</v>
      </c>
      <c r="M802" s="7">
        <v>19118.439999999999</v>
      </c>
      <c r="N802" s="8">
        <f t="shared" si="24"/>
        <v>229421.28</v>
      </c>
      <c r="O802" s="7">
        <v>19118.439999999999</v>
      </c>
      <c r="P802" s="7">
        <v>19118.439999999999</v>
      </c>
      <c r="Q802" s="7">
        <v>19118.439999999999</v>
      </c>
      <c r="R802" s="7">
        <v>19118.439999999999</v>
      </c>
      <c r="S802" s="7">
        <v>19118.439999999999</v>
      </c>
      <c r="T802" s="7">
        <v>19118.439999999999</v>
      </c>
      <c r="U802" s="7">
        <v>19118.439999999999</v>
      </c>
      <c r="V802" s="7">
        <v>19118.439999999999</v>
      </c>
      <c r="W802" s="7">
        <v>19132.52</v>
      </c>
      <c r="X802" s="7">
        <v>19132.52</v>
      </c>
      <c r="Y802" s="7">
        <v>19132.52</v>
      </c>
      <c r="Z802" s="7">
        <v>19132.52</v>
      </c>
      <c r="AA802" s="8">
        <f t="shared" si="25"/>
        <v>229477.59999999995</v>
      </c>
    </row>
    <row r="803" spans="1:27" x14ac:dyDescent="0.25">
      <c r="A803" s="3" t="s">
        <v>797</v>
      </c>
      <c r="B803" s="7">
        <v>17827.849999999999</v>
      </c>
      <c r="C803" s="7">
        <v>17827.849999999999</v>
      </c>
      <c r="D803" s="7">
        <v>17827.849999999999</v>
      </c>
      <c r="E803" s="7">
        <v>17827.849999999999</v>
      </c>
      <c r="F803" s="7">
        <v>17827.849999999999</v>
      </c>
      <c r="G803" s="7">
        <v>17827.849999999999</v>
      </c>
      <c r="H803" s="7">
        <v>17827.849999999999</v>
      </c>
      <c r="I803" s="7">
        <v>17827.849999999999</v>
      </c>
      <c r="J803" s="7">
        <v>17827.849999999999</v>
      </c>
      <c r="K803" s="7">
        <v>17827.849999999999</v>
      </c>
      <c r="L803" s="7">
        <v>17827.849999999999</v>
      </c>
      <c r="M803" s="7">
        <v>17827.849999999999</v>
      </c>
      <c r="N803" s="8">
        <f t="shared" si="24"/>
        <v>213934.20000000004</v>
      </c>
      <c r="O803" s="7">
        <v>23167.17</v>
      </c>
      <c r="P803" s="7">
        <v>23167.17</v>
      </c>
      <c r="Q803" s="7">
        <v>23167.17</v>
      </c>
      <c r="R803" s="7">
        <v>23167.17</v>
      </c>
      <c r="S803" s="7">
        <v>23167.17</v>
      </c>
      <c r="T803" s="7">
        <v>23167.17</v>
      </c>
      <c r="U803" s="7">
        <v>23167.17</v>
      </c>
      <c r="V803" s="7">
        <v>23167.17</v>
      </c>
      <c r="W803" s="7">
        <v>14756.45</v>
      </c>
      <c r="X803" s="7">
        <v>14756.45</v>
      </c>
      <c r="Y803" s="7">
        <v>14756.45</v>
      </c>
      <c r="Z803" s="7">
        <v>14756.45</v>
      </c>
      <c r="AA803" s="8">
        <f t="shared" si="25"/>
        <v>244363.16000000003</v>
      </c>
    </row>
    <row r="804" spans="1:27" x14ac:dyDescent="0.25">
      <c r="A804" s="3" t="s">
        <v>798</v>
      </c>
      <c r="B804" s="7">
        <v>19305.16</v>
      </c>
      <c r="C804" s="7">
        <v>19305.16</v>
      </c>
      <c r="D804" s="7">
        <v>19305.16</v>
      </c>
      <c r="E804" s="7">
        <v>19305.16</v>
      </c>
      <c r="F804" s="7">
        <v>19305.16</v>
      </c>
      <c r="G804" s="7">
        <v>19305.16</v>
      </c>
      <c r="H804" s="7">
        <v>19305.16</v>
      </c>
      <c r="I804" s="7">
        <v>19305.16</v>
      </c>
      <c r="J804" s="7">
        <v>19305.16</v>
      </c>
      <c r="K804" s="7">
        <v>19305.16</v>
      </c>
      <c r="L804" s="7">
        <v>19305.16</v>
      </c>
      <c r="M804" s="7">
        <v>19305.16</v>
      </c>
      <c r="N804" s="8">
        <f t="shared" si="24"/>
        <v>231661.92</v>
      </c>
      <c r="O804" s="7">
        <v>19305.16</v>
      </c>
      <c r="P804" s="7">
        <v>19305.16</v>
      </c>
      <c r="Q804" s="7">
        <v>19305.16</v>
      </c>
      <c r="R804" s="7">
        <v>19305.16</v>
      </c>
      <c r="S804" s="7">
        <v>19305.16</v>
      </c>
      <c r="T804" s="7">
        <v>19305.16</v>
      </c>
      <c r="U804" s="7">
        <v>19305.16</v>
      </c>
      <c r="V804" s="7">
        <v>19305.16</v>
      </c>
      <c r="W804" s="7">
        <v>19395.12</v>
      </c>
      <c r="X804" s="7">
        <v>19395.12</v>
      </c>
      <c r="Y804" s="7">
        <v>19395.12</v>
      </c>
      <c r="Z804" s="7">
        <v>19395.12</v>
      </c>
      <c r="AA804" s="8">
        <f t="shared" si="25"/>
        <v>232021.75999999998</v>
      </c>
    </row>
    <row r="805" spans="1:27" x14ac:dyDescent="0.25">
      <c r="A805" s="3" t="s">
        <v>799</v>
      </c>
      <c r="B805" s="7">
        <v>0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7053.83</v>
      </c>
      <c r="J805" s="7">
        <v>7053.83</v>
      </c>
      <c r="K805" s="7">
        <v>7053.83</v>
      </c>
      <c r="L805" s="7">
        <v>7053.83</v>
      </c>
      <c r="M805" s="7">
        <v>7053.83</v>
      </c>
      <c r="N805" s="8">
        <f t="shared" si="24"/>
        <v>35269.15</v>
      </c>
      <c r="O805" s="7">
        <v>98753.68</v>
      </c>
      <c r="P805" s="7">
        <v>98753.68</v>
      </c>
      <c r="Q805" s="7">
        <v>93267.36</v>
      </c>
      <c r="R805" s="7">
        <v>93267.36</v>
      </c>
      <c r="S805" s="7">
        <v>98753.68</v>
      </c>
      <c r="T805" s="7">
        <v>98753.68</v>
      </c>
      <c r="U805" s="7">
        <v>98753.68</v>
      </c>
      <c r="V805" s="7">
        <v>98753.68</v>
      </c>
      <c r="W805" s="7">
        <v>105174.39</v>
      </c>
      <c r="X805" s="7">
        <v>105174.39</v>
      </c>
      <c r="Y805" s="7">
        <v>105174.39</v>
      </c>
      <c r="Z805" s="7">
        <v>105174.39</v>
      </c>
      <c r="AA805" s="8">
        <f t="shared" si="25"/>
        <v>1199754.3599999996</v>
      </c>
    </row>
    <row r="806" spans="1:27" x14ac:dyDescent="0.25">
      <c r="A806" s="3" t="s">
        <v>800</v>
      </c>
      <c r="B806" s="7">
        <v>74963.48</v>
      </c>
      <c r="C806" s="7">
        <v>74963.48</v>
      </c>
      <c r="D806" s="7">
        <v>74963.48</v>
      </c>
      <c r="E806" s="7">
        <v>74963.48</v>
      </c>
      <c r="F806" s="7">
        <v>74963.48</v>
      </c>
      <c r="G806" s="7">
        <v>74963.48</v>
      </c>
      <c r="H806" s="7">
        <v>74963.48</v>
      </c>
      <c r="I806" s="7">
        <v>74963.48</v>
      </c>
      <c r="J806" s="7">
        <v>74963.48</v>
      </c>
      <c r="K806" s="7">
        <v>74963.48</v>
      </c>
      <c r="L806" s="7">
        <v>78996.960000000006</v>
      </c>
      <c r="M806" s="7">
        <v>78996.960000000006</v>
      </c>
      <c r="N806" s="8">
        <f t="shared" si="24"/>
        <v>907628.71999999986</v>
      </c>
      <c r="O806" s="7">
        <v>78996.960000000006</v>
      </c>
      <c r="P806" s="7">
        <v>74963.48</v>
      </c>
      <c r="Q806" s="7">
        <v>74963.48</v>
      </c>
      <c r="R806" s="7">
        <v>74963.48</v>
      </c>
      <c r="S806" s="7">
        <v>74963.48</v>
      </c>
      <c r="T806" s="7">
        <v>74963.48</v>
      </c>
      <c r="U806" s="7">
        <v>74963.48</v>
      </c>
      <c r="V806" s="7">
        <v>74963.48</v>
      </c>
      <c r="W806" s="7">
        <v>87709.27</v>
      </c>
      <c r="X806" s="7">
        <v>87709.27</v>
      </c>
      <c r="Y806" s="7">
        <v>87709.27</v>
      </c>
      <c r="Z806" s="7">
        <v>87709.27</v>
      </c>
      <c r="AA806" s="8">
        <f t="shared" si="25"/>
        <v>954578.4</v>
      </c>
    </row>
    <row r="807" spans="1:27" x14ac:dyDescent="0.25">
      <c r="A807" s="3" t="s">
        <v>801</v>
      </c>
      <c r="B807" s="7">
        <v>589152.78</v>
      </c>
      <c r="C807" s="7">
        <v>605986.11</v>
      </c>
      <c r="D807" s="7">
        <v>605986.11</v>
      </c>
      <c r="E807" s="7">
        <v>605986.11</v>
      </c>
      <c r="F807" s="7">
        <v>605986.11</v>
      </c>
      <c r="G807" s="7">
        <v>605986.11</v>
      </c>
      <c r="H807" s="7">
        <v>605986.11</v>
      </c>
      <c r="I807" s="7">
        <v>605986.11</v>
      </c>
      <c r="J807" s="7">
        <v>605986.11</v>
      </c>
      <c r="K807" s="7">
        <v>605986.11</v>
      </c>
      <c r="L807" s="7">
        <v>642144.11</v>
      </c>
      <c r="M807" s="7">
        <v>605986.11</v>
      </c>
      <c r="N807" s="8">
        <f t="shared" si="24"/>
        <v>7291157.9900000012</v>
      </c>
      <c r="O807" s="7">
        <v>509016.67</v>
      </c>
      <c r="P807" s="7">
        <v>509016.67</v>
      </c>
      <c r="Q807" s="7">
        <v>509016.67</v>
      </c>
      <c r="R807" s="7">
        <v>509016.67</v>
      </c>
      <c r="S807" s="7">
        <v>481608.08</v>
      </c>
      <c r="T807" s="7">
        <v>513715.29</v>
      </c>
      <c r="U807" s="7">
        <v>509016.67</v>
      </c>
      <c r="V807" s="7">
        <v>493354.62</v>
      </c>
      <c r="W807" s="7">
        <v>527839.43000000005</v>
      </c>
      <c r="X807" s="7">
        <v>578141.30000000005</v>
      </c>
      <c r="Y807" s="7">
        <v>553485.71</v>
      </c>
      <c r="Z807" s="7">
        <v>553485.71</v>
      </c>
      <c r="AA807" s="8">
        <f t="shared" si="25"/>
        <v>6246713.4899999993</v>
      </c>
    </row>
    <row r="808" spans="1:27" x14ac:dyDescent="0.25">
      <c r="A808" s="3" t="s">
        <v>802</v>
      </c>
      <c r="B808" s="7">
        <v>317387.03000000003</v>
      </c>
      <c r="C808" s="7">
        <v>317387.03000000003</v>
      </c>
      <c r="D808" s="7">
        <v>317387.03000000003</v>
      </c>
      <c r="E808" s="7">
        <v>300553.7</v>
      </c>
      <c r="F808" s="7">
        <v>317387.03000000003</v>
      </c>
      <c r="G808" s="7">
        <v>317387.03000000003</v>
      </c>
      <c r="H808" s="7">
        <v>317387.03000000003</v>
      </c>
      <c r="I808" s="7">
        <v>317387.03000000003</v>
      </c>
      <c r="J808" s="7">
        <v>317387.03000000003</v>
      </c>
      <c r="K808" s="7">
        <v>317387.03000000003</v>
      </c>
      <c r="L808" s="7">
        <v>317387.03000000003</v>
      </c>
      <c r="M808" s="7">
        <v>317387.03000000003</v>
      </c>
      <c r="N808" s="8">
        <f t="shared" si="24"/>
        <v>3791811.0300000012</v>
      </c>
      <c r="O808" s="7">
        <v>317387.03000000003</v>
      </c>
      <c r="P808" s="7">
        <v>317387.03000000003</v>
      </c>
      <c r="Q808" s="7">
        <v>317387.03000000003</v>
      </c>
      <c r="R808" s="7">
        <v>308052.12</v>
      </c>
      <c r="S808" s="7">
        <v>308052.12</v>
      </c>
      <c r="T808" s="7">
        <v>317387.03000000003</v>
      </c>
      <c r="U808" s="7">
        <v>317387.03000000003</v>
      </c>
      <c r="V808" s="7">
        <v>312719.57</v>
      </c>
      <c r="W808" s="7">
        <v>283939.05</v>
      </c>
      <c r="X808" s="7">
        <v>271225.36</v>
      </c>
      <c r="Y808" s="7">
        <v>254273.78</v>
      </c>
      <c r="Z808" s="7">
        <v>254273.78</v>
      </c>
      <c r="AA808" s="8">
        <f t="shared" si="25"/>
        <v>3579470.9299999992</v>
      </c>
    </row>
    <row r="809" spans="1:27" x14ac:dyDescent="0.25">
      <c r="A809" s="3" t="s">
        <v>803</v>
      </c>
      <c r="B809" s="7">
        <v>35990.870000000003</v>
      </c>
      <c r="C809" s="7">
        <v>35976.620000000003</v>
      </c>
      <c r="D809" s="7">
        <v>35976.620000000003</v>
      </c>
      <c r="E809" s="7">
        <v>35976.620000000003</v>
      </c>
      <c r="F809" s="7">
        <v>35976.620000000003</v>
      </c>
      <c r="G809" s="7">
        <v>35976.620000000003</v>
      </c>
      <c r="H809" s="7">
        <v>35976.620000000003</v>
      </c>
      <c r="I809" s="7">
        <v>35976.620000000003</v>
      </c>
      <c r="J809" s="7">
        <v>35976.620000000003</v>
      </c>
      <c r="K809" s="7">
        <v>35976.620000000003</v>
      </c>
      <c r="L809" s="7">
        <v>35976.620000000003</v>
      </c>
      <c r="M809" s="7">
        <v>35962.370000000003</v>
      </c>
      <c r="N809" s="8">
        <f t="shared" si="24"/>
        <v>431719.44</v>
      </c>
      <c r="O809" s="7">
        <v>35976.620000000003</v>
      </c>
      <c r="P809" s="7">
        <v>35976.620000000003</v>
      </c>
      <c r="Q809" s="7">
        <v>35976.620000000003</v>
      </c>
      <c r="R809" s="7">
        <v>35976.620000000003</v>
      </c>
      <c r="S809" s="7">
        <v>35976.620000000003</v>
      </c>
      <c r="T809" s="7">
        <v>35976.620000000003</v>
      </c>
      <c r="U809" s="7">
        <v>35976.620000000003</v>
      </c>
      <c r="V809" s="7">
        <v>35976.620000000003</v>
      </c>
      <c r="W809" s="7">
        <v>28742.63</v>
      </c>
      <c r="X809" s="7">
        <v>28742.63</v>
      </c>
      <c r="Y809" s="7">
        <v>14371.31</v>
      </c>
      <c r="Z809" s="7">
        <v>14371.31</v>
      </c>
      <c r="AA809" s="8">
        <f t="shared" si="25"/>
        <v>374040.84</v>
      </c>
    </row>
    <row r="810" spans="1:27" x14ac:dyDescent="0.25">
      <c r="A810" s="3" t="s">
        <v>804</v>
      </c>
      <c r="B810" s="7">
        <v>43913.94</v>
      </c>
      <c r="C810" s="7">
        <v>43896.56</v>
      </c>
      <c r="D810" s="7">
        <v>43896.56</v>
      </c>
      <c r="E810" s="7">
        <v>43896.56</v>
      </c>
      <c r="F810" s="7">
        <v>43896.56</v>
      </c>
      <c r="G810" s="7">
        <v>43896.56</v>
      </c>
      <c r="H810" s="7">
        <v>43896.56</v>
      </c>
      <c r="I810" s="7">
        <v>43896.56</v>
      </c>
      <c r="J810" s="7">
        <v>43896.56</v>
      </c>
      <c r="K810" s="7">
        <v>43896.56</v>
      </c>
      <c r="L810" s="7">
        <v>37916.519999999997</v>
      </c>
      <c r="M810" s="7">
        <v>43879.18</v>
      </c>
      <c r="N810" s="8">
        <f t="shared" si="24"/>
        <v>520778.68</v>
      </c>
      <c r="O810" s="7">
        <v>44201.66</v>
      </c>
      <c r="P810" s="7">
        <v>44201.66</v>
      </c>
      <c r="Q810" s="7">
        <v>44201.66</v>
      </c>
      <c r="R810" s="7">
        <v>44201.66</v>
      </c>
      <c r="S810" s="7">
        <v>47368.639999999999</v>
      </c>
      <c r="T810" s="7">
        <v>47368.639999999999</v>
      </c>
      <c r="U810" s="7">
        <v>47368.639999999999</v>
      </c>
      <c r="V810" s="7">
        <v>47368.639999999999</v>
      </c>
      <c r="W810" s="7">
        <v>52660.95</v>
      </c>
      <c r="X810" s="7">
        <v>52660.95</v>
      </c>
      <c r="Y810" s="7">
        <v>52660.95</v>
      </c>
      <c r="Z810" s="7">
        <v>52660.95</v>
      </c>
      <c r="AA810" s="8">
        <f t="shared" si="25"/>
        <v>576925.00000000012</v>
      </c>
    </row>
    <row r="811" spans="1:27" x14ac:dyDescent="0.25">
      <c r="A811" s="3" t="s">
        <v>805</v>
      </c>
      <c r="B811" s="7">
        <v>77092.259999999995</v>
      </c>
      <c r="C811" s="7">
        <v>77061.740000000005</v>
      </c>
      <c r="D811" s="7">
        <v>77061.740000000005</v>
      </c>
      <c r="E811" s="7">
        <v>77061.740000000005</v>
      </c>
      <c r="F811" s="7">
        <v>77061.740000000005</v>
      </c>
      <c r="G811" s="7">
        <v>77061.740000000005</v>
      </c>
      <c r="H811" s="7">
        <v>77061.740000000005</v>
      </c>
      <c r="I811" s="7">
        <v>77061.740000000005</v>
      </c>
      <c r="J811" s="7">
        <v>77061.740000000005</v>
      </c>
      <c r="K811" s="7">
        <v>77061.740000000005</v>
      </c>
      <c r="L811" s="7">
        <v>77061.740000000005</v>
      </c>
      <c r="M811" s="7">
        <v>77031.22</v>
      </c>
      <c r="N811" s="8">
        <f t="shared" si="24"/>
        <v>924740.87999999989</v>
      </c>
      <c r="O811" s="7">
        <v>77061.740000000005</v>
      </c>
      <c r="P811" s="7">
        <v>77061.740000000005</v>
      </c>
      <c r="Q811" s="7">
        <v>77061.740000000005</v>
      </c>
      <c r="R811" s="7">
        <v>77061.740000000005</v>
      </c>
      <c r="S811" s="7">
        <v>77061.740000000005</v>
      </c>
      <c r="T811" s="7">
        <v>77061.740000000005</v>
      </c>
      <c r="U811" s="7">
        <v>77061.740000000005</v>
      </c>
      <c r="V811" s="7">
        <v>77061.740000000005</v>
      </c>
      <c r="W811" s="7">
        <v>76149.81</v>
      </c>
      <c r="X811" s="7">
        <v>76149.81</v>
      </c>
      <c r="Y811" s="7">
        <v>76149.81</v>
      </c>
      <c r="Z811" s="7">
        <v>76149.81</v>
      </c>
      <c r="AA811" s="8">
        <f t="shared" si="25"/>
        <v>921093.16000000015</v>
      </c>
    </row>
    <row r="812" spans="1:27" x14ac:dyDescent="0.25">
      <c r="A812" s="3" t="s">
        <v>806</v>
      </c>
      <c r="B812" s="7">
        <v>19415</v>
      </c>
      <c r="C812" s="7">
        <v>19415</v>
      </c>
      <c r="D812" s="7">
        <v>19415</v>
      </c>
      <c r="E812" s="7">
        <v>19415</v>
      </c>
      <c r="F812" s="7">
        <v>19415</v>
      </c>
      <c r="G812" s="7">
        <v>19415</v>
      </c>
      <c r="H812" s="7">
        <v>19415</v>
      </c>
      <c r="I812" s="7">
        <v>19415</v>
      </c>
      <c r="J812" s="7">
        <v>19415</v>
      </c>
      <c r="K812" s="7">
        <v>19415</v>
      </c>
      <c r="L812" s="7">
        <v>19415</v>
      </c>
      <c r="M812" s="7">
        <v>19415</v>
      </c>
      <c r="N812" s="8">
        <f t="shared" si="24"/>
        <v>232980</v>
      </c>
      <c r="O812" s="7">
        <v>9707.5</v>
      </c>
      <c r="P812" s="7">
        <v>9707.5</v>
      </c>
      <c r="Q812" s="7">
        <v>9707.5</v>
      </c>
      <c r="R812" s="7">
        <v>9707.5</v>
      </c>
      <c r="S812" s="7">
        <v>9707.5</v>
      </c>
      <c r="T812" s="7">
        <v>9707.5</v>
      </c>
      <c r="U812" s="7">
        <v>9707.5</v>
      </c>
      <c r="V812" s="7">
        <v>9707.5</v>
      </c>
      <c r="W812" s="7">
        <v>0</v>
      </c>
      <c r="X812" s="7">
        <v>0</v>
      </c>
      <c r="Y812" s="7">
        <v>9988.6299999999992</v>
      </c>
      <c r="Z812" s="7">
        <v>9988.6299999999992</v>
      </c>
      <c r="AA812" s="8">
        <f t="shared" si="25"/>
        <v>97637.260000000009</v>
      </c>
    </row>
    <row r="813" spans="1:27" x14ac:dyDescent="0.25">
      <c r="A813" s="3" t="s">
        <v>807</v>
      </c>
      <c r="B813" s="7">
        <v>36783.360000000001</v>
      </c>
      <c r="C813" s="7">
        <v>36783.360000000001</v>
      </c>
      <c r="D813" s="7">
        <v>36783.360000000001</v>
      </c>
      <c r="E813" s="7">
        <v>36783.360000000001</v>
      </c>
      <c r="F813" s="7">
        <v>36783.360000000001</v>
      </c>
      <c r="G813" s="7">
        <v>36783.360000000001</v>
      </c>
      <c r="H813" s="7">
        <v>36783.360000000001</v>
      </c>
      <c r="I813" s="7">
        <v>36783.360000000001</v>
      </c>
      <c r="J813" s="7">
        <v>36783.360000000001</v>
      </c>
      <c r="K813" s="7">
        <v>36783.360000000001</v>
      </c>
      <c r="L813" s="7">
        <v>36783.360000000001</v>
      </c>
      <c r="M813" s="7">
        <v>36783.360000000001</v>
      </c>
      <c r="N813" s="8">
        <f t="shared" si="24"/>
        <v>441400.31999999989</v>
      </c>
      <c r="O813" s="7">
        <v>36783.360000000001</v>
      </c>
      <c r="P813" s="7">
        <v>36783.360000000001</v>
      </c>
      <c r="Q813" s="7">
        <v>36783.360000000001</v>
      </c>
      <c r="R813" s="7">
        <v>36783.360000000001</v>
      </c>
      <c r="S813" s="7">
        <v>36783.360000000001</v>
      </c>
      <c r="T813" s="7">
        <v>36783.360000000001</v>
      </c>
      <c r="U813" s="7">
        <v>36783.360000000001</v>
      </c>
      <c r="V813" s="7">
        <v>36783.360000000001</v>
      </c>
      <c r="W813" s="7">
        <v>46873.32</v>
      </c>
      <c r="X813" s="7">
        <v>46873.32</v>
      </c>
      <c r="Y813" s="7">
        <v>46873.32</v>
      </c>
      <c r="Z813" s="7">
        <v>46873.32</v>
      </c>
      <c r="AA813" s="8">
        <f t="shared" si="25"/>
        <v>481760.16</v>
      </c>
    </row>
    <row r="814" spans="1:27" x14ac:dyDescent="0.25">
      <c r="A814" s="3" t="s">
        <v>808</v>
      </c>
      <c r="B814" s="7">
        <v>54284.88</v>
      </c>
      <c r="C814" s="7">
        <v>54263.39</v>
      </c>
      <c r="D814" s="7">
        <v>54263.39</v>
      </c>
      <c r="E814" s="7">
        <v>54263.39</v>
      </c>
      <c r="F814" s="7">
        <v>54263.39</v>
      </c>
      <c r="G814" s="7">
        <v>54263.39</v>
      </c>
      <c r="H814" s="7">
        <v>54263.39</v>
      </c>
      <c r="I814" s="7">
        <v>54263.39</v>
      </c>
      <c r="J814" s="7">
        <v>54263.39</v>
      </c>
      <c r="K814" s="7">
        <v>54263.39</v>
      </c>
      <c r="L814" s="7">
        <v>54263.39</v>
      </c>
      <c r="M814" s="7">
        <v>54241.9</v>
      </c>
      <c r="N814" s="8">
        <f t="shared" si="24"/>
        <v>651160.68000000005</v>
      </c>
      <c r="O814" s="7">
        <v>54263.39</v>
      </c>
      <c r="P814" s="7">
        <v>54263.39</v>
      </c>
      <c r="Q814" s="7">
        <v>54263.39</v>
      </c>
      <c r="R814" s="7">
        <v>47480.46</v>
      </c>
      <c r="S814" s="7">
        <v>59260.99</v>
      </c>
      <c r="T814" s="7">
        <v>59260.99</v>
      </c>
      <c r="U814" s="7">
        <v>59260.99</v>
      </c>
      <c r="V814" s="7">
        <v>59260.99</v>
      </c>
      <c r="W814" s="7">
        <v>69531.66</v>
      </c>
      <c r="X814" s="7">
        <v>69531.66</v>
      </c>
      <c r="Y814" s="7">
        <v>69531.66</v>
      </c>
      <c r="Z814" s="7">
        <v>69531.66</v>
      </c>
      <c r="AA814" s="8">
        <f t="shared" si="25"/>
        <v>725441.2300000001</v>
      </c>
    </row>
    <row r="815" spans="1:27" x14ac:dyDescent="0.25">
      <c r="A815" s="3" t="s">
        <v>809</v>
      </c>
      <c r="B815" s="7">
        <v>307199.5</v>
      </c>
      <c r="C815" s="7">
        <v>307199.5</v>
      </c>
      <c r="D815" s="7">
        <v>307199.5</v>
      </c>
      <c r="E815" s="7">
        <v>307199.5</v>
      </c>
      <c r="F815" s="7">
        <v>302991.15999999997</v>
      </c>
      <c r="G815" s="7">
        <v>302991.15999999997</v>
      </c>
      <c r="H815" s="7">
        <v>307199.5</v>
      </c>
      <c r="I815" s="7">
        <v>307199.5</v>
      </c>
      <c r="J815" s="7">
        <v>307199.5</v>
      </c>
      <c r="K815" s="7">
        <v>307199.5</v>
      </c>
      <c r="L815" s="7">
        <v>307199.5</v>
      </c>
      <c r="M815" s="7">
        <v>307199.5</v>
      </c>
      <c r="N815" s="8">
        <f t="shared" si="24"/>
        <v>3677977.32</v>
      </c>
      <c r="O815" s="7">
        <v>307199.5</v>
      </c>
      <c r="P815" s="7">
        <v>307199.5</v>
      </c>
      <c r="Q815" s="7">
        <v>307199.5</v>
      </c>
      <c r="R815" s="7">
        <v>293444.28999999998</v>
      </c>
      <c r="S815" s="7">
        <v>307199.5</v>
      </c>
      <c r="T815" s="7">
        <v>307199.5</v>
      </c>
      <c r="U815" s="7">
        <v>307199.5</v>
      </c>
      <c r="V815" s="7">
        <v>307199.5</v>
      </c>
      <c r="W815" s="7">
        <v>292892.46999999997</v>
      </c>
      <c r="X815" s="7">
        <v>292892.46999999997</v>
      </c>
      <c r="Y815" s="7">
        <v>292892.46999999997</v>
      </c>
      <c r="Z815" s="7">
        <v>292892.46999999997</v>
      </c>
      <c r="AA815" s="8">
        <f t="shared" si="25"/>
        <v>3615410.669999999</v>
      </c>
    </row>
    <row r="816" spans="1:27" x14ac:dyDescent="0.25">
      <c r="A816" s="3" t="s">
        <v>810</v>
      </c>
      <c r="B816" s="7">
        <v>146029.17000000001</v>
      </c>
      <c r="C816" s="7">
        <v>146029.17000000001</v>
      </c>
      <c r="D816" s="7">
        <v>146029.17000000001</v>
      </c>
      <c r="E816" s="7">
        <v>146029.17000000001</v>
      </c>
      <c r="F816" s="7">
        <v>146029.17000000001</v>
      </c>
      <c r="G816" s="7">
        <v>147527.32999999999</v>
      </c>
      <c r="H816" s="7">
        <v>147527.32999999999</v>
      </c>
      <c r="I816" s="7">
        <v>147527.32999999999</v>
      </c>
      <c r="J816" s="7">
        <v>147527.32999999999</v>
      </c>
      <c r="K816" s="7">
        <v>147527.32999999999</v>
      </c>
      <c r="L816" s="7">
        <v>147527.32999999999</v>
      </c>
      <c r="M816" s="7">
        <v>147527.32999999999</v>
      </c>
      <c r="N816" s="8">
        <f t="shared" si="24"/>
        <v>1762837.1600000004</v>
      </c>
      <c r="O816" s="7">
        <v>139331.37</v>
      </c>
      <c r="P816" s="7">
        <v>139331.37</v>
      </c>
      <c r="Q816" s="7">
        <v>139331.37</v>
      </c>
      <c r="R816" s="7">
        <v>139331.37</v>
      </c>
      <c r="S816" s="7">
        <v>139331.37</v>
      </c>
      <c r="T816" s="7">
        <v>139331.37</v>
      </c>
      <c r="U816" s="7">
        <v>139331.37</v>
      </c>
      <c r="V816" s="7">
        <v>139331.37</v>
      </c>
      <c r="W816" s="7">
        <v>138847.29999999999</v>
      </c>
      <c r="X816" s="7">
        <v>138847.29999999999</v>
      </c>
      <c r="Y816" s="7">
        <v>138847.29999999999</v>
      </c>
      <c r="Z816" s="7">
        <v>138847.29999999999</v>
      </c>
      <c r="AA816" s="8">
        <f t="shared" si="25"/>
        <v>1670040.1600000001</v>
      </c>
    </row>
    <row r="817" spans="1:27" x14ac:dyDescent="0.25">
      <c r="A817" s="3" t="s">
        <v>811</v>
      </c>
      <c r="B817" s="7">
        <v>139607.67000000001</v>
      </c>
      <c r="C817" s="7">
        <v>148024.34</v>
      </c>
      <c r="D817" s="7">
        <v>148024.34</v>
      </c>
      <c r="E817" s="7">
        <v>164857.67000000001</v>
      </c>
      <c r="F817" s="7">
        <v>164857.67000000001</v>
      </c>
      <c r="G817" s="7">
        <v>169066</v>
      </c>
      <c r="H817" s="7">
        <v>169066</v>
      </c>
      <c r="I817" s="7">
        <v>164857.67000000001</v>
      </c>
      <c r="J817" s="7">
        <v>131191</v>
      </c>
      <c r="K817" s="7">
        <v>169066</v>
      </c>
      <c r="L817" s="7">
        <v>169066</v>
      </c>
      <c r="M817" s="7">
        <v>169066</v>
      </c>
      <c r="N817" s="8">
        <f t="shared" si="24"/>
        <v>1906750.3599999999</v>
      </c>
      <c r="O817" s="7">
        <v>164235.54999999999</v>
      </c>
      <c r="P817" s="7">
        <v>164235.54999999999</v>
      </c>
      <c r="Q817" s="7">
        <v>169066</v>
      </c>
      <c r="R817" s="7">
        <v>169066</v>
      </c>
      <c r="S817" s="7">
        <v>169066</v>
      </c>
      <c r="T817" s="7">
        <v>164857.67000000001</v>
      </c>
      <c r="U817" s="7">
        <v>164857.67000000001</v>
      </c>
      <c r="V817" s="7">
        <v>164857.67000000001</v>
      </c>
      <c r="W817" s="7">
        <v>154527.54</v>
      </c>
      <c r="X817" s="7">
        <v>154527.54</v>
      </c>
      <c r="Y817" s="7">
        <v>154527.54</v>
      </c>
      <c r="Z817" s="7">
        <v>154527.54</v>
      </c>
      <c r="AA817" s="8">
        <f t="shared" si="25"/>
        <v>1948352.27</v>
      </c>
    </row>
    <row r="818" spans="1:27" x14ac:dyDescent="0.25">
      <c r="A818" s="3" t="s">
        <v>812</v>
      </c>
      <c r="B818" s="7">
        <v>0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  <c r="K818" s="7">
        <v>0</v>
      </c>
      <c r="L818" s="7">
        <v>0</v>
      </c>
      <c r="M818" s="7">
        <v>0</v>
      </c>
      <c r="N818" s="8">
        <f t="shared" si="24"/>
        <v>0</v>
      </c>
      <c r="O818" s="7">
        <v>39392</v>
      </c>
      <c r="P818" s="7">
        <v>39392</v>
      </c>
      <c r="Q818" s="7">
        <v>47270.400000000001</v>
      </c>
      <c r="R818" s="7">
        <v>47270.400000000001</v>
      </c>
      <c r="S818" s="7">
        <v>47270.400000000001</v>
      </c>
      <c r="T818" s="7">
        <v>47270.400000000001</v>
      </c>
      <c r="U818" s="7">
        <v>31513.599999999999</v>
      </c>
      <c r="V818" s="7">
        <v>47270.400000000001</v>
      </c>
      <c r="W818" s="7">
        <v>51510.17</v>
      </c>
      <c r="X818" s="7">
        <v>51510.17</v>
      </c>
      <c r="Y818" s="7">
        <v>51510.17</v>
      </c>
      <c r="Z818" s="7">
        <v>51510.17</v>
      </c>
      <c r="AA818" s="8">
        <f t="shared" si="25"/>
        <v>552690.27999999991</v>
      </c>
    </row>
    <row r="819" spans="1:27" x14ac:dyDescent="0.25">
      <c r="A819" s="3" t="s">
        <v>813</v>
      </c>
      <c r="B819" s="7">
        <v>118726.21</v>
      </c>
      <c r="C819" s="7">
        <v>118679.21</v>
      </c>
      <c r="D819" s="7">
        <v>118679.21</v>
      </c>
      <c r="E819" s="7">
        <v>118679.21</v>
      </c>
      <c r="F819" s="7">
        <v>118679.21</v>
      </c>
      <c r="G819" s="7">
        <v>118679.21</v>
      </c>
      <c r="H819" s="7">
        <v>118679.21</v>
      </c>
      <c r="I819" s="7">
        <v>118679.21</v>
      </c>
      <c r="J819" s="7">
        <v>118679.21</v>
      </c>
      <c r="K819" s="7">
        <v>118679.21</v>
      </c>
      <c r="L819" s="7">
        <v>118679.21</v>
      </c>
      <c r="M819" s="7">
        <v>118632.21</v>
      </c>
      <c r="N819" s="8">
        <f t="shared" si="24"/>
        <v>1424150.5199999998</v>
      </c>
      <c r="O819" s="7">
        <v>93247.95</v>
      </c>
      <c r="P819" s="7">
        <v>93247.95</v>
      </c>
      <c r="Q819" s="7">
        <v>93247.95</v>
      </c>
      <c r="R819" s="7">
        <v>93247.95</v>
      </c>
      <c r="S819" s="7">
        <v>93247.95</v>
      </c>
      <c r="T819" s="7">
        <v>93247.95</v>
      </c>
      <c r="U819" s="7">
        <v>93247.95</v>
      </c>
      <c r="V819" s="7">
        <v>93247.95</v>
      </c>
      <c r="W819" s="7">
        <v>122784.03</v>
      </c>
      <c r="X819" s="7">
        <v>122784.03</v>
      </c>
      <c r="Y819" s="7">
        <v>123462.41</v>
      </c>
      <c r="Z819" s="7">
        <v>123462.41</v>
      </c>
      <c r="AA819" s="8">
        <f t="shared" si="25"/>
        <v>1238476.4799999997</v>
      </c>
    </row>
    <row r="820" spans="1:27" x14ac:dyDescent="0.25">
      <c r="A820" s="3" t="s">
        <v>814</v>
      </c>
      <c r="B820" s="7">
        <v>133616.51999999999</v>
      </c>
      <c r="C820" s="7">
        <v>129206.73</v>
      </c>
      <c r="D820" s="7">
        <v>129206.73</v>
      </c>
      <c r="E820" s="7">
        <v>133563.62</v>
      </c>
      <c r="F820" s="7">
        <v>133563.62</v>
      </c>
      <c r="G820" s="7">
        <v>129206.73</v>
      </c>
      <c r="H820" s="7">
        <v>129206.73</v>
      </c>
      <c r="I820" s="7">
        <v>129206.73</v>
      </c>
      <c r="J820" s="7">
        <v>129206.73</v>
      </c>
      <c r="K820" s="7">
        <v>129206.73</v>
      </c>
      <c r="L820" s="7">
        <v>129206.73</v>
      </c>
      <c r="M820" s="7">
        <v>129153.83</v>
      </c>
      <c r="N820" s="8">
        <f t="shared" si="24"/>
        <v>1563551.43</v>
      </c>
      <c r="O820" s="7">
        <v>98972.75</v>
      </c>
      <c r="P820" s="7">
        <v>32190.93</v>
      </c>
      <c r="Q820" s="7">
        <v>83061.47</v>
      </c>
      <c r="R820" s="7">
        <v>78446.94</v>
      </c>
      <c r="S820" s="7">
        <v>59988.84</v>
      </c>
      <c r="T820" s="7">
        <v>82672.89</v>
      </c>
      <c r="U820" s="7">
        <v>78321.69</v>
      </c>
      <c r="V820" s="7">
        <v>91375.3</v>
      </c>
      <c r="W820" s="7">
        <v>105656.35</v>
      </c>
      <c r="X820" s="7">
        <v>105656.35</v>
      </c>
      <c r="Y820" s="7">
        <v>105656.35</v>
      </c>
      <c r="Z820" s="7">
        <v>105656.35</v>
      </c>
      <c r="AA820" s="8">
        <f t="shared" si="25"/>
        <v>1027656.2099999998</v>
      </c>
    </row>
    <row r="821" spans="1:27" x14ac:dyDescent="0.25">
      <c r="A821" s="3" t="s">
        <v>815</v>
      </c>
      <c r="B821" s="7">
        <v>33563.15</v>
      </c>
      <c r="C821" s="7">
        <v>33549.86</v>
      </c>
      <c r="D821" s="7">
        <v>33549.86</v>
      </c>
      <c r="E821" s="7">
        <v>33549.86</v>
      </c>
      <c r="F821" s="7">
        <v>33549.86</v>
      </c>
      <c r="G821" s="7">
        <v>33549.86</v>
      </c>
      <c r="H821" s="7">
        <v>33549.86</v>
      </c>
      <c r="I821" s="7">
        <v>33549.86</v>
      </c>
      <c r="J821" s="7">
        <v>33549.86</v>
      </c>
      <c r="K821" s="7">
        <v>33549.86</v>
      </c>
      <c r="L821" s="7">
        <v>33549.86</v>
      </c>
      <c r="M821" s="7">
        <v>33536.57</v>
      </c>
      <c r="N821" s="8">
        <f t="shared" si="24"/>
        <v>402598.31999999995</v>
      </c>
      <c r="O821" s="7">
        <v>35343.879999999997</v>
      </c>
      <c r="P821" s="7">
        <v>35343.879999999997</v>
      </c>
      <c r="Q821" s="7">
        <v>35343.879999999997</v>
      </c>
      <c r="R821" s="7">
        <v>35343.879999999997</v>
      </c>
      <c r="S821" s="7">
        <v>36356.82</v>
      </c>
      <c r="T821" s="7">
        <v>36356.82</v>
      </c>
      <c r="U821" s="7">
        <v>36356.82</v>
      </c>
      <c r="V821" s="7">
        <v>36356.82</v>
      </c>
      <c r="W821" s="7">
        <v>37216.480000000003</v>
      </c>
      <c r="X821" s="7">
        <v>37216.480000000003</v>
      </c>
      <c r="Y821" s="7">
        <v>37216.480000000003</v>
      </c>
      <c r="Z821" s="7">
        <v>54049.87</v>
      </c>
      <c r="AA821" s="8">
        <f t="shared" si="25"/>
        <v>452502.10999999993</v>
      </c>
    </row>
    <row r="822" spans="1:27" x14ac:dyDescent="0.25">
      <c r="A822" s="3" t="s">
        <v>820</v>
      </c>
      <c r="B822" s="7">
        <v>396912.33</v>
      </c>
      <c r="C822" s="7">
        <v>396912.33</v>
      </c>
      <c r="D822" s="7">
        <v>380078.99</v>
      </c>
      <c r="E822" s="7">
        <v>380078.99</v>
      </c>
      <c r="F822" s="7">
        <v>396912.33</v>
      </c>
      <c r="G822" s="7">
        <v>396912.33</v>
      </c>
      <c r="H822" s="7">
        <v>396912.33</v>
      </c>
      <c r="I822" s="7">
        <v>396912.33</v>
      </c>
      <c r="J822" s="7">
        <v>396912.33</v>
      </c>
      <c r="K822" s="7">
        <v>396912.33</v>
      </c>
      <c r="L822" s="7">
        <v>396912.33</v>
      </c>
      <c r="M822" s="7">
        <v>396912.33</v>
      </c>
      <c r="N822" s="8">
        <f t="shared" si="24"/>
        <v>4729281.28</v>
      </c>
      <c r="O822" s="7">
        <v>396912.32</v>
      </c>
      <c r="P822" s="7">
        <v>396912.32</v>
      </c>
      <c r="Q822" s="7">
        <v>396912.32</v>
      </c>
      <c r="R822" s="7">
        <v>396912.32</v>
      </c>
      <c r="S822" s="7">
        <v>387462.03</v>
      </c>
      <c r="T822" s="7">
        <v>396912.32</v>
      </c>
      <c r="U822" s="7">
        <v>396912.32</v>
      </c>
      <c r="V822" s="7">
        <v>396912.32</v>
      </c>
      <c r="W822" s="7">
        <v>375690.54</v>
      </c>
      <c r="X822" s="7">
        <v>392523.88</v>
      </c>
      <c r="Y822" s="7">
        <v>392523.88</v>
      </c>
      <c r="Z822" s="7">
        <v>392523.88</v>
      </c>
      <c r="AA822" s="8">
        <f t="shared" si="25"/>
        <v>4719110.4499999993</v>
      </c>
    </row>
    <row r="823" spans="1:27" x14ac:dyDescent="0.25">
      <c r="A823" s="3" t="s">
        <v>817</v>
      </c>
      <c r="B823" s="7">
        <v>0</v>
      </c>
      <c r="C823" s="7">
        <v>0</v>
      </c>
      <c r="D823" s="7">
        <v>0</v>
      </c>
      <c r="E823" s="7">
        <v>0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  <c r="K823" s="7">
        <v>0</v>
      </c>
      <c r="L823" s="7">
        <v>0</v>
      </c>
      <c r="M823" s="7">
        <v>0</v>
      </c>
      <c r="N823" s="8">
        <f t="shared" si="24"/>
        <v>0</v>
      </c>
      <c r="O823" s="7">
        <v>88918.34</v>
      </c>
      <c r="P823" s="7">
        <v>88918.34</v>
      </c>
      <c r="Q823" s="7">
        <v>88918.34</v>
      </c>
      <c r="R823" s="7">
        <v>88918.34</v>
      </c>
      <c r="S823" s="7">
        <v>88918.34</v>
      </c>
      <c r="T823" s="7">
        <v>88918.34</v>
      </c>
      <c r="U823" s="7">
        <v>88918.34</v>
      </c>
      <c r="V823" s="7">
        <v>88918.34</v>
      </c>
      <c r="W823" s="7">
        <v>95278.17</v>
      </c>
      <c r="X823" s="7">
        <v>95278.17</v>
      </c>
      <c r="Y823" s="7">
        <v>95278.17</v>
      </c>
      <c r="Z823" s="7">
        <v>95278.17</v>
      </c>
      <c r="AA823" s="8">
        <f t="shared" si="25"/>
        <v>1092459.3999999999</v>
      </c>
    </row>
    <row r="824" spans="1:27" x14ac:dyDescent="0.25">
      <c r="A824" s="3" t="s">
        <v>816</v>
      </c>
      <c r="B824" s="7">
        <v>84582.73</v>
      </c>
      <c r="C824" s="7">
        <v>84549.25</v>
      </c>
      <c r="D824" s="7">
        <v>84549.25</v>
      </c>
      <c r="E824" s="7">
        <v>84549.25</v>
      </c>
      <c r="F824" s="7">
        <v>84549.25</v>
      </c>
      <c r="G824" s="7">
        <v>84549.25</v>
      </c>
      <c r="H824" s="7">
        <v>84549.25</v>
      </c>
      <c r="I824" s="7">
        <v>84549.25</v>
      </c>
      <c r="J824" s="7">
        <v>84549.25</v>
      </c>
      <c r="K824" s="7">
        <v>84549.25</v>
      </c>
      <c r="L824" s="7">
        <v>84549.25</v>
      </c>
      <c r="M824" s="7">
        <v>84515.77</v>
      </c>
      <c r="N824" s="8">
        <f t="shared" si="24"/>
        <v>1014591</v>
      </c>
      <c r="O824" s="7">
        <v>84549.25</v>
      </c>
      <c r="P824" s="7">
        <v>84549.25</v>
      </c>
      <c r="Q824" s="7">
        <v>84549.25</v>
      </c>
      <c r="R824" s="7">
        <v>84549.25</v>
      </c>
      <c r="S824" s="7">
        <v>84549.25</v>
      </c>
      <c r="T824" s="7">
        <v>84549.25</v>
      </c>
      <c r="U824" s="7">
        <v>84549.25</v>
      </c>
      <c r="V824" s="7">
        <v>84549.25</v>
      </c>
      <c r="W824" s="7">
        <v>89443.42</v>
      </c>
      <c r="X824" s="7">
        <v>89443.42</v>
      </c>
      <c r="Y824" s="7">
        <v>89443.42</v>
      </c>
      <c r="Z824" s="7">
        <v>89443.42</v>
      </c>
      <c r="AA824" s="8">
        <f t="shared" si="25"/>
        <v>1034167.6800000002</v>
      </c>
    </row>
    <row r="825" spans="1:27" x14ac:dyDescent="0.25">
      <c r="A825" s="3" t="s">
        <v>818</v>
      </c>
      <c r="B825" s="7">
        <v>1029755.6</v>
      </c>
      <c r="C825" s="7">
        <v>1029755.6</v>
      </c>
      <c r="D825" s="7">
        <v>1021338.93</v>
      </c>
      <c r="E825" s="7">
        <v>1021338.93</v>
      </c>
      <c r="F825" s="7">
        <v>1021338.93</v>
      </c>
      <c r="G825" s="7">
        <v>1021338.93</v>
      </c>
      <c r="H825" s="7">
        <v>1021338.93</v>
      </c>
      <c r="I825" s="7">
        <v>1021338.93</v>
      </c>
      <c r="J825" s="7">
        <v>1021338.93</v>
      </c>
      <c r="K825" s="7">
        <v>1021338.93</v>
      </c>
      <c r="L825" s="7">
        <v>1055005.6000000001</v>
      </c>
      <c r="M825" s="7">
        <v>1055005.6000000001</v>
      </c>
      <c r="N825" s="8">
        <f t="shared" si="24"/>
        <v>12340233.839999998</v>
      </c>
      <c r="O825" s="7">
        <v>1052089.18</v>
      </c>
      <c r="P825" s="7">
        <v>1052089.18</v>
      </c>
      <c r="Q825" s="7">
        <v>1052089.18</v>
      </c>
      <c r="R825" s="7">
        <v>1052089.18</v>
      </c>
      <c r="S825" s="7">
        <v>1012922.27</v>
      </c>
      <c r="T825" s="7">
        <v>1012922.27</v>
      </c>
      <c r="U825" s="7">
        <v>1012922.27</v>
      </c>
      <c r="V825" s="7">
        <v>1003366.4</v>
      </c>
      <c r="W825" s="7">
        <v>947755.08</v>
      </c>
      <c r="X825" s="7">
        <v>947755.08</v>
      </c>
      <c r="Y825" s="7">
        <v>938650.94</v>
      </c>
      <c r="Z825" s="7">
        <v>938650.94</v>
      </c>
      <c r="AA825" s="8">
        <f t="shared" si="25"/>
        <v>12023301.969999999</v>
      </c>
    </row>
    <row r="826" spans="1:27" x14ac:dyDescent="0.25">
      <c r="A826" s="3" t="s">
        <v>819</v>
      </c>
      <c r="B826" s="7">
        <v>0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475267.58</v>
      </c>
      <c r="I826" s="7">
        <v>499367.76</v>
      </c>
      <c r="J826" s="7">
        <v>480552.86</v>
      </c>
      <c r="K826" s="7">
        <v>494641.97</v>
      </c>
      <c r="L826" s="7">
        <v>494641.97</v>
      </c>
      <c r="M826" s="7">
        <v>489930.88</v>
      </c>
      <c r="N826" s="8">
        <f t="shared" si="24"/>
        <v>2934403.02</v>
      </c>
      <c r="O826" s="7">
        <v>2128373.2000000002</v>
      </c>
      <c r="P826" s="7">
        <v>2118976.41</v>
      </c>
      <c r="Q826" s="7">
        <v>2125135.2999999998</v>
      </c>
      <c r="R826" s="7">
        <v>2132586.87</v>
      </c>
      <c r="S826" s="7">
        <v>2132586.87</v>
      </c>
      <c r="T826" s="7">
        <v>2127889.5499999998</v>
      </c>
      <c r="U826" s="7">
        <v>2232792.38</v>
      </c>
      <c r="V826" s="7">
        <v>2304003.75</v>
      </c>
      <c r="W826" s="7">
        <v>2635755.25</v>
      </c>
      <c r="X826" s="7">
        <v>2680840.09</v>
      </c>
      <c r="Y826" s="7">
        <v>2634781.4300000002</v>
      </c>
      <c r="Z826" s="7">
        <v>2670085.2400000002</v>
      </c>
      <c r="AA826" s="8">
        <f t="shared" si="25"/>
        <v>27923806.340000004</v>
      </c>
    </row>
    <row r="827" spans="1:27" x14ac:dyDescent="0.25">
      <c r="A827" s="3" t="s">
        <v>821</v>
      </c>
      <c r="B827" s="7">
        <v>18743.16</v>
      </c>
      <c r="C827" s="7">
        <v>18743.16</v>
      </c>
      <c r="D827" s="7">
        <v>18743.16</v>
      </c>
      <c r="E827" s="7">
        <v>18743.16</v>
      </c>
      <c r="F827" s="7">
        <v>18743.16</v>
      </c>
      <c r="G827" s="7">
        <v>18743.16</v>
      </c>
      <c r="H827" s="7">
        <v>18743.16</v>
      </c>
      <c r="I827" s="7">
        <v>18743.16</v>
      </c>
      <c r="J827" s="7">
        <v>18743.16</v>
      </c>
      <c r="K827" s="7">
        <v>18743.16</v>
      </c>
      <c r="L827" s="7">
        <v>18743.16</v>
      </c>
      <c r="M827" s="7">
        <v>18743.16</v>
      </c>
      <c r="N827" s="8">
        <f t="shared" si="24"/>
        <v>224917.92</v>
      </c>
      <c r="O827" s="7">
        <v>19591.349999999999</v>
      </c>
      <c r="P827" s="7">
        <v>19591.349999999999</v>
      </c>
      <c r="Q827" s="7">
        <v>19591.349999999999</v>
      </c>
      <c r="R827" s="7">
        <v>19591.349999999999</v>
      </c>
      <c r="S827" s="7">
        <v>19591.349999999999</v>
      </c>
      <c r="T827" s="7">
        <v>19591.349999999999</v>
      </c>
      <c r="U827" s="7">
        <v>19591.349999999999</v>
      </c>
      <c r="V827" s="7">
        <v>19591.349999999999</v>
      </c>
      <c r="W827" s="7">
        <v>19499.79</v>
      </c>
      <c r="X827" s="7">
        <v>19499.79</v>
      </c>
      <c r="Y827" s="7">
        <v>19499.79</v>
      </c>
      <c r="Z827" s="7">
        <v>19499.79</v>
      </c>
      <c r="AA827" s="8">
        <f t="shared" si="25"/>
        <v>234729.96000000005</v>
      </c>
    </row>
    <row r="828" spans="1:27" x14ac:dyDescent="0.25">
      <c r="A828" s="3" t="s">
        <v>822</v>
      </c>
      <c r="B828" s="7">
        <v>249086.62</v>
      </c>
      <c r="C828" s="7">
        <v>249086.62</v>
      </c>
      <c r="D828" s="7">
        <v>249086.62</v>
      </c>
      <c r="E828" s="7">
        <v>249086.62</v>
      </c>
      <c r="F828" s="7">
        <v>249086.62</v>
      </c>
      <c r="G828" s="7">
        <v>249086.62</v>
      </c>
      <c r="H828" s="7">
        <v>249086.62</v>
      </c>
      <c r="I828" s="7">
        <v>249086.62</v>
      </c>
      <c r="J828" s="7">
        <v>249086.62</v>
      </c>
      <c r="K828" s="7">
        <v>249086.62</v>
      </c>
      <c r="L828" s="7">
        <v>249086.62</v>
      </c>
      <c r="M828" s="7">
        <v>249086.62</v>
      </c>
      <c r="N828" s="8">
        <f t="shared" si="24"/>
        <v>2989039.4400000009</v>
      </c>
      <c r="O828" s="7">
        <v>249086.62</v>
      </c>
      <c r="P828" s="7">
        <v>249086.62</v>
      </c>
      <c r="Q828" s="7">
        <v>249086.62</v>
      </c>
      <c r="R828" s="7">
        <v>249086.62</v>
      </c>
      <c r="S828" s="7">
        <v>249086.62</v>
      </c>
      <c r="T828" s="7">
        <v>249086.62</v>
      </c>
      <c r="U828" s="7">
        <v>249086.62</v>
      </c>
      <c r="V828" s="7">
        <v>249086.62</v>
      </c>
      <c r="W828" s="7">
        <v>219758.7</v>
      </c>
      <c r="X828" s="7">
        <v>219758.7</v>
      </c>
      <c r="Y828" s="7">
        <v>219758.7</v>
      </c>
      <c r="Z828" s="7">
        <v>219758.7</v>
      </c>
      <c r="AA828" s="8">
        <f t="shared" si="25"/>
        <v>2871727.7600000012</v>
      </c>
    </row>
    <row r="829" spans="1:27" x14ac:dyDescent="0.25">
      <c r="A829" s="3" t="s">
        <v>823</v>
      </c>
      <c r="B829" s="7">
        <v>0</v>
      </c>
      <c r="C829" s="7">
        <v>0</v>
      </c>
      <c r="D829" s="7">
        <v>0</v>
      </c>
      <c r="E829" s="7">
        <v>0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  <c r="K829" s="7">
        <v>0</v>
      </c>
      <c r="L829" s="7">
        <v>0</v>
      </c>
      <c r="M829" s="7">
        <v>0</v>
      </c>
      <c r="N829" s="8">
        <f t="shared" si="24"/>
        <v>0</v>
      </c>
      <c r="O829" s="7">
        <v>20085.009999999998</v>
      </c>
      <c r="P829" s="7">
        <v>20085.009999999998</v>
      </c>
      <c r="Q829" s="7">
        <v>20085.009999999998</v>
      </c>
      <c r="R829" s="7">
        <v>20085.009999999998</v>
      </c>
      <c r="S829" s="7">
        <v>20085.009999999998</v>
      </c>
      <c r="T829" s="7">
        <v>20085.009999999998</v>
      </c>
      <c r="U829" s="7">
        <v>20085.009999999998</v>
      </c>
      <c r="V829" s="7">
        <v>20085.009999999998</v>
      </c>
      <c r="W829" s="7">
        <v>19589.78</v>
      </c>
      <c r="X829" s="7">
        <v>19589.78</v>
      </c>
      <c r="Y829" s="7">
        <v>19589.78</v>
      </c>
      <c r="Z829" s="7">
        <v>19589.78</v>
      </c>
      <c r="AA829" s="8">
        <f t="shared" si="25"/>
        <v>239039.19999999998</v>
      </c>
    </row>
    <row r="830" spans="1:27" x14ac:dyDescent="0.25">
      <c r="A830" s="3" t="s">
        <v>824</v>
      </c>
      <c r="B830" s="7">
        <v>0</v>
      </c>
      <c r="C830" s="7">
        <v>0</v>
      </c>
      <c r="D830" s="7">
        <v>0</v>
      </c>
      <c r="E830" s="7">
        <v>0</v>
      </c>
      <c r="F830" s="7">
        <v>0</v>
      </c>
      <c r="G830" s="7">
        <v>0</v>
      </c>
      <c r="H830" s="7">
        <v>0</v>
      </c>
      <c r="I830" s="7">
        <v>0</v>
      </c>
      <c r="J830" s="7">
        <v>0</v>
      </c>
      <c r="K830" s="7">
        <v>0</v>
      </c>
      <c r="L830" s="7">
        <v>0</v>
      </c>
      <c r="M830" s="7">
        <v>0</v>
      </c>
      <c r="N830" s="8">
        <f t="shared" si="24"/>
        <v>0</v>
      </c>
      <c r="O830" s="7">
        <v>23890.880000000001</v>
      </c>
      <c r="P830" s="7">
        <v>23890.880000000001</v>
      </c>
      <c r="Q830" s="7">
        <v>23890.880000000001</v>
      </c>
      <c r="R830" s="7">
        <v>23890.880000000001</v>
      </c>
      <c r="S830" s="7">
        <v>23964.1</v>
      </c>
      <c r="T830" s="7">
        <v>23964.1</v>
      </c>
      <c r="U830" s="7">
        <v>23964.1</v>
      </c>
      <c r="V830" s="7">
        <v>23964.1</v>
      </c>
      <c r="W830" s="7">
        <v>30507.61</v>
      </c>
      <c r="X830" s="7">
        <v>30507.61</v>
      </c>
      <c r="Y830" s="7">
        <v>30507.61</v>
      </c>
      <c r="Z830" s="7">
        <v>30507.61</v>
      </c>
      <c r="AA830" s="8">
        <f t="shared" si="25"/>
        <v>313450.36</v>
      </c>
    </row>
    <row r="831" spans="1:27" x14ac:dyDescent="0.25">
      <c r="A831" s="3" t="s">
        <v>826</v>
      </c>
      <c r="B831" s="7">
        <v>0</v>
      </c>
      <c r="C831" s="7">
        <v>0</v>
      </c>
      <c r="D831" s="7">
        <v>0</v>
      </c>
      <c r="E831" s="7">
        <v>0</v>
      </c>
      <c r="F831" s="7">
        <v>0</v>
      </c>
      <c r="G831" s="7">
        <v>0</v>
      </c>
      <c r="H831" s="7">
        <v>0</v>
      </c>
      <c r="I831" s="7">
        <v>0</v>
      </c>
      <c r="J831" s="7">
        <v>0</v>
      </c>
      <c r="K831" s="7">
        <v>0</v>
      </c>
      <c r="L831" s="7">
        <v>0</v>
      </c>
      <c r="M831" s="7">
        <v>0</v>
      </c>
      <c r="N831" s="8">
        <f t="shared" si="24"/>
        <v>0</v>
      </c>
      <c r="O831" s="7">
        <v>68162.710000000006</v>
      </c>
      <c r="P831" s="7">
        <v>68162.710000000006</v>
      </c>
      <c r="Q831" s="7">
        <v>68162.710000000006</v>
      </c>
      <c r="R831" s="7">
        <v>68162.710000000006</v>
      </c>
      <c r="S831" s="7">
        <v>63902.54</v>
      </c>
      <c r="T831" s="7">
        <v>63902.54</v>
      </c>
      <c r="U831" s="7">
        <v>63902.54</v>
      </c>
      <c r="V831" s="7">
        <v>63902.54</v>
      </c>
      <c r="W831" s="7">
        <v>65213.49</v>
      </c>
      <c r="X831" s="7">
        <v>65213.49</v>
      </c>
      <c r="Y831" s="7">
        <v>65213.49</v>
      </c>
      <c r="Z831" s="7">
        <v>65213.49</v>
      </c>
      <c r="AA831" s="8">
        <f t="shared" si="25"/>
        <v>789114.96</v>
      </c>
    </row>
    <row r="832" spans="1:27" x14ac:dyDescent="0.25">
      <c r="A832" s="3" t="s">
        <v>825</v>
      </c>
      <c r="B832" s="7">
        <v>96888.27</v>
      </c>
      <c r="C832" s="7">
        <v>96888.27</v>
      </c>
      <c r="D832" s="7">
        <v>96888.27</v>
      </c>
      <c r="E832" s="7">
        <v>96888.27</v>
      </c>
      <c r="F832" s="7">
        <v>96888.27</v>
      </c>
      <c r="G832" s="7">
        <v>96888.27</v>
      </c>
      <c r="H832" s="7">
        <v>96888.27</v>
      </c>
      <c r="I832" s="7">
        <v>96888.27</v>
      </c>
      <c r="J832" s="7">
        <v>96888.27</v>
      </c>
      <c r="K832" s="7">
        <v>80107.539999999994</v>
      </c>
      <c r="L832" s="7">
        <v>96888.27</v>
      </c>
      <c r="M832" s="7">
        <v>96888.27</v>
      </c>
      <c r="N832" s="8">
        <f t="shared" si="24"/>
        <v>1145878.51</v>
      </c>
      <c r="O832" s="7">
        <v>96888.27</v>
      </c>
      <c r="P832" s="7">
        <v>87199.44</v>
      </c>
      <c r="Q832" s="7">
        <v>96888.27</v>
      </c>
      <c r="R832" s="7">
        <v>96888.27</v>
      </c>
      <c r="S832" s="7">
        <v>96888.27</v>
      </c>
      <c r="T832" s="7">
        <v>96888.27</v>
      </c>
      <c r="U832" s="7">
        <v>96888.27</v>
      </c>
      <c r="V832" s="7">
        <v>96888.27</v>
      </c>
      <c r="W832" s="7">
        <v>81870.84</v>
      </c>
      <c r="X832" s="7">
        <v>81870.84</v>
      </c>
      <c r="Y832" s="7">
        <v>81870.84</v>
      </c>
      <c r="Z832" s="7">
        <v>81870.84</v>
      </c>
      <c r="AA832" s="8">
        <f t="shared" si="25"/>
        <v>1092900.69</v>
      </c>
    </row>
    <row r="833" spans="1:27" x14ac:dyDescent="0.25">
      <c r="A833" s="3" t="s">
        <v>827</v>
      </c>
      <c r="B833" s="7">
        <v>0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  <c r="J833" s="7">
        <v>0</v>
      </c>
      <c r="K833" s="7">
        <v>0</v>
      </c>
      <c r="L833" s="7">
        <v>0</v>
      </c>
      <c r="M833" s="7">
        <v>0</v>
      </c>
      <c r="N833" s="8">
        <f t="shared" si="24"/>
        <v>0</v>
      </c>
      <c r="O833" s="7">
        <v>45108.43</v>
      </c>
      <c r="P833" s="7">
        <v>39128.39</v>
      </c>
      <c r="Q833" s="7">
        <v>45108.43</v>
      </c>
      <c r="R833" s="7">
        <v>45108.43</v>
      </c>
      <c r="S833" s="7">
        <v>45108.43</v>
      </c>
      <c r="T833" s="7">
        <v>45108.43</v>
      </c>
      <c r="U833" s="7">
        <v>45108.43</v>
      </c>
      <c r="V833" s="7">
        <v>45108.43</v>
      </c>
      <c r="W833" s="7">
        <v>46973.73</v>
      </c>
      <c r="X833" s="7">
        <v>46973.73</v>
      </c>
      <c r="Y833" s="7">
        <v>46973.73</v>
      </c>
      <c r="Z833" s="7">
        <v>43059.25</v>
      </c>
      <c r="AA833" s="8">
        <f t="shared" si="25"/>
        <v>538867.83999999985</v>
      </c>
    </row>
    <row r="834" spans="1:27" x14ac:dyDescent="0.25">
      <c r="A834" s="3" t="s">
        <v>828</v>
      </c>
      <c r="B834" s="7">
        <v>0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  <c r="J834" s="7">
        <v>0</v>
      </c>
      <c r="K834" s="7">
        <v>0</v>
      </c>
      <c r="L834" s="7">
        <v>0</v>
      </c>
      <c r="M834" s="7">
        <v>0</v>
      </c>
      <c r="N834" s="8">
        <f t="shared" ref="N834:N854" si="26">SUM(B834:M834)</f>
        <v>0</v>
      </c>
      <c r="O834" s="7">
        <v>21747.21</v>
      </c>
      <c r="P834" s="7">
        <v>21747.21</v>
      </c>
      <c r="Q834" s="7">
        <v>21747.21</v>
      </c>
      <c r="R834" s="7">
        <v>10873.61</v>
      </c>
      <c r="S834" s="7">
        <v>10873.61</v>
      </c>
      <c r="T834" s="7">
        <v>10873.61</v>
      </c>
      <c r="U834" s="7">
        <v>10873.61</v>
      </c>
      <c r="V834" s="7">
        <v>10873.61</v>
      </c>
      <c r="W834" s="7">
        <v>7896.08</v>
      </c>
      <c r="X834" s="7">
        <v>7896.08</v>
      </c>
      <c r="Y834" s="7">
        <v>7896.08</v>
      </c>
      <c r="Z834" s="7">
        <v>7896.08</v>
      </c>
      <c r="AA834" s="8">
        <f t="shared" ref="AA834:AA854" si="27">SUM(O834:Z834)</f>
        <v>151193.99999999997</v>
      </c>
    </row>
    <row r="835" spans="1:27" x14ac:dyDescent="0.25">
      <c r="A835" s="3" t="s">
        <v>829</v>
      </c>
      <c r="B835" s="7">
        <v>46491.03</v>
      </c>
      <c r="C835" s="7">
        <v>46472.63</v>
      </c>
      <c r="D835" s="7">
        <v>46472.63</v>
      </c>
      <c r="E835" s="7">
        <v>46472.63</v>
      </c>
      <c r="F835" s="7">
        <v>46472.63</v>
      </c>
      <c r="G835" s="7">
        <v>46472.63</v>
      </c>
      <c r="H835" s="7">
        <v>46472.63</v>
      </c>
      <c r="I835" s="7">
        <v>46472.63</v>
      </c>
      <c r="J835" s="7">
        <v>46472.63</v>
      </c>
      <c r="K835" s="7">
        <v>46472.63</v>
      </c>
      <c r="L835" s="7">
        <v>46472.63</v>
      </c>
      <c r="M835" s="7">
        <v>46454.23</v>
      </c>
      <c r="N835" s="8">
        <f t="shared" si="26"/>
        <v>557671.56000000006</v>
      </c>
      <c r="O835" s="7">
        <v>46472.63</v>
      </c>
      <c r="P835" s="7">
        <v>46472.63</v>
      </c>
      <c r="Q835" s="7">
        <v>46472.63</v>
      </c>
      <c r="R835" s="7">
        <v>46472.63</v>
      </c>
      <c r="S835" s="7">
        <v>47457.38</v>
      </c>
      <c r="T835" s="7">
        <v>47457.38</v>
      </c>
      <c r="U835" s="7">
        <v>47457.38</v>
      </c>
      <c r="V835" s="7">
        <v>47457.38</v>
      </c>
      <c r="W835" s="7">
        <v>51817.22</v>
      </c>
      <c r="X835" s="7">
        <v>51817.22</v>
      </c>
      <c r="Y835" s="7">
        <v>51817.22</v>
      </c>
      <c r="Z835" s="7">
        <v>51817.22</v>
      </c>
      <c r="AA835" s="8">
        <f t="shared" si="27"/>
        <v>582988.91999999993</v>
      </c>
    </row>
    <row r="836" spans="1:27" x14ac:dyDescent="0.25">
      <c r="A836" s="3" t="s">
        <v>830</v>
      </c>
      <c r="B836" s="7">
        <v>448660.94</v>
      </c>
      <c r="C836" s="7">
        <v>465494.27</v>
      </c>
      <c r="D836" s="7">
        <v>465494.27</v>
      </c>
      <c r="E836" s="7">
        <v>465494.27</v>
      </c>
      <c r="F836" s="7">
        <v>465494.27</v>
      </c>
      <c r="G836" s="7">
        <v>465494.27</v>
      </c>
      <c r="H836" s="7">
        <v>469702.6</v>
      </c>
      <c r="I836" s="7">
        <v>465494.27</v>
      </c>
      <c r="J836" s="7">
        <v>465494.27</v>
      </c>
      <c r="K836" s="7">
        <v>448660.94</v>
      </c>
      <c r="L836" s="7">
        <v>431827.6</v>
      </c>
      <c r="M836" s="7">
        <v>431827.6</v>
      </c>
      <c r="N836" s="8">
        <f t="shared" si="26"/>
        <v>5489139.5699999994</v>
      </c>
      <c r="O836" s="7">
        <v>450292.03</v>
      </c>
      <c r="P836" s="7">
        <v>380506.73</v>
      </c>
      <c r="Q836" s="7">
        <v>421970.26</v>
      </c>
      <c r="R836" s="7">
        <v>412593.15</v>
      </c>
      <c r="S836" s="7">
        <v>465052.08</v>
      </c>
      <c r="T836" s="7">
        <v>459972.38</v>
      </c>
      <c r="U836" s="7">
        <v>465052.08</v>
      </c>
      <c r="V836" s="7">
        <v>443531.76</v>
      </c>
      <c r="W836" s="7">
        <v>420827.9</v>
      </c>
      <c r="X836" s="7">
        <v>425166.33</v>
      </c>
      <c r="Y836" s="7">
        <v>433843.19</v>
      </c>
      <c r="Z836" s="7">
        <v>433843.19</v>
      </c>
      <c r="AA836" s="8">
        <f t="shared" si="27"/>
        <v>5212651.08</v>
      </c>
    </row>
    <row r="837" spans="1:27" x14ac:dyDescent="0.25">
      <c r="A837" s="3" t="s">
        <v>831</v>
      </c>
      <c r="B837" s="7">
        <v>46029.760000000002</v>
      </c>
      <c r="C837" s="7">
        <v>46011.54</v>
      </c>
      <c r="D837" s="7">
        <v>46011.54</v>
      </c>
      <c r="E837" s="7">
        <v>46011.54</v>
      </c>
      <c r="F837" s="7">
        <v>36638.74</v>
      </c>
      <c r="G837" s="7">
        <v>36638.74</v>
      </c>
      <c r="H837" s="7">
        <v>46011.54</v>
      </c>
      <c r="I837" s="7">
        <v>46011.54</v>
      </c>
      <c r="J837" s="7">
        <v>46011.54</v>
      </c>
      <c r="K837" s="7">
        <v>46011.54</v>
      </c>
      <c r="L837" s="7">
        <v>46011.54</v>
      </c>
      <c r="M837" s="7">
        <v>45993.32</v>
      </c>
      <c r="N837" s="8">
        <f t="shared" si="26"/>
        <v>533392.87999999989</v>
      </c>
      <c r="O837" s="7">
        <v>46011.54</v>
      </c>
      <c r="P837" s="7">
        <v>0</v>
      </c>
      <c r="Q837" s="7">
        <v>46011.54</v>
      </c>
      <c r="R837" s="7">
        <v>38342.949999999997</v>
      </c>
      <c r="S837" s="7">
        <v>43224.62</v>
      </c>
      <c r="T837" s="7">
        <v>43224.62</v>
      </c>
      <c r="U837" s="7">
        <v>43224.62</v>
      </c>
      <c r="V837" s="7">
        <v>43224.62</v>
      </c>
      <c r="W837" s="7">
        <v>27282.639999999999</v>
      </c>
      <c r="X837" s="7">
        <v>54565.27</v>
      </c>
      <c r="Y837" s="7">
        <v>54565.27</v>
      </c>
      <c r="Z837" s="7">
        <v>54565.27</v>
      </c>
      <c r="AA837" s="8">
        <f t="shared" si="27"/>
        <v>494242.96000000008</v>
      </c>
    </row>
    <row r="838" spans="1:27" x14ac:dyDescent="0.25">
      <c r="A838" s="3" t="s">
        <v>847</v>
      </c>
      <c r="B838" s="7">
        <v>182382.67</v>
      </c>
      <c r="C838" s="7">
        <v>182310.47</v>
      </c>
      <c r="D838" s="7">
        <v>182310.47</v>
      </c>
      <c r="E838" s="7">
        <v>182310.47</v>
      </c>
      <c r="F838" s="7">
        <v>182310.47</v>
      </c>
      <c r="G838" s="7">
        <v>182310.47</v>
      </c>
      <c r="H838" s="7">
        <v>182310.47</v>
      </c>
      <c r="I838" s="7">
        <v>182310.47</v>
      </c>
      <c r="J838" s="7">
        <v>182310.47</v>
      </c>
      <c r="K838" s="7">
        <v>182310.47</v>
      </c>
      <c r="L838" s="7">
        <v>182310.47</v>
      </c>
      <c r="M838" s="7">
        <v>182238.27</v>
      </c>
      <c r="N838" s="8">
        <f t="shared" si="26"/>
        <v>2187725.6399999997</v>
      </c>
      <c r="O838" s="7">
        <v>174023.63</v>
      </c>
      <c r="P838" s="7">
        <v>174023.63</v>
      </c>
      <c r="Q838" s="7">
        <v>167610.76</v>
      </c>
      <c r="R838" s="7">
        <v>173194.95</v>
      </c>
      <c r="S838" s="7">
        <v>154963.9</v>
      </c>
      <c r="T838" s="7">
        <v>174023.63</v>
      </c>
      <c r="U838" s="7">
        <v>174023.63</v>
      </c>
      <c r="V838" s="7">
        <v>174023.63</v>
      </c>
      <c r="W838" s="7">
        <v>165713.16</v>
      </c>
      <c r="X838" s="7">
        <v>165713.16</v>
      </c>
      <c r="Y838" s="7">
        <v>165713.16</v>
      </c>
      <c r="Z838" s="7">
        <v>165713.16</v>
      </c>
      <c r="AA838" s="8">
        <f t="shared" si="27"/>
        <v>2028740.3999999994</v>
      </c>
    </row>
    <row r="839" spans="1:27" x14ac:dyDescent="0.25">
      <c r="A839" s="3" t="s">
        <v>832</v>
      </c>
      <c r="B839" s="7">
        <v>0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  <c r="K839" s="7">
        <v>0</v>
      </c>
      <c r="L839" s="7">
        <v>0</v>
      </c>
      <c r="M839" s="7">
        <v>0</v>
      </c>
      <c r="N839" s="8">
        <f t="shared" si="26"/>
        <v>0</v>
      </c>
      <c r="O839" s="7">
        <v>135559.60999999999</v>
      </c>
      <c r="P839" s="7">
        <v>135559.60999999999</v>
      </c>
      <c r="Q839" s="7">
        <v>135559.60999999999</v>
      </c>
      <c r="R839" s="7">
        <v>125392.64</v>
      </c>
      <c r="S839" s="7">
        <v>139137.51999999999</v>
      </c>
      <c r="T839" s="7">
        <v>132002.26999999999</v>
      </c>
      <c r="U839" s="7">
        <v>139137.51999999999</v>
      </c>
      <c r="V839" s="7">
        <v>139137.51999999999</v>
      </c>
      <c r="W839" s="7">
        <v>164584.44</v>
      </c>
      <c r="X839" s="7">
        <v>164584.44</v>
      </c>
      <c r="Y839" s="7">
        <v>168804.55</v>
      </c>
      <c r="Z839" s="7">
        <v>168804.55</v>
      </c>
      <c r="AA839" s="8">
        <f t="shared" si="27"/>
        <v>1748264.28</v>
      </c>
    </row>
    <row r="840" spans="1:27" x14ac:dyDescent="0.25">
      <c r="A840" s="3" t="s">
        <v>833</v>
      </c>
      <c r="B840" s="7">
        <v>0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  <c r="K840" s="7">
        <v>0</v>
      </c>
      <c r="L840" s="7">
        <v>0</v>
      </c>
      <c r="M840" s="7">
        <v>0</v>
      </c>
      <c r="N840" s="8">
        <f t="shared" si="26"/>
        <v>0</v>
      </c>
      <c r="O840" s="7">
        <v>91113.73</v>
      </c>
      <c r="P840" s="7">
        <v>94052.88</v>
      </c>
      <c r="Q840" s="7">
        <v>94052.88</v>
      </c>
      <c r="R840" s="7">
        <v>94052.88</v>
      </c>
      <c r="S840" s="7">
        <v>95243.839999999997</v>
      </c>
      <c r="T840" s="7">
        <v>95243.839999999997</v>
      </c>
      <c r="U840" s="7">
        <v>95243.839999999997</v>
      </c>
      <c r="V840" s="7">
        <v>95243.839999999997</v>
      </c>
      <c r="W840" s="7">
        <v>121101.97</v>
      </c>
      <c r="X840" s="7">
        <v>121101.97</v>
      </c>
      <c r="Y840" s="7">
        <v>121101.97</v>
      </c>
      <c r="Z840" s="7">
        <v>121101.97</v>
      </c>
      <c r="AA840" s="8">
        <f t="shared" si="27"/>
        <v>1238655.6099999999</v>
      </c>
    </row>
    <row r="841" spans="1:27" x14ac:dyDescent="0.25">
      <c r="A841" s="3" t="s">
        <v>834</v>
      </c>
      <c r="B841" s="7">
        <v>0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  <c r="J841" s="7">
        <v>0</v>
      </c>
      <c r="K841" s="7">
        <v>0</v>
      </c>
      <c r="L841" s="7">
        <v>0</v>
      </c>
      <c r="M841" s="7">
        <v>0</v>
      </c>
      <c r="N841" s="8">
        <f t="shared" si="26"/>
        <v>0</v>
      </c>
      <c r="O841" s="7">
        <v>62435.91</v>
      </c>
      <c r="P841" s="7">
        <v>62435.91</v>
      </c>
      <c r="Q841" s="7">
        <v>62435.91</v>
      </c>
      <c r="R841" s="7">
        <v>62435.91</v>
      </c>
      <c r="S841" s="7">
        <v>62435.91</v>
      </c>
      <c r="T841" s="7">
        <v>62435.91</v>
      </c>
      <c r="U841" s="7">
        <v>62435.91</v>
      </c>
      <c r="V841" s="7">
        <v>62435.91</v>
      </c>
      <c r="W841" s="7">
        <v>61190.27</v>
      </c>
      <c r="X841" s="7">
        <v>61190.27</v>
      </c>
      <c r="Y841" s="7">
        <v>61190.27</v>
      </c>
      <c r="Z841" s="7">
        <v>61190.27</v>
      </c>
      <c r="AA841" s="8">
        <f t="shared" si="27"/>
        <v>744248.36000000022</v>
      </c>
    </row>
    <row r="842" spans="1:27" x14ac:dyDescent="0.25">
      <c r="A842" s="3" t="s">
        <v>835</v>
      </c>
      <c r="B842" s="7">
        <v>0</v>
      </c>
      <c r="C842" s="7">
        <v>0</v>
      </c>
      <c r="D842" s="7">
        <v>0</v>
      </c>
      <c r="E842" s="7">
        <v>0</v>
      </c>
      <c r="F842" s="7">
        <v>0</v>
      </c>
      <c r="G842" s="7">
        <v>0</v>
      </c>
      <c r="H842" s="7">
        <v>0</v>
      </c>
      <c r="I842" s="7">
        <v>0</v>
      </c>
      <c r="J842" s="7">
        <v>0</v>
      </c>
      <c r="K842" s="7">
        <v>0</v>
      </c>
      <c r="L842" s="7">
        <v>0</v>
      </c>
      <c r="M842" s="7">
        <v>0</v>
      </c>
      <c r="N842" s="8">
        <f t="shared" si="26"/>
        <v>0</v>
      </c>
      <c r="O842" s="7">
        <v>39279.11</v>
      </c>
      <c r="P842" s="7">
        <v>39279.11</v>
      </c>
      <c r="Q842" s="7">
        <v>39279.11</v>
      </c>
      <c r="R842" s="7">
        <v>39279.11</v>
      </c>
      <c r="S842" s="7">
        <v>32732.59</v>
      </c>
      <c r="T842" s="7">
        <v>26186.07</v>
      </c>
      <c r="U842" s="7">
        <v>26186.07</v>
      </c>
      <c r="V842" s="7">
        <v>39279.11</v>
      </c>
      <c r="W842" s="7">
        <v>48052.9</v>
      </c>
      <c r="X842" s="7">
        <v>48052.9</v>
      </c>
      <c r="Y842" s="7">
        <v>48052.9</v>
      </c>
      <c r="Z842" s="7">
        <v>48052.9</v>
      </c>
      <c r="AA842" s="8">
        <f t="shared" si="27"/>
        <v>473711.88000000012</v>
      </c>
    </row>
    <row r="843" spans="1:27" x14ac:dyDescent="0.25">
      <c r="A843" s="3" t="s">
        <v>837</v>
      </c>
      <c r="B843" s="7">
        <v>0</v>
      </c>
      <c r="C843" s="7">
        <v>0</v>
      </c>
      <c r="D843" s="7">
        <v>0</v>
      </c>
      <c r="E843" s="7">
        <v>0</v>
      </c>
      <c r="F843" s="7">
        <v>0</v>
      </c>
      <c r="G843" s="7">
        <v>0</v>
      </c>
      <c r="H843" s="7">
        <v>0</v>
      </c>
      <c r="I843" s="7">
        <v>0</v>
      </c>
      <c r="J843" s="7">
        <v>0</v>
      </c>
      <c r="K843" s="7">
        <v>0</v>
      </c>
      <c r="L843" s="7">
        <v>0</v>
      </c>
      <c r="M843" s="7">
        <v>0</v>
      </c>
      <c r="N843" s="8">
        <f t="shared" si="26"/>
        <v>0</v>
      </c>
      <c r="O843" s="7">
        <v>19039.72</v>
      </c>
      <c r="P843" s="7">
        <v>19039.72</v>
      </c>
      <c r="Q843" s="7">
        <v>19039.72</v>
      </c>
      <c r="R843" s="7">
        <v>19039.72</v>
      </c>
      <c r="S843" s="7">
        <v>19039.72</v>
      </c>
      <c r="T843" s="7">
        <v>19039.72</v>
      </c>
      <c r="U843" s="7">
        <v>19039.72</v>
      </c>
      <c r="V843" s="7">
        <v>19039.72</v>
      </c>
      <c r="W843" s="7">
        <v>19081.099999999999</v>
      </c>
      <c r="X843" s="7">
        <v>19081.099999999999</v>
      </c>
      <c r="Y843" s="7">
        <v>19081.099999999999</v>
      </c>
      <c r="Z843" s="7">
        <v>19081.099999999999</v>
      </c>
      <c r="AA843" s="8">
        <f t="shared" si="27"/>
        <v>228642.16000000003</v>
      </c>
    </row>
    <row r="844" spans="1:27" x14ac:dyDescent="0.25">
      <c r="A844" s="3" t="s">
        <v>836</v>
      </c>
      <c r="B844" s="7">
        <v>33244.5</v>
      </c>
      <c r="C844" s="7">
        <v>33231.339999999997</v>
      </c>
      <c r="D844" s="7">
        <v>33231.339999999997</v>
      </c>
      <c r="E844" s="7">
        <v>33231.339999999997</v>
      </c>
      <c r="F844" s="7">
        <v>33231.339999999997</v>
      </c>
      <c r="G844" s="7">
        <v>33231.339999999997</v>
      </c>
      <c r="H844" s="7">
        <v>33231.339999999997</v>
      </c>
      <c r="I844" s="7">
        <v>33231.339999999997</v>
      </c>
      <c r="J844" s="7">
        <v>33231.339999999997</v>
      </c>
      <c r="K844" s="7">
        <v>33231.339999999997</v>
      </c>
      <c r="L844" s="7">
        <v>33231.339999999997</v>
      </c>
      <c r="M844" s="7">
        <v>33218.18</v>
      </c>
      <c r="N844" s="8">
        <f t="shared" si="26"/>
        <v>398776.0799999999</v>
      </c>
      <c r="O844" s="7">
        <v>35623.35</v>
      </c>
      <c r="P844" s="7">
        <v>35623.35</v>
      </c>
      <c r="Q844" s="7">
        <v>35623.35</v>
      </c>
      <c r="R844" s="7">
        <v>35623.35</v>
      </c>
      <c r="S844" s="7">
        <v>36123.72</v>
      </c>
      <c r="T844" s="7">
        <v>36123.72</v>
      </c>
      <c r="U844" s="7">
        <v>36123.72</v>
      </c>
      <c r="V844" s="7">
        <v>36123.72</v>
      </c>
      <c r="W844" s="7">
        <v>37713.519999999997</v>
      </c>
      <c r="X844" s="7">
        <v>37713.519999999997</v>
      </c>
      <c r="Y844" s="7">
        <v>37713.519999999997</v>
      </c>
      <c r="Z844" s="7">
        <v>37713.519999999997</v>
      </c>
      <c r="AA844" s="8">
        <f t="shared" si="27"/>
        <v>437842.3600000001</v>
      </c>
    </row>
    <row r="845" spans="1:27" x14ac:dyDescent="0.25">
      <c r="A845" s="3" t="s">
        <v>838</v>
      </c>
      <c r="B845" s="7">
        <v>311436.45</v>
      </c>
      <c r="C845" s="7">
        <v>378769.78</v>
      </c>
      <c r="D845" s="7">
        <v>378769.78</v>
      </c>
      <c r="E845" s="7">
        <v>378769.78</v>
      </c>
      <c r="F845" s="7">
        <v>378769.78</v>
      </c>
      <c r="G845" s="7">
        <v>378769.78</v>
      </c>
      <c r="H845" s="7">
        <v>378769.78</v>
      </c>
      <c r="I845" s="7">
        <v>378769.78</v>
      </c>
      <c r="J845" s="7">
        <v>361936.45</v>
      </c>
      <c r="K845" s="7">
        <v>311436.45</v>
      </c>
      <c r="L845" s="7">
        <v>311436.45</v>
      </c>
      <c r="M845" s="7">
        <v>311436.45</v>
      </c>
      <c r="N845" s="8">
        <f t="shared" si="26"/>
        <v>4259070.7100000009</v>
      </c>
      <c r="O845" s="7">
        <v>295263.94</v>
      </c>
      <c r="P845" s="7">
        <v>295263.94</v>
      </c>
      <c r="Q845" s="7">
        <v>352411.8</v>
      </c>
      <c r="R845" s="7">
        <v>314313.23</v>
      </c>
      <c r="S845" s="7">
        <v>295263.94</v>
      </c>
      <c r="T845" s="7">
        <v>295263.94</v>
      </c>
      <c r="U845" s="7">
        <v>295263.94</v>
      </c>
      <c r="V845" s="7">
        <v>323837.87</v>
      </c>
      <c r="W845" s="7">
        <v>189557.02</v>
      </c>
      <c r="X845" s="7">
        <v>189557.02</v>
      </c>
      <c r="Y845" s="7">
        <v>183442.28</v>
      </c>
      <c r="Z845" s="7">
        <v>194160.88</v>
      </c>
      <c r="AA845" s="8">
        <f t="shared" si="27"/>
        <v>3223599.8</v>
      </c>
    </row>
    <row r="846" spans="1:27" x14ac:dyDescent="0.25">
      <c r="A846" s="3" t="s">
        <v>845</v>
      </c>
      <c r="B846" s="7">
        <v>360649.65</v>
      </c>
      <c r="C846" s="7">
        <v>360506.88</v>
      </c>
      <c r="D846" s="7">
        <v>348529.96</v>
      </c>
      <c r="E846" s="7">
        <v>360506.88</v>
      </c>
      <c r="F846" s="7">
        <v>348529.96</v>
      </c>
      <c r="G846" s="7">
        <v>360506.88</v>
      </c>
      <c r="H846" s="7">
        <v>360506.88</v>
      </c>
      <c r="I846" s="7">
        <v>360506.88</v>
      </c>
      <c r="J846" s="7">
        <v>360506.88</v>
      </c>
      <c r="K846" s="7">
        <v>360506.88</v>
      </c>
      <c r="L846" s="7">
        <v>360506.88</v>
      </c>
      <c r="M846" s="7">
        <v>360364.11</v>
      </c>
      <c r="N846" s="8">
        <f t="shared" si="26"/>
        <v>4302128.72</v>
      </c>
      <c r="O846" s="7">
        <v>319949.84999999998</v>
      </c>
      <c r="P846" s="7">
        <v>298084.83</v>
      </c>
      <c r="Q846" s="7">
        <v>308662.14</v>
      </c>
      <c r="R846" s="7">
        <v>307256.67</v>
      </c>
      <c r="S846" s="7">
        <v>307256.67</v>
      </c>
      <c r="T846" s="7">
        <v>316428.51</v>
      </c>
      <c r="U846" s="7">
        <v>328962.52</v>
      </c>
      <c r="V846" s="7">
        <v>279741.15000000002</v>
      </c>
      <c r="W846" s="7">
        <v>276917.84000000003</v>
      </c>
      <c r="X846" s="7">
        <v>300319.34999999998</v>
      </c>
      <c r="Y846" s="7">
        <v>292518.84000000003</v>
      </c>
      <c r="Z846" s="7">
        <v>276917.84000000003</v>
      </c>
      <c r="AA846" s="8">
        <f t="shared" si="27"/>
        <v>3613016.2099999995</v>
      </c>
    </row>
    <row r="847" spans="1:27" x14ac:dyDescent="0.25">
      <c r="A847" s="3" t="s">
        <v>839</v>
      </c>
      <c r="B847" s="7">
        <v>24740.93</v>
      </c>
      <c r="C847" s="7">
        <v>24731.13</v>
      </c>
      <c r="D847" s="7">
        <v>24731.13</v>
      </c>
      <c r="E847" s="7">
        <v>24731.13</v>
      </c>
      <c r="F847" s="7">
        <v>24731.13</v>
      </c>
      <c r="G847" s="7">
        <v>24731.13</v>
      </c>
      <c r="H847" s="7">
        <v>24731.13</v>
      </c>
      <c r="I847" s="7">
        <v>24731.13</v>
      </c>
      <c r="J847" s="7">
        <v>24731.13</v>
      </c>
      <c r="K847" s="7">
        <v>24731.13</v>
      </c>
      <c r="L847" s="7">
        <v>24731.13</v>
      </c>
      <c r="M847" s="7">
        <v>24721.33</v>
      </c>
      <c r="N847" s="8">
        <f t="shared" si="26"/>
        <v>296773.56000000006</v>
      </c>
      <c r="O847" s="7">
        <v>24731.13</v>
      </c>
      <c r="P847" s="7">
        <v>24731.13</v>
      </c>
      <c r="Q847" s="7">
        <v>24731.13</v>
      </c>
      <c r="R847" s="7">
        <v>18548.349999999999</v>
      </c>
      <c r="S847" s="7">
        <v>18548.349999999999</v>
      </c>
      <c r="T847" s="7">
        <v>18548.349999999999</v>
      </c>
      <c r="U847" s="7">
        <v>18548.349999999999</v>
      </c>
      <c r="V847" s="7">
        <v>24731.13</v>
      </c>
      <c r="W847" s="7">
        <v>30404.16</v>
      </c>
      <c r="X847" s="7">
        <v>30404.16</v>
      </c>
      <c r="Y847" s="7">
        <v>30404.16</v>
      </c>
      <c r="Z847" s="7">
        <v>30404.16</v>
      </c>
      <c r="AA847" s="8">
        <f t="shared" si="27"/>
        <v>294734.56</v>
      </c>
    </row>
    <row r="848" spans="1:27" x14ac:dyDescent="0.25">
      <c r="A848" s="3" t="s">
        <v>840</v>
      </c>
      <c r="B848" s="7">
        <v>114559.25</v>
      </c>
      <c r="C848" s="7">
        <v>114559.25</v>
      </c>
      <c r="D848" s="7">
        <v>114559.25</v>
      </c>
      <c r="E848" s="7">
        <v>114559.25</v>
      </c>
      <c r="F848" s="7">
        <v>114559.25</v>
      </c>
      <c r="G848" s="7">
        <v>114559.25</v>
      </c>
      <c r="H848" s="7">
        <v>114559.25</v>
      </c>
      <c r="I848" s="7">
        <v>114559.25</v>
      </c>
      <c r="J848" s="7">
        <v>114559.25</v>
      </c>
      <c r="K848" s="7">
        <v>114559.25</v>
      </c>
      <c r="L848" s="7">
        <v>114559.25</v>
      </c>
      <c r="M848" s="7">
        <v>114559.25</v>
      </c>
      <c r="N848" s="8">
        <f t="shared" si="26"/>
        <v>1374711</v>
      </c>
      <c r="O848" s="7">
        <v>114559.25</v>
      </c>
      <c r="P848" s="7">
        <v>114559.25</v>
      </c>
      <c r="Q848" s="7">
        <v>114559.25</v>
      </c>
      <c r="R848" s="7">
        <v>114559.25</v>
      </c>
      <c r="S848" s="7">
        <v>105012.65</v>
      </c>
      <c r="T848" s="7">
        <v>114559.25</v>
      </c>
      <c r="U848" s="7">
        <v>105012.65</v>
      </c>
      <c r="V848" s="7">
        <v>114559.25</v>
      </c>
      <c r="W848" s="7">
        <v>106672.23</v>
      </c>
      <c r="X848" s="7">
        <v>116369.7</v>
      </c>
      <c r="Y848" s="7">
        <v>116369.7</v>
      </c>
      <c r="Z848" s="7">
        <v>116369.7</v>
      </c>
      <c r="AA848" s="8">
        <f t="shared" si="27"/>
        <v>1353162.13</v>
      </c>
    </row>
    <row r="849" spans="1:27" x14ac:dyDescent="0.25">
      <c r="A849" s="3" t="s">
        <v>843</v>
      </c>
      <c r="B849" s="7">
        <v>56046.42</v>
      </c>
      <c r="C849" s="7">
        <v>56046.42</v>
      </c>
      <c r="D849" s="7">
        <v>56046.42</v>
      </c>
      <c r="E849" s="7">
        <v>56046.42</v>
      </c>
      <c r="F849" s="7">
        <v>56046.42</v>
      </c>
      <c r="G849" s="7">
        <v>56046.42</v>
      </c>
      <c r="H849" s="7">
        <v>56046.42</v>
      </c>
      <c r="I849" s="7">
        <v>56046.42</v>
      </c>
      <c r="J849" s="7">
        <v>56046.42</v>
      </c>
      <c r="K849" s="7">
        <v>56046.42</v>
      </c>
      <c r="L849" s="7">
        <v>56046.42</v>
      </c>
      <c r="M849" s="7">
        <v>56046.42</v>
      </c>
      <c r="N849" s="8">
        <f t="shared" si="26"/>
        <v>672557.04</v>
      </c>
      <c r="O849" s="7">
        <v>56046.41</v>
      </c>
      <c r="P849" s="7">
        <v>56046.41</v>
      </c>
      <c r="Q849" s="7">
        <v>56046.41</v>
      </c>
      <c r="R849" s="7">
        <v>56046.41</v>
      </c>
      <c r="S849" s="7">
        <v>56046.41</v>
      </c>
      <c r="T849" s="7">
        <v>56046.41</v>
      </c>
      <c r="U849" s="7">
        <v>56046.41</v>
      </c>
      <c r="V849" s="7">
        <v>56046.41</v>
      </c>
      <c r="W849" s="7">
        <v>60450.84</v>
      </c>
      <c r="X849" s="7">
        <v>60450.84</v>
      </c>
      <c r="Y849" s="7">
        <v>60450.84</v>
      </c>
      <c r="Z849" s="7">
        <v>60450.84</v>
      </c>
      <c r="AA849" s="8">
        <f t="shared" si="27"/>
        <v>690174.64</v>
      </c>
    </row>
    <row r="850" spans="1:27" x14ac:dyDescent="0.25">
      <c r="A850" s="3" t="s">
        <v>841</v>
      </c>
      <c r="B850" s="7">
        <v>71454.39</v>
      </c>
      <c r="C850" s="7">
        <v>71426.11</v>
      </c>
      <c r="D850" s="7">
        <v>71426.11</v>
      </c>
      <c r="E850" s="7">
        <v>71426.11</v>
      </c>
      <c r="F850" s="7">
        <v>71426.11</v>
      </c>
      <c r="G850" s="7">
        <v>71426.11</v>
      </c>
      <c r="H850" s="7">
        <v>71426.11</v>
      </c>
      <c r="I850" s="7">
        <v>71426.11</v>
      </c>
      <c r="J850" s="7">
        <v>71426.11</v>
      </c>
      <c r="K850" s="7">
        <v>71426.11</v>
      </c>
      <c r="L850" s="7">
        <v>71426.11</v>
      </c>
      <c r="M850" s="7">
        <v>71397.83</v>
      </c>
      <c r="N850" s="8">
        <f t="shared" si="26"/>
        <v>857113.31999999983</v>
      </c>
      <c r="O850" s="7">
        <v>72121.740000000005</v>
      </c>
      <c r="P850" s="7">
        <v>72121.740000000005</v>
      </c>
      <c r="Q850" s="7">
        <v>72121.740000000005</v>
      </c>
      <c r="R850" s="7">
        <v>72121.740000000005</v>
      </c>
      <c r="S850" s="7">
        <v>74416.13</v>
      </c>
      <c r="T850" s="7">
        <v>74416.13</v>
      </c>
      <c r="U850" s="7">
        <v>74416.13</v>
      </c>
      <c r="V850" s="7">
        <v>74416.13</v>
      </c>
      <c r="W850" s="7">
        <v>80775.14</v>
      </c>
      <c r="X850" s="7">
        <v>80775.14</v>
      </c>
      <c r="Y850" s="7">
        <v>80775.14</v>
      </c>
      <c r="Z850" s="7">
        <v>80775.14</v>
      </c>
      <c r="AA850" s="8">
        <f t="shared" si="27"/>
        <v>909252.04</v>
      </c>
    </row>
    <row r="851" spans="1:27" x14ac:dyDescent="0.25">
      <c r="A851" s="3" t="s">
        <v>842</v>
      </c>
      <c r="B851" s="7">
        <v>0</v>
      </c>
      <c r="C851" s="7">
        <v>0</v>
      </c>
      <c r="D851" s="7">
        <v>0</v>
      </c>
      <c r="E851" s="7">
        <v>0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  <c r="K851" s="7">
        <v>0</v>
      </c>
      <c r="L851" s="7">
        <v>0</v>
      </c>
      <c r="M851" s="7">
        <v>0</v>
      </c>
      <c r="N851" s="8">
        <f t="shared" si="26"/>
        <v>0</v>
      </c>
      <c r="O851" s="7">
        <v>37187.93</v>
      </c>
      <c r="P851" s="7">
        <v>37187.93</v>
      </c>
      <c r="Q851" s="7">
        <v>37187.93</v>
      </c>
      <c r="R851" s="7">
        <v>37187.93</v>
      </c>
      <c r="S851" s="7">
        <v>40342.699999999997</v>
      </c>
      <c r="T851" s="7">
        <v>40342.699999999997</v>
      </c>
      <c r="U851" s="7">
        <v>40342.699999999997</v>
      </c>
      <c r="V851" s="7">
        <v>40342.699999999997</v>
      </c>
      <c r="W851" s="7">
        <v>49408.12</v>
      </c>
      <c r="X851" s="7">
        <v>49408.12</v>
      </c>
      <c r="Y851" s="7">
        <v>49408.12</v>
      </c>
      <c r="Z851" s="7">
        <v>49408.12</v>
      </c>
      <c r="AA851" s="8">
        <f t="shared" si="27"/>
        <v>507755</v>
      </c>
    </row>
    <row r="852" spans="1:27" x14ac:dyDescent="0.25">
      <c r="A852" s="3" t="s">
        <v>844</v>
      </c>
      <c r="B852" s="7">
        <v>184724.37</v>
      </c>
      <c r="C852" s="7">
        <v>184724.37</v>
      </c>
      <c r="D852" s="7">
        <v>184724.37</v>
      </c>
      <c r="E852" s="7">
        <v>184724.37</v>
      </c>
      <c r="F852" s="7">
        <v>184724.37</v>
      </c>
      <c r="G852" s="7">
        <v>184724.37</v>
      </c>
      <c r="H852" s="7">
        <v>195514.54</v>
      </c>
      <c r="I852" s="7">
        <v>195514.54</v>
      </c>
      <c r="J852" s="7">
        <v>195514.54</v>
      </c>
      <c r="K852" s="7">
        <v>195514.54</v>
      </c>
      <c r="L852" s="7">
        <v>195514.54</v>
      </c>
      <c r="M852" s="7">
        <v>195514.54</v>
      </c>
      <c r="N852" s="8">
        <f t="shared" si="26"/>
        <v>2281433.46</v>
      </c>
      <c r="O852" s="7">
        <v>168853.46</v>
      </c>
      <c r="P852" s="7">
        <v>168853.46</v>
      </c>
      <c r="Q852" s="7">
        <v>177740.49</v>
      </c>
      <c r="R852" s="7">
        <v>186627.51</v>
      </c>
      <c r="S852" s="7">
        <v>186627.51</v>
      </c>
      <c r="T852" s="7">
        <v>195514.54</v>
      </c>
      <c r="U852" s="7">
        <v>195514.54</v>
      </c>
      <c r="V852" s="7">
        <v>195514.54</v>
      </c>
      <c r="W852" s="7">
        <v>188774.08</v>
      </c>
      <c r="X852" s="7">
        <v>188774.08</v>
      </c>
      <c r="Y852" s="7">
        <v>188774.08</v>
      </c>
      <c r="Z852" s="7">
        <v>188774.08</v>
      </c>
      <c r="AA852" s="8">
        <f t="shared" si="27"/>
        <v>2230342.37</v>
      </c>
    </row>
    <row r="853" spans="1:27" x14ac:dyDescent="0.25">
      <c r="A853" s="3" t="s">
        <v>846</v>
      </c>
      <c r="B853" s="7">
        <v>35851.730000000003</v>
      </c>
      <c r="C853" s="7">
        <v>35837.54</v>
      </c>
      <c r="D853" s="7">
        <v>35837.54</v>
      </c>
      <c r="E853" s="7">
        <v>35837.54</v>
      </c>
      <c r="F853" s="7">
        <v>35837.54</v>
      </c>
      <c r="G853" s="7">
        <v>35837.54</v>
      </c>
      <c r="H853" s="7">
        <v>35837.54</v>
      </c>
      <c r="I853" s="7">
        <v>35837.54</v>
      </c>
      <c r="J853" s="7">
        <v>35837.54</v>
      </c>
      <c r="K853" s="7">
        <v>35837.54</v>
      </c>
      <c r="L853" s="7">
        <v>35837.54</v>
      </c>
      <c r="M853" s="7">
        <v>35823.35</v>
      </c>
      <c r="N853" s="8">
        <f t="shared" si="26"/>
        <v>430050.47999999992</v>
      </c>
      <c r="O853" s="7">
        <v>35837.54</v>
      </c>
      <c r="P853" s="7">
        <v>35837.54</v>
      </c>
      <c r="Q853" s="7">
        <v>35837.54</v>
      </c>
      <c r="R853" s="7">
        <v>35837.54</v>
      </c>
      <c r="S853" s="7">
        <v>35837.54</v>
      </c>
      <c r="T853" s="7">
        <v>35837.54</v>
      </c>
      <c r="U853" s="7">
        <v>35837.54</v>
      </c>
      <c r="V853" s="7">
        <v>35837.54</v>
      </c>
      <c r="W853" s="7">
        <v>30055.86</v>
      </c>
      <c r="X853" s="7">
        <v>45083.8</v>
      </c>
      <c r="Y853" s="7">
        <v>45083.8</v>
      </c>
      <c r="Z853" s="7">
        <v>45083.8</v>
      </c>
      <c r="AA853" s="8">
        <f t="shared" si="27"/>
        <v>452007.57999999996</v>
      </c>
    </row>
    <row r="854" spans="1:27" x14ac:dyDescent="0.25">
      <c r="A854" s="3" t="s">
        <v>848</v>
      </c>
      <c r="B854" s="7">
        <v>17891.310000000001</v>
      </c>
      <c r="C854" s="7">
        <v>17891.310000000001</v>
      </c>
      <c r="D854" s="7">
        <v>17891.310000000001</v>
      </c>
      <c r="E854" s="7">
        <v>17891.310000000001</v>
      </c>
      <c r="F854" s="7">
        <v>17891.310000000001</v>
      </c>
      <c r="G854" s="7">
        <v>17891.310000000001</v>
      </c>
      <c r="H854" s="7">
        <v>17891.310000000001</v>
      </c>
      <c r="I854" s="7">
        <v>17891.310000000001</v>
      </c>
      <c r="J854" s="7">
        <v>17891.310000000001</v>
      </c>
      <c r="K854" s="7">
        <v>17891.310000000001</v>
      </c>
      <c r="L854" s="7">
        <v>17891.310000000001</v>
      </c>
      <c r="M854" s="7">
        <v>17891.310000000001</v>
      </c>
      <c r="N854" s="8">
        <f t="shared" si="26"/>
        <v>214695.72</v>
      </c>
      <c r="O854" s="7">
        <v>23984.98</v>
      </c>
      <c r="P854" s="7">
        <v>23984.98</v>
      </c>
      <c r="Q854" s="7">
        <v>23984.98</v>
      </c>
      <c r="R854" s="7">
        <v>17988.73</v>
      </c>
      <c r="S854" s="7">
        <v>23984.98</v>
      </c>
      <c r="T854" s="7">
        <v>23984.98</v>
      </c>
      <c r="U854" s="7">
        <v>23984.98</v>
      </c>
      <c r="V854" s="7">
        <v>23984.98</v>
      </c>
      <c r="W854" s="7">
        <v>18095.84</v>
      </c>
      <c r="X854" s="7">
        <v>18095.84</v>
      </c>
      <c r="Y854" s="7">
        <v>18095.84</v>
      </c>
      <c r="Z854" s="7">
        <v>18095.84</v>
      </c>
      <c r="AA854" s="8">
        <f t="shared" si="27"/>
        <v>258266.95</v>
      </c>
    </row>
  </sheetData>
  <autoFilter ref="A1:AA854" xr:uid="{30131DA5-2F43-4F91-98DA-ADB53606A133}"/>
  <sortState xmlns:xlrd2="http://schemas.microsoft.com/office/spreadsheetml/2017/richdata2" ref="A2:AA854">
    <sortCondition ref="A2:A854"/>
  </sortState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D0E1-B595-4B70-A296-6051A7C06623}">
  <dimension ref="A1:N854"/>
  <sheetViews>
    <sheetView showGridLines="0" topLeftCell="C1" workbookViewId="0">
      <selection activeCell="O1" sqref="O1"/>
    </sheetView>
  </sheetViews>
  <sheetFormatPr defaultRowHeight="15" x14ac:dyDescent="0.25"/>
  <cols>
    <col min="1" max="1" width="33.85546875" bestFit="1" customWidth="1"/>
    <col min="2" max="13" width="15" bestFit="1" customWidth="1"/>
    <col min="14" max="14" width="16" bestFit="1" customWidth="1"/>
  </cols>
  <sheetData>
    <row r="1" spans="1:14" x14ac:dyDescent="0.25">
      <c r="A1" s="2" t="s">
        <v>853</v>
      </c>
      <c r="B1" s="5">
        <v>44562</v>
      </c>
      <c r="C1" s="5">
        <v>44593</v>
      </c>
      <c r="D1" s="5">
        <v>44621</v>
      </c>
      <c r="E1" s="5">
        <v>44652</v>
      </c>
      <c r="F1" s="5">
        <v>44682</v>
      </c>
      <c r="G1" s="5">
        <v>44713</v>
      </c>
      <c r="H1" s="5">
        <v>44743</v>
      </c>
      <c r="I1" s="5">
        <v>44774</v>
      </c>
      <c r="J1" s="5">
        <v>44805</v>
      </c>
      <c r="K1" s="5">
        <v>44835</v>
      </c>
      <c r="L1" s="5">
        <v>44866</v>
      </c>
      <c r="M1" s="5">
        <v>44896</v>
      </c>
      <c r="N1" s="6" t="s">
        <v>1755</v>
      </c>
    </row>
    <row r="2" spans="1:14" x14ac:dyDescent="0.25">
      <c r="A2" s="3" t="s">
        <v>0</v>
      </c>
      <c r="B2" s="4">
        <v>28259.43</v>
      </c>
      <c r="C2" s="4">
        <v>28299.38</v>
      </c>
      <c r="D2" s="4">
        <v>28299.38</v>
      </c>
      <c r="E2" s="4">
        <v>37732.5</v>
      </c>
      <c r="F2" s="4">
        <v>37732.5</v>
      </c>
      <c r="G2" s="4">
        <v>37837.160000000003</v>
      </c>
      <c r="H2" s="4">
        <v>37861.040000000001</v>
      </c>
      <c r="I2" s="28">
        <v>37861.040000000001</v>
      </c>
      <c r="J2" s="28">
        <v>37861.040000000001</v>
      </c>
      <c r="K2" s="4">
        <v>37965.72</v>
      </c>
      <c r="L2" s="4">
        <v>37962.04</v>
      </c>
      <c r="M2" s="28">
        <v>37962.04</v>
      </c>
      <c r="N2" s="40">
        <f t="shared" ref="N2:N65" si="0">SUM(B2:M2)</f>
        <v>425633.2699999999</v>
      </c>
    </row>
    <row r="3" spans="1:14" x14ac:dyDescent="0.25">
      <c r="A3" s="3" t="s">
        <v>1</v>
      </c>
      <c r="B3" s="4">
        <v>99234.29</v>
      </c>
      <c r="C3" s="4">
        <v>110587.44</v>
      </c>
      <c r="D3" s="4">
        <v>110587.44</v>
      </c>
      <c r="E3" s="4">
        <v>101371.82</v>
      </c>
      <c r="F3" s="4">
        <v>101371.82</v>
      </c>
      <c r="G3" s="4">
        <v>101600.95</v>
      </c>
      <c r="H3" s="4">
        <v>92468.65</v>
      </c>
      <c r="I3" s="28">
        <v>110962.38</v>
      </c>
      <c r="J3" s="28">
        <v>110962.38</v>
      </c>
      <c r="K3" s="4">
        <v>111031.8</v>
      </c>
      <c r="L3" s="4">
        <v>111024.24</v>
      </c>
      <c r="M3" s="28">
        <v>111024.24</v>
      </c>
      <c r="N3" s="40">
        <f t="shared" si="0"/>
        <v>1272227.45</v>
      </c>
    </row>
    <row r="4" spans="1:14" x14ac:dyDescent="0.25">
      <c r="A4" s="3" t="s">
        <v>2</v>
      </c>
      <c r="B4" s="4">
        <v>103075.39</v>
      </c>
      <c r="C4" s="4">
        <v>104622.88</v>
      </c>
      <c r="D4" s="4">
        <v>104622.88</v>
      </c>
      <c r="E4" s="4">
        <v>96135.74</v>
      </c>
      <c r="F4" s="4">
        <v>96135.74</v>
      </c>
      <c r="G4" s="4">
        <v>96790.98</v>
      </c>
      <c r="H4" s="4">
        <v>99291.53</v>
      </c>
      <c r="I4" s="28">
        <v>99291.53</v>
      </c>
      <c r="J4" s="28">
        <v>99291.53</v>
      </c>
      <c r="K4" s="4">
        <v>107881.17</v>
      </c>
      <c r="L4" s="4">
        <v>107881.17</v>
      </c>
      <c r="M4" s="28">
        <v>107881.17</v>
      </c>
      <c r="N4" s="40">
        <f t="shared" si="0"/>
        <v>1222901.71</v>
      </c>
    </row>
    <row r="5" spans="1:14" x14ac:dyDescent="0.25">
      <c r="A5" s="3" t="s">
        <v>3</v>
      </c>
      <c r="B5" s="4">
        <v>34458.85</v>
      </c>
      <c r="C5" s="4">
        <v>34822.449999999997</v>
      </c>
      <c r="D5" s="4">
        <v>34822.449999999997</v>
      </c>
      <c r="E5" s="4">
        <v>34822.449999999997</v>
      </c>
      <c r="F5" s="4">
        <v>34822.449999999997</v>
      </c>
      <c r="G5" s="4">
        <v>34644.949999999997</v>
      </c>
      <c r="H5" s="4">
        <v>34851.24</v>
      </c>
      <c r="I5" s="28">
        <v>34851.24</v>
      </c>
      <c r="J5" s="28">
        <v>34851.24</v>
      </c>
      <c r="K5" s="4">
        <v>34798.589999999997</v>
      </c>
      <c r="L5" s="4">
        <v>34771.040000000001</v>
      </c>
      <c r="M5" s="28">
        <v>34771.040000000001</v>
      </c>
      <c r="N5" s="40">
        <f t="shared" si="0"/>
        <v>417287.98999999987</v>
      </c>
    </row>
    <row r="6" spans="1:14" x14ac:dyDescent="0.25">
      <c r="A6" s="3" t="s">
        <v>48</v>
      </c>
      <c r="B6" s="4">
        <v>72669.539999999994</v>
      </c>
      <c r="C6" s="4">
        <v>80511.350000000006</v>
      </c>
      <c r="D6" s="4">
        <v>64409.08</v>
      </c>
      <c r="E6" s="4">
        <v>80511.350000000006</v>
      </c>
      <c r="F6" s="4">
        <v>72460.22</v>
      </c>
      <c r="G6" s="4">
        <v>80276.3</v>
      </c>
      <c r="H6" s="4">
        <v>72583.62</v>
      </c>
      <c r="I6" s="28">
        <v>64518.77</v>
      </c>
      <c r="J6" s="28">
        <v>72583.62</v>
      </c>
      <c r="K6" s="4">
        <v>79793.320000000007</v>
      </c>
      <c r="L6" s="4">
        <v>79772.52</v>
      </c>
      <c r="M6" s="28">
        <v>79772.52</v>
      </c>
      <c r="N6" s="40">
        <f t="shared" si="0"/>
        <v>899862.21</v>
      </c>
    </row>
    <row r="7" spans="1:14" x14ac:dyDescent="0.25">
      <c r="A7" s="3" t="s">
        <v>849</v>
      </c>
      <c r="B7" s="4">
        <v>101334.55</v>
      </c>
      <c r="C7" s="4">
        <v>105330.47</v>
      </c>
      <c r="D7" s="4">
        <v>105330.47</v>
      </c>
      <c r="E7" s="4">
        <v>105330.47</v>
      </c>
      <c r="F7" s="4">
        <v>105330.47</v>
      </c>
      <c r="G7" s="4">
        <v>105896.07</v>
      </c>
      <c r="H7" s="4">
        <v>106185</v>
      </c>
      <c r="I7" s="28">
        <v>106185</v>
      </c>
      <c r="J7" s="28">
        <v>106185</v>
      </c>
      <c r="K7" s="4">
        <v>106399.24</v>
      </c>
      <c r="L7" s="4">
        <v>106391.29</v>
      </c>
      <c r="M7" s="28">
        <v>106391.29</v>
      </c>
      <c r="N7" s="40">
        <f t="shared" si="0"/>
        <v>1266289.32</v>
      </c>
    </row>
    <row r="8" spans="1:14" x14ac:dyDescent="0.25">
      <c r="A8" s="3" t="s">
        <v>850</v>
      </c>
      <c r="B8" s="4">
        <v>18438.38</v>
      </c>
      <c r="C8" s="4">
        <v>18502.64</v>
      </c>
      <c r="D8" s="4">
        <v>18502.64</v>
      </c>
      <c r="E8" s="4">
        <v>18502.64</v>
      </c>
      <c r="F8" s="4">
        <v>18502.64</v>
      </c>
      <c r="G8" s="4">
        <v>18579.78</v>
      </c>
      <c r="H8" s="4">
        <v>18610.990000000002</v>
      </c>
      <c r="I8" s="28">
        <v>18610.990000000002</v>
      </c>
      <c r="J8" s="28">
        <v>18610.990000000002</v>
      </c>
      <c r="K8" s="4">
        <v>18618.34</v>
      </c>
      <c r="L8" s="4">
        <v>18609.150000000001</v>
      </c>
      <c r="M8" s="28">
        <v>18609.149999999998</v>
      </c>
      <c r="N8" s="40">
        <f t="shared" si="0"/>
        <v>222698.33</v>
      </c>
    </row>
    <row r="9" spans="1:14" x14ac:dyDescent="0.25">
      <c r="A9" s="3" t="s">
        <v>4</v>
      </c>
      <c r="B9" s="4">
        <v>34793.69</v>
      </c>
      <c r="C9" s="4">
        <v>34996.92</v>
      </c>
      <c r="D9" s="4">
        <v>34996.92</v>
      </c>
      <c r="E9" s="4">
        <v>34996.92</v>
      </c>
      <c r="F9" s="4">
        <v>34996.92</v>
      </c>
      <c r="G9" s="4">
        <v>34987.730000000003</v>
      </c>
      <c r="H9" s="4">
        <v>35377.040000000001</v>
      </c>
      <c r="I9" s="28">
        <v>35377.040000000001</v>
      </c>
      <c r="J9" s="28">
        <v>26532.78</v>
      </c>
      <c r="K9" s="4">
        <v>26728.35</v>
      </c>
      <c r="L9" s="4">
        <v>26718.71</v>
      </c>
      <c r="M9" s="28">
        <v>35624.949999999997</v>
      </c>
      <c r="N9" s="40">
        <f t="shared" si="0"/>
        <v>396127.97</v>
      </c>
    </row>
    <row r="10" spans="1:14" x14ac:dyDescent="0.25">
      <c r="A10" s="3" t="s">
        <v>851</v>
      </c>
      <c r="B10" s="4">
        <v>144590.19</v>
      </c>
      <c r="C10" s="4">
        <v>146075.26</v>
      </c>
      <c r="D10" s="4">
        <v>146075.26</v>
      </c>
      <c r="E10" s="4">
        <v>146075.26</v>
      </c>
      <c r="F10" s="4">
        <v>146075.26</v>
      </c>
      <c r="G10" s="4">
        <v>143309.01</v>
      </c>
      <c r="H10" s="4">
        <v>143876.44</v>
      </c>
      <c r="I10" s="28">
        <v>143876.44</v>
      </c>
      <c r="J10" s="28">
        <v>143876.44</v>
      </c>
      <c r="K10" s="4">
        <v>145155.79</v>
      </c>
      <c r="L10" s="4">
        <v>145123.38</v>
      </c>
      <c r="M10" s="28">
        <v>145123.37999999998</v>
      </c>
      <c r="N10" s="40">
        <f t="shared" si="0"/>
        <v>1739232.1099999999</v>
      </c>
    </row>
    <row r="11" spans="1:14" x14ac:dyDescent="0.25">
      <c r="A11" s="3" t="s">
        <v>852</v>
      </c>
      <c r="B11" s="4">
        <v>112644.73</v>
      </c>
      <c r="C11" s="4">
        <v>114038.54</v>
      </c>
      <c r="D11" s="4">
        <v>114038.54</v>
      </c>
      <c r="E11" s="4">
        <v>114038.54</v>
      </c>
      <c r="F11" s="4">
        <v>97747.32</v>
      </c>
      <c r="G11" s="4">
        <v>97674.93</v>
      </c>
      <c r="H11" s="4">
        <v>98241.56</v>
      </c>
      <c r="I11" s="28">
        <v>114615.16</v>
      </c>
      <c r="J11" s="28">
        <v>114615.16</v>
      </c>
      <c r="K11" s="4">
        <v>114847.78</v>
      </c>
      <c r="L11" s="4">
        <v>114825.14</v>
      </c>
      <c r="M11" s="28">
        <v>114825.14</v>
      </c>
      <c r="N11" s="40">
        <f t="shared" si="0"/>
        <v>1322152.5399999998</v>
      </c>
    </row>
    <row r="12" spans="1:14" x14ac:dyDescent="0.25">
      <c r="A12" s="3" t="s">
        <v>5</v>
      </c>
      <c r="B12" s="4">
        <v>156713.44</v>
      </c>
      <c r="C12" s="4">
        <v>156903.04999999999</v>
      </c>
      <c r="D12" s="4">
        <v>156903.04999999999</v>
      </c>
      <c r="E12" s="4">
        <v>156903.04999999999</v>
      </c>
      <c r="F12" s="4">
        <v>156903.04999999999</v>
      </c>
      <c r="G12" s="4">
        <v>159151.38</v>
      </c>
      <c r="H12" s="4">
        <v>159979.82999999999</v>
      </c>
      <c r="I12" s="28">
        <v>159979.83000000002</v>
      </c>
      <c r="J12" s="28">
        <v>169390.41</v>
      </c>
      <c r="K12" s="4">
        <v>171349.79</v>
      </c>
      <c r="L12" s="4">
        <v>171184.48</v>
      </c>
      <c r="M12" s="28">
        <v>171184.48</v>
      </c>
      <c r="N12" s="40">
        <f t="shared" si="0"/>
        <v>1946545.8399999999</v>
      </c>
    </row>
    <row r="13" spans="1:14" x14ac:dyDescent="0.25">
      <c r="A13" s="3" t="s">
        <v>6</v>
      </c>
      <c r="B13" s="4">
        <v>37706.78</v>
      </c>
      <c r="C13" s="4">
        <v>37798.6</v>
      </c>
      <c r="D13" s="4">
        <v>37798.6</v>
      </c>
      <c r="E13" s="4">
        <v>37798.6</v>
      </c>
      <c r="F13" s="4">
        <v>37798.6</v>
      </c>
      <c r="G13" s="4">
        <v>38063.040000000001</v>
      </c>
      <c r="H13" s="4">
        <v>38105.279999999999</v>
      </c>
      <c r="I13" s="28">
        <v>38105.279999999999</v>
      </c>
      <c r="J13" s="28">
        <v>38105.279999999999</v>
      </c>
      <c r="K13" s="4">
        <v>38176.9</v>
      </c>
      <c r="L13" s="4">
        <v>38173.22</v>
      </c>
      <c r="M13" s="28">
        <v>38173.22</v>
      </c>
      <c r="N13" s="40">
        <f t="shared" si="0"/>
        <v>455803.4</v>
      </c>
    </row>
    <row r="14" spans="1:14" x14ac:dyDescent="0.25">
      <c r="A14" s="3" t="s">
        <v>7</v>
      </c>
      <c r="B14" s="4">
        <v>19031.52</v>
      </c>
      <c r="C14" s="4">
        <v>19051.72</v>
      </c>
      <c r="D14" s="4">
        <v>19051.72</v>
      </c>
      <c r="E14" s="4">
        <v>19051.72</v>
      </c>
      <c r="F14" s="4">
        <v>19051.72</v>
      </c>
      <c r="G14" s="4">
        <v>19119.669999999998</v>
      </c>
      <c r="H14" s="4">
        <v>19171.080000000002</v>
      </c>
      <c r="I14" s="28">
        <v>19171.080000000002</v>
      </c>
      <c r="J14" s="28">
        <v>19171.080000000002</v>
      </c>
      <c r="K14" s="4">
        <v>21003.16</v>
      </c>
      <c r="L14" s="4">
        <v>20982.97</v>
      </c>
      <c r="M14" s="28">
        <v>20982.97</v>
      </c>
      <c r="N14" s="40">
        <f t="shared" si="0"/>
        <v>234840.41000000006</v>
      </c>
    </row>
    <row r="15" spans="1:14" x14ac:dyDescent="0.25">
      <c r="A15" s="3" t="s">
        <v>8</v>
      </c>
      <c r="B15" s="4">
        <v>18552.23</v>
      </c>
      <c r="C15" s="4">
        <v>18636.7</v>
      </c>
      <c r="D15" s="4">
        <v>18636.7</v>
      </c>
      <c r="E15" s="4">
        <v>18636.7</v>
      </c>
      <c r="F15" s="4">
        <v>18636.7</v>
      </c>
      <c r="G15" s="4">
        <v>18640.37</v>
      </c>
      <c r="H15" s="4">
        <v>18697.3</v>
      </c>
      <c r="I15" s="28">
        <v>18697.3</v>
      </c>
      <c r="J15" s="28">
        <v>18697.3</v>
      </c>
      <c r="K15" s="4">
        <v>22222.52</v>
      </c>
      <c r="L15" s="4">
        <v>22214.560000000001</v>
      </c>
      <c r="M15" s="28">
        <v>22214.560000000001</v>
      </c>
      <c r="N15" s="40">
        <f t="shared" si="0"/>
        <v>234482.93999999997</v>
      </c>
    </row>
    <row r="16" spans="1:14" x14ac:dyDescent="0.25">
      <c r="A16" s="3" t="s">
        <v>21</v>
      </c>
      <c r="B16" s="4">
        <v>107818.96</v>
      </c>
      <c r="C16" s="4">
        <v>108124.83</v>
      </c>
      <c r="D16" s="4">
        <v>108124.83</v>
      </c>
      <c r="E16" s="4">
        <v>103619.63</v>
      </c>
      <c r="F16" s="4">
        <v>94609.23</v>
      </c>
      <c r="G16" s="4">
        <v>103488.63</v>
      </c>
      <c r="H16" s="4">
        <v>104038.58</v>
      </c>
      <c r="I16" s="28">
        <v>104038.58</v>
      </c>
      <c r="J16" s="28">
        <v>122132.23999999999</v>
      </c>
      <c r="K16" s="4">
        <v>122721.53</v>
      </c>
      <c r="L16" s="4">
        <v>122701.24</v>
      </c>
      <c r="M16" s="28">
        <v>122701.23999999999</v>
      </c>
      <c r="N16" s="40">
        <f t="shared" si="0"/>
        <v>1324119.5199999998</v>
      </c>
    </row>
    <row r="17" spans="1:14" x14ac:dyDescent="0.25">
      <c r="A17" s="3" t="s">
        <v>9</v>
      </c>
      <c r="B17" s="4">
        <v>333354.64</v>
      </c>
      <c r="C17" s="4">
        <v>330414.87</v>
      </c>
      <c r="D17" s="4">
        <v>330414.87</v>
      </c>
      <c r="E17" s="4">
        <v>330414.87</v>
      </c>
      <c r="F17" s="4">
        <v>330414.87</v>
      </c>
      <c r="G17" s="4">
        <v>322727.43</v>
      </c>
      <c r="H17" s="4">
        <v>324109.69</v>
      </c>
      <c r="I17" s="28">
        <v>324109.69</v>
      </c>
      <c r="J17" s="28">
        <v>314939.42</v>
      </c>
      <c r="K17" s="4">
        <v>297404.65000000002</v>
      </c>
      <c r="L17" s="4">
        <v>320154.42</v>
      </c>
      <c r="M17" s="28">
        <v>336987.76</v>
      </c>
      <c r="N17" s="40">
        <f t="shared" si="0"/>
        <v>3895447.1799999997</v>
      </c>
    </row>
    <row r="18" spans="1:14" x14ac:dyDescent="0.25">
      <c r="A18" s="3" t="s">
        <v>10</v>
      </c>
      <c r="B18" s="4">
        <v>45004.75</v>
      </c>
      <c r="C18" s="4">
        <v>45195.81</v>
      </c>
      <c r="D18" s="4">
        <v>45195.81</v>
      </c>
      <c r="E18" s="4">
        <v>45195.81</v>
      </c>
      <c r="F18" s="4">
        <v>45195.81</v>
      </c>
      <c r="G18" s="4">
        <v>44599.9</v>
      </c>
      <c r="H18" s="4">
        <v>45061.16</v>
      </c>
      <c r="I18" s="28">
        <v>45061.16</v>
      </c>
      <c r="J18" s="28">
        <v>45061.16</v>
      </c>
      <c r="K18" s="4">
        <v>45128.07</v>
      </c>
      <c r="L18" s="4">
        <v>45128.07</v>
      </c>
      <c r="M18" s="28">
        <v>45128.07</v>
      </c>
      <c r="N18" s="40">
        <f t="shared" si="0"/>
        <v>540955.58000000007</v>
      </c>
    </row>
    <row r="19" spans="1:14" x14ac:dyDescent="0.25">
      <c r="A19" s="3" t="s">
        <v>11</v>
      </c>
      <c r="B19" s="4">
        <v>184037.17</v>
      </c>
      <c r="C19" s="4">
        <v>190400.55</v>
      </c>
      <c r="D19" s="4">
        <v>190400.55</v>
      </c>
      <c r="E19" s="4">
        <v>186464.98</v>
      </c>
      <c r="F19" s="4">
        <v>186464.98</v>
      </c>
      <c r="G19" s="4">
        <v>185392.8</v>
      </c>
      <c r="H19" s="4">
        <v>189607.93</v>
      </c>
      <c r="I19" s="28">
        <v>189607.93000000002</v>
      </c>
      <c r="J19" s="28">
        <v>189607.93000000002</v>
      </c>
      <c r="K19" s="4">
        <v>190842.83</v>
      </c>
      <c r="L19" s="4">
        <v>190806.92</v>
      </c>
      <c r="M19" s="28">
        <v>194836.15000000002</v>
      </c>
      <c r="N19" s="40">
        <f t="shared" si="0"/>
        <v>2268470.7199999997</v>
      </c>
    </row>
    <row r="20" spans="1:14" x14ac:dyDescent="0.25">
      <c r="A20" s="3" t="s">
        <v>12</v>
      </c>
      <c r="B20" s="4">
        <v>49141.86</v>
      </c>
      <c r="C20" s="4">
        <v>48987.6</v>
      </c>
      <c r="D20" s="4">
        <v>48987.6</v>
      </c>
      <c r="E20" s="4">
        <v>40823.01</v>
      </c>
      <c r="F20" s="4">
        <v>40823.01</v>
      </c>
      <c r="G20" s="4">
        <v>41422.879999999997</v>
      </c>
      <c r="H20" s="4">
        <v>41891.160000000003</v>
      </c>
      <c r="I20" s="28">
        <v>41891.159999999996</v>
      </c>
      <c r="J20" s="28">
        <v>46080.28</v>
      </c>
      <c r="K20" s="4">
        <v>46268.24</v>
      </c>
      <c r="L20" s="4">
        <v>46268.24</v>
      </c>
      <c r="M20" s="28">
        <v>46268.240000000005</v>
      </c>
      <c r="N20" s="40">
        <f t="shared" si="0"/>
        <v>538853.27999999991</v>
      </c>
    </row>
    <row r="21" spans="1:14" x14ac:dyDescent="0.25">
      <c r="A21" s="3" t="s">
        <v>13</v>
      </c>
      <c r="B21" s="4">
        <v>94392.97</v>
      </c>
      <c r="C21" s="4">
        <v>102857.53</v>
      </c>
      <c r="D21" s="4">
        <v>102857.53</v>
      </c>
      <c r="E21" s="4">
        <v>102857.53</v>
      </c>
      <c r="F21" s="4">
        <v>102857.53</v>
      </c>
      <c r="G21" s="4">
        <v>102792.32000000001</v>
      </c>
      <c r="H21" s="4">
        <v>103188.32</v>
      </c>
      <c r="I21" s="28">
        <v>103188.31999999999</v>
      </c>
      <c r="J21" s="28">
        <v>103188.31999999999</v>
      </c>
      <c r="K21" s="4">
        <v>103277.15</v>
      </c>
      <c r="L21" s="4">
        <v>103260.31</v>
      </c>
      <c r="M21" s="28">
        <v>103260.31</v>
      </c>
      <c r="N21" s="40">
        <f t="shared" si="0"/>
        <v>1227978.1400000001</v>
      </c>
    </row>
    <row r="22" spans="1:14" x14ac:dyDescent="0.25">
      <c r="A22" s="3" t="s">
        <v>14</v>
      </c>
      <c r="B22" s="4">
        <v>111430.26</v>
      </c>
      <c r="C22" s="4">
        <v>113105.68</v>
      </c>
      <c r="D22" s="4">
        <v>113105.67</v>
      </c>
      <c r="E22" s="4">
        <v>113105.67</v>
      </c>
      <c r="F22" s="4">
        <v>113105.67</v>
      </c>
      <c r="G22" s="4">
        <v>114694.75</v>
      </c>
      <c r="H22" s="4">
        <v>105747.66</v>
      </c>
      <c r="I22" s="28">
        <v>105747.66</v>
      </c>
      <c r="J22" s="28">
        <v>115627.02</v>
      </c>
      <c r="K22" s="4">
        <v>107408.04</v>
      </c>
      <c r="L22" s="4">
        <v>115770.84</v>
      </c>
      <c r="M22" s="28">
        <v>117113.60000000001</v>
      </c>
      <c r="N22" s="40">
        <f t="shared" si="0"/>
        <v>1345962.5200000003</v>
      </c>
    </row>
    <row r="23" spans="1:14" x14ac:dyDescent="0.25">
      <c r="A23" s="3" t="s">
        <v>15</v>
      </c>
      <c r="B23" s="4">
        <v>38167.72</v>
      </c>
      <c r="C23" s="4">
        <v>46379.96</v>
      </c>
      <c r="D23" s="4">
        <v>46379.96</v>
      </c>
      <c r="E23" s="4">
        <v>46379.96</v>
      </c>
      <c r="F23" s="4">
        <v>46379.96</v>
      </c>
      <c r="G23" s="4">
        <v>38325.64</v>
      </c>
      <c r="H23" s="4">
        <v>47004.32</v>
      </c>
      <c r="I23" s="28">
        <v>47004.32</v>
      </c>
      <c r="J23" s="28">
        <v>47004.32</v>
      </c>
      <c r="K23" s="4">
        <v>47169.59</v>
      </c>
      <c r="L23" s="4">
        <v>47133.49</v>
      </c>
      <c r="M23" s="28">
        <v>47133.49</v>
      </c>
      <c r="N23" s="40">
        <f t="shared" si="0"/>
        <v>544462.73</v>
      </c>
    </row>
    <row r="24" spans="1:14" x14ac:dyDescent="0.25">
      <c r="A24" s="3" t="s">
        <v>16</v>
      </c>
      <c r="B24" s="4">
        <v>70398.429999999993</v>
      </c>
      <c r="C24" s="4">
        <v>70753.460000000006</v>
      </c>
      <c r="D24" s="4">
        <v>70753.460000000006</v>
      </c>
      <c r="E24" s="4">
        <v>70753.460000000006</v>
      </c>
      <c r="F24" s="4">
        <v>70753.460000000006</v>
      </c>
      <c r="G24" s="4">
        <v>69928.33</v>
      </c>
      <c r="H24" s="4">
        <v>70838.570000000007</v>
      </c>
      <c r="I24" s="28">
        <v>70838.570000000007</v>
      </c>
      <c r="J24" s="28">
        <v>70838.570000000007</v>
      </c>
      <c r="K24" s="4">
        <v>62172.82</v>
      </c>
      <c r="L24" s="4">
        <v>62168.53</v>
      </c>
      <c r="M24" s="28">
        <v>62168.53</v>
      </c>
      <c r="N24" s="40">
        <f t="shared" si="0"/>
        <v>822366.19000000006</v>
      </c>
    </row>
    <row r="25" spans="1:14" x14ac:dyDescent="0.25">
      <c r="A25" s="3" t="s">
        <v>17</v>
      </c>
      <c r="B25" s="4">
        <v>91531.39</v>
      </c>
      <c r="C25" s="4">
        <v>91954.38</v>
      </c>
      <c r="D25" s="4">
        <v>91954.38</v>
      </c>
      <c r="E25" s="4">
        <v>91954.38</v>
      </c>
      <c r="F25" s="4">
        <v>91954.38</v>
      </c>
      <c r="G25" s="4">
        <v>91631.76</v>
      </c>
      <c r="H25" s="4">
        <v>91913.35</v>
      </c>
      <c r="I25" s="28">
        <v>91913.35</v>
      </c>
      <c r="J25" s="28">
        <v>91913.35</v>
      </c>
      <c r="K25" s="4">
        <v>91543.62</v>
      </c>
      <c r="L25" s="4">
        <v>91498.32</v>
      </c>
      <c r="M25" s="28">
        <v>91498.32</v>
      </c>
      <c r="N25" s="40">
        <f t="shared" si="0"/>
        <v>1101260.98</v>
      </c>
    </row>
    <row r="26" spans="1:14" x14ac:dyDescent="0.25">
      <c r="A26" s="3" t="s">
        <v>18</v>
      </c>
      <c r="B26" s="4">
        <v>38589.47</v>
      </c>
      <c r="C26" s="4">
        <v>38524.58</v>
      </c>
      <c r="D26" s="4">
        <v>38524.58</v>
      </c>
      <c r="E26" s="4">
        <v>38524.58</v>
      </c>
      <c r="F26" s="4">
        <v>38524.58</v>
      </c>
      <c r="G26" s="4">
        <v>38342.769999999997</v>
      </c>
      <c r="H26" s="4">
        <v>38353.19</v>
      </c>
      <c r="I26" s="28">
        <v>38353.189999999995</v>
      </c>
      <c r="J26" s="28">
        <v>38353.189999999995</v>
      </c>
      <c r="K26" s="4">
        <v>38078.339999999997</v>
      </c>
      <c r="L26" s="4">
        <v>38068.54</v>
      </c>
      <c r="M26" s="28">
        <v>38068.54</v>
      </c>
      <c r="N26" s="40">
        <f t="shared" si="0"/>
        <v>460305.54999999993</v>
      </c>
    </row>
    <row r="27" spans="1:14" x14ac:dyDescent="0.25">
      <c r="A27" s="3" t="s">
        <v>19</v>
      </c>
      <c r="B27" s="4">
        <v>103118</v>
      </c>
      <c r="C27" s="4">
        <v>95700.57</v>
      </c>
      <c r="D27" s="4">
        <v>95700.57</v>
      </c>
      <c r="E27" s="4">
        <v>87725.52</v>
      </c>
      <c r="F27" s="4">
        <v>87725.52</v>
      </c>
      <c r="G27" s="4">
        <v>92269.97</v>
      </c>
      <c r="H27" s="4">
        <v>92924.2</v>
      </c>
      <c r="I27" s="28">
        <v>92924.2</v>
      </c>
      <c r="J27" s="28">
        <v>84476.54</v>
      </c>
      <c r="K27" s="4">
        <v>84667.839999999997</v>
      </c>
      <c r="L27" s="4">
        <v>93111.1</v>
      </c>
      <c r="M27" s="28">
        <v>93111.099999999991</v>
      </c>
      <c r="N27" s="40">
        <f t="shared" si="0"/>
        <v>1103455.1299999999</v>
      </c>
    </row>
    <row r="28" spans="1:14" x14ac:dyDescent="0.25">
      <c r="A28" s="3" t="s">
        <v>20</v>
      </c>
      <c r="B28" s="4">
        <v>35326.230000000003</v>
      </c>
      <c r="C28" s="4">
        <v>35465.81</v>
      </c>
      <c r="D28" s="4">
        <v>35465.81</v>
      </c>
      <c r="E28" s="4">
        <v>35465.81</v>
      </c>
      <c r="F28" s="4">
        <v>35465.81</v>
      </c>
      <c r="G28" s="4">
        <v>35624.949999999997</v>
      </c>
      <c r="H28" s="4">
        <v>35575.99</v>
      </c>
      <c r="I28" s="28">
        <v>35575.99</v>
      </c>
      <c r="J28" s="28">
        <v>35575.99</v>
      </c>
      <c r="K28" s="4">
        <v>35474.99</v>
      </c>
      <c r="L28" s="4">
        <v>35474.99</v>
      </c>
      <c r="M28" s="28">
        <v>35474.99</v>
      </c>
      <c r="N28" s="40">
        <f t="shared" si="0"/>
        <v>425967.35999999993</v>
      </c>
    </row>
    <row r="29" spans="1:14" x14ac:dyDescent="0.25">
      <c r="A29" s="3" t="s">
        <v>22</v>
      </c>
      <c r="B29" s="4">
        <v>35255.839999999997</v>
      </c>
      <c r="C29" s="4">
        <v>34834.71</v>
      </c>
      <c r="D29" s="4">
        <v>34834.71</v>
      </c>
      <c r="E29" s="4">
        <v>34834.71</v>
      </c>
      <c r="F29" s="4">
        <v>34834.71</v>
      </c>
      <c r="G29" s="4">
        <v>35039.769999999997</v>
      </c>
      <c r="H29" s="4">
        <v>35160.36</v>
      </c>
      <c r="I29" s="28">
        <v>35160.36</v>
      </c>
      <c r="J29" s="28">
        <v>35160.36</v>
      </c>
      <c r="K29" s="4">
        <v>35096.69</v>
      </c>
      <c r="L29" s="4">
        <v>35096.69</v>
      </c>
      <c r="M29" s="28">
        <v>26322.52</v>
      </c>
      <c r="N29" s="40">
        <f t="shared" si="0"/>
        <v>411631.42999999993</v>
      </c>
    </row>
    <row r="30" spans="1:14" x14ac:dyDescent="0.25">
      <c r="A30" s="3" t="s">
        <v>23</v>
      </c>
      <c r="B30" s="4">
        <v>76004.160000000003</v>
      </c>
      <c r="C30" s="4">
        <v>76524.34</v>
      </c>
      <c r="D30" s="4">
        <v>76524.34</v>
      </c>
      <c r="E30" s="4">
        <v>71913.899999999994</v>
      </c>
      <c r="F30" s="4">
        <v>71913.899999999994</v>
      </c>
      <c r="G30" s="4">
        <v>72035.070000000007</v>
      </c>
      <c r="H30" s="4">
        <v>76741.89</v>
      </c>
      <c r="I30" s="28">
        <v>67494.5</v>
      </c>
      <c r="J30" s="28">
        <v>76741.89</v>
      </c>
      <c r="K30" s="4">
        <v>67605.66</v>
      </c>
      <c r="L30" s="4">
        <v>76874.05</v>
      </c>
      <c r="M30" s="28">
        <v>58328.45</v>
      </c>
      <c r="N30" s="40">
        <f t="shared" si="0"/>
        <v>868702.15000000014</v>
      </c>
    </row>
    <row r="31" spans="1:14" x14ac:dyDescent="0.25">
      <c r="A31" s="3" t="s">
        <v>24</v>
      </c>
      <c r="B31" s="4">
        <v>78054.28</v>
      </c>
      <c r="C31" s="4">
        <v>78182.8</v>
      </c>
      <c r="D31" s="4">
        <v>78182.8</v>
      </c>
      <c r="E31" s="4">
        <v>78182.8</v>
      </c>
      <c r="F31" s="4">
        <v>78182.8</v>
      </c>
      <c r="G31" s="4">
        <v>77859.600000000006</v>
      </c>
      <c r="H31" s="4">
        <v>78078.16</v>
      </c>
      <c r="I31" s="28">
        <v>78078.16</v>
      </c>
      <c r="J31" s="28">
        <v>78078.16</v>
      </c>
      <c r="K31" s="4">
        <v>78199.360000000001</v>
      </c>
      <c r="L31" s="4">
        <v>78188.320000000007</v>
      </c>
      <c r="M31" s="28">
        <v>78188.320000000007</v>
      </c>
      <c r="N31" s="40">
        <f t="shared" si="0"/>
        <v>937455.56</v>
      </c>
    </row>
    <row r="32" spans="1:14" x14ac:dyDescent="0.25">
      <c r="A32" s="3" t="s">
        <v>25</v>
      </c>
      <c r="B32" s="4">
        <v>68458.63</v>
      </c>
      <c r="C32" s="4">
        <v>69185.84</v>
      </c>
      <c r="D32" s="4">
        <v>69185.84</v>
      </c>
      <c r="E32" s="4">
        <v>69185.84</v>
      </c>
      <c r="F32" s="4">
        <v>51889.38</v>
      </c>
      <c r="G32" s="4">
        <v>46508.95</v>
      </c>
      <c r="H32" s="4">
        <v>59419.27</v>
      </c>
      <c r="I32" s="28">
        <v>59419.270000000004</v>
      </c>
      <c r="J32" s="28">
        <v>67907.73</v>
      </c>
      <c r="K32" s="4">
        <v>68126.86</v>
      </c>
      <c r="L32" s="4">
        <v>68115.839999999997</v>
      </c>
      <c r="M32" s="28">
        <v>68115.839999999997</v>
      </c>
      <c r="N32" s="40">
        <f t="shared" si="0"/>
        <v>765519.29</v>
      </c>
    </row>
    <row r="33" spans="1:14" x14ac:dyDescent="0.25">
      <c r="A33" s="3" t="s">
        <v>26</v>
      </c>
      <c r="B33" s="4">
        <v>102654.3</v>
      </c>
      <c r="C33" s="4">
        <v>101667.06</v>
      </c>
      <c r="D33" s="4">
        <v>101667.06</v>
      </c>
      <c r="E33" s="4">
        <v>101667.06</v>
      </c>
      <c r="F33" s="4">
        <v>101667.06</v>
      </c>
      <c r="G33" s="4">
        <v>96816.91</v>
      </c>
      <c r="H33" s="4">
        <v>97196.92</v>
      </c>
      <c r="I33" s="28">
        <v>97196.92</v>
      </c>
      <c r="J33" s="28">
        <v>97196.92</v>
      </c>
      <c r="K33" s="4">
        <v>86773.74</v>
      </c>
      <c r="L33" s="4">
        <v>86770.39</v>
      </c>
      <c r="M33" s="28">
        <v>86770.39</v>
      </c>
      <c r="N33" s="40">
        <f t="shared" si="0"/>
        <v>1158044.73</v>
      </c>
    </row>
    <row r="34" spans="1:14" x14ac:dyDescent="0.25">
      <c r="A34" s="3" t="s">
        <v>27</v>
      </c>
      <c r="B34" s="4">
        <v>85514.82</v>
      </c>
      <c r="C34" s="4">
        <v>86078.58</v>
      </c>
      <c r="D34" s="4">
        <v>86078.58</v>
      </c>
      <c r="E34" s="4">
        <v>86078.58</v>
      </c>
      <c r="F34" s="4">
        <v>86078.58</v>
      </c>
      <c r="G34" s="4">
        <v>83264.039999999994</v>
      </c>
      <c r="H34" s="4">
        <v>82845.34</v>
      </c>
      <c r="I34" s="28">
        <v>82845.34</v>
      </c>
      <c r="J34" s="28">
        <v>82845.34</v>
      </c>
      <c r="K34" s="4">
        <v>82509.3</v>
      </c>
      <c r="L34" s="4">
        <v>82476.87</v>
      </c>
      <c r="M34" s="28">
        <v>82476.87</v>
      </c>
      <c r="N34" s="40">
        <f t="shared" si="0"/>
        <v>1009092.24</v>
      </c>
    </row>
    <row r="35" spans="1:14" x14ac:dyDescent="0.25">
      <c r="A35" s="3" t="s">
        <v>28</v>
      </c>
      <c r="B35" s="4">
        <v>18223.52</v>
      </c>
      <c r="C35" s="4">
        <v>18243.72</v>
      </c>
      <c r="D35" s="4">
        <v>18243.72</v>
      </c>
      <c r="E35" s="4">
        <v>18243.72</v>
      </c>
      <c r="F35" s="4">
        <v>18243.72</v>
      </c>
      <c r="G35" s="4">
        <v>18218.009999999998</v>
      </c>
      <c r="H35" s="4">
        <v>18216.169999999998</v>
      </c>
      <c r="I35" s="28">
        <v>18216.169999999998</v>
      </c>
      <c r="J35" s="28">
        <v>18216.169999999998</v>
      </c>
      <c r="K35" s="4">
        <v>18223.52</v>
      </c>
      <c r="L35" s="4">
        <v>18221.68</v>
      </c>
      <c r="M35" s="28">
        <v>18221.68</v>
      </c>
      <c r="N35" s="40">
        <f t="shared" si="0"/>
        <v>218731.79999999996</v>
      </c>
    </row>
    <row r="36" spans="1:14" x14ac:dyDescent="0.25">
      <c r="A36" s="3" t="s">
        <v>36</v>
      </c>
      <c r="B36" s="4">
        <v>18689.95</v>
      </c>
      <c r="C36" s="4">
        <v>18704.64</v>
      </c>
      <c r="D36" s="4">
        <v>18704.64</v>
      </c>
      <c r="E36" s="4">
        <v>18704.64</v>
      </c>
      <c r="F36" s="4">
        <v>18704.64</v>
      </c>
      <c r="G36" s="4">
        <v>18577.939999999999</v>
      </c>
      <c r="H36" s="4">
        <v>18693.63</v>
      </c>
      <c r="I36" s="28">
        <v>18693.63</v>
      </c>
      <c r="J36" s="28">
        <v>18693.63</v>
      </c>
      <c r="K36" s="4">
        <v>18715.669999999998</v>
      </c>
      <c r="L36" s="4">
        <v>18715.669999999998</v>
      </c>
      <c r="M36" s="28">
        <v>18715.669999999998</v>
      </c>
      <c r="N36" s="40">
        <f t="shared" si="0"/>
        <v>224314.34999999998</v>
      </c>
    </row>
    <row r="37" spans="1:14" x14ac:dyDescent="0.25">
      <c r="A37" s="3" t="s">
        <v>29</v>
      </c>
      <c r="B37" s="4">
        <v>18504.48</v>
      </c>
      <c r="C37" s="4">
        <v>18537.54</v>
      </c>
      <c r="D37" s="4">
        <v>18537.54</v>
      </c>
      <c r="E37" s="4">
        <v>18537.54</v>
      </c>
      <c r="F37" s="4">
        <v>18537.54</v>
      </c>
      <c r="G37" s="4">
        <v>18689.95</v>
      </c>
      <c r="H37" s="4">
        <v>18688.12</v>
      </c>
      <c r="I37" s="28">
        <v>18688.120000000003</v>
      </c>
      <c r="J37" s="28">
        <v>18688.120000000003</v>
      </c>
      <c r="K37" s="4">
        <v>18721.169999999998</v>
      </c>
      <c r="L37" s="4">
        <v>18721.169999999998</v>
      </c>
      <c r="M37" s="28">
        <v>18721.170000000002</v>
      </c>
      <c r="N37" s="40">
        <f t="shared" si="0"/>
        <v>223572.46</v>
      </c>
    </row>
    <row r="38" spans="1:14" x14ac:dyDescent="0.25">
      <c r="A38" s="3" t="s">
        <v>37</v>
      </c>
      <c r="B38" s="4">
        <v>206516.84</v>
      </c>
      <c r="C38" s="4">
        <v>211247.39</v>
      </c>
      <c r="D38" s="4">
        <v>64999.199999999997</v>
      </c>
      <c r="E38" s="4">
        <v>64999.199999999997</v>
      </c>
      <c r="F38" s="4">
        <v>64999.199999999997</v>
      </c>
      <c r="G38" s="4">
        <v>65031.01</v>
      </c>
      <c r="H38" s="4">
        <v>212027.18</v>
      </c>
      <c r="I38" s="28">
        <v>212027.18</v>
      </c>
      <c r="J38" s="28">
        <v>212027.18</v>
      </c>
      <c r="K38" s="4">
        <v>219179.83</v>
      </c>
      <c r="L38" s="4">
        <v>219174.96</v>
      </c>
      <c r="M38" s="28">
        <v>219174.96</v>
      </c>
      <c r="N38" s="40">
        <f t="shared" si="0"/>
        <v>1971404.13</v>
      </c>
    </row>
    <row r="39" spans="1:14" x14ac:dyDescent="0.25">
      <c r="A39" s="3" t="s">
        <v>30</v>
      </c>
      <c r="B39" s="4">
        <v>320241.68</v>
      </c>
      <c r="C39" s="4">
        <v>326830.27</v>
      </c>
      <c r="D39" s="4">
        <v>326830.27</v>
      </c>
      <c r="E39" s="4">
        <v>326830.27</v>
      </c>
      <c r="F39" s="4">
        <v>326784.46000000002</v>
      </c>
      <c r="G39" s="4">
        <v>379948.94</v>
      </c>
      <c r="H39" s="4">
        <v>379319.4</v>
      </c>
      <c r="I39" s="28">
        <v>363674.12</v>
      </c>
      <c r="J39" s="28">
        <v>372667.98000000004</v>
      </c>
      <c r="K39" s="4">
        <v>385019.46</v>
      </c>
      <c r="L39" s="4">
        <v>375773</v>
      </c>
      <c r="M39" s="28">
        <v>398685.98</v>
      </c>
      <c r="N39" s="40">
        <f t="shared" si="0"/>
        <v>4282605.83</v>
      </c>
    </row>
    <row r="40" spans="1:14" x14ac:dyDescent="0.25">
      <c r="A40" s="3" t="s">
        <v>31</v>
      </c>
      <c r="B40" s="4">
        <v>18791.57</v>
      </c>
      <c r="C40" s="4">
        <v>19828.509999999998</v>
      </c>
      <c r="D40" s="4">
        <v>19828.509999999998</v>
      </c>
      <c r="E40" s="4">
        <v>19828.509999999998</v>
      </c>
      <c r="F40" s="4">
        <v>19828.509999999998</v>
      </c>
      <c r="G40" s="4">
        <v>19110.48</v>
      </c>
      <c r="H40" s="4">
        <v>19115.990000000002</v>
      </c>
      <c r="I40" s="28">
        <v>19115.990000000002</v>
      </c>
      <c r="J40" s="28">
        <v>19115.990000000002</v>
      </c>
      <c r="K40" s="4">
        <v>19187.61</v>
      </c>
      <c r="L40" s="4">
        <v>19185.78</v>
      </c>
      <c r="M40" s="28">
        <v>19185.78</v>
      </c>
      <c r="N40" s="40">
        <f t="shared" si="0"/>
        <v>232123.22999999998</v>
      </c>
    </row>
    <row r="41" spans="1:14" x14ac:dyDescent="0.25">
      <c r="A41" s="3" t="s">
        <v>32</v>
      </c>
      <c r="B41" s="4">
        <v>66465.55</v>
      </c>
      <c r="C41" s="4">
        <v>66286.81</v>
      </c>
      <c r="D41" s="4">
        <v>66286.81</v>
      </c>
      <c r="E41" s="4">
        <v>66286.81</v>
      </c>
      <c r="F41" s="4">
        <v>58000.97</v>
      </c>
      <c r="G41" s="4">
        <v>66277</v>
      </c>
      <c r="H41" s="4">
        <v>66548.179999999993</v>
      </c>
      <c r="I41" s="28">
        <v>66548.179999999993</v>
      </c>
      <c r="J41" s="28">
        <v>66548.179999999993</v>
      </c>
      <c r="K41" s="4">
        <v>66354.16</v>
      </c>
      <c r="L41" s="4">
        <v>66341.31</v>
      </c>
      <c r="M41" s="28">
        <v>66341.31</v>
      </c>
      <c r="N41" s="40">
        <f t="shared" si="0"/>
        <v>788285.27</v>
      </c>
    </row>
    <row r="42" spans="1:14" x14ac:dyDescent="0.25">
      <c r="A42" s="3" t="s">
        <v>33</v>
      </c>
      <c r="B42" s="4">
        <v>47866.02</v>
      </c>
      <c r="C42" s="4">
        <v>48385.73</v>
      </c>
      <c r="D42" s="4">
        <v>48385.73</v>
      </c>
      <c r="E42" s="4">
        <v>48385.73</v>
      </c>
      <c r="F42" s="4">
        <v>48385.73</v>
      </c>
      <c r="G42" s="4">
        <v>48784.26</v>
      </c>
      <c r="H42" s="4">
        <v>49202.57</v>
      </c>
      <c r="I42" s="28">
        <v>49202.57</v>
      </c>
      <c r="J42" s="28">
        <v>49202.57</v>
      </c>
      <c r="K42" s="4">
        <v>49549.33</v>
      </c>
      <c r="L42" s="4">
        <v>49538.400000000001</v>
      </c>
      <c r="M42" s="28">
        <v>49538.400000000001</v>
      </c>
      <c r="N42" s="40">
        <f t="shared" si="0"/>
        <v>586427.04</v>
      </c>
    </row>
    <row r="43" spans="1:14" x14ac:dyDescent="0.25">
      <c r="A43" s="3" t="s">
        <v>34</v>
      </c>
      <c r="B43" s="4">
        <v>18767.080000000002</v>
      </c>
      <c r="C43" s="4">
        <v>22389.63</v>
      </c>
      <c r="D43" s="4">
        <v>22389.63</v>
      </c>
      <c r="E43" s="4">
        <v>22389.63</v>
      </c>
      <c r="F43" s="4">
        <v>22389.63</v>
      </c>
      <c r="G43" s="4">
        <v>22163.75</v>
      </c>
      <c r="H43" s="4">
        <v>21909.72</v>
      </c>
      <c r="I43" s="28">
        <v>21909.72</v>
      </c>
      <c r="J43" s="28">
        <v>21909.72</v>
      </c>
      <c r="K43" s="4">
        <v>18759.740000000002</v>
      </c>
      <c r="L43" s="4">
        <v>18756.060000000001</v>
      </c>
      <c r="M43" s="28">
        <v>9378.0300000000007</v>
      </c>
      <c r="N43" s="40">
        <f t="shared" si="0"/>
        <v>243112.34</v>
      </c>
    </row>
    <row r="44" spans="1:14" x14ac:dyDescent="0.25">
      <c r="A44" s="3" t="s">
        <v>38</v>
      </c>
      <c r="B44" s="4">
        <v>55370.22</v>
      </c>
      <c r="C44" s="4">
        <v>55454.67</v>
      </c>
      <c r="D44" s="4">
        <v>55454.67</v>
      </c>
      <c r="E44" s="4">
        <v>55454.67</v>
      </c>
      <c r="F44" s="4">
        <v>55454.67</v>
      </c>
      <c r="G44" s="4">
        <v>55480.38</v>
      </c>
      <c r="H44" s="4">
        <v>55568.55</v>
      </c>
      <c r="I44" s="28">
        <v>55568.55</v>
      </c>
      <c r="J44" s="28">
        <v>55568.55</v>
      </c>
      <c r="K44" s="4">
        <v>64802.42</v>
      </c>
      <c r="L44" s="4">
        <v>64750.39</v>
      </c>
      <c r="M44" s="28">
        <v>64750.39</v>
      </c>
      <c r="N44" s="40">
        <f t="shared" si="0"/>
        <v>693678.13</v>
      </c>
    </row>
    <row r="45" spans="1:14" x14ac:dyDescent="0.25">
      <c r="A45" s="3" t="s">
        <v>35</v>
      </c>
      <c r="B45" s="4">
        <v>283827.93</v>
      </c>
      <c r="C45" s="4">
        <v>264728.40999999997</v>
      </c>
      <c r="D45" s="4">
        <v>264728.40999999997</v>
      </c>
      <c r="E45" s="4">
        <v>273268.03999999998</v>
      </c>
      <c r="F45" s="4">
        <v>273268.03999999998</v>
      </c>
      <c r="G45" s="4">
        <v>290485.25</v>
      </c>
      <c r="H45" s="4">
        <v>275048.71999999997</v>
      </c>
      <c r="I45" s="28">
        <v>292239.26</v>
      </c>
      <c r="J45" s="28">
        <v>275048.71999999997</v>
      </c>
      <c r="K45" s="4">
        <v>272806.43</v>
      </c>
      <c r="L45" s="4">
        <v>281346.31</v>
      </c>
      <c r="M45" s="28">
        <v>277017.90000000002</v>
      </c>
      <c r="N45" s="40">
        <f t="shared" si="0"/>
        <v>3323813.4200000004</v>
      </c>
    </row>
    <row r="46" spans="1:14" x14ac:dyDescent="0.25">
      <c r="A46" s="3" t="s">
        <v>39</v>
      </c>
      <c r="B46" s="4">
        <v>55939.47</v>
      </c>
      <c r="C46" s="4">
        <v>72822.45</v>
      </c>
      <c r="D46" s="4">
        <v>72822.45</v>
      </c>
      <c r="E46" s="4">
        <v>72822.45</v>
      </c>
      <c r="F46" s="4">
        <v>72822.45</v>
      </c>
      <c r="G46" s="4">
        <v>72822.45</v>
      </c>
      <c r="H46" s="4">
        <v>72794.91</v>
      </c>
      <c r="I46" s="28">
        <v>72794.91</v>
      </c>
      <c r="J46" s="28">
        <v>72794.91</v>
      </c>
      <c r="K46" s="4">
        <v>68824.06</v>
      </c>
      <c r="L46" s="4">
        <v>68685.72</v>
      </c>
      <c r="M46" s="28">
        <v>68685.72</v>
      </c>
      <c r="N46" s="40">
        <f t="shared" si="0"/>
        <v>844631.95</v>
      </c>
    </row>
    <row r="47" spans="1:14" x14ac:dyDescent="0.25">
      <c r="A47" s="3" t="s">
        <v>40</v>
      </c>
      <c r="B47" s="4">
        <v>201689.41</v>
      </c>
      <c r="C47" s="4">
        <v>204169.87</v>
      </c>
      <c r="D47" s="4">
        <v>204169.87</v>
      </c>
      <c r="E47" s="4">
        <v>204169.87</v>
      </c>
      <c r="F47" s="4">
        <v>204169.87</v>
      </c>
      <c r="G47" s="4">
        <v>205304.82</v>
      </c>
      <c r="H47" s="4">
        <v>207055.44</v>
      </c>
      <c r="I47" s="28">
        <v>207055.44</v>
      </c>
      <c r="J47" s="28">
        <v>207055.44</v>
      </c>
      <c r="K47" s="4">
        <v>208620.09</v>
      </c>
      <c r="L47" s="4">
        <v>208580.55</v>
      </c>
      <c r="M47" s="28">
        <v>208580.55000000002</v>
      </c>
      <c r="N47" s="40">
        <f t="shared" si="0"/>
        <v>2470621.2199999997</v>
      </c>
    </row>
    <row r="48" spans="1:14" x14ac:dyDescent="0.25">
      <c r="A48" s="3" t="s">
        <v>41</v>
      </c>
      <c r="B48" s="4">
        <v>66707.98</v>
      </c>
      <c r="C48" s="4">
        <v>67961.62</v>
      </c>
      <c r="D48" s="4">
        <v>67961.62</v>
      </c>
      <c r="E48" s="4">
        <v>67961.62</v>
      </c>
      <c r="F48" s="4">
        <v>67961.62</v>
      </c>
      <c r="G48" s="4">
        <v>67600.13</v>
      </c>
      <c r="H48" s="4">
        <v>69488.820000000007</v>
      </c>
      <c r="I48" s="28">
        <v>69488.820000000007</v>
      </c>
      <c r="J48" s="28">
        <v>69488.820000000007</v>
      </c>
      <c r="K48" s="4">
        <v>69974.48</v>
      </c>
      <c r="L48" s="4">
        <v>69957.64</v>
      </c>
      <c r="M48" s="28">
        <v>69957.64</v>
      </c>
      <c r="N48" s="40">
        <f t="shared" si="0"/>
        <v>824510.81</v>
      </c>
    </row>
    <row r="49" spans="1:14" x14ac:dyDescent="0.25">
      <c r="A49" s="3" t="s">
        <v>42</v>
      </c>
      <c r="B49" s="4">
        <v>22783.84</v>
      </c>
      <c r="C49" s="4">
        <v>22744.04</v>
      </c>
      <c r="D49" s="4">
        <v>0</v>
      </c>
      <c r="E49" s="4">
        <v>22744.04</v>
      </c>
      <c r="F49" s="4">
        <v>22744.04</v>
      </c>
      <c r="G49" s="4">
        <v>19514.490000000002</v>
      </c>
      <c r="H49" s="4">
        <v>19534.689999999999</v>
      </c>
      <c r="I49" s="28">
        <v>19534.689999999999</v>
      </c>
      <c r="J49" s="28">
        <v>19534.689999999999</v>
      </c>
      <c r="K49" s="4">
        <v>23205.59</v>
      </c>
      <c r="L49" s="4">
        <v>23205.59</v>
      </c>
      <c r="M49" s="28">
        <v>23205.59</v>
      </c>
      <c r="N49" s="40">
        <f t="shared" si="0"/>
        <v>238751.29</v>
      </c>
    </row>
    <row r="50" spans="1:14" x14ac:dyDescent="0.25">
      <c r="A50" s="3" t="s">
        <v>43</v>
      </c>
      <c r="B50" s="4">
        <v>37899</v>
      </c>
      <c r="C50" s="4">
        <v>38093.03</v>
      </c>
      <c r="D50" s="4">
        <v>38093.03</v>
      </c>
      <c r="E50" s="4">
        <v>38093.03</v>
      </c>
      <c r="F50" s="4">
        <v>38093.03</v>
      </c>
      <c r="G50" s="4">
        <v>37982.85</v>
      </c>
      <c r="H50" s="4">
        <v>38122.410000000003</v>
      </c>
      <c r="I50" s="28">
        <v>38122.410000000003</v>
      </c>
      <c r="J50" s="28">
        <v>38122.410000000003</v>
      </c>
      <c r="K50" s="4">
        <v>38421.75</v>
      </c>
      <c r="L50" s="4">
        <v>38421.75</v>
      </c>
      <c r="M50" s="28">
        <v>38421.75</v>
      </c>
      <c r="N50" s="40">
        <f t="shared" si="0"/>
        <v>457886.45000000007</v>
      </c>
    </row>
    <row r="51" spans="1:14" x14ac:dyDescent="0.25">
      <c r="A51" s="3" t="s">
        <v>44</v>
      </c>
      <c r="B51" s="4">
        <v>134395.29999999999</v>
      </c>
      <c r="C51" s="4">
        <v>134059.22</v>
      </c>
      <c r="D51" s="4">
        <v>134059.22</v>
      </c>
      <c r="E51" s="4">
        <v>134059.22</v>
      </c>
      <c r="F51" s="4">
        <v>134059.22</v>
      </c>
      <c r="G51" s="4">
        <v>134885.6</v>
      </c>
      <c r="H51" s="4">
        <v>136613.67000000001</v>
      </c>
      <c r="I51" s="28">
        <v>136613.67000000001</v>
      </c>
      <c r="J51" s="28">
        <v>136613.67000000001</v>
      </c>
      <c r="K51" s="4">
        <v>137223.34</v>
      </c>
      <c r="L51" s="4">
        <v>137176.18</v>
      </c>
      <c r="M51" s="28">
        <v>137176.18</v>
      </c>
      <c r="N51" s="40">
        <f t="shared" si="0"/>
        <v>1626934.4899999998</v>
      </c>
    </row>
    <row r="52" spans="1:14" x14ac:dyDescent="0.25">
      <c r="A52" s="3" t="s">
        <v>45</v>
      </c>
      <c r="B52" s="4">
        <v>75859.8</v>
      </c>
      <c r="C52" s="4">
        <v>75933.279999999999</v>
      </c>
      <c r="D52" s="4">
        <v>75933.279999999999</v>
      </c>
      <c r="E52" s="4">
        <v>75933.279999999999</v>
      </c>
      <c r="F52" s="4">
        <v>75933.279999999999</v>
      </c>
      <c r="G52" s="4">
        <v>76074.679999999993</v>
      </c>
      <c r="H52" s="4">
        <v>57152.4</v>
      </c>
      <c r="I52" s="28">
        <v>57152.4</v>
      </c>
      <c r="J52" s="28">
        <v>57152.4</v>
      </c>
      <c r="K52" s="4">
        <v>59446.95</v>
      </c>
      <c r="L52" s="4">
        <v>79247.92</v>
      </c>
      <c r="M52" s="28">
        <v>79247.92</v>
      </c>
      <c r="N52" s="40">
        <f t="shared" si="0"/>
        <v>845067.59000000008</v>
      </c>
    </row>
    <row r="53" spans="1:14" x14ac:dyDescent="0.25">
      <c r="A53" s="3" t="s">
        <v>46</v>
      </c>
      <c r="B53" s="4">
        <v>95316.12</v>
      </c>
      <c r="C53" s="4">
        <v>95950.93</v>
      </c>
      <c r="D53" s="4">
        <v>95950.93</v>
      </c>
      <c r="E53" s="4">
        <v>95950.93</v>
      </c>
      <c r="F53" s="4">
        <v>95950.93</v>
      </c>
      <c r="G53" s="4">
        <v>95579.33</v>
      </c>
      <c r="H53" s="4">
        <v>96012.14</v>
      </c>
      <c r="I53" s="28">
        <v>96012.14</v>
      </c>
      <c r="J53" s="28">
        <v>96012.14</v>
      </c>
      <c r="K53" s="4">
        <v>95950.29</v>
      </c>
      <c r="L53" s="4">
        <v>95940.51</v>
      </c>
      <c r="M53" s="28">
        <v>95940.51</v>
      </c>
      <c r="N53" s="40">
        <f t="shared" si="0"/>
        <v>1150566.8999999999</v>
      </c>
    </row>
    <row r="54" spans="1:14" x14ac:dyDescent="0.25">
      <c r="A54" s="3" t="s">
        <v>47</v>
      </c>
      <c r="B54" s="4">
        <v>35553.94</v>
      </c>
      <c r="C54" s="4">
        <v>35766.97</v>
      </c>
      <c r="D54" s="4">
        <v>35766.97</v>
      </c>
      <c r="E54" s="4">
        <v>35766.97</v>
      </c>
      <c r="F54" s="4">
        <v>35766.97</v>
      </c>
      <c r="G54" s="4">
        <v>35582.1</v>
      </c>
      <c r="H54" s="4">
        <v>35627.410000000003</v>
      </c>
      <c r="I54" s="28">
        <v>35627.409999999996</v>
      </c>
      <c r="J54" s="28">
        <v>35627.409999999996</v>
      </c>
      <c r="K54" s="4">
        <v>35690.449999999997</v>
      </c>
      <c r="L54" s="4">
        <v>35687.39</v>
      </c>
      <c r="M54" s="28">
        <v>35687.39</v>
      </c>
      <c r="N54" s="40">
        <f t="shared" si="0"/>
        <v>428151.38</v>
      </c>
    </row>
    <row r="55" spans="1:14" x14ac:dyDescent="0.25">
      <c r="A55" s="3" t="s">
        <v>49</v>
      </c>
      <c r="B55" s="4">
        <v>116796.81</v>
      </c>
      <c r="C55" s="4">
        <v>117677.66</v>
      </c>
      <c r="D55" s="4">
        <v>117677.66</v>
      </c>
      <c r="E55" s="4">
        <v>117677.66</v>
      </c>
      <c r="F55" s="4">
        <v>117677.66</v>
      </c>
      <c r="G55" s="4">
        <v>117774.39</v>
      </c>
      <c r="H55" s="4">
        <v>118866.09</v>
      </c>
      <c r="I55" s="28">
        <v>118866.09000000001</v>
      </c>
      <c r="J55" s="28">
        <v>118866.09000000001</v>
      </c>
      <c r="K55" s="4">
        <v>119113.11</v>
      </c>
      <c r="L55" s="4">
        <v>119107.64</v>
      </c>
      <c r="M55" s="28">
        <v>119107.64</v>
      </c>
      <c r="N55" s="40">
        <f t="shared" si="0"/>
        <v>1419208.5</v>
      </c>
    </row>
    <row r="56" spans="1:14" x14ac:dyDescent="0.25">
      <c r="A56" s="3" t="s">
        <v>50</v>
      </c>
      <c r="B56" s="4">
        <v>57617.47</v>
      </c>
      <c r="C56" s="4">
        <v>50536.9</v>
      </c>
      <c r="D56" s="4">
        <v>50536.9</v>
      </c>
      <c r="E56" s="4">
        <v>33691.26</v>
      </c>
      <c r="F56" s="4">
        <v>50536.9</v>
      </c>
      <c r="G56" s="4">
        <v>59383.35</v>
      </c>
      <c r="H56" s="4">
        <v>50972.57</v>
      </c>
      <c r="I56" s="28">
        <v>50972.57</v>
      </c>
      <c r="J56" s="28">
        <v>50972.57</v>
      </c>
      <c r="K56" s="4">
        <v>50397.77</v>
      </c>
      <c r="L56" s="4">
        <v>67186.009999999995</v>
      </c>
      <c r="M56" s="28">
        <v>67186.009999999995</v>
      </c>
      <c r="N56" s="40">
        <f t="shared" si="0"/>
        <v>639990.28</v>
      </c>
    </row>
    <row r="57" spans="1:14" x14ac:dyDescent="0.25">
      <c r="A57" s="3" t="s">
        <v>51</v>
      </c>
      <c r="B57" s="4">
        <v>120173.14</v>
      </c>
      <c r="C57" s="4">
        <v>120588.55</v>
      </c>
      <c r="D57" s="4">
        <v>120588.55</v>
      </c>
      <c r="E57" s="4">
        <v>120588.55</v>
      </c>
      <c r="F57" s="4">
        <v>120588.55</v>
      </c>
      <c r="G57" s="4">
        <v>120534.65</v>
      </c>
      <c r="H57" s="4">
        <v>120702.58</v>
      </c>
      <c r="I57" s="28">
        <v>120702.58</v>
      </c>
      <c r="J57" s="28">
        <v>120702.58</v>
      </c>
      <c r="K57" s="4">
        <v>120651.69</v>
      </c>
      <c r="L57" s="4">
        <v>120606.18</v>
      </c>
      <c r="M57" s="28">
        <v>120606.18</v>
      </c>
      <c r="N57" s="40">
        <f t="shared" si="0"/>
        <v>1447033.7799999998</v>
      </c>
    </row>
    <row r="58" spans="1:14" x14ac:dyDescent="0.25">
      <c r="A58" s="3" t="s">
        <v>52</v>
      </c>
      <c r="B58" s="4">
        <v>26536.01</v>
      </c>
      <c r="C58" s="4">
        <v>35619.440000000002</v>
      </c>
      <c r="D58" s="4">
        <v>35619.440000000002</v>
      </c>
      <c r="E58" s="4">
        <v>26714.58</v>
      </c>
      <c r="F58" s="4">
        <v>26714.58</v>
      </c>
      <c r="G58" s="4">
        <v>26960.21</v>
      </c>
      <c r="H58" s="4">
        <v>27134.2</v>
      </c>
      <c r="I58" s="28">
        <v>27134.199999999997</v>
      </c>
      <c r="J58" s="28">
        <v>27134.199999999997</v>
      </c>
      <c r="K58" s="4">
        <v>27276.51</v>
      </c>
      <c r="L58" s="4">
        <v>27265.49</v>
      </c>
      <c r="M58" s="28">
        <v>18176.989999999998</v>
      </c>
      <c r="N58" s="40">
        <f t="shared" si="0"/>
        <v>332285.84999999998</v>
      </c>
    </row>
    <row r="59" spans="1:14" x14ac:dyDescent="0.25">
      <c r="A59" s="3" t="s">
        <v>53</v>
      </c>
      <c r="B59" s="4">
        <v>37084.26</v>
      </c>
      <c r="C59" s="4">
        <v>37111.800000000003</v>
      </c>
      <c r="D59" s="4">
        <v>37111.800000000003</v>
      </c>
      <c r="E59" s="4">
        <v>37111.800000000003</v>
      </c>
      <c r="F59" s="4">
        <v>27833.85</v>
      </c>
      <c r="G59" s="4">
        <v>37209.120000000003</v>
      </c>
      <c r="H59" s="4">
        <v>44981.87</v>
      </c>
      <c r="I59" s="28">
        <v>44981.869999999995</v>
      </c>
      <c r="J59" s="28">
        <v>44981.869999999995</v>
      </c>
      <c r="K59" s="4">
        <v>44465.24</v>
      </c>
      <c r="L59" s="4">
        <v>44465.24</v>
      </c>
      <c r="M59" s="28">
        <v>44465.24</v>
      </c>
      <c r="N59" s="40">
        <f t="shared" si="0"/>
        <v>481803.95999999996</v>
      </c>
    </row>
    <row r="60" spans="1:14" x14ac:dyDescent="0.25">
      <c r="A60" s="3" t="s">
        <v>57</v>
      </c>
      <c r="B60" s="4">
        <v>151387.16</v>
      </c>
      <c r="C60" s="4">
        <v>161719.06</v>
      </c>
      <c r="D60" s="4">
        <v>161719.06</v>
      </c>
      <c r="E60" s="4">
        <v>153633.10999999999</v>
      </c>
      <c r="F60" s="4">
        <v>153633.10999999999</v>
      </c>
      <c r="G60" s="4">
        <v>154964.84</v>
      </c>
      <c r="H60" s="4">
        <v>165620.20000000001</v>
      </c>
      <c r="I60" s="28">
        <v>165620.20000000001</v>
      </c>
      <c r="J60" s="28">
        <v>165620.20000000001</v>
      </c>
      <c r="K60" s="4">
        <v>166511.13</v>
      </c>
      <c r="L60" s="4">
        <v>166484.57</v>
      </c>
      <c r="M60" s="28">
        <v>166484.56999999998</v>
      </c>
      <c r="N60" s="40">
        <f t="shared" si="0"/>
        <v>1933397.21</v>
      </c>
    </row>
    <row r="61" spans="1:14" x14ac:dyDescent="0.25">
      <c r="A61" s="3" t="s">
        <v>58</v>
      </c>
      <c r="B61" s="4">
        <v>47370.99</v>
      </c>
      <c r="C61" s="4">
        <v>47904.15</v>
      </c>
      <c r="D61" s="4">
        <v>47904.15</v>
      </c>
      <c r="E61" s="4">
        <v>47904.15</v>
      </c>
      <c r="F61" s="4">
        <v>47904.15</v>
      </c>
      <c r="G61" s="4">
        <v>48306.93</v>
      </c>
      <c r="H61" s="4">
        <v>40368.49</v>
      </c>
      <c r="I61" s="28">
        <v>40368.49</v>
      </c>
      <c r="J61" s="28">
        <v>48442.19</v>
      </c>
      <c r="K61" s="4">
        <v>48348.55</v>
      </c>
      <c r="L61" s="4">
        <v>48348.55</v>
      </c>
      <c r="M61" s="28">
        <v>48348.55</v>
      </c>
      <c r="N61" s="40">
        <f t="shared" si="0"/>
        <v>561519.34</v>
      </c>
    </row>
    <row r="62" spans="1:14" x14ac:dyDescent="0.25">
      <c r="A62" s="3" t="s">
        <v>54</v>
      </c>
      <c r="B62" s="4">
        <v>440414.43</v>
      </c>
      <c r="C62" s="4">
        <v>436488.83</v>
      </c>
      <c r="D62" s="4">
        <v>449972.75</v>
      </c>
      <c r="E62" s="4">
        <v>449972.75</v>
      </c>
      <c r="F62" s="4">
        <v>449972.75</v>
      </c>
      <c r="G62" s="4">
        <v>451743.51</v>
      </c>
      <c r="H62" s="4">
        <v>455510.32</v>
      </c>
      <c r="I62" s="28">
        <v>455510.32</v>
      </c>
      <c r="J62" s="28">
        <v>455510.32</v>
      </c>
      <c r="K62" s="4">
        <v>460181.62</v>
      </c>
      <c r="L62" s="4">
        <v>459849.33</v>
      </c>
      <c r="M62" s="28">
        <v>459849.33</v>
      </c>
      <c r="N62" s="40">
        <f t="shared" si="0"/>
        <v>5424976.2599999988</v>
      </c>
    </row>
    <row r="63" spans="1:14" x14ac:dyDescent="0.25">
      <c r="A63" s="3" t="s">
        <v>55</v>
      </c>
      <c r="B63" s="4">
        <v>46990.87</v>
      </c>
      <c r="C63" s="4">
        <v>47820.9</v>
      </c>
      <c r="D63" s="4">
        <v>47820.9</v>
      </c>
      <c r="E63" s="4">
        <v>47820.9</v>
      </c>
      <c r="F63" s="4">
        <v>47820.9</v>
      </c>
      <c r="G63" s="4">
        <v>47823.96</v>
      </c>
      <c r="H63" s="4">
        <v>48871.92</v>
      </c>
      <c r="I63" s="28">
        <v>48871.920000000006</v>
      </c>
      <c r="J63" s="28">
        <v>48871.920000000006</v>
      </c>
      <c r="K63" s="4">
        <v>41304.04</v>
      </c>
      <c r="L63" s="4">
        <v>41289.24</v>
      </c>
      <c r="M63" s="28">
        <v>41289.240000000005</v>
      </c>
      <c r="N63" s="40">
        <f t="shared" si="0"/>
        <v>556596.71</v>
      </c>
    </row>
    <row r="64" spans="1:14" x14ac:dyDescent="0.25">
      <c r="A64" s="3" t="s">
        <v>56</v>
      </c>
      <c r="B64" s="4">
        <v>124246.42</v>
      </c>
      <c r="C64" s="4">
        <v>124509.41</v>
      </c>
      <c r="D64" s="4">
        <v>124509.41</v>
      </c>
      <c r="E64" s="4">
        <v>124509.41</v>
      </c>
      <c r="F64" s="4">
        <v>124509.41</v>
      </c>
      <c r="G64" s="4">
        <v>124262.85</v>
      </c>
      <c r="H64" s="4">
        <v>125568.67</v>
      </c>
      <c r="I64" s="28">
        <v>125568.67</v>
      </c>
      <c r="J64" s="28">
        <v>125568.67</v>
      </c>
      <c r="K64" s="4">
        <v>125824.58</v>
      </c>
      <c r="L64" s="4">
        <v>125746.28</v>
      </c>
      <c r="M64" s="28">
        <v>125746.28</v>
      </c>
      <c r="N64" s="40">
        <f t="shared" si="0"/>
        <v>1500570.0600000003</v>
      </c>
    </row>
    <row r="65" spans="1:14" x14ac:dyDescent="0.25">
      <c r="A65" s="3" t="s">
        <v>59</v>
      </c>
      <c r="B65" s="4">
        <v>76026.91</v>
      </c>
      <c r="C65" s="4">
        <v>74750.100000000006</v>
      </c>
      <c r="D65" s="4">
        <v>74750.100000000006</v>
      </c>
      <c r="E65" s="4">
        <v>74750.100000000006</v>
      </c>
      <c r="F65" s="4">
        <v>74750.100000000006</v>
      </c>
      <c r="G65" s="4">
        <v>71266.95</v>
      </c>
      <c r="H65" s="4">
        <v>71800.91</v>
      </c>
      <c r="I65" s="28">
        <v>71800.91</v>
      </c>
      <c r="J65" s="28">
        <v>61838.52</v>
      </c>
      <c r="K65" s="4">
        <v>61682.48</v>
      </c>
      <c r="L65" s="4">
        <v>68536.09</v>
      </c>
      <c r="M65" s="28">
        <v>68536.09</v>
      </c>
      <c r="N65" s="40">
        <f t="shared" si="0"/>
        <v>850489.26</v>
      </c>
    </row>
    <row r="66" spans="1:14" x14ac:dyDescent="0.25">
      <c r="A66" s="3" t="s">
        <v>60</v>
      </c>
      <c r="B66" s="4">
        <v>27759.16</v>
      </c>
      <c r="C66" s="4">
        <v>28406.18</v>
      </c>
      <c r="D66" s="4">
        <v>28406.18</v>
      </c>
      <c r="E66" s="4">
        <v>28406.18</v>
      </c>
      <c r="F66" s="4">
        <v>28406.18</v>
      </c>
      <c r="G66" s="4">
        <v>29100.95</v>
      </c>
      <c r="H66" s="4">
        <v>29757.759999999998</v>
      </c>
      <c r="I66" s="28">
        <v>29757.760000000002</v>
      </c>
      <c r="J66" s="28">
        <v>29757.760000000002</v>
      </c>
      <c r="K66" s="4">
        <v>30186.23</v>
      </c>
      <c r="L66" s="4">
        <v>30186.23</v>
      </c>
      <c r="M66" s="28">
        <v>30186.23</v>
      </c>
      <c r="N66" s="40">
        <f t="shared" ref="N66:N129" si="1">SUM(B66:M66)</f>
        <v>350316.79999999999</v>
      </c>
    </row>
    <row r="67" spans="1:14" x14ac:dyDescent="0.25">
      <c r="A67" s="3" t="s">
        <v>61</v>
      </c>
      <c r="B67" s="4">
        <v>10505298.85</v>
      </c>
      <c r="C67" s="4">
        <v>10893882</v>
      </c>
      <c r="D67" s="4">
        <v>10893882</v>
      </c>
      <c r="E67" s="4">
        <v>10706023.59</v>
      </c>
      <c r="F67" s="4">
        <v>10550985.720000001</v>
      </c>
      <c r="G67" s="4">
        <v>10566470.17</v>
      </c>
      <c r="H67" s="4">
        <v>10237035.439999999</v>
      </c>
      <c r="I67" s="28">
        <v>10154723.369999999</v>
      </c>
      <c r="J67" s="28">
        <v>10104421.550000001</v>
      </c>
      <c r="K67" s="4">
        <v>10329272.5</v>
      </c>
      <c r="L67" s="4">
        <v>10383919.02</v>
      </c>
      <c r="M67" s="28">
        <v>10310662.859999999</v>
      </c>
      <c r="N67" s="40">
        <f t="shared" si="1"/>
        <v>125636577.06999999</v>
      </c>
    </row>
    <row r="68" spans="1:14" x14ac:dyDescent="0.25">
      <c r="A68" s="3" t="s">
        <v>62</v>
      </c>
      <c r="B68" s="4">
        <v>151344.72</v>
      </c>
      <c r="C68" s="4">
        <v>153648.38</v>
      </c>
      <c r="D68" s="4">
        <v>153648.38</v>
      </c>
      <c r="E68" s="4">
        <v>153648.38</v>
      </c>
      <c r="F68" s="4">
        <v>153648.38</v>
      </c>
      <c r="G68" s="4">
        <v>152560.51</v>
      </c>
      <c r="H68" s="4">
        <v>153684.98000000001</v>
      </c>
      <c r="I68" s="28">
        <v>153684.98000000001</v>
      </c>
      <c r="J68" s="28">
        <v>153684.98000000001</v>
      </c>
      <c r="K68" s="4">
        <v>153439.65</v>
      </c>
      <c r="L68" s="4">
        <v>153380.73000000001</v>
      </c>
      <c r="M68" s="28">
        <v>153380.73000000001</v>
      </c>
      <c r="N68" s="40">
        <f t="shared" si="1"/>
        <v>1839754.7999999998</v>
      </c>
    </row>
    <row r="69" spans="1:14" x14ac:dyDescent="0.25">
      <c r="A69" s="3" t="s">
        <v>63</v>
      </c>
      <c r="B69" s="4">
        <v>67046.44</v>
      </c>
      <c r="C69" s="4">
        <v>67894.25</v>
      </c>
      <c r="D69" s="4">
        <v>67894.25</v>
      </c>
      <c r="E69" s="4">
        <v>67894.25</v>
      </c>
      <c r="F69" s="4">
        <v>67894.25</v>
      </c>
      <c r="G69" s="4">
        <v>67837.34</v>
      </c>
      <c r="H69" s="4">
        <v>68073.009999999995</v>
      </c>
      <c r="I69" s="28">
        <v>68073.009999999995</v>
      </c>
      <c r="J69" s="28">
        <v>68073.009999999995</v>
      </c>
      <c r="K69" s="4">
        <v>68252.95</v>
      </c>
      <c r="L69" s="4">
        <v>68207.67</v>
      </c>
      <c r="M69" s="28">
        <v>68207.67</v>
      </c>
      <c r="N69" s="40">
        <f t="shared" si="1"/>
        <v>815348.10000000009</v>
      </c>
    </row>
    <row r="70" spans="1:14" x14ac:dyDescent="0.25">
      <c r="A70" s="3" t="s">
        <v>64</v>
      </c>
      <c r="B70" s="4">
        <v>97587.05</v>
      </c>
      <c r="C70" s="4">
        <v>100707.95</v>
      </c>
      <c r="D70" s="4">
        <v>100707.95</v>
      </c>
      <c r="E70" s="4">
        <v>100707.95</v>
      </c>
      <c r="F70" s="4">
        <v>100707.95</v>
      </c>
      <c r="G70" s="4">
        <v>99123.07</v>
      </c>
      <c r="H70" s="4">
        <v>90623.53</v>
      </c>
      <c r="I70" s="28">
        <v>90623.53</v>
      </c>
      <c r="J70" s="28">
        <v>90623.53</v>
      </c>
      <c r="K70" s="4">
        <v>90407.61</v>
      </c>
      <c r="L70" s="4">
        <v>90360.639999999999</v>
      </c>
      <c r="M70" s="28">
        <v>90360.639999999999</v>
      </c>
      <c r="N70" s="40">
        <f t="shared" si="1"/>
        <v>1142541.3999999999</v>
      </c>
    </row>
    <row r="71" spans="1:14" x14ac:dyDescent="0.25">
      <c r="A71" s="3" t="s">
        <v>65</v>
      </c>
      <c r="B71" s="4">
        <v>36376.03</v>
      </c>
      <c r="C71" s="4">
        <v>36464.800000000003</v>
      </c>
      <c r="D71" s="4">
        <v>36464.800000000003</v>
      </c>
      <c r="E71" s="4">
        <v>27348.6</v>
      </c>
      <c r="F71" s="4">
        <v>27348.6</v>
      </c>
      <c r="G71" s="4">
        <v>36287.879999999997</v>
      </c>
      <c r="H71" s="4">
        <v>36379.089999999997</v>
      </c>
      <c r="I71" s="28">
        <v>36379.090000000004</v>
      </c>
      <c r="J71" s="28">
        <v>36379.090000000004</v>
      </c>
      <c r="K71" s="4">
        <v>36201.56</v>
      </c>
      <c r="L71" s="4">
        <v>36201.56</v>
      </c>
      <c r="M71" s="28">
        <v>36201.56</v>
      </c>
      <c r="N71" s="40">
        <f t="shared" si="1"/>
        <v>418032.66000000003</v>
      </c>
    </row>
    <row r="72" spans="1:14" x14ac:dyDescent="0.25">
      <c r="A72" s="3" t="s">
        <v>66</v>
      </c>
      <c r="B72" s="4">
        <v>32859.39</v>
      </c>
      <c r="C72" s="4">
        <v>32615.759999999998</v>
      </c>
      <c r="D72" s="4">
        <v>32615.759999999998</v>
      </c>
      <c r="E72" s="4">
        <v>32615.759999999998</v>
      </c>
      <c r="F72" s="4">
        <v>32615.759999999998</v>
      </c>
      <c r="G72" s="4">
        <v>32296.84</v>
      </c>
      <c r="H72" s="4">
        <v>32387.43</v>
      </c>
      <c r="I72" s="28">
        <v>32387.43</v>
      </c>
      <c r="J72" s="28">
        <v>32387.43</v>
      </c>
      <c r="K72" s="4">
        <v>32290.11</v>
      </c>
      <c r="L72" s="4">
        <v>32287.05</v>
      </c>
      <c r="M72" s="28">
        <v>32287.05</v>
      </c>
      <c r="N72" s="40">
        <f t="shared" si="1"/>
        <v>389645.76999999996</v>
      </c>
    </row>
    <row r="73" spans="1:14" x14ac:dyDescent="0.25">
      <c r="A73" s="3" t="s">
        <v>67</v>
      </c>
      <c r="B73" s="4">
        <v>1441167.19</v>
      </c>
      <c r="C73" s="4">
        <v>1718608.64</v>
      </c>
      <c r="D73" s="4">
        <v>1702459.94</v>
      </c>
      <c r="E73" s="4">
        <v>1621716.44</v>
      </c>
      <c r="F73" s="4">
        <v>1641902.31</v>
      </c>
      <c r="G73" s="4">
        <v>1678278.29</v>
      </c>
      <c r="H73" s="4">
        <v>1688708.32</v>
      </c>
      <c r="I73" s="28">
        <v>1680677.89</v>
      </c>
      <c r="J73" s="28">
        <v>1683920.6300000001</v>
      </c>
      <c r="K73" s="4">
        <v>1704146.82</v>
      </c>
      <c r="L73" s="4">
        <v>1716252.5</v>
      </c>
      <c r="M73" s="28">
        <v>1724571.4500000002</v>
      </c>
      <c r="N73" s="40">
        <f t="shared" si="1"/>
        <v>20002410.419999998</v>
      </c>
    </row>
    <row r="74" spans="1:14" x14ac:dyDescent="0.25">
      <c r="A74" s="3" t="s">
        <v>68</v>
      </c>
      <c r="B74" s="4">
        <v>29896.1</v>
      </c>
      <c r="C74" s="4">
        <v>29991.59</v>
      </c>
      <c r="D74" s="4">
        <v>29991.59</v>
      </c>
      <c r="E74" s="4">
        <v>29991.59</v>
      </c>
      <c r="F74" s="4">
        <v>29991.59</v>
      </c>
      <c r="G74" s="4">
        <v>30131.15</v>
      </c>
      <c r="H74" s="4">
        <v>30136.67</v>
      </c>
      <c r="I74" s="28">
        <v>30136.67</v>
      </c>
      <c r="J74" s="28">
        <v>30136.67</v>
      </c>
      <c r="K74" s="4">
        <v>29746.11</v>
      </c>
      <c r="L74" s="4">
        <v>29746.11</v>
      </c>
      <c r="M74" s="28">
        <v>29746.11</v>
      </c>
      <c r="N74" s="40">
        <f t="shared" si="1"/>
        <v>359641.9499999999</v>
      </c>
    </row>
    <row r="75" spans="1:14" x14ac:dyDescent="0.25">
      <c r="A75" s="3" t="s">
        <v>69</v>
      </c>
      <c r="B75" s="4">
        <v>80781.05</v>
      </c>
      <c r="C75" s="4">
        <v>80594.2</v>
      </c>
      <c r="D75" s="4">
        <v>80594.2</v>
      </c>
      <c r="E75" s="4">
        <v>80594.2</v>
      </c>
      <c r="F75" s="4">
        <v>76564.490000000005</v>
      </c>
      <c r="G75" s="4">
        <v>76655.63</v>
      </c>
      <c r="H75" s="4">
        <v>81234.289999999994</v>
      </c>
      <c r="I75" s="28">
        <v>81234.290000000008</v>
      </c>
      <c r="J75" s="28">
        <v>81234.290000000008</v>
      </c>
      <c r="K75" s="4">
        <v>81449.33</v>
      </c>
      <c r="L75" s="4">
        <v>81430.41</v>
      </c>
      <c r="M75" s="28">
        <v>81430.41</v>
      </c>
      <c r="N75" s="40">
        <f t="shared" si="1"/>
        <v>963796.79000000015</v>
      </c>
    </row>
    <row r="76" spans="1:14" x14ac:dyDescent="0.25">
      <c r="A76" s="3" t="s">
        <v>70</v>
      </c>
      <c r="B76" s="4">
        <v>19391.45</v>
      </c>
      <c r="C76" s="4">
        <v>19448.38</v>
      </c>
      <c r="D76" s="4">
        <v>19448.38</v>
      </c>
      <c r="E76" s="4">
        <v>19448.38</v>
      </c>
      <c r="F76" s="4">
        <v>19448.38</v>
      </c>
      <c r="G76" s="4">
        <v>19499.79</v>
      </c>
      <c r="H76" s="4">
        <v>19490.61</v>
      </c>
      <c r="I76" s="28">
        <v>19490.61</v>
      </c>
      <c r="J76" s="28">
        <v>19490.61</v>
      </c>
      <c r="K76" s="4">
        <v>19540.189999999999</v>
      </c>
      <c r="L76" s="4">
        <v>19540.189999999999</v>
      </c>
      <c r="M76" s="28">
        <v>19540.189999999999</v>
      </c>
      <c r="N76" s="40">
        <f t="shared" si="1"/>
        <v>233777.15999999997</v>
      </c>
    </row>
    <row r="77" spans="1:14" x14ac:dyDescent="0.25">
      <c r="A77" s="3" t="s">
        <v>71</v>
      </c>
      <c r="B77" s="4">
        <v>188259.39</v>
      </c>
      <c r="C77" s="4">
        <v>187749.31</v>
      </c>
      <c r="D77" s="4">
        <v>187749.31</v>
      </c>
      <c r="E77" s="4">
        <v>187749.31</v>
      </c>
      <c r="F77" s="4">
        <v>187749.31</v>
      </c>
      <c r="G77" s="4">
        <v>183144.1</v>
      </c>
      <c r="H77" s="4">
        <v>184157.47</v>
      </c>
      <c r="I77" s="28">
        <v>184157.47</v>
      </c>
      <c r="J77" s="28">
        <v>184157.47</v>
      </c>
      <c r="K77" s="4">
        <v>183886.51</v>
      </c>
      <c r="L77" s="4">
        <v>183856.61</v>
      </c>
      <c r="M77" s="28">
        <v>200689.94999999998</v>
      </c>
      <c r="N77" s="40">
        <f t="shared" si="1"/>
        <v>2243306.2100000004</v>
      </c>
    </row>
    <row r="78" spans="1:14" x14ac:dyDescent="0.25">
      <c r="A78" s="3" t="s">
        <v>72</v>
      </c>
      <c r="B78" s="4">
        <v>23075.83</v>
      </c>
      <c r="C78" s="4">
        <v>30394.37</v>
      </c>
      <c r="D78" s="4">
        <v>30394.37</v>
      </c>
      <c r="E78" s="4">
        <v>30394.37</v>
      </c>
      <c r="F78" s="4">
        <v>30394.37</v>
      </c>
      <c r="G78" s="4">
        <v>31318.67</v>
      </c>
      <c r="H78" s="4">
        <v>31938.13</v>
      </c>
      <c r="I78" s="28">
        <v>31938.13</v>
      </c>
      <c r="J78" s="28">
        <v>31938.13</v>
      </c>
      <c r="K78" s="4">
        <v>32978.129999999997</v>
      </c>
      <c r="L78" s="4">
        <v>32973.230000000003</v>
      </c>
      <c r="M78" s="28">
        <v>32973.230000000003</v>
      </c>
      <c r="N78" s="40">
        <f t="shared" si="1"/>
        <v>370710.95999999996</v>
      </c>
    </row>
    <row r="79" spans="1:14" x14ac:dyDescent="0.25">
      <c r="A79" s="3" t="s">
        <v>73</v>
      </c>
      <c r="B79" s="4">
        <v>238504.37</v>
      </c>
      <c r="C79" s="4">
        <v>234198.46</v>
      </c>
      <c r="D79" s="4">
        <v>249811.69</v>
      </c>
      <c r="E79" s="4">
        <v>234198.46</v>
      </c>
      <c r="F79" s="4">
        <v>234198.46</v>
      </c>
      <c r="G79" s="4">
        <v>235359.59</v>
      </c>
      <c r="H79" s="4">
        <v>229216.77</v>
      </c>
      <c r="I79" s="28">
        <v>237120.79</v>
      </c>
      <c r="J79" s="28">
        <v>241072.81</v>
      </c>
      <c r="K79" s="4">
        <v>238354.45</v>
      </c>
      <c r="L79" s="4">
        <v>238195.43</v>
      </c>
      <c r="M79" s="28">
        <v>238195.43</v>
      </c>
      <c r="N79" s="40">
        <f t="shared" si="1"/>
        <v>2848426.7100000004</v>
      </c>
    </row>
    <row r="80" spans="1:14" x14ac:dyDescent="0.25">
      <c r="A80" s="3" t="s">
        <v>74</v>
      </c>
      <c r="B80" s="4">
        <v>277430.64</v>
      </c>
      <c r="C80" s="4">
        <v>286721.74</v>
      </c>
      <c r="D80" s="4">
        <v>286721.74</v>
      </c>
      <c r="E80" s="4">
        <v>278286.57</v>
      </c>
      <c r="F80" s="4">
        <v>261416.24</v>
      </c>
      <c r="G80" s="4">
        <v>270977.75</v>
      </c>
      <c r="H80" s="4">
        <v>272560.05</v>
      </c>
      <c r="I80" s="28">
        <v>255905.68</v>
      </c>
      <c r="J80" s="28">
        <v>263606.47000000003</v>
      </c>
      <c r="K80" s="4">
        <v>277963.21999999997</v>
      </c>
      <c r="L80" s="4">
        <v>282038.65999999997</v>
      </c>
      <c r="M80" s="28">
        <v>282038.65999999997</v>
      </c>
      <c r="N80" s="40">
        <f t="shared" si="1"/>
        <v>3295667.4200000009</v>
      </c>
    </row>
    <row r="81" spans="1:14" x14ac:dyDescent="0.25">
      <c r="A81" s="3" t="s">
        <v>75</v>
      </c>
      <c r="B81" s="4">
        <v>52757.05</v>
      </c>
      <c r="C81" s="4">
        <v>53039.87</v>
      </c>
      <c r="D81" s="4">
        <v>53039.87</v>
      </c>
      <c r="E81" s="4">
        <v>53039.87</v>
      </c>
      <c r="F81" s="4">
        <v>53039.87</v>
      </c>
      <c r="G81" s="4">
        <v>53180.639999999999</v>
      </c>
      <c r="H81" s="4">
        <v>52866.01</v>
      </c>
      <c r="I81" s="28">
        <v>52866.01</v>
      </c>
      <c r="J81" s="28">
        <v>52866.01</v>
      </c>
      <c r="K81" s="4">
        <v>53381.42</v>
      </c>
      <c r="L81" s="4">
        <v>53365.49</v>
      </c>
      <c r="M81" s="28">
        <v>53365.49</v>
      </c>
      <c r="N81" s="40">
        <f t="shared" si="1"/>
        <v>636807.60000000009</v>
      </c>
    </row>
    <row r="82" spans="1:14" x14ac:dyDescent="0.25">
      <c r="A82" s="3" t="s">
        <v>76</v>
      </c>
      <c r="B82" s="4">
        <v>35581.49</v>
      </c>
      <c r="C82" s="4">
        <v>35809.81</v>
      </c>
      <c r="D82" s="4">
        <v>35809.81</v>
      </c>
      <c r="E82" s="4">
        <v>35809.81</v>
      </c>
      <c r="F82" s="4">
        <v>35809.81</v>
      </c>
      <c r="G82" s="4">
        <v>35837.360000000001</v>
      </c>
      <c r="H82" s="4">
        <v>35764.51</v>
      </c>
      <c r="I82" s="28">
        <v>35764.51</v>
      </c>
      <c r="J82" s="28">
        <v>35764.51</v>
      </c>
      <c r="K82" s="4">
        <v>35897.339999999997</v>
      </c>
      <c r="L82" s="4">
        <v>35887.56</v>
      </c>
      <c r="M82" s="28">
        <v>35887.56</v>
      </c>
      <c r="N82" s="40">
        <f t="shared" si="1"/>
        <v>429624.07999999996</v>
      </c>
    </row>
    <row r="83" spans="1:14" x14ac:dyDescent="0.25">
      <c r="A83" s="3" t="s">
        <v>77</v>
      </c>
      <c r="B83" s="4">
        <v>38031.82</v>
      </c>
      <c r="C83" s="4">
        <v>38118.14</v>
      </c>
      <c r="D83" s="4">
        <v>19059.07</v>
      </c>
      <c r="E83" s="4">
        <v>38118.14</v>
      </c>
      <c r="F83" s="4">
        <v>28588.61</v>
      </c>
      <c r="G83" s="4">
        <v>28490.81</v>
      </c>
      <c r="H83" s="4">
        <v>38029.980000000003</v>
      </c>
      <c r="I83" s="28">
        <v>38029.980000000003</v>
      </c>
      <c r="J83" s="28">
        <v>38029.980000000003</v>
      </c>
      <c r="K83" s="4">
        <v>38061.199999999997</v>
      </c>
      <c r="L83" s="4">
        <v>38061.199999999997</v>
      </c>
      <c r="M83" s="28">
        <v>38061.199999999997</v>
      </c>
      <c r="N83" s="40">
        <f t="shared" si="1"/>
        <v>418680.13</v>
      </c>
    </row>
    <row r="84" spans="1:14" x14ac:dyDescent="0.25">
      <c r="A84" s="3" t="s">
        <v>78</v>
      </c>
      <c r="B84" s="4">
        <v>92611.67</v>
      </c>
      <c r="C84" s="4">
        <v>103290.28</v>
      </c>
      <c r="D84" s="4">
        <v>103290.28</v>
      </c>
      <c r="E84" s="4">
        <v>103290.28</v>
      </c>
      <c r="F84" s="4">
        <v>103290.28</v>
      </c>
      <c r="G84" s="4">
        <v>103976.44</v>
      </c>
      <c r="H84" s="4">
        <v>104355.36</v>
      </c>
      <c r="I84" s="28">
        <v>104355.36</v>
      </c>
      <c r="J84" s="28">
        <v>95659.08</v>
      </c>
      <c r="K84" s="4">
        <v>106130.51</v>
      </c>
      <c r="L84" s="4">
        <v>106098.06</v>
      </c>
      <c r="M84" s="28">
        <v>106098.06</v>
      </c>
      <c r="N84" s="40">
        <f t="shared" si="1"/>
        <v>1232445.6599999999</v>
      </c>
    </row>
    <row r="85" spans="1:14" x14ac:dyDescent="0.25">
      <c r="A85" s="3" t="s">
        <v>79</v>
      </c>
      <c r="B85" s="4">
        <v>88478.13</v>
      </c>
      <c r="C85" s="4">
        <v>89152.07</v>
      </c>
      <c r="D85" s="4">
        <v>89152.07</v>
      </c>
      <c r="E85" s="4">
        <v>89152.07</v>
      </c>
      <c r="F85" s="4">
        <v>89152.07</v>
      </c>
      <c r="G85" s="4">
        <v>91169.03</v>
      </c>
      <c r="H85" s="4">
        <v>93331.02</v>
      </c>
      <c r="I85" s="28">
        <v>93331.02</v>
      </c>
      <c r="J85" s="28">
        <v>93331.02</v>
      </c>
      <c r="K85" s="4">
        <v>95742.18</v>
      </c>
      <c r="L85" s="4">
        <v>95721.97</v>
      </c>
      <c r="M85" s="28">
        <v>95721.97</v>
      </c>
      <c r="N85" s="40">
        <f t="shared" si="1"/>
        <v>1103434.6200000001</v>
      </c>
    </row>
    <row r="86" spans="1:14" x14ac:dyDescent="0.25">
      <c r="A86" s="3" t="s">
        <v>80</v>
      </c>
      <c r="B86" s="4">
        <v>74640.210000000006</v>
      </c>
      <c r="C86" s="4">
        <v>104259.8</v>
      </c>
      <c r="D86" s="4">
        <v>104259.8</v>
      </c>
      <c r="E86" s="4">
        <v>104259.8</v>
      </c>
      <c r="F86" s="4">
        <v>96812.67</v>
      </c>
      <c r="G86" s="4">
        <v>98533.24</v>
      </c>
      <c r="H86" s="4">
        <v>99157.31</v>
      </c>
      <c r="I86" s="28">
        <v>106784.79000000001</v>
      </c>
      <c r="J86" s="28">
        <v>106784.79000000001</v>
      </c>
      <c r="K86" s="4">
        <v>106653.08</v>
      </c>
      <c r="L86" s="4">
        <v>106635.4</v>
      </c>
      <c r="M86" s="28">
        <v>106635.4</v>
      </c>
      <c r="N86" s="40">
        <f t="shared" si="1"/>
        <v>1215416.29</v>
      </c>
    </row>
    <row r="87" spans="1:14" x14ac:dyDescent="0.25">
      <c r="A87" s="3" t="s">
        <v>81</v>
      </c>
      <c r="B87" s="4">
        <v>56914.59</v>
      </c>
      <c r="C87" s="4">
        <v>57006.42</v>
      </c>
      <c r="D87" s="4">
        <v>57006.42</v>
      </c>
      <c r="E87" s="4">
        <v>57006.42</v>
      </c>
      <c r="F87" s="4">
        <v>57006.42</v>
      </c>
      <c r="G87" s="4">
        <v>56055.8</v>
      </c>
      <c r="H87" s="4">
        <v>56350.21</v>
      </c>
      <c r="I87" s="28">
        <v>56350.21</v>
      </c>
      <c r="J87" s="28">
        <v>56350.21</v>
      </c>
      <c r="K87" s="4">
        <v>55982.94</v>
      </c>
      <c r="L87" s="4">
        <v>55970.1</v>
      </c>
      <c r="M87" s="28">
        <v>55970.1</v>
      </c>
      <c r="N87" s="40">
        <f t="shared" si="1"/>
        <v>677969.84</v>
      </c>
    </row>
    <row r="88" spans="1:14" x14ac:dyDescent="0.25">
      <c r="A88" s="3" t="s">
        <v>82</v>
      </c>
      <c r="B88" s="4">
        <v>37524.67</v>
      </c>
      <c r="C88" s="4">
        <v>38308.720000000001</v>
      </c>
      <c r="D88" s="4">
        <v>45970.46</v>
      </c>
      <c r="E88" s="4">
        <v>45970.46</v>
      </c>
      <c r="F88" s="4">
        <v>45970.46</v>
      </c>
      <c r="G88" s="4">
        <v>46048.2</v>
      </c>
      <c r="H88" s="4">
        <v>46432.59</v>
      </c>
      <c r="I88" s="28">
        <v>46432.59</v>
      </c>
      <c r="J88" s="28">
        <v>46432.59</v>
      </c>
      <c r="K88" s="4">
        <v>46627.26</v>
      </c>
      <c r="L88" s="4">
        <v>46601.55</v>
      </c>
      <c r="M88" s="28">
        <v>46601.55</v>
      </c>
      <c r="N88" s="40">
        <f t="shared" si="1"/>
        <v>538921.09999999986</v>
      </c>
    </row>
    <row r="89" spans="1:14" x14ac:dyDescent="0.25">
      <c r="A89" s="3" t="s">
        <v>83</v>
      </c>
      <c r="B89" s="4">
        <v>101651.43</v>
      </c>
      <c r="C89" s="4">
        <v>102301.2</v>
      </c>
      <c r="D89" s="4">
        <v>102301.2</v>
      </c>
      <c r="E89" s="4">
        <v>102301.2</v>
      </c>
      <c r="F89" s="4">
        <v>102301.2</v>
      </c>
      <c r="G89" s="4">
        <v>100693.62</v>
      </c>
      <c r="H89" s="4">
        <v>102337.42</v>
      </c>
      <c r="I89" s="28">
        <v>102337.42</v>
      </c>
      <c r="J89" s="28">
        <v>102337.42</v>
      </c>
      <c r="K89" s="4">
        <v>103053.65</v>
      </c>
      <c r="L89" s="4">
        <v>102978.77</v>
      </c>
      <c r="M89" s="28">
        <v>102978.77</v>
      </c>
      <c r="N89" s="40">
        <f t="shared" si="1"/>
        <v>1227573.3000000003</v>
      </c>
    </row>
    <row r="90" spans="1:14" x14ac:dyDescent="0.25">
      <c r="A90" s="3" t="s">
        <v>84</v>
      </c>
      <c r="B90" s="4">
        <v>111447.42</v>
      </c>
      <c r="C90" s="4">
        <v>111783.48</v>
      </c>
      <c r="D90" s="4">
        <v>111783.48</v>
      </c>
      <c r="E90" s="4">
        <v>111783.48</v>
      </c>
      <c r="F90" s="4">
        <v>111783.48</v>
      </c>
      <c r="G90" s="4">
        <v>112330.74</v>
      </c>
      <c r="H90" s="4">
        <v>103321.63</v>
      </c>
      <c r="I90" s="28">
        <v>103321.63</v>
      </c>
      <c r="J90" s="28">
        <v>103321.63</v>
      </c>
      <c r="K90" s="4">
        <v>103505.11</v>
      </c>
      <c r="L90" s="4">
        <v>103483.22</v>
      </c>
      <c r="M90" s="28">
        <v>103483.22</v>
      </c>
      <c r="N90" s="40">
        <f t="shared" si="1"/>
        <v>1291348.52</v>
      </c>
    </row>
    <row r="91" spans="1:14" x14ac:dyDescent="0.25">
      <c r="A91" s="3" t="s">
        <v>85</v>
      </c>
      <c r="B91" s="4">
        <v>56159.4</v>
      </c>
      <c r="C91" s="4">
        <v>56188.32</v>
      </c>
      <c r="D91" s="4">
        <v>56188.32</v>
      </c>
      <c r="E91" s="4">
        <v>56188.32</v>
      </c>
      <c r="F91" s="4">
        <v>56188.32</v>
      </c>
      <c r="G91" s="4">
        <v>56451.839999999997</v>
      </c>
      <c r="H91" s="4">
        <v>56565.69</v>
      </c>
      <c r="I91" s="28">
        <v>56565.69</v>
      </c>
      <c r="J91" s="28">
        <v>56565.69</v>
      </c>
      <c r="K91" s="4">
        <v>47220.7</v>
      </c>
      <c r="L91" s="4">
        <v>56652</v>
      </c>
      <c r="M91" s="28">
        <v>73485.39</v>
      </c>
      <c r="N91" s="40">
        <f t="shared" si="1"/>
        <v>684419.68</v>
      </c>
    </row>
    <row r="92" spans="1:14" x14ac:dyDescent="0.25">
      <c r="A92" s="3" t="s">
        <v>86</v>
      </c>
      <c r="B92" s="4">
        <v>48691.33</v>
      </c>
      <c r="C92" s="4">
        <v>48936.18</v>
      </c>
      <c r="D92" s="4">
        <v>48936.18</v>
      </c>
      <c r="E92" s="4">
        <v>48936.18</v>
      </c>
      <c r="F92" s="4">
        <v>48936.18</v>
      </c>
      <c r="G92" s="4">
        <v>48969.86</v>
      </c>
      <c r="H92" s="4">
        <v>49132.05</v>
      </c>
      <c r="I92" s="28">
        <v>49132.05</v>
      </c>
      <c r="J92" s="28">
        <v>49132.05</v>
      </c>
      <c r="K92" s="4">
        <v>49316.31</v>
      </c>
      <c r="L92" s="4">
        <v>49316.31</v>
      </c>
      <c r="M92" s="28">
        <v>49316.31</v>
      </c>
      <c r="N92" s="40">
        <f t="shared" si="1"/>
        <v>588750.99</v>
      </c>
    </row>
    <row r="93" spans="1:14" x14ac:dyDescent="0.25">
      <c r="A93" s="3" t="s">
        <v>92</v>
      </c>
      <c r="B93" s="4">
        <v>33528.43</v>
      </c>
      <c r="C93" s="4">
        <v>34023.03</v>
      </c>
      <c r="D93" s="4">
        <v>34023.03</v>
      </c>
      <c r="E93" s="4">
        <v>34023.03</v>
      </c>
      <c r="F93" s="4">
        <v>34023.03</v>
      </c>
      <c r="G93" s="4">
        <v>34206.06</v>
      </c>
      <c r="H93" s="4">
        <v>34391.54</v>
      </c>
      <c r="I93" s="28">
        <v>34391.54</v>
      </c>
      <c r="J93" s="28">
        <v>34391.54</v>
      </c>
      <c r="K93" s="4">
        <v>34302.15</v>
      </c>
      <c r="L93" s="4">
        <v>34212.79</v>
      </c>
      <c r="M93" s="28">
        <v>34212.79</v>
      </c>
      <c r="N93" s="40">
        <f t="shared" si="1"/>
        <v>409728.95999999996</v>
      </c>
    </row>
    <row r="94" spans="1:14" x14ac:dyDescent="0.25">
      <c r="A94" s="3" t="s">
        <v>87</v>
      </c>
      <c r="B94" s="4">
        <v>74128.55</v>
      </c>
      <c r="C94" s="4">
        <v>73973.25</v>
      </c>
      <c r="D94" s="4">
        <v>90806.59</v>
      </c>
      <c r="E94" s="4">
        <v>90806.59</v>
      </c>
      <c r="F94" s="4">
        <v>90806.59</v>
      </c>
      <c r="G94" s="4">
        <v>90668.98</v>
      </c>
      <c r="H94" s="4">
        <v>90567.97</v>
      </c>
      <c r="I94" s="28">
        <v>90567.97</v>
      </c>
      <c r="J94" s="28">
        <v>90567.97</v>
      </c>
      <c r="K94" s="4">
        <v>90063.82</v>
      </c>
      <c r="L94" s="4">
        <v>90052.87</v>
      </c>
      <c r="M94" s="28">
        <v>91524.420000000013</v>
      </c>
      <c r="N94" s="40">
        <f t="shared" si="1"/>
        <v>1054535.5699999998</v>
      </c>
    </row>
    <row r="95" spans="1:14" x14ac:dyDescent="0.25">
      <c r="A95" s="3" t="s">
        <v>88</v>
      </c>
      <c r="B95" s="4">
        <v>201036.4</v>
      </c>
      <c r="C95" s="4">
        <v>202028.49</v>
      </c>
      <c r="D95" s="4">
        <v>211648.89</v>
      </c>
      <c r="E95" s="4">
        <v>211648.89</v>
      </c>
      <c r="F95" s="4">
        <v>211648.89</v>
      </c>
      <c r="G95" s="4">
        <v>210923.56</v>
      </c>
      <c r="H95" s="4">
        <v>202834.25</v>
      </c>
      <c r="I95" s="28">
        <v>212493.01</v>
      </c>
      <c r="J95" s="28">
        <v>202834.25</v>
      </c>
      <c r="K95" s="4">
        <v>214162.9</v>
      </c>
      <c r="L95" s="4">
        <v>214162.9</v>
      </c>
      <c r="M95" s="28">
        <v>214162.9</v>
      </c>
      <c r="N95" s="40">
        <f t="shared" si="1"/>
        <v>2509585.33</v>
      </c>
    </row>
    <row r="96" spans="1:14" x14ac:dyDescent="0.25">
      <c r="A96" s="3" t="s">
        <v>90</v>
      </c>
      <c r="B96" s="4">
        <v>34741.660000000003</v>
      </c>
      <c r="C96" s="4">
        <v>35043.440000000002</v>
      </c>
      <c r="D96" s="4">
        <v>35043.440000000002</v>
      </c>
      <c r="E96" s="4">
        <v>35043.440000000002</v>
      </c>
      <c r="F96" s="4">
        <v>35043.440000000002</v>
      </c>
      <c r="G96" s="4">
        <v>35481.71</v>
      </c>
      <c r="H96" s="4">
        <v>35847.15</v>
      </c>
      <c r="I96" s="28">
        <v>35847.15</v>
      </c>
      <c r="J96" s="28">
        <v>35847.15</v>
      </c>
      <c r="K96" s="4">
        <v>35648.22</v>
      </c>
      <c r="L96" s="4">
        <v>35604.15</v>
      </c>
      <c r="M96" s="28">
        <v>35604.15</v>
      </c>
      <c r="N96" s="40">
        <f t="shared" si="1"/>
        <v>424795.10000000009</v>
      </c>
    </row>
    <row r="97" spans="1:14" x14ac:dyDescent="0.25">
      <c r="A97" s="3" t="s">
        <v>89</v>
      </c>
      <c r="B97" s="4">
        <v>102345.75</v>
      </c>
      <c r="C97" s="4">
        <v>101823.03</v>
      </c>
      <c r="D97" s="4">
        <v>101823.03</v>
      </c>
      <c r="E97" s="4">
        <v>101823.03</v>
      </c>
      <c r="F97" s="4">
        <v>101823.03</v>
      </c>
      <c r="G97" s="4">
        <v>101638.78</v>
      </c>
      <c r="H97" s="4">
        <v>102026.83</v>
      </c>
      <c r="I97" s="28">
        <v>102026.82999999999</v>
      </c>
      <c r="J97" s="28">
        <v>97389.25</v>
      </c>
      <c r="K97" s="4">
        <v>97475.75</v>
      </c>
      <c r="L97" s="4">
        <v>97432.52</v>
      </c>
      <c r="M97" s="28">
        <v>106711.81</v>
      </c>
      <c r="N97" s="40">
        <f t="shared" si="1"/>
        <v>1214339.6399999999</v>
      </c>
    </row>
    <row r="98" spans="1:14" x14ac:dyDescent="0.25">
      <c r="A98" s="3" t="s">
        <v>91</v>
      </c>
      <c r="B98" s="4">
        <v>216994.68</v>
      </c>
      <c r="C98" s="4">
        <v>217123.48</v>
      </c>
      <c r="D98" s="4">
        <v>217123.48</v>
      </c>
      <c r="E98" s="4">
        <v>217123.48</v>
      </c>
      <c r="F98" s="4">
        <v>209886.03</v>
      </c>
      <c r="G98" s="4">
        <v>216803.19</v>
      </c>
      <c r="H98" s="4">
        <v>211280.5</v>
      </c>
      <c r="I98" s="28">
        <v>203994.96</v>
      </c>
      <c r="J98" s="28">
        <v>203994.96</v>
      </c>
      <c r="K98" s="4">
        <v>205662.72</v>
      </c>
      <c r="L98" s="4">
        <v>212988.7</v>
      </c>
      <c r="M98" s="28">
        <v>220333.14</v>
      </c>
      <c r="N98" s="40">
        <f t="shared" si="1"/>
        <v>2553309.3200000003</v>
      </c>
    </row>
    <row r="99" spans="1:14" x14ac:dyDescent="0.25">
      <c r="A99" s="3" t="s">
        <v>93</v>
      </c>
      <c r="B99" s="4">
        <v>74365</v>
      </c>
      <c r="C99" s="4">
        <v>74568.84</v>
      </c>
      <c r="D99" s="4">
        <v>74568.84</v>
      </c>
      <c r="E99" s="4">
        <v>74568.84</v>
      </c>
      <c r="F99" s="4">
        <v>74568.84</v>
      </c>
      <c r="G99" s="4">
        <v>74658.84</v>
      </c>
      <c r="H99" s="4">
        <v>74710.240000000005</v>
      </c>
      <c r="I99" s="28">
        <v>74710.240000000005</v>
      </c>
      <c r="J99" s="28">
        <v>74710.240000000005</v>
      </c>
      <c r="K99" s="4">
        <v>74644.12</v>
      </c>
      <c r="L99" s="4">
        <v>74634.960000000006</v>
      </c>
      <c r="M99" s="28">
        <v>65305.59</v>
      </c>
      <c r="N99" s="40">
        <f t="shared" si="1"/>
        <v>886014.58999999985</v>
      </c>
    </row>
    <row r="100" spans="1:14" x14ac:dyDescent="0.25">
      <c r="A100" s="3" t="s">
        <v>94</v>
      </c>
      <c r="B100" s="4">
        <v>69035.23</v>
      </c>
      <c r="C100" s="4">
        <v>69728.78</v>
      </c>
      <c r="D100" s="4">
        <v>69728.78</v>
      </c>
      <c r="E100" s="4">
        <v>69728.78</v>
      </c>
      <c r="F100" s="4">
        <v>69728.78</v>
      </c>
      <c r="G100" s="4">
        <v>70192.789999999994</v>
      </c>
      <c r="H100" s="4">
        <v>70948.13</v>
      </c>
      <c r="I100" s="28">
        <v>70948.13</v>
      </c>
      <c r="J100" s="28">
        <v>70948.13</v>
      </c>
      <c r="K100" s="4">
        <v>71631.27</v>
      </c>
      <c r="L100" s="4">
        <v>71576.78</v>
      </c>
      <c r="M100" s="28">
        <v>71576.78</v>
      </c>
      <c r="N100" s="40">
        <f t="shared" si="1"/>
        <v>845772.36</v>
      </c>
    </row>
    <row r="101" spans="1:14" x14ac:dyDescent="0.25">
      <c r="A101" s="3" t="s">
        <v>95</v>
      </c>
      <c r="B101" s="4">
        <v>30614.37</v>
      </c>
      <c r="C101" s="4">
        <v>30525.56</v>
      </c>
      <c r="D101" s="4">
        <v>30525.56</v>
      </c>
      <c r="E101" s="4">
        <v>30525.56</v>
      </c>
      <c r="F101" s="4">
        <v>30525.56</v>
      </c>
      <c r="G101" s="4">
        <v>30357.64</v>
      </c>
      <c r="H101" s="4">
        <v>30474.23</v>
      </c>
      <c r="I101" s="28">
        <v>30474.230000000003</v>
      </c>
      <c r="J101" s="28">
        <v>30474.230000000003</v>
      </c>
      <c r="K101" s="4">
        <v>30111.89</v>
      </c>
      <c r="L101" s="4">
        <v>30106.42</v>
      </c>
      <c r="M101" s="28">
        <v>30106.42</v>
      </c>
      <c r="N101" s="40">
        <f t="shared" si="1"/>
        <v>364821.67</v>
      </c>
    </row>
    <row r="102" spans="1:14" x14ac:dyDescent="0.25">
      <c r="A102" s="3" t="s">
        <v>96</v>
      </c>
      <c r="B102" s="4">
        <v>188853.48</v>
      </c>
      <c r="C102" s="4">
        <v>193643.29</v>
      </c>
      <c r="D102" s="4">
        <v>193643.29</v>
      </c>
      <c r="E102" s="4">
        <v>193643.29</v>
      </c>
      <c r="F102" s="4">
        <v>200104.86</v>
      </c>
      <c r="G102" s="4">
        <v>157100.14000000001</v>
      </c>
      <c r="H102" s="4">
        <v>193778.02</v>
      </c>
      <c r="I102" s="28">
        <v>193778.02</v>
      </c>
      <c r="J102" s="28">
        <v>193778.02</v>
      </c>
      <c r="K102" s="4">
        <v>137783.41</v>
      </c>
      <c r="L102" s="4">
        <v>147506.01</v>
      </c>
      <c r="M102" s="28">
        <v>157257.51</v>
      </c>
      <c r="N102" s="40">
        <f t="shared" si="1"/>
        <v>2150869.34</v>
      </c>
    </row>
    <row r="103" spans="1:14" x14ac:dyDescent="0.25">
      <c r="A103" s="3" t="s">
        <v>97</v>
      </c>
      <c r="B103" s="4">
        <v>156536.54999999999</v>
      </c>
      <c r="C103" s="4">
        <v>157049.1</v>
      </c>
      <c r="D103" s="4">
        <v>157049.1</v>
      </c>
      <c r="E103" s="4">
        <v>157049.1</v>
      </c>
      <c r="F103" s="4">
        <v>157049.1</v>
      </c>
      <c r="G103" s="4">
        <v>148673.71</v>
      </c>
      <c r="H103" s="4">
        <v>157421.97</v>
      </c>
      <c r="I103" s="28">
        <v>157421.97</v>
      </c>
      <c r="J103" s="28">
        <v>157421.97</v>
      </c>
      <c r="K103" s="4">
        <v>158070.94</v>
      </c>
      <c r="L103" s="4">
        <v>158040.98000000001</v>
      </c>
      <c r="M103" s="28">
        <v>158040.97999999998</v>
      </c>
      <c r="N103" s="40">
        <f t="shared" si="1"/>
        <v>1879825.4699999997</v>
      </c>
    </row>
    <row r="104" spans="1:14" x14ac:dyDescent="0.25">
      <c r="A104" s="3" t="s">
        <v>98</v>
      </c>
      <c r="B104" s="4">
        <v>38046.519999999997</v>
      </c>
      <c r="C104" s="4">
        <v>37895.94</v>
      </c>
      <c r="D104" s="4">
        <v>37895.94</v>
      </c>
      <c r="E104" s="4">
        <v>37895.94</v>
      </c>
      <c r="F104" s="4">
        <v>37895.94</v>
      </c>
      <c r="G104" s="4">
        <v>38002.44</v>
      </c>
      <c r="H104" s="4">
        <v>38110.78</v>
      </c>
      <c r="I104" s="28">
        <v>38110.78</v>
      </c>
      <c r="J104" s="28">
        <v>38110.78</v>
      </c>
      <c r="K104" s="4">
        <v>38459.699999999997</v>
      </c>
      <c r="L104" s="4">
        <v>38443.160000000003</v>
      </c>
      <c r="M104" s="28">
        <v>38443.160000000003</v>
      </c>
      <c r="N104" s="40">
        <f t="shared" si="1"/>
        <v>457311.08000000007</v>
      </c>
    </row>
    <row r="105" spans="1:14" x14ac:dyDescent="0.25">
      <c r="A105" s="3" t="s">
        <v>99</v>
      </c>
      <c r="B105" s="4">
        <v>72877.539999999994</v>
      </c>
      <c r="C105" s="4">
        <v>61842.46</v>
      </c>
      <c r="D105" s="4">
        <v>70746.759999999995</v>
      </c>
      <c r="E105" s="4">
        <v>70746.759999999995</v>
      </c>
      <c r="F105" s="4">
        <v>70746.759999999995</v>
      </c>
      <c r="G105" s="4">
        <v>71339.89</v>
      </c>
      <c r="H105" s="4">
        <v>72228.09</v>
      </c>
      <c r="I105" s="28">
        <v>72228.09</v>
      </c>
      <c r="J105" s="28">
        <v>72228.09</v>
      </c>
      <c r="K105" s="4">
        <v>73775.509999999995</v>
      </c>
      <c r="L105" s="4">
        <v>64536.46</v>
      </c>
      <c r="M105" s="28">
        <v>64536.46</v>
      </c>
      <c r="N105" s="40">
        <f t="shared" si="1"/>
        <v>837832.86999999988</v>
      </c>
    </row>
    <row r="106" spans="1:14" x14ac:dyDescent="0.25">
      <c r="A106" s="3" t="s">
        <v>100</v>
      </c>
      <c r="B106" s="4">
        <v>30629.41</v>
      </c>
      <c r="C106" s="4">
        <v>30650.23</v>
      </c>
      <c r="D106" s="4">
        <v>30650.23</v>
      </c>
      <c r="E106" s="4">
        <v>30650.23</v>
      </c>
      <c r="F106" s="4">
        <v>30650.23</v>
      </c>
      <c r="G106" s="4">
        <v>19710.98</v>
      </c>
      <c r="H106" s="4">
        <v>29768.16</v>
      </c>
      <c r="I106" s="28">
        <v>29768.16</v>
      </c>
      <c r="J106" s="28">
        <v>29768.16</v>
      </c>
      <c r="K106" s="4">
        <v>29552.69</v>
      </c>
      <c r="L106" s="4">
        <v>29466.39</v>
      </c>
      <c r="M106" s="28">
        <v>29466.39</v>
      </c>
      <c r="N106" s="40">
        <f t="shared" si="1"/>
        <v>350731.26</v>
      </c>
    </row>
    <row r="107" spans="1:14" x14ac:dyDescent="0.25">
      <c r="A107" s="3" t="s">
        <v>101</v>
      </c>
      <c r="B107" s="4">
        <v>74416.44</v>
      </c>
      <c r="C107" s="4">
        <v>74436.639999999999</v>
      </c>
      <c r="D107" s="4">
        <v>74436.639999999999</v>
      </c>
      <c r="E107" s="4">
        <v>74436.639999999999</v>
      </c>
      <c r="F107" s="4">
        <v>74436.639999999999</v>
      </c>
      <c r="G107" s="4">
        <v>74473.36</v>
      </c>
      <c r="H107" s="4">
        <v>74645.960000000006</v>
      </c>
      <c r="I107" s="28">
        <v>65315.22</v>
      </c>
      <c r="J107" s="28">
        <v>74645.960000000006</v>
      </c>
      <c r="K107" s="4">
        <v>74881.039999999994</v>
      </c>
      <c r="L107" s="4">
        <v>74868.160000000003</v>
      </c>
      <c r="M107" s="28">
        <v>74868.160000000003</v>
      </c>
      <c r="N107" s="40">
        <f t="shared" si="1"/>
        <v>885860.8600000001</v>
      </c>
    </row>
    <row r="108" spans="1:14" x14ac:dyDescent="0.25">
      <c r="A108" s="3" t="s">
        <v>102</v>
      </c>
      <c r="B108" s="4">
        <v>77912.259999999995</v>
      </c>
      <c r="C108" s="4">
        <v>78003.47</v>
      </c>
      <c r="D108" s="4">
        <v>78003.47</v>
      </c>
      <c r="E108" s="4">
        <v>78003.47</v>
      </c>
      <c r="F108" s="4">
        <v>78003.47</v>
      </c>
      <c r="G108" s="4">
        <v>77718.81</v>
      </c>
      <c r="H108" s="4">
        <v>77903.05</v>
      </c>
      <c r="I108" s="28">
        <v>70112.75</v>
      </c>
      <c r="J108" s="28">
        <v>77903.05</v>
      </c>
      <c r="K108" s="4">
        <v>78750.240000000005</v>
      </c>
      <c r="L108" s="4">
        <v>78750.240000000005</v>
      </c>
      <c r="M108" s="28">
        <v>78750.240000000005</v>
      </c>
      <c r="N108" s="40">
        <f t="shared" si="1"/>
        <v>929814.52</v>
      </c>
    </row>
    <row r="109" spans="1:14" x14ac:dyDescent="0.25">
      <c r="A109" s="3" t="s">
        <v>103</v>
      </c>
      <c r="B109" s="4">
        <v>17184.13</v>
      </c>
      <c r="C109" s="4">
        <v>17047.02</v>
      </c>
      <c r="D109" s="4">
        <v>17047.02</v>
      </c>
      <c r="E109" s="4">
        <v>17047.02</v>
      </c>
      <c r="F109" s="4">
        <v>17047.02</v>
      </c>
      <c r="G109" s="4">
        <v>17247.79</v>
      </c>
      <c r="H109" s="4">
        <v>17425.3</v>
      </c>
      <c r="I109" s="28">
        <v>17425.300000000003</v>
      </c>
      <c r="J109" s="28">
        <v>17425.300000000003</v>
      </c>
      <c r="K109" s="4">
        <v>17416.13</v>
      </c>
      <c r="L109" s="4">
        <v>17408.169999999998</v>
      </c>
      <c r="M109" s="28">
        <v>17408.169999999998</v>
      </c>
      <c r="N109" s="40">
        <f t="shared" si="1"/>
        <v>207128.37</v>
      </c>
    </row>
    <row r="110" spans="1:14" x14ac:dyDescent="0.25">
      <c r="A110" s="3" t="s">
        <v>104</v>
      </c>
      <c r="B110" s="4">
        <v>50839.199999999997</v>
      </c>
      <c r="C110" s="4">
        <v>52537.26</v>
      </c>
      <c r="D110" s="4">
        <v>52537.26</v>
      </c>
      <c r="E110" s="4">
        <v>52537.26</v>
      </c>
      <c r="F110" s="4">
        <v>52537.26</v>
      </c>
      <c r="G110" s="4">
        <v>52531.35</v>
      </c>
      <c r="H110" s="4">
        <v>52934.51</v>
      </c>
      <c r="I110" s="28">
        <v>52934.51</v>
      </c>
      <c r="J110" s="28">
        <v>52934.51</v>
      </c>
      <c r="K110" s="4">
        <v>53045.62</v>
      </c>
      <c r="L110" s="4">
        <v>53038.879999999997</v>
      </c>
      <c r="M110" s="28">
        <v>53038.879999999997</v>
      </c>
      <c r="N110" s="40">
        <f t="shared" si="1"/>
        <v>631446.50000000012</v>
      </c>
    </row>
    <row r="111" spans="1:14" x14ac:dyDescent="0.25">
      <c r="A111" s="3" t="s">
        <v>105</v>
      </c>
      <c r="B111" s="4">
        <v>170569.68</v>
      </c>
      <c r="C111" s="4">
        <v>172626.63</v>
      </c>
      <c r="D111" s="4">
        <v>181043.3</v>
      </c>
      <c r="E111" s="4">
        <v>181043.3</v>
      </c>
      <c r="F111" s="4">
        <v>181043.3</v>
      </c>
      <c r="G111" s="4">
        <v>181003.8</v>
      </c>
      <c r="H111" s="4">
        <v>183053.66</v>
      </c>
      <c r="I111" s="28">
        <v>183053.66</v>
      </c>
      <c r="J111" s="28">
        <v>183053.66</v>
      </c>
      <c r="K111" s="4">
        <v>176407.45</v>
      </c>
      <c r="L111" s="4">
        <v>184782.49</v>
      </c>
      <c r="M111" s="28">
        <v>185184.11000000002</v>
      </c>
      <c r="N111" s="40">
        <f t="shared" si="1"/>
        <v>2162865.0399999996</v>
      </c>
    </row>
    <row r="112" spans="1:14" x14ac:dyDescent="0.25">
      <c r="A112" s="3" t="s">
        <v>106</v>
      </c>
      <c r="B112" s="4">
        <v>46974.32</v>
      </c>
      <c r="C112" s="4">
        <v>46812.11</v>
      </c>
      <c r="D112" s="4">
        <v>46812.11</v>
      </c>
      <c r="E112" s="4">
        <v>46812.11</v>
      </c>
      <c r="F112" s="4">
        <v>46812.11</v>
      </c>
      <c r="G112" s="4">
        <v>46755.82</v>
      </c>
      <c r="H112" s="4">
        <v>47085.74</v>
      </c>
      <c r="I112" s="28">
        <v>47085.74</v>
      </c>
      <c r="J112" s="28">
        <v>47085.74</v>
      </c>
      <c r="K112" s="4">
        <v>47022.09</v>
      </c>
      <c r="L112" s="4">
        <v>47019</v>
      </c>
      <c r="M112" s="28">
        <v>47019</v>
      </c>
      <c r="N112" s="40">
        <f t="shared" si="1"/>
        <v>563295.8899999999</v>
      </c>
    </row>
    <row r="113" spans="1:14" x14ac:dyDescent="0.25">
      <c r="A113" s="3" t="s">
        <v>107</v>
      </c>
      <c r="B113" s="4">
        <v>35102.82</v>
      </c>
      <c r="C113" s="4">
        <v>35056.29</v>
      </c>
      <c r="D113" s="4">
        <v>35056.29</v>
      </c>
      <c r="E113" s="4">
        <v>35056.29</v>
      </c>
      <c r="F113" s="4">
        <v>35056.29</v>
      </c>
      <c r="G113" s="4">
        <v>35321.949999999997</v>
      </c>
      <c r="H113" s="4">
        <v>26590.17</v>
      </c>
      <c r="I113" s="28">
        <v>35453.57</v>
      </c>
      <c r="J113" s="28">
        <v>35453.57</v>
      </c>
      <c r="K113" s="4">
        <v>35437.629999999997</v>
      </c>
      <c r="L113" s="4">
        <v>35432.76</v>
      </c>
      <c r="M113" s="28">
        <v>35432.76</v>
      </c>
      <c r="N113" s="40">
        <f t="shared" si="1"/>
        <v>414450.39</v>
      </c>
    </row>
    <row r="114" spans="1:14" x14ac:dyDescent="0.25">
      <c r="A114" s="3" t="s">
        <v>108</v>
      </c>
      <c r="B114" s="4">
        <v>90249.59</v>
      </c>
      <c r="C114" s="4">
        <v>91944.58</v>
      </c>
      <c r="D114" s="4">
        <v>108777.97</v>
      </c>
      <c r="E114" s="4">
        <v>108777.97</v>
      </c>
      <c r="F114" s="4">
        <v>108777.97</v>
      </c>
      <c r="G114" s="4">
        <v>109870.61</v>
      </c>
      <c r="H114" s="4">
        <v>110542.68</v>
      </c>
      <c r="I114" s="28">
        <v>110542.68000000001</v>
      </c>
      <c r="J114" s="28">
        <v>110542.68000000001</v>
      </c>
      <c r="K114" s="4">
        <v>93317.55</v>
      </c>
      <c r="L114" s="4">
        <v>110104.41</v>
      </c>
      <c r="M114" s="28">
        <v>111925.22</v>
      </c>
      <c r="N114" s="40">
        <f t="shared" si="1"/>
        <v>1265373.9099999999</v>
      </c>
    </row>
    <row r="115" spans="1:14" x14ac:dyDescent="0.25">
      <c r="A115" s="3" t="s">
        <v>109</v>
      </c>
      <c r="B115" s="4">
        <v>22278.38</v>
      </c>
      <c r="C115" s="4">
        <v>22461.1</v>
      </c>
      <c r="D115" s="4">
        <v>22461.1</v>
      </c>
      <c r="E115" s="4">
        <v>22461.1</v>
      </c>
      <c r="F115" s="4">
        <v>22461.1</v>
      </c>
      <c r="G115" s="4">
        <v>22448.240000000002</v>
      </c>
      <c r="H115" s="4">
        <v>22501.96</v>
      </c>
      <c r="I115" s="28">
        <v>30002.61</v>
      </c>
      <c r="J115" s="28">
        <v>30002.61</v>
      </c>
      <c r="K115" s="4">
        <v>29865.48</v>
      </c>
      <c r="L115" s="4">
        <v>29865.48</v>
      </c>
      <c r="M115" s="28">
        <v>29865.48</v>
      </c>
      <c r="N115" s="40">
        <f t="shared" si="1"/>
        <v>306674.63999999996</v>
      </c>
    </row>
    <row r="116" spans="1:14" x14ac:dyDescent="0.25">
      <c r="A116" s="3" t="s">
        <v>110</v>
      </c>
      <c r="B116" s="4">
        <v>94417.55</v>
      </c>
      <c r="C116" s="4">
        <v>94432.25</v>
      </c>
      <c r="D116" s="4">
        <v>75545.8</v>
      </c>
      <c r="E116" s="4">
        <v>94432.25</v>
      </c>
      <c r="F116" s="4">
        <v>84989.03</v>
      </c>
      <c r="G116" s="4">
        <v>84798.95</v>
      </c>
      <c r="H116" s="4">
        <v>84989.03</v>
      </c>
      <c r="I116" s="28">
        <v>94432.25</v>
      </c>
      <c r="J116" s="28">
        <v>94432.25</v>
      </c>
      <c r="K116" s="4">
        <v>94972.15</v>
      </c>
      <c r="L116" s="4">
        <v>94939.05</v>
      </c>
      <c r="M116" s="28">
        <v>85445.15</v>
      </c>
      <c r="N116" s="40">
        <f t="shared" si="1"/>
        <v>1077825.71</v>
      </c>
    </row>
    <row r="117" spans="1:14" x14ac:dyDescent="0.25">
      <c r="A117" s="3" t="s">
        <v>112</v>
      </c>
      <c r="B117" s="4">
        <v>181181.42</v>
      </c>
      <c r="C117" s="4">
        <v>181625.44</v>
      </c>
      <c r="D117" s="4">
        <v>181625.44</v>
      </c>
      <c r="E117" s="4">
        <v>181625.44</v>
      </c>
      <c r="F117" s="4">
        <v>181625.44</v>
      </c>
      <c r="G117" s="4">
        <v>181672.04</v>
      </c>
      <c r="H117" s="4">
        <v>181897.66</v>
      </c>
      <c r="I117" s="28">
        <v>181897.66</v>
      </c>
      <c r="J117" s="28">
        <v>181897.66</v>
      </c>
      <c r="K117" s="4">
        <v>187938.9</v>
      </c>
      <c r="L117" s="4">
        <v>187916.9</v>
      </c>
      <c r="M117" s="28">
        <v>178521.06</v>
      </c>
      <c r="N117" s="40">
        <f t="shared" si="1"/>
        <v>2189425.0599999996</v>
      </c>
    </row>
    <row r="118" spans="1:14" x14ac:dyDescent="0.25">
      <c r="A118" s="3" t="s">
        <v>111</v>
      </c>
      <c r="B118" s="4">
        <v>92814.39</v>
      </c>
      <c r="C118" s="4">
        <v>92922.75</v>
      </c>
      <c r="D118" s="4">
        <v>92922.75</v>
      </c>
      <c r="E118" s="4">
        <v>92922.75</v>
      </c>
      <c r="F118" s="4">
        <v>92922.75</v>
      </c>
      <c r="G118" s="4">
        <v>92415.91</v>
      </c>
      <c r="H118" s="4">
        <v>92636.27</v>
      </c>
      <c r="I118" s="28">
        <v>92636.27</v>
      </c>
      <c r="J118" s="28">
        <v>92636.27</v>
      </c>
      <c r="K118" s="4">
        <v>90804.2</v>
      </c>
      <c r="L118" s="4">
        <v>90776.61</v>
      </c>
      <c r="M118" s="28">
        <v>90776.61</v>
      </c>
      <c r="N118" s="40">
        <f t="shared" si="1"/>
        <v>1107187.53</v>
      </c>
    </row>
    <row r="119" spans="1:14" x14ac:dyDescent="0.25">
      <c r="A119" s="3" t="s">
        <v>114</v>
      </c>
      <c r="B119" s="4">
        <v>33818.57</v>
      </c>
      <c r="C119" s="4">
        <v>33932.43</v>
      </c>
      <c r="D119" s="4">
        <v>33932.43</v>
      </c>
      <c r="E119" s="4">
        <v>33932.43</v>
      </c>
      <c r="F119" s="4">
        <v>33932.43</v>
      </c>
      <c r="G119" s="4">
        <v>33745.730000000003</v>
      </c>
      <c r="H119" s="4">
        <v>33820.42</v>
      </c>
      <c r="I119" s="28">
        <v>33820.42</v>
      </c>
      <c r="J119" s="28">
        <v>33820.42</v>
      </c>
      <c r="K119" s="4">
        <v>33851.03</v>
      </c>
      <c r="L119" s="4">
        <v>33843.07</v>
      </c>
      <c r="M119" s="28">
        <v>33843.07</v>
      </c>
      <c r="N119" s="40">
        <f t="shared" si="1"/>
        <v>406292.44999999995</v>
      </c>
    </row>
    <row r="120" spans="1:14" x14ac:dyDescent="0.25">
      <c r="A120" s="3" t="s">
        <v>113</v>
      </c>
      <c r="B120" s="4">
        <v>103517.35</v>
      </c>
      <c r="C120" s="4">
        <v>103675.28</v>
      </c>
      <c r="D120" s="4">
        <v>120508.67</v>
      </c>
      <c r="E120" s="4">
        <v>120508.67</v>
      </c>
      <c r="F120" s="4">
        <v>120508.67</v>
      </c>
      <c r="G120" s="4">
        <v>120027.58</v>
      </c>
      <c r="H120" s="4">
        <v>119974.29</v>
      </c>
      <c r="I120" s="28">
        <v>110597.84</v>
      </c>
      <c r="J120" s="28">
        <v>124662.51</v>
      </c>
      <c r="K120" s="4">
        <v>123569.31</v>
      </c>
      <c r="L120" s="4">
        <v>123513</v>
      </c>
      <c r="M120" s="28">
        <v>125232.59</v>
      </c>
      <c r="N120" s="40">
        <f t="shared" si="1"/>
        <v>1416295.76</v>
      </c>
    </row>
    <row r="121" spans="1:14" x14ac:dyDescent="0.25">
      <c r="A121" s="3" t="s">
        <v>115</v>
      </c>
      <c r="B121" s="4">
        <v>96635.63</v>
      </c>
      <c r="C121" s="4">
        <v>118734.74</v>
      </c>
      <c r="D121" s="4">
        <v>118734.74</v>
      </c>
      <c r="E121" s="4">
        <v>118734.74</v>
      </c>
      <c r="F121" s="4">
        <v>118734.74</v>
      </c>
      <c r="G121" s="4">
        <v>118787.99</v>
      </c>
      <c r="H121" s="4">
        <v>118852.29</v>
      </c>
      <c r="I121" s="28">
        <v>118852.29</v>
      </c>
      <c r="J121" s="28">
        <v>118852.29</v>
      </c>
      <c r="K121" s="4">
        <v>121270.75</v>
      </c>
      <c r="L121" s="4">
        <v>121210.8</v>
      </c>
      <c r="M121" s="28">
        <v>121210.8</v>
      </c>
      <c r="N121" s="40">
        <f t="shared" si="1"/>
        <v>1410611.8000000003</v>
      </c>
    </row>
    <row r="122" spans="1:14" x14ac:dyDescent="0.25">
      <c r="A122" s="3" t="s">
        <v>116</v>
      </c>
      <c r="B122" s="4">
        <v>107790.58</v>
      </c>
      <c r="C122" s="4">
        <v>109431.07</v>
      </c>
      <c r="D122" s="4">
        <v>109431.07</v>
      </c>
      <c r="E122" s="4">
        <v>109431.07</v>
      </c>
      <c r="F122" s="4">
        <v>109431.07</v>
      </c>
      <c r="G122" s="4">
        <v>111156.67</v>
      </c>
      <c r="H122" s="4">
        <v>112117.06</v>
      </c>
      <c r="I122" s="28">
        <v>112117.06</v>
      </c>
      <c r="J122" s="28">
        <v>112117.06</v>
      </c>
      <c r="K122" s="4">
        <v>113292.96</v>
      </c>
      <c r="L122" s="4">
        <v>113276.46</v>
      </c>
      <c r="M122" s="28">
        <v>113276.46</v>
      </c>
      <c r="N122" s="40">
        <f t="shared" si="1"/>
        <v>1332868.5900000001</v>
      </c>
    </row>
    <row r="123" spans="1:14" x14ac:dyDescent="0.25">
      <c r="A123" s="3" t="s">
        <v>117</v>
      </c>
      <c r="B123" s="4">
        <v>33207.07</v>
      </c>
      <c r="C123" s="4">
        <v>33416.42</v>
      </c>
      <c r="D123" s="4">
        <v>33416.42</v>
      </c>
      <c r="E123" s="4">
        <v>33416.42</v>
      </c>
      <c r="F123" s="4">
        <v>33416.42</v>
      </c>
      <c r="G123" s="4">
        <v>33531.5</v>
      </c>
      <c r="H123" s="4">
        <v>33672.28</v>
      </c>
      <c r="I123" s="28">
        <v>33672.28</v>
      </c>
      <c r="J123" s="28">
        <v>33672.28</v>
      </c>
      <c r="K123" s="4">
        <v>33654.53</v>
      </c>
      <c r="L123" s="4">
        <v>33654.53</v>
      </c>
      <c r="M123" s="28">
        <v>33654.53</v>
      </c>
      <c r="N123" s="40">
        <f t="shared" si="1"/>
        <v>402384.68000000005</v>
      </c>
    </row>
    <row r="124" spans="1:14" x14ac:dyDescent="0.25">
      <c r="A124" s="3" t="s">
        <v>118</v>
      </c>
      <c r="B124" s="4">
        <v>277450.78000000003</v>
      </c>
      <c r="C124" s="4">
        <v>279245.59000000003</v>
      </c>
      <c r="D124" s="4">
        <v>279245.59000000003</v>
      </c>
      <c r="E124" s="4">
        <v>279245.59000000003</v>
      </c>
      <c r="F124" s="4">
        <v>279245.59000000003</v>
      </c>
      <c r="G124" s="4">
        <v>279634.84000000003</v>
      </c>
      <c r="H124" s="4">
        <v>281305.2</v>
      </c>
      <c r="I124" s="28">
        <v>281305.2</v>
      </c>
      <c r="J124" s="28">
        <v>281305.2</v>
      </c>
      <c r="K124" s="4">
        <v>281666.76</v>
      </c>
      <c r="L124" s="4">
        <v>281572.46999999997</v>
      </c>
      <c r="M124" s="28">
        <v>281572.46999999997</v>
      </c>
      <c r="N124" s="40">
        <f t="shared" si="1"/>
        <v>3362795.2800000003</v>
      </c>
    </row>
    <row r="125" spans="1:14" x14ac:dyDescent="0.25">
      <c r="A125" s="3" t="s">
        <v>119</v>
      </c>
      <c r="B125" s="4">
        <v>92777.07</v>
      </c>
      <c r="C125" s="4">
        <v>93851.93</v>
      </c>
      <c r="D125" s="4">
        <v>93851.93</v>
      </c>
      <c r="E125" s="4">
        <v>93851.93</v>
      </c>
      <c r="F125" s="4">
        <v>93851.93</v>
      </c>
      <c r="G125" s="4">
        <v>92701.759999999995</v>
      </c>
      <c r="H125" s="4">
        <v>92774.63</v>
      </c>
      <c r="I125" s="28">
        <v>92774.62999999999</v>
      </c>
      <c r="J125" s="28">
        <v>92774.62999999999</v>
      </c>
      <c r="K125" s="4">
        <v>92968.62</v>
      </c>
      <c r="L125" s="4">
        <v>92963.74</v>
      </c>
      <c r="M125" s="28">
        <v>92963.739999999991</v>
      </c>
      <c r="N125" s="40">
        <f t="shared" si="1"/>
        <v>1118106.54</v>
      </c>
    </row>
    <row r="126" spans="1:14" x14ac:dyDescent="0.25">
      <c r="A126" s="3" t="s">
        <v>120</v>
      </c>
      <c r="B126" s="4">
        <v>51644.2</v>
      </c>
      <c r="C126" s="4">
        <v>54308.17</v>
      </c>
      <c r="D126" s="4">
        <v>54308.17</v>
      </c>
      <c r="E126" s="4">
        <v>54308.17</v>
      </c>
      <c r="F126" s="4">
        <v>54308.17</v>
      </c>
      <c r="G126" s="4">
        <v>55026.8</v>
      </c>
      <c r="H126" s="4">
        <v>55653.61</v>
      </c>
      <c r="I126" s="28">
        <v>55653.61</v>
      </c>
      <c r="J126" s="28">
        <v>55653.61</v>
      </c>
      <c r="K126" s="4">
        <v>55776.66</v>
      </c>
      <c r="L126" s="4">
        <v>55738.71</v>
      </c>
      <c r="M126" s="28">
        <v>55738.71</v>
      </c>
      <c r="N126" s="40">
        <f t="shared" si="1"/>
        <v>658118.58999999985</v>
      </c>
    </row>
    <row r="127" spans="1:14" x14ac:dyDescent="0.25">
      <c r="A127" s="3" t="s">
        <v>121</v>
      </c>
      <c r="B127" s="4">
        <v>68395.960000000006</v>
      </c>
      <c r="C127" s="4">
        <v>64150.400000000001</v>
      </c>
      <c r="D127" s="4">
        <v>64150.400000000001</v>
      </c>
      <c r="E127" s="4">
        <v>64150.400000000001</v>
      </c>
      <c r="F127" s="4">
        <v>64150.400000000001</v>
      </c>
      <c r="G127" s="4">
        <v>63828.07</v>
      </c>
      <c r="H127" s="4">
        <v>64299.12</v>
      </c>
      <c r="I127" s="28">
        <v>64299.119999999995</v>
      </c>
      <c r="J127" s="28">
        <v>64299.119999999995</v>
      </c>
      <c r="K127" s="4">
        <v>68813.399999999994</v>
      </c>
      <c r="L127" s="4">
        <v>68802.460000000006</v>
      </c>
      <c r="M127" s="28">
        <v>68802.460000000006</v>
      </c>
      <c r="N127" s="40">
        <f t="shared" si="1"/>
        <v>788141.30999999994</v>
      </c>
    </row>
    <row r="128" spans="1:14" x14ac:dyDescent="0.25">
      <c r="A128" s="3" t="s">
        <v>122</v>
      </c>
      <c r="B128" s="4">
        <v>144970.96</v>
      </c>
      <c r="C128" s="4">
        <v>163243.45000000001</v>
      </c>
      <c r="D128" s="4">
        <v>163243.45000000001</v>
      </c>
      <c r="E128" s="4">
        <v>163243.45000000001</v>
      </c>
      <c r="F128" s="4">
        <v>163243.45000000001</v>
      </c>
      <c r="G128" s="4">
        <v>165549.29999999999</v>
      </c>
      <c r="H128" s="4">
        <v>167187.98000000001</v>
      </c>
      <c r="I128" s="28">
        <v>167187.98000000001</v>
      </c>
      <c r="J128" s="28">
        <v>167187.98000000001</v>
      </c>
      <c r="K128" s="4">
        <v>166411.79999999999</v>
      </c>
      <c r="L128" s="4">
        <v>166297.98000000001</v>
      </c>
      <c r="M128" s="28">
        <v>166297.98000000001</v>
      </c>
      <c r="N128" s="40">
        <f t="shared" si="1"/>
        <v>1964065.76</v>
      </c>
    </row>
    <row r="129" spans="1:14" x14ac:dyDescent="0.25">
      <c r="A129" s="3" t="s">
        <v>123</v>
      </c>
      <c r="B129" s="4">
        <v>48216.93</v>
      </c>
      <c r="C129" s="4">
        <v>48567.68</v>
      </c>
      <c r="D129" s="4">
        <v>48567.68</v>
      </c>
      <c r="E129" s="4">
        <v>48567.68</v>
      </c>
      <c r="F129" s="4">
        <v>48567.68</v>
      </c>
      <c r="G129" s="4">
        <v>48891.49</v>
      </c>
      <c r="H129" s="4">
        <v>49148.58</v>
      </c>
      <c r="I129" s="28">
        <v>49148.58</v>
      </c>
      <c r="J129" s="28">
        <v>49148.58</v>
      </c>
      <c r="K129" s="4">
        <v>48991.89</v>
      </c>
      <c r="L129" s="4">
        <v>48977.19</v>
      </c>
      <c r="M129" s="28">
        <v>48977.19</v>
      </c>
      <c r="N129" s="40">
        <f t="shared" si="1"/>
        <v>585771.15000000014</v>
      </c>
    </row>
    <row r="130" spans="1:14" x14ac:dyDescent="0.25">
      <c r="A130" s="3" t="s">
        <v>124</v>
      </c>
      <c r="B130" s="4">
        <v>42278.74</v>
      </c>
      <c r="C130" s="4">
        <v>42846.78</v>
      </c>
      <c r="D130" s="4">
        <v>42846.78</v>
      </c>
      <c r="E130" s="4">
        <v>42846.78</v>
      </c>
      <c r="F130" s="4">
        <v>42846.78</v>
      </c>
      <c r="G130" s="4">
        <v>42399.94</v>
      </c>
      <c r="H130" s="4">
        <v>42666.82</v>
      </c>
      <c r="I130" s="28">
        <v>42666.82</v>
      </c>
      <c r="J130" s="28">
        <v>42666.82</v>
      </c>
      <c r="K130" s="4">
        <v>42431.76</v>
      </c>
      <c r="L130" s="4">
        <v>42417.68</v>
      </c>
      <c r="M130" s="28">
        <v>42417.68</v>
      </c>
      <c r="N130" s="40">
        <f t="shared" ref="N130:N193" si="2">SUM(B130:M130)</f>
        <v>511333.38</v>
      </c>
    </row>
    <row r="131" spans="1:14" x14ac:dyDescent="0.25">
      <c r="A131" s="3" t="s">
        <v>127</v>
      </c>
      <c r="B131" s="4">
        <v>60718.26</v>
      </c>
      <c r="C131" s="4">
        <v>61602.84</v>
      </c>
      <c r="D131" s="4">
        <v>61602.84</v>
      </c>
      <c r="E131" s="4">
        <v>61602.84</v>
      </c>
      <c r="F131" s="4">
        <v>61602.84</v>
      </c>
      <c r="G131" s="4">
        <v>62200.42</v>
      </c>
      <c r="H131" s="4">
        <v>62676.37</v>
      </c>
      <c r="I131" s="28">
        <v>62676.369999999995</v>
      </c>
      <c r="J131" s="28">
        <v>62676.369999999995</v>
      </c>
      <c r="K131" s="4">
        <v>62355.72</v>
      </c>
      <c r="L131" s="4">
        <v>62341.4</v>
      </c>
      <c r="M131" s="28">
        <v>62341.399999999994</v>
      </c>
      <c r="N131" s="40">
        <f t="shared" si="2"/>
        <v>744397.66999999993</v>
      </c>
    </row>
    <row r="132" spans="1:14" x14ac:dyDescent="0.25">
      <c r="A132" s="3" t="s">
        <v>125</v>
      </c>
      <c r="B132" s="4">
        <v>108170.14</v>
      </c>
      <c r="C132" s="4">
        <v>108207.47</v>
      </c>
      <c r="D132" s="4">
        <v>108207.47</v>
      </c>
      <c r="E132" s="4">
        <v>108207.47</v>
      </c>
      <c r="F132" s="4">
        <v>99190.19</v>
      </c>
      <c r="G132" s="4">
        <v>108886.9</v>
      </c>
      <c r="H132" s="4">
        <v>109006.88</v>
      </c>
      <c r="I132" s="28">
        <v>109006.88</v>
      </c>
      <c r="J132" s="28">
        <v>109006.88</v>
      </c>
      <c r="K132" s="4">
        <v>109254.18</v>
      </c>
      <c r="L132" s="4">
        <v>109241.35</v>
      </c>
      <c r="M132" s="28">
        <v>109241.35</v>
      </c>
      <c r="N132" s="40">
        <f t="shared" si="2"/>
        <v>1295627.1600000001</v>
      </c>
    </row>
    <row r="133" spans="1:14" x14ac:dyDescent="0.25">
      <c r="A133" s="3" t="s">
        <v>126</v>
      </c>
      <c r="B133" s="4">
        <v>29334.77</v>
      </c>
      <c r="C133" s="4">
        <v>31306.42</v>
      </c>
      <c r="D133" s="4">
        <v>31306.42</v>
      </c>
      <c r="E133" s="4">
        <v>31306.42</v>
      </c>
      <c r="F133" s="4">
        <v>31306.42</v>
      </c>
      <c r="G133" s="4">
        <v>31808.97</v>
      </c>
      <c r="H133" s="4">
        <v>32299.9</v>
      </c>
      <c r="I133" s="28">
        <v>32299.9</v>
      </c>
      <c r="J133" s="28">
        <v>32299.9</v>
      </c>
      <c r="K133" s="4">
        <v>32663.5</v>
      </c>
      <c r="L133" s="4">
        <v>32660.44</v>
      </c>
      <c r="M133" s="28">
        <v>32660.440000000002</v>
      </c>
      <c r="N133" s="40">
        <f t="shared" si="2"/>
        <v>381253.5</v>
      </c>
    </row>
    <row r="134" spans="1:14" x14ac:dyDescent="0.25">
      <c r="A134" s="3" t="s">
        <v>128</v>
      </c>
      <c r="B134" s="4">
        <v>42205.89</v>
      </c>
      <c r="C134" s="4">
        <v>42812.51</v>
      </c>
      <c r="D134" s="4">
        <v>42812.51</v>
      </c>
      <c r="E134" s="4">
        <v>42812.51</v>
      </c>
      <c r="F134" s="4">
        <v>42812.51</v>
      </c>
      <c r="G134" s="4">
        <v>42855.360000000001</v>
      </c>
      <c r="H134" s="4">
        <v>42921.47</v>
      </c>
      <c r="I134" s="28">
        <v>42921.47</v>
      </c>
      <c r="J134" s="28">
        <v>42921.47</v>
      </c>
      <c r="K134" s="4">
        <v>42614.18</v>
      </c>
      <c r="L134" s="4">
        <v>42598.26</v>
      </c>
      <c r="M134" s="28">
        <v>42598.26</v>
      </c>
      <c r="N134" s="40">
        <f t="shared" si="2"/>
        <v>512886.39999999997</v>
      </c>
    </row>
    <row r="135" spans="1:14" x14ac:dyDescent="0.25">
      <c r="A135" s="3" t="s">
        <v>129</v>
      </c>
      <c r="B135" s="4">
        <v>36050.39</v>
      </c>
      <c r="C135" s="4">
        <v>36456.82</v>
      </c>
      <c r="D135" s="4">
        <v>36456.82</v>
      </c>
      <c r="E135" s="4">
        <v>36456.82</v>
      </c>
      <c r="F135" s="4">
        <v>36456.82</v>
      </c>
      <c r="G135" s="4">
        <v>36456.22</v>
      </c>
      <c r="H135" s="4">
        <v>36583.54</v>
      </c>
      <c r="I135" s="28">
        <v>36583.54</v>
      </c>
      <c r="J135" s="28">
        <v>36583.54</v>
      </c>
      <c r="K135" s="4">
        <v>36415.82</v>
      </c>
      <c r="L135" s="4">
        <v>36398.06</v>
      </c>
      <c r="M135" s="28">
        <v>36398.06</v>
      </c>
      <c r="N135" s="40">
        <f t="shared" si="2"/>
        <v>437296.45</v>
      </c>
    </row>
    <row r="136" spans="1:14" x14ac:dyDescent="0.25">
      <c r="A136" s="3" t="s">
        <v>130</v>
      </c>
      <c r="B136" s="4">
        <v>234668.4</v>
      </c>
      <c r="C136" s="4">
        <v>281924.87</v>
      </c>
      <c r="D136" s="4">
        <v>281924.87</v>
      </c>
      <c r="E136" s="4">
        <v>281924.87</v>
      </c>
      <c r="F136" s="4">
        <v>282545.57</v>
      </c>
      <c r="G136" s="4">
        <v>283866.62</v>
      </c>
      <c r="H136" s="4">
        <v>286897.83</v>
      </c>
      <c r="I136" s="28">
        <v>286897.83</v>
      </c>
      <c r="J136" s="28">
        <v>274971.61</v>
      </c>
      <c r="K136" s="4">
        <v>275016.51</v>
      </c>
      <c r="L136" s="4">
        <v>286943.75</v>
      </c>
      <c r="M136" s="28">
        <v>286943.75</v>
      </c>
      <c r="N136" s="40">
        <f t="shared" si="2"/>
        <v>3344526.4800000004</v>
      </c>
    </row>
    <row r="137" spans="1:14" x14ac:dyDescent="0.25">
      <c r="A137" s="3" t="s">
        <v>131</v>
      </c>
      <c r="B137" s="4">
        <v>44163.17</v>
      </c>
      <c r="C137" s="4">
        <v>44068.28</v>
      </c>
      <c r="D137" s="4">
        <v>44068.28</v>
      </c>
      <c r="E137" s="4">
        <v>44068.28</v>
      </c>
      <c r="F137" s="4">
        <v>44068.28</v>
      </c>
      <c r="G137" s="4">
        <v>43883.12</v>
      </c>
      <c r="H137" s="4">
        <v>52801.14</v>
      </c>
      <c r="I137" s="28">
        <v>52801.14</v>
      </c>
      <c r="J137" s="28">
        <v>52801.14</v>
      </c>
      <c r="K137" s="4">
        <v>44183.05</v>
      </c>
      <c r="L137" s="4">
        <v>52982.92</v>
      </c>
      <c r="M137" s="28">
        <v>52982.92</v>
      </c>
      <c r="N137" s="40">
        <f t="shared" si="2"/>
        <v>572871.72</v>
      </c>
    </row>
    <row r="138" spans="1:14" x14ac:dyDescent="0.25">
      <c r="A138" s="3" t="s">
        <v>132</v>
      </c>
      <c r="B138" s="4">
        <v>60493.96</v>
      </c>
      <c r="C138" s="4">
        <v>60363.89</v>
      </c>
      <c r="D138" s="4">
        <v>60363.89</v>
      </c>
      <c r="E138" s="4">
        <v>60363.89</v>
      </c>
      <c r="F138" s="4">
        <v>60363.89</v>
      </c>
      <c r="G138" s="4">
        <v>60876.92</v>
      </c>
      <c r="H138" s="4">
        <v>61020.85</v>
      </c>
      <c r="I138" s="28">
        <v>61020.85</v>
      </c>
      <c r="J138" s="28">
        <v>61020.85</v>
      </c>
      <c r="K138" s="4">
        <v>60965.29</v>
      </c>
      <c r="L138" s="4">
        <v>60958.54</v>
      </c>
      <c r="M138" s="28">
        <v>60958.54</v>
      </c>
      <c r="N138" s="40">
        <f t="shared" si="2"/>
        <v>728771.3600000001</v>
      </c>
    </row>
    <row r="139" spans="1:14" x14ac:dyDescent="0.25">
      <c r="A139" s="3" t="s">
        <v>133</v>
      </c>
      <c r="B139" s="4">
        <v>74850.87</v>
      </c>
      <c r="C139" s="4">
        <v>75462.55</v>
      </c>
      <c r="D139" s="4">
        <v>75462.55</v>
      </c>
      <c r="E139" s="4">
        <v>75462.55</v>
      </c>
      <c r="F139" s="4">
        <v>75462.55</v>
      </c>
      <c r="G139" s="4">
        <v>75368.23</v>
      </c>
      <c r="H139" s="4">
        <v>83929.32</v>
      </c>
      <c r="I139" s="28">
        <v>83929.319999999992</v>
      </c>
      <c r="J139" s="28">
        <v>83929.319999999992</v>
      </c>
      <c r="K139" s="4">
        <v>83720.990000000005</v>
      </c>
      <c r="L139" s="4">
        <v>83707.960000000006</v>
      </c>
      <c r="M139" s="28">
        <v>83707.960000000006</v>
      </c>
      <c r="N139" s="40">
        <f t="shared" si="2"/>
        <v>954994.16999999969</v>
      </c>
    </row>
    <row r="140" spans="1:14" x14ac:dyDescent="0.25">
      <c r="A140" s="3" t="s">
        <v>134</v>
      </c>
      <c r="B140" s="4">
        <v>47786.01</v>
      </c>
      <c r="C140" s="4">
        <v>47951.88</v>
      </c>
      <c r="D140" s="4">
        <v>47951.88</v>
      </c>
      <c r="E140" s="4">
        <v>47951.88</v>
      </c>
      <c r="F140" s="4">
        <v>47951.88</v>
      </c>
      <c r="G140" s="4">
        <v>47914.54</v>
      </c>
      <c r="H140" s="4">
        <v>48147.76</v>
      </c>
      <c r="I140" s="28">
        <v>48147.76</v>
      </c>
      <c r="J140" s="28">
        <v>48147.76</v>
      </c>
      <c r="K140" s="4">
        <v>48238.98</v>
      </c>
      <c r="L140" s="4">
        <v>48231.03</v>
      </c>
      <c r="M140" s="28">
        <v>48231.03</v>
      </c>
      <c r="N140" s="40">
        <f t="shared" si="2"/>
        <v>576652.39</v>
      </c>
    </row>
    <row r="141" spans="1:14" x14ac:dyDescent="0.25">
      <c r="A141" s="3" t="s">
        <v>135</v>
      </c>
      <c r="B141" s="4">
        <v>100535.12</v>
      </c>
      <c r="C141" s="4">
        <v>101823</v>
      </c>
      <c r="D141" s="4">
        <v>101823</v>
      </c>
      <c r="E141" s="4">
        <v>101823</v>
      </c>
      <c r="F141" s="4">
        <v>101823</v>
      </c>
      <c r="G141" s="4">
        <v>100036.83</v>
      </c>
      <c r="H141" s="4">
        <v>101383.5</v>
      </c>
      <c r="I141" s="28">
        <v>101383.5</v>
      </c>
      <c r="J141" s="28">
        <v>101383.5</v>
      </c>
      <c r="K141" s="4">
        <v>107330.29</v>
      </c>
      <c r="L141" s="4">
        <v>107330.29</v>
      </c>
      <c r="M141" s="28">
        <v>107330.29</v>
      </c>
      <c r="N141" s="40">
        <f t="shared" si="2"/>
        <v>1234005.32</v>
      </c>
    </row>
    <row r="142" spans="1:14" x14ac:dyDescent="0.25">
      <c r="A142" s="3" t="s">
        <v>136</v>
      </c>
      <c r="B142" s="4">
        <v>46671.33</v>
      </c>
      <c r="C142" s="4">
        <v>56150.67</v>
      </c>
      <c r="D142" s="4">
        <v>56150.67</v>
      </c>
      <c r="E142" s="4">
        <v>46792.23</v>
      </c>
      <c r="F142" s="4">
        <v>56150.67</v>
      </c>
      <c r="G142" s="4">
        <v>56225.97</v>
      </c>
      <c r="H142" s="4">
        <v>56326.95</v>
      </c>
      <c r="I142" s="28">
        <v>56326.95</v>
      </c>
      <c r="J142" s="28">
        <v>56326.95</v>
      </c>
      <c r="K142" s="4">
        <v>78861.06</v>
      </c>
      <c r="L142" s="4">
        <v>78777.2</v>
      </c>
      <c r="M142" s="28">
        <v>78777.200000000012</v>
      </c>
      <c r="N142" s="40">
        <f t="shared" si="2"/>
        <v>723537.85000000009</v>
      </c>
    </row>
    <row r="143" spans="1:14" x14ac:dyDescent="0.25">
      <c r="A143" s="3" t="s">
        <v>137</v>
      </c>
      <c r="B143" s="4">
        <v>80827.19</v>
      </c>
      <c r="C143" s="4">
        <v>81357.87</v>
      </c>
      <c r="D143" s="4">
        <v>81357.87</v>
      </c>
      <c r="E143" s="4">
        <v>81357.87</v>
      </c>
      <c r="F143" s="4">
        <v>81357.87</v>
      </c>
      <c r="G143" s="4">
        <v>81868.41</v>
      </c>
      <c r="H143" s="4">
        <v>74099.179999999993</v>
      </c>
      <c r="I143" s="28">
        <v>74099.179999999993</v>
      </c>
      <c r="J143" s="28">
        <v>82332.42</v>
      </c>
      <c r="K143" s="4">
        <v>82544.19</v>
      </c>
      <c r="L143" s="4">
        <v>82541.149999999994</v>
      </c>
      <c r="M143" s="28">
        <v>82541.149999999994</v>
      </c>
      <c r="N143" s="40">
        <f t="shared" si="2"/>
        <v>966284.35000000009</v>
      </c>
    </row>
    <row r="144" spans="1:14" x14ac:dyDescent="0.25">
      <c r="A144" s="3" t="s">
        <v>142</v>
      </c>
      <c r="B144" s="4">
        <v>69713.789999999994</v>
      </c>
      <c r="C144" s="4">
        <v>70615.429999999993</v>
      </c>
      <c r="D144" s="4">
        <v>70615.429999999993</v>
      </c>
      <c r="E144" s="4">
        <v>70615.429999999993</v>
      </c>
      <c r="F144" s="4">
        <v>70615.429999999993</v>
      </c>
      <c r="G144" s="4">
        <v>70085.64</v>
      </c>
      <c r="H144" s="4">
        <v>70515.98</v>
      </c>
      <c r="I144" s="28">
        <v>70515.98</v>
      </c>
      <c r="J144" s="28">
        <v>70515.98</v>
      </c>
      <c r="K144" s="4">
        <v>75619.240000000005</v>
      </c>
      <c r="L144" s="4">
        <v>75604.539999999994</v>
      </c>
      <c r="M144" s="28">
        <v>75604.540000000008</v>
      </c>
      <c r="N144" s="40">
        <f t="shared" si="2"/>
        <v>860637.41</v>
      </c>
    </row>
    <row r="145" spans="1:14" x14ac:dyDescent="0.25">
      <c r="A145" s="3" t="s">
        <v>138</v>
      </c>
      <c r="B145" s="4">
        <v>23955.439999999999</v>
      </c>
      <c r="C145" s="4">
        <v>24060.11</v>
      </c>
      <c r="D145" s="4">
        <v>24060.11</v>
      </c>
      <c r="E145" s="4">
        <v>24060.11</v>
      </c>
      <c r="F145" s="4">
        <v>24060.11</v>
      </c>
      <c r="G145" s="4">
        <v>23708.76</v>
      </c>
      <c r="H145" s="4">
        <v>23892.39</v>
      </c>
      <c r="I145" s="28">
        <v>23892.39</v>
      </c>
      <c r="J145" s="28">
        <v>23892.39</v>
      </c>
      <c r="K145" s="4">
        <v>23457.17</v>
      </c>
      <c r="L145" s="4">
        <v>23441.25</v>
      </c>
      <c r="M145" s="28">
        <v>23441.25</v>
      </c>
      <c r="N145" s="40">
        <f t="shared" si="2"/>
        <v>285921.48000000004</v>
      </c>
    </row>
    <row r="146" spans="1:14" x14ac:dyDescent="0.25">
      <c r="A146" s="3" t="s">
        <v>139</v>
      </c>
      <c r="B146" s="4">
        <v>179926.25</v>
      </c>
      <c r="C146" s="4">
        <v>180722.58</v>
      </c>
      <c r="D146" s="4">
        <v>180722.58</v>
      </c>
      <c r="E146" s="4">
        <v>180722.58</v>
      </c>
      <c r="F146" s="4">
        <v>180722.58</v>
      </c>
      <c r="G146" s="4">
        <v>163713.03</v>
      </c>
      <c r="H146" s="4">
        <v>182716.29</v>
      </c>
      <c r="I146" s="28">
        <v>182716.29</v>
      </c>
      <c r="J146" s="28">
        <v>182716.29</v>
      </c>
      <c r="K146" s="4">
        <v>183517.01</v>
      </c>
      <c r="L146" s="4">
        <v>183499.25</v>
      </c>
      <c r="M146" s="28">
        <v>183499.25</v>
      </c>
      <c r="N146" s="40">
        <f t="shared" si="2"/>
        <v>2165193.98</v>
      </c>
    </row>
    <row r="147" spans="1:14" x14ac:dyDescent="0.25">
      <c r="A147" s="3" t="s">
        <v>140</v>
      </c>
      <c r="B147" s="4">
        <v>191464.8</v>
      </c>
      <c r="C147" s="4">
        <v>192280.1</v>
      </c>
      <c r="D147" s="4">
        <v>192280.1</v>
      </c>
      <c r="E147" s="4">
        <v>192280.1</v>
      </c>
      <c r="F147" s="4">
        <v>192280.1</v>
      </c>
      <c r="G147" s="4">
        <v>192384.8</v>
      </c>
      <c r="H147" s="4">
        <v>192731.9</v>
      </c>
      <c r="I147" s="28">
        <v>192731.9</v>
      </c>
      <c r="J147" s="28">
        <v>192731.9</v>
      </c>
      <c r="K147" s="4">
        <v>193218.5</v>
      </c>
      <c r="L147" s="4">
        <v>193179.9</v>
      </c>
      <c r="M147" s="28">
        <v>193179.9</v>
      </c>
      <c r="N147" s="40">
        <f t="shared" si="2"/>
        <v>2310743.9999999995</v>
      </c>
    </row>
    <row r="148" spans="1:14" x14ac:dyDescent="0.25">
      <c r="A148" s="3" t="s">
        <v>141</v>
      </c>
      <c r="B148" s="4">
        <v>391559.67</v>
      </c>
      <c r="C148" s="4">
        <v>396677.03</v>
      </c>
      <c r="D148" s="4">
        <v>396677.03</v>
      </c>
      <c r="E148" s="4">
        <v>396677.03</v>
      </c>
      <c r="F148" s="4">
        <v>396677.03</v>
      </c>
      <c r="G148" s="4">
        <v>396000.76</v>
      </c>
      <c r="H148" s="4">
        <v>400774.26</v>
      </c>
      <c r="I148" s="28">
        <v>400774.26</v>
      </c>
      <c r="J148" s="28">
        <v>367376.41</v>
      </c>
      <c r="K148" s="4">
        <v>370780.86</v>
      </c>
      <c r="L148" s="4">
        <v>404414.88</v>
      </c>
      <c r="M148" s="28">
        <v>421248.22000000003</v>
      </c>
      <c r="N148" s="40">
        <f t="shared" si="2"/>
        <v>4739637.4399999995</v>
      </c>
    </row>
    <row r="149" spans="1:14" x14ac:dyDescent="0.25">
      <c r="A149" s="3" t="s">
        <v>143</v>
      </c>
      <c r="B149" s="4">
        <v>60202.86</v>
      </c>
      <c r="C149" s="4">
        <v>52049.61</v>
      </c>
      <c r="D149" s="4">
        <v>52049.61</v>
      </c>
      <c r="E149" s="4">
        <v>69399.48</v>
      </c>
      <c r="F149" s="4">
        <v>69399.48</v>
      </c>
      <c r="G149" s="4">
        <v>69709.2</v>
      </c>
      <c r="H149" s="4">
        <v>70175.03</v>
      </c>
      <c r="I149" s="28">
        <v>70175.03</v>
      </c>
      <c r="J149" s="28">
        <v>70175.03</v>
      </c>
      <c r="K149" s="4">
        <v>70457.84</v>
      </c>
      <c r="L149" s="4">
        <v>70443.14</v>
      </c>
      <c r="M149" s="28">
        <v>70443.14</v>
      </c>
      <c r="N149" s="40">
        <f t="shared" si="2"/>
        <v>794679.45000000007</v>
      </c>
    </row>
    <row r="150" spans="1:14" x14ac:dyDescent="0.25">
      <c r="A150" s="3" t="s">
        <v>144</v>
      </c>
      <c r="B150" s="4">
        <v>53528.959999999999</v>
      </c>
      <c r="C150" s="4">
        <v>53729.120000000003</v>
      </c>
      <c r="D150" s="4">
        <v>53729.120000000003</v>
      </c>
      <c r="E150" s="4">
        <v>53729.120000000003</v>
      </c>
      <c r="F150" s="4">
        <v>53729.120000000003</v>
      </c>
      <c r="G150" s="4">
        <v>53782.96</v>
      </c>
      <c r="H150" s="4">
        <v>54068.22</v>
      </c>
      <c r="I150" s="28">
        <v>54068.22</v>
      </c>
      <c r="J150" s="28">
        <v>54068.22</v>
      </c>
      <c r="K150" s="4">
        <v>54135.56</v>
      </c>
      <c r="L150" s="4">
        <v>54122.69</v>
      </c>
      <c r="M150" s="28">
        <v>54122.689999999995</v>
      </c>
      <c r="N150" s="40">
        <f t="shared" si="2"/>
        <v>646813.99999999977</v>
      </c>
    </row>
    <row r="151" spans="1:14" x14ac:dyDescent="0.25">
      <c r="A151" s="3" t="s">
        <v>145</v>
      </c>
      <c r="B151" s="4">
        <v>136461.85</v>
      </c>
      <c r="C151" s="4">
        <v>139598.96</v>
      </c>
      <c r="D151" s="4">
        <v>139598.96</v>
      </c>
      <c r="E151" s="4">
        <v>139598.96</v>
      </c>
      <c r="F151" s="4">
        <v>139598.96</v>
      </c>
      <c r="G151" s="4">
        <v>148398.24</v>
      </c>
      <c r="H151" s="4">
        <v>149055.07</v>
      </c>
      <c r="I151" s="28">
        <v>149055.07</v>
      </c>
      <c r="J151" s="28">
        <v>149055.07</v>
      </c>
      <c r="K151" s="4">
        <v>147041.17000000001</v>
      </c>
      <c r="L151" s="4">
        <v>146993.38</v>
      </c>
      <c r="M151" s="28">
        <v>146993.37999999998</v>
      </c>
      <c r="N151" s="40">
        <f t="shared" si="2"/>
        <v>1731449.0699999998</v>
      </c>
    </row>
    <row r="152" spans="1:14" x14ac:dyDescent="0.25">
      <c r="A152" s="3" t="s">
        <v>152</v>
      </c>
      <c r="B152" s="4">
        <v>17403.89</v>
      </c>
      <c r="C152" s="4">
        <v>17559.97</v>
      </c>
      <c r="D152" s="4">
        <v>17559.97</v>
      </c>
      <c r="E152" s="4">
        <v>17559.97</v>
      </c>
      <c r="F152" s="4">
        <v>17559.97</v>
      </c>
      <c r="G152" s="4">
        <v>17526.919999999998</v>
      </c>
      <c r="H152" s="4">
        <v>17782.79</v>
      </c>
      <c r="I152" s="28">
        <v>17782.79</v>
      </c>
      <c r="J152" s="28">
        <v>17782.79</v>
      </c>
      <c r="K152" s="4">
        <v>17582.63</v>
      </c>
      <c r="L152" s="4">
        <v>17567.939999999999</v>
      </c>
      <c r="M152" s="28">
        <v>17567.939999999999</v>
      </c>
      <c r="N152" s="40">
        <f t="shared" si="2"/>
        <v>211237.57000000004</v>
      </c>
    </row>
    <row r="153" spans="1:14" x14ac:dyDescent="0.25">
      <c r="A153" s="3" t="s">
        <v>146</v>
      </c>
      <c r="B153" s="4">
        <v>75314.399999999994</v>
      </c>
      <c r="C153" s="4">
        <v>75520.08</v>
      </c>
      <c r="D153" s="4">
        <v>75520.08</v>
      </c>
      <c r="E153" s="4">
        <v>66080.070000000007</v>
      </c>
      <c r="F153" s="4">
        <v>75520.08</v>
      </c>
      <c r="G153" s="4">
        <v>75479.679999999993</v>
      </c>
      <c r="H153" s="4">
        <v>75812.08</v>
      </c>
      <c r="I153" s="28">
        <v>75812.08</v>
      </c>
      <c r="J153" s="28">
        <v>75812.08</v>
      </c>
      <c r="K153" s="4">
        <v>75872.679999999993</v>
      </c>
      <c r="L153" s="4">
        <v>75872.679999999993</v>
      </c>
      <c r="M153" s="28">
        <v>75872.679999999993</v>
      </c>
      <c r="N153" s="40">
        <f t="shared" si="2"/>
        <v>898488.66999999993</v>
      </c>
    </row>
    <row r="154" spans="1:14" x14ac:dyDescent="0.25">
      <c r="A154" s="3" t="s">
        <v>147</v>
      </c>
      <c r="B154" s="4">
        <v>86150.84</v>
      </c>
      <c r="C154" s="4">
        <v>87219</v>
      </c>
      <c r="D154" s="4">
        <v>87219</v>
      </c>
      <c r="E154" s="4">
        <v>87219</v>
      </c>
      <c r="F154" s="4">
        <v>87219</v>
      </c>
      <c r="G154" s="4">
        <v>85891.87</v>
      </c>
      <c r="H154" s="4">
        <v>86054.1</v>
      </c>
      <c r="I154" s="28">
        <v>86054.1</v>
      </c>
      <c r="J154" s="28">
        <v>86054.1</v>
      </c>
      <c r="K154" s="4">
        <v>86194.3</v>
      </c>
      <c r="L154" s="4">
        <v>86184.47</v>
      </c>
      <c r="M154" s="28">
        <v>86184.47</v>
      </c>
      <c r="N154" s="40">
        <f t="shared" si="2"/>
        <v>1037644.2499999999</v>
      </c>
    </row>
    <row r="155" spans="1:14" x14ac:dyDescent="0.25">
      <c r="A155" s="3" t="s">
        <v>148</v>
      </c>
      <c r="B155" s="4">
        <v>93533.02</v>
      </c>
      <c r="C155" s="4">
        <v>94008.65</v>
      </c>
      <c r="D155" s="4">
        <v>94008.65</v>
      </c>
      <c r="E155" s="4">
        <v>94008.65</v>
      </c>
      <c r="F155" s="4">
        <v>94008.65</v>
      </c>
      <c r="G155" s="4">
        <v>95117.21</v>
      </c>
      <c r="H155" s="4">
        <v>95977.84</v>
      </c>
      <c r="I155" s="28">
        <v>95977.84</v>
      </c>
      <c r="J155" s="28">
        <v>95977.84</v>
      </c>
      <c r="K155" s="4">
        <v>96023.74</v>
      </c>
      <c r="L155" s="4">
        <v>95968.05</v>
      </c>
      <c r="M155" s="28">
        <v>95968.05</v>
      </c>
      <c r="N155" s="40">
        <f t="shared" si="2"/>
        <v>1140578.19</v>
      </c>
    </row>
    <row r="156" spans="1:14" x14ac:dyDescent="0.25">
      <c r="A156" s="3" t="s">
        <v>149</v>
      </c>
      <c r="B156" s="4">
        <v>162946.56</v>
      </c>
      <c r="C156" s="4">
        <v>162469.09</v>
      </c>
      <c r="D156" s="4">
        <v>162469.09</v>
      </c>
      <c r="E156" s="4">
        <v>162469.09</v>
      </c>
      <c r="F156" s="4">
        <v>162469.09</v>
      </c>
      <c r="G156" s="4">
        <v>163491.95000000001</v>
      </c>
      <c r="H156" s="4">
        <v>163620.51</v>
      </c>
      <c r="I156" s="28">
        <v>163620.51</v>
      </c>
      <c r="J156" s="28">
        <v>163620.51</v>
      </c>
      <c r="K156" s="4">
        <v>170208.19</v>
      </c>
      <c r="L156" s="4">
        <v>170113.94</v>
      </c>
      <c r="M156" s="28">
        <v>170113.94</v>
      </c>
      <c r="N156" s="40">
        <f t="shared" si="2"/>
        <v>1977612.4699999997</v>
      </c>
    </row>
    <row r="157" spans="1:14" x14ac:dyDescent="0.25">
      <c r="A157" s="3" t="s">
        <v>150</v>
      </c>
      <c r="B157" s="4">
        <v>166386.97</v>
      </c>
      <c r="C157" s="4">
        <v>167335.51999999999</v>
      </c>
      <c r="D157" s="4">
        <v>167335.51999999999</v>
      </c>
      <c r="E157" s="4">
        <v>167335.51999999999</v>
      </c>
      <c r="F157" s="4">
        <v>167335.51999999999</v>
      </c>
      <c r="G157" s="4">
        <v>167250.09</v>
      </c>
      <c r="H157" s="4">
        <v>167704.20000000001</v>
      </c>
      <c r="I157" s="28">
        <v>159318.99</v>
      </c>
      <c r="J157" s="28">
        <v>167704.19999999998</v>
      </c>
      <c r="K157" s="4">
        <v>167950.35</v>
      </c>
      <c r="L157" s="4">
        <v>167909.1</v>
      </c>
      <c r="M157" s="28">
        <v>167909.1</v>
      </c>
      <c r="N157" s="40">
        <f t="shared" si="2"/>
        <v>2001475.0800000003</v>
      </c>
    </row>
    <row r="158" spans="1:14" x14ac:dyDescent="0.25">
      <c r="A158" s="3" t="s">
        <v>151</v>
      </c>
      <c r="B158" s="4">
        <v>122340.78</v>
      </c>
      <c r="C158" s="4">
        <v>122439.94</v>
      </c>
      <c r="D158" s="4">
        <v>122439.94</v>
      </c>
      <c r="E158" s="4">
        <v>122439.94</v>
      </c>
      <c r="F158" s="4">
        <v>122439.94</v>
      </c>
      <c r="G158" s="4">
        <v>122072.68</v>
      </c>
      <c r="H158" s="4">
        <v>123211.22</v>
      </c>
      <c r="I158" s="28">
        <v>123211.21999999999</v>
      </c>
      <c r="J158" s="28">
        <v>104957.71</v>
      </c>
      <c r="K158" s="4">
        <v>105518.77</v>
      </c>
      <c r="L158" s="4">
        <v>105499.48</v>
      </c>
      <c r="M158" s="28">
        <v>140680.60999999999</v>
      </c>
      <c r="N158" s="40">
        <f t="shared" si="2"/>
        <v>1437252.23</v>
      </c>
    </row>
    <row r="159" spans="1:14" x14ac:dyDescent="0.25">
      <c r="A159" s="3" t="s">
        <v>153</v>
      </c>
      <c r="B159" s="4">
        <v>128312.01</v>
      </c>
      <c r="C159" s="4">
        <v>128064.09</v>
      </c>
      <c r="D159" s="4">
        <v>128064.09</v>
      </c>
      <c r="E159" s="4">
        <v>128064.09</v>
      </c>
      <c r="F159" s="4">
        <v>128064.09</v>
      </c>
      <c r="G159" s="4">
        <v>128242.23</v>
      </c>
      <c r="H159" s="4">
        <v>128425.89</v>
      </c>
      <c r="I159" s="28">
        <v>128425.89</v>
      </c>
      <c r="J159" s="28">
        <v>128425.89</v>
      </c>
      <c r="K159" s="4">
        <v>128940.04</v>
      </c>
      <c r="L159" s="4">
        <v>128904.54</v>
      </c>
      <c r="M159" s="28">
        <v>128904.54000000001</v>
      </c>
      <c r="N159" s="40">
        <f t="shared" si="2"/>
        <v>1540837.39</v>
      </c>
    </row>
    <row r="160" spans="1:14" x14ac:dyDescent="0.25">
      <c r="A160" s="3" t="s">
        <v>154</v>
      </c>
      <c r="B160" s="4">
        <v>58377.99</v>
      </c>
      <c r="C160" s="4">
        <v>58600.2</v>
      </c>
      <c r="D160" s="4">
        <v>58600.2</v>
      </c>
      <c r="E160" s="4">
        <v>58600.2</v>
      </c>
      <c r="F160" s="4">
        <v>58600.2</v>
      </c>
      <c r="G160" s="4">
        <v>58645.65</v>
      </c>
      <c r="H160" s="4">
        <v>58703.73</v>
      </c>
      <c r="I160" s="28">
        <v>58703.73</v>
      </c>
      <c r="J160" s="28">
        <v>58703.73</v>
      </c>
      <c r="K160" s="4">
        <v>58819.89</v>
      </c>
      <c r="L160" s="4">
        <v>58769.37</v>
      </c>
      <c r="M160" s="28">
        <v>58769.37</v>
      </c>
      <c r="N160" s="40">
        <f t="shared" si="2"/>
        <v>703894.26</v>
      </c>
    </row>
    <row r="161" spans="1:14" x14ac:dyDescent="0.25">
      <c r="A161" s="3" t="s">
        <v>155</v>
      </c>
      <c r="B161" s="4">
        <v>35289.5</v>
      </c>
      <c r="C161" s="4">
        <v>35350.120000000003</v>
      </c>
      <c r="D161" s="4">
        <v>35350.120000000003</v>
      </c>
      <c r="E161" s="4">
        <v>35350.120000000003</v>
      </c>
      <c r="F161" s="4">
        <v>35350.120000000003</v>
      </c>
      <c r="G161" s="4">
        <v>35218.5</v>
      </c>
      <c r="H161" s="4">
        <v>35166.480000000003</v>
      </c>
      <c r="I161" s="28">
        <v>35166.480000000003</v>
      </c>
      <c r="J161" s="28">
        <v>35166.480000000003</v>
      </c>
      <c r="K161" s="4">
        <v>35212.379999999997</v>
      </c>
      <c r="L161" s="4">
        <v>35192.800000000003</v>
      </c>
      <c r="M161" s="28">
        <v>35192.800000000003</v>
      </c>
      <c r="N161" s="40">
        <f t="shared" si="2"/>
        <v>423005.89999999997</v>
      </c>
    </row>
    <row r="162" spans="1:14" x14ac:dyDescent="0.25">
      <c r="A162" s="3" t="s">
        <v>157</v>
      </c>
      <c r="B162" s="4">
        <v>14974.98</v>
      </c>
      <c r="C162" s="4">
        <v>17031.71</v>
      </c>
      <c r="D162" s="4">
        <v>17031.71</v>
      </c>
      <c r="E162" s="4">
        <v>17031.71</v>
      </c>
      <c r="F162" s="4">
        <v>15692.54</v>
      </c>
      <c r="G162" s="4">
        <v>17548.349999999999</v>
      </c>
      <c r="H162" s="4">
        <v>17707.5</v>
      </c>
      <c r="I162" s="28">
        <v>17707.5</v>
      </c>
      <c r="J162" s="28">
        <v>17707.5</v>
      </c>
      <c r="K162" s="4">
        <v>17782.79</v>
      </c>
      <c r="L162" s="4">
        <v>17777.900000000001</v>
      </c>
      <c r="M162" s="28">
        <v>17777.900000000001</v>
      </c>
      <c r="N162" s="40">
        <f t="shared" si="2"/>
        <v>205772.09</v>
      </c>
    </row>
    <row r="163" spans="1:14" x14ac:dyDescent="0.25">
      <c r="A163" s="3" t="s">
        <v>156</v>
      </c>
      <c r="B163" s="4">
        <v>35612.1</v>
      </c>
      <c r="C163" s="4">
        <v>35845.919999999998</v>
      </c>
      <c r="D163" s="4">
        <v>35845.919999999998</v>
      </c>
      <c r="E163" s="4">
        <v>35845.919999999998</v>
      </c>
      <c r="F163" s="4">
        <v>35845.919999999998</v>
      </c>
      <c r="G163" s="4">
        <v>35961.61</v>
      </c>
      <c r="H163" s="4">
        <v>36271.96</v>
      </c>
      <c r="I163" s="28">
        <v>36271.96</v>
      </c>
      <c r="J163" s="28">
        <v>36271.96</v>
      </c>
      <c r="K163" s="4">
        <v>36382.15</v>
      </c>
      <c r="L163" s="4">
        <v>36366.230000000003</v>
      </c>
      <c r="M163" s="28">
        <v>36366.230000000003</v>
      </c>
      <c r="N163" s="40">
        <f t="shared" si="2"/>
        <v>432887.87999999995</v>
      </c>
    </row>
    <row r="164" spans="1:14" x14ac:dyDescent="0.25">
      <c r="A164" s="3" t="s">
        <v>158</v>
      </c>
      <c r="B164" s="4">
        <v>18456.740000000002</v>
      </c>
      <c r="C164" s="4">
        <v>18478.78</v>
      </c>
      <c r="D164" s="4">
        <v>18478.78</v>
      </c>
      <c r="E164" s="4">
        <v>18478.78</v>
      </c>
      <c r="F164" s="4">
        <v>18478.78</v>
      </c>
      <c r="G164" s="4">
        <v>18541.21</v>
      </c>
      <c r="H164" s="4">
        <v>18555.900000000001</v>
      </c>
      <c r="I164" s="28">
        <v>18555.899999999998</v>
      </c>
      <c r="J164" s="28">
        <v>18555.899999999998</v>
      </c>
      <c r="K164" s="4">
        <v>18541.21</v>
      </c>
      <c r="L164" s="4">
        <v>18539.37</v>
      </c>
      <c r="M164" s="28">
        <v>18539.370000000003</v>
      </c>
      <c r="N164" s="40">
        <f t="shared" si="2"/>
        <v>222200.71999999997</v>
      </c>
    </row>
    <row r="165" spans="1:14" x14ac:dyDescent="0.25">
      <c r="A165" s="3" t="s">
        <v>159</v>
      </c>
      <c r="B165" s="4">
        <v>19294.12</v>
      </c>
      <c r="C165" s="4">
        <v>19295.96</v>
      </c>
      <c r="D165" s="4">
        <v>19295.96</v>
      </c>
      <c r="E165" s="4">
        <v>19295.96</v>
      </c>
      <c r="F165" s="4">
        <v>9647.98</v>
      </c>
      <c r="G165" s="4">
        <v>19362.07</v>
      </c>
      <c r="H165" s="4">
        <v>19393.28</v>
      </c>
      <c r="I165" s="28">
        <v>19393.28</v>
      </c>
      <c r="J165" s="28">
        <v>19393.28</v>
      </c>
      <c r="K165" s="4">
        <v>19439.189999999999</v>
      </c>
      <c r="L165" s="4">
        <v>19437.36</v>
      </c>
      <c r="M165" s="28">
        <v>19437.36</v>
      </c>
      <c r="N165" s="40">
        <f t="shared" si="2"/>
        <v>222685.8</v>
      </c>
    </row>
    <row r="166" spans="1:14" x14ac:dyDescent="0.25">
      <c r="A166" s="3" t="s">
        <v>223</v>
      </c>
      <c r="B166" s="4">
        <v>72934.45</v>
      </c>
      <c r="C166" s="4">
        <v>82410.09</v>
      </c>
      <c r="D166" s="4">
        <v>82410.09</v>
      </c>
      <c r="E166" s="4">
        <v>82410.09</v>
      </c>
      <c r="F166" s="4">
        <v>82410.09</v>
      </c>
      <c r="G166" s="4">
        <v>82893.66</v>
      </c>
      <c r="H166" s="4">
        <v>83408.73</v>
      </c>
      <c r="I166" s="28">
        <v>83408.73000000001</v>
      </c>
      <c r="J166" s="28">
        <v>83408.73000000001</v>
      </c>
      <c r="K166" s="4">
        <v>83895.64</v>
      </c>
      <c r="L166" s="4">
        <v>83862.009999999995</v>
      </c>
      <c r="M166" s="28">
        <v>83862.010000000009</v>
      </c>
      <c r="N166" s="40">
        <f t="shared" si="2"/>
        <v>987314.32</v>
      </c>
    </row>
    <row r="167" spans="1:14" x14ac:dyDescent="0.25">
      <c r="A167" s="3" t="s">
        <v>160</v>
      </c>
      <c r="B167" s="4">
        <v>302065.75</v>
      </c>
      <c r="C167" s="4">
        <v>309299.38</v>
      </c>
      <c r="D167" s="4">
        <v>309299.38</v>
      </c>
      <c r="E167" s="4">
        <v>309299.38</v>
      </c>
      <c r="F167" s="4">
        <v>309299.38</v>
      </c>
      <c r="G167" s="4">
        <v>310410.53999999998</v>
      </c>
      <c r="H167" s="4">
        <v>313623.15999999997</v>
      </c>
      <c r="I167" s="28">
        <v>313623.15999999997</v>
      </c>
      <c r="J167" s="28">
        <v>305369.92000000004</v>
      </c>
      <c r="K167" s="4">
        <v>317313.71000000002</v>
      </c>
      <c r="L167" s="4">
        <v>317171.48</v>
      </c>
      <c r="M167" s="28">
        <v>317171.48000000004</v>
      </c>
      <c r="N167" s="40">
        <f t="shared" si="2"/>
        <v>3733946.72</v>
      </c>
    </row>
    <row r="168" spans="1:14" x14ac:dyDescent="0.25">
      <c r="A168" s="3" t="s">
        <v>161</v>
      </c>
      <c r="B168" s="4">
        <v>40556.21</v>
      </c>
      <c r="C168" s="4">
        <v>41252.82</v>
      </c>
      <c r="D168" s="4">
        <v>41252.82</v>
      </c>
      <c r="E168" s="4">
        <v>41252.82</v>
      </c>
      <c r="F168" s="4">
        <v>41252.82</v>
      </c>
      <c r="G168" s="4">
        <v>41615.800000000003</v>
      </c>
      <c r="H168" s="4">
        <v>42111.62</v>
      </c>
      <c r="I168" s="28">
        <v>42111.62</v>
      </c>
      <c r="J168" s="28">
        <v>42111.62</v>
      </c>
      <c r="K168" s="4">
        <v>41982.47</v>
      </c>
      <c r="L168" s="4">
        <v>41966.55</v>
      </c>
      <c r="M168" s="28">
        <v>41966.549999999996</v>
      </c>
      <c r="N168" s="40">
        <f t="shared" si="2"/>
        <v>499433.72</v>
      </c>
    </row>
    <row r="169" spans="1:14" x14ac:dyDescent="0.25">
      <c r="A169" s="3" t="s">
        <v>162</v>
      </c>
      <c r="B169" s="4">
        <v>31268.47</v>
      </c>
      <c r="C169" s="4">
        <v>31365.79</v>
      </c>
      <c r="D169" s="4">
        <v>31365.79</v>
      </c>
      <c r="E169" s="4">
        <v>31365.79</v>
      </c>
      <c r="F169" s="4">
        <v>31365.79</v>
      </c>
      <c r="G169" s="4">
        <v>31526.78</v>
      </c>
      <c r="H169" s="4">
        <v>31606.37</v>
      </c>
      <c r="I169" s="28">
        <v>31606.370000000003</v>
      </c>
      <c r="J169" s="28">
        <v>31606.370000000003</v>
      </c>
      <c r="K169" s="4">
        <v>31684.11</v>
      </c>
      <c r="L169" s="4">
        <v>31684.11</v>
      </c>
      <c r="M169" s="28">
        <v>31684.11</v>
      </c>
      <c r="N169" s="40">
        <f t="shared" si="2"/>
        <v>378129.85</v>
      </c>
    </row>
    <row r="170" spans="1:14" x14ac:dyDescent="0.25">
      <c r="A170" s="3" t="s">
        <v>163</v>
      </c>
      <c r="B170" s="4">
        <v>62904.83</v>
      </c>
      <c r="C170" s="4">
        <v>63466.14</v>
      </c>
      <c r="D170" s="4">
        <v>63466.14</v>
      </c>
      <c r="E170" s="4">
        <v>63466.14</v>
      </c>
      <c r="F170" s="4">
        <v>63466.14</v>
      </c>
      <c r="G170" s="4">
        <v>58506.720000000001</v>
      </c>
      <c r="H170" s="4">
        <v>58649.97</v>
      </c>
      <c r="I170" s="28">
        <v>58649.97</v>
      </c>
      <c r="J170" s="28">
        <v>58649.97</v>
      </c>
      <c r="K170" s="4">
        <v>62601.23</v>
      </c>
      <c r="L170" s="4">
        <v>62595.11</v>
      </c>
      <c r="M170" s="28">
        <v>62595.11</v>
      </c>
      <c r="N170" s="40">
        <f t="shared" si="2"/>
        <v>739017.46999999986</v>
      </c>
    </row>
    <row r="171" spans="1:14" x14ac:dyDescent="0.25">
      <c r="A171" s="3" t="s">
        <v>164</v>
      </c>
      <c r="B171" s="4">
        <v>45275.07</v>
      </c>
      <c r="C171" s="4">
        <v>45659.49</v>
      </c>
      <c r="D171" s="4">
        <v>45659.49</v>
      </c>
      <c r="E171" s="4">
        <v>45659.49</v>
      </c>
      <c r="F171" s="4">
        <v>45659.49</v>
      </c>
      <c r="G171" s="4">
        <v>45729.89</v>
      </c>
      <c r="H171" s="4">
        <v>46045.11</v>
      </c>
      <c r="I171" s="28">
        <v>46045.11</v>
      </c>
      <c r="J171" s="28">
        <v>46045.11</v>
      </c>
      <c r="K171" s="4">
        <v>45821.09</v>
      </c>
      <c r="L171" s="4">
        <v>45806.39</v>
      </c>
      <c r="M171" s="28">
        <v>45806.39</v>
      </c>
      <c r="N171" s="40">
        <f t="shared" si="2"/>
        <v>549212.12</v>
      </c>
    </row>
    <row r="172" spans="1:14" x14ac:dyDescent="0.25">
      <c r="A172" s="3" t="s">
        <v>165</v>
      </c>
      <c r="B172" s="4">
        <v>90481.27</v>
      </c>
      <c r="C172" s="4">
        <v>90943.79</v>
      </c>
      <c r="D172" s="4">
        <v>90943.79</v>
      </c>
      <c r="E172" s="4">
        <v>90943.79</v>
      </c>
      <c r="F172" s="4">
        <v>90943.79</v>
      </c>
      <c r="G172" s="4">
        <v>91492.93</v>
      </c>
      <c r="H172" s="4">
        <v>91635.62</v>
      </c>
      <c r="I172" s="28">
        <v>91635.62</v>
      </c>
      <c r="J172" s="28">
        <v>91635.62</v>
      </c>
      <c r="K172" s="4">
        <v>91931.89</v>
      </c>
      <c r="L172" s="4">
        <v>91915.05</v>
      </c>
      <c r="M172" s="28">
        <v>91915.05</v>
      </c>
      <c r="N172" s="40">
        <f t="shared" si="2"/>
        <v>1096418.21</v>
      </c>
    </row>
    <row r="173" spans="1:14" x14ac:dyDescent="0.25">
      <c r="A173" s="3" t="s">
        <v>166</v>
      </c>
      <c r="B173" s="4">
        <v>17806.66</v>
      </c>
      <c r="C173" s="4">
        <v>17825.03</v>
      </c>
      <c r="D173" s="4">
        <v>17825.03</v>
      </c>
      <c r="E173" s="4">
        <v>17825.03</v>
      </c>
      <c r="F173" s="4">
        <v>8912.52</v>
      </c>
      <c r="G173" s="4">
        <v>8936.3799999999992</v>
      </c>
      <c r="H173" s="4">
        <v>8939.14</v>
      </c>
      <c r="I173" s="28">
        <v>8939.14</v>
      </c>
      <c r="J173" s="28">
        <v>17878.28</v>
      </c>
      <c r="K173" s="4">
        <v>17905.830000000002</v>
      </c>
      <c r="L173" s="4">
        <v>17905.830000000002</v>
      </c>
      <c r="M173" s="28">
        <v>17905.830000000002</v>
      </c>
      <c r="N173" s="40">
        <f t="shared" si="2"/>
        <v>178604.7</v>
      </c>
    </row>
    <row r="174" spans="1:14" x14ac:dyDescent="0.25">
      <c r="A174" s="3" t="s">
        <v>167</v>
      </c>
      <c r="B174" s="4">
        <v>55547.12</v>
      </c>
      <c r="C174" s="4">
        <v>55651.17</v>
      </c>
      <c r="D174" s="4">
        <v>55651.17</v>
      </c>
      <c r="E174" s="4">
        <v>55651.17</v>
      </c>
      <c r="F174" s="4">
        <v>55651.17</v>
      </c>
      <c r="G174" s="4">
        <v>55071.49</v>
      </c>
      <c r="H174" s="4">
        <v>55145.56</v>
      </c>
      <c r="I174" s="28">
        <v>55145.56</v>
      </c>
      <c r="J174" s="28">
        <v>55145.56</v>
      </c>
      <c r="K174" s="4">
        <v>54578.75</v>
      </c>
      <c r="L174" s="4">
        <v>54549.35</v>
      </c>
      <c r="M174" s="28">
        <v>54549.35</v>
      </c>
      <c r="N174" s="40">
        <f t="shared" si="2"/>
        <v>662337.41999999993</v>
      </c>
    </row>
    <row r="175" spans="1:14" x14ac:dyDescent="0.25">
      <c r="A175" s="3" t="s">
        <v>168</v>
      </c>
      <c r="B175" s="4">
        <v>57942.96</v>
      </c>
      <c r="C175" s="4">
        <v>68133.59</v>
      </c>
      <c r="D175" s="4">
        <v>74860.83</v>
      </c>
      <c r="E175" s="4">
        <v>74860.83</v>
      </c>
      <c r="F175" s="4">
        <v>74860.83</v>
      </c>
      <c r="G175" s="4">
        <v>74300.73</v>
      </c>
      <c r="H175" s="4">
        <v>74396.22</v>
      </c>
      <c r="I175" s="28">
        <v>74396.22</v>
      </c>
      <c r="J175" s="28">
        <v>74396.22</v>
      </c>
      <c r="K175" s="4">
        <v>74313.600000000006</v>
      </c>
      <c r="L175" s="4">
        <v>74302.559999999998</v>
      </c>
      <c r="M175" s="28">
        <v>76625.56</v>
      </c>
      <c r="N175" s="40">
        <f t="shared" si="2"/>
        <v>873390.14999999991</v>
      </c>
    </row>
    <row r="176" spans="1:14" x14ac:dyDescent="0.25">
      <c r="A176" s="3" t="s">
        <v>173</v>
      </c>
      <c r="B176" s="4">
        <v>11792.8</v>
      </c>
      <c r="C176" s="4">
        <v>11848.98</v>
      </c>
      <c r="D176" s="4">
        <v>11848.98</v>
      </c>
      <c r="E176" s="4">
        <v>11848.98</v>
      </c>
      <c r="F176" s="4">
        <v>11848.98</v>
      </c>
      <c r="G176" s="4">
        <v>14898.77</v>
      </c>
      <c r="H176" s="4">
        <v>14957.26</v>
      </c>
      <c r="I176" s="28">
        <v>14957.26</v>
      </c>
      <c r="J176" s="28">
        <v>14957.26</v>
      </c>
      <c r="K176" s="4">
        <v>14696.35</v>
      </c>
      <c r="L176" s="4">
        <v>14684.13</v>
      </c>
      <c r="M176" s="28">
        <v>14684.13</v>
      </c>
      <c r="N176" s="40">
        <f t="shared" si="2"/>
        <v>163023.87999999998</v>
      </c>
    </row>
    <row r="177" spans="1:14" x14ac:dyDescent="0.25">
      <c r="A177" s="3" t="s">
        <v>169</v>
      </c>
      <c r="B177" s="4">
        <v>51794.79</v>
      </c>
      <c r="C177" s="4">
        <v>51814.98</v>
      </c>
      <c r="D177" s="4">
        <v>51814.98</v>
      </c>
      <c r="E177" s="4">
        <v>51814.98</v>
      </c>
      <c r="F177" s="4">
        <v>51814.98</v>
      </c>
      <c r="G177" s="4">
        <v>52341.41</v>
      </c>
      <c r="H177" s="4">
        <v>43837.72</v>
      </c>
      <c r="I177" s="28">
        <v>43837.72</v>
      </c>
      <c r="J177" s="28">
        <v>52605.26</v>
      </c>
      <c r="K177" s="4">
        <v>52495.07</v>
      </c>
      <c r="L177" s="4">
        <v>52462.62</v>
      </c>
      <c r="M177" s="28">
        <v>52462.619999999995</v>
      </c>
      <c r="N177" s="40">
        <f t="shared" si="2"/>
        <v>609097.13</v>
      </c>
    </row>
    <row r="178" spans="1:14" x14ac:dyDescent="0.25">
      <c r="A178" s="3" t="s">
        <v>170</v>
      </c>
      <c r="B178" s="4">
        <v>112688.82</v>
      </c>
      <c r="C178" s="4">
        <v>113298.47</v>
      </c>
      <c r="D178" s="4">
        <v>99136.16</v>
      </c>
      <c r="E178" s="4">
        <v>113298.47</v>
      </c>
      <c r="F178" s="4">
        <v>113298.47</v>
      </c>
      <c r="G178" s="4">
        <v>112202.78</v>
      </c>
      <c r="H178" s="4">
        <v>112679.05</v>
      </c>
      <c r="I178" s="28">
        <v>112679.05</v>
      </c>
      <c r="J178" s="28">
        <v>112679.05</v>
      </c>
      <c r="K178" s="4">
        <v>112472.76</v>
      </c>
      <c r="L178" s="4">
        <v>112434.15</v>
      </c>
      <c r="M178" s="28">
        <v>112434.15000000001</v>
      </c>
      <c r="N178" s="40">
        <f t="shared" si="2"/>
        <v>1339301.3799999999</v>
      </c>
    </row>
    <row r="179" spans="1:14" x14ac:dyDescent="0.25">
      <c r="A179" s="3" t="s">
        <v>171</v>
      </c>
      <c r="B179" s="4">
        <v>92617.29</v>
      </c>
      <c r="C179" s="4">
        <v>92552.4</v>
      </c>
      <c r="D179" s="4">
        <v>92552.4</v>
      </c>
      <c r="E179" s="4">
        <v>92552.4</v>
      </c>
      <c r="F179" s="4">
        <v>92552.4</v>
      </c>
      <c r="G179" s="4">
        <v>91860.7</v>
      </c>
      <c r="H179" s="4">
        <v>93861.119999999995</v>
      </c>
      <c r="I179" s="28">
        <v>93861.119999999995</v>
      </c>
      <c r="J179" s="28">
        <v>93861.119999999995</v>
      </c>
      <c r="K179" s="4">
        <v>95602</v>
      </c>
      <c r="L179" s="4">
        <v>95594.03</v>
      </c>
      <c r="M179" s="28">
        <v>86034.62000000001</v>
      </c>
      <c r="N179" s="40">
        <f t="shared" si="2"/>
        <v>1113501.6000000001</v>
      </c>
    </row>
    <row r="180" spans="1:14" x14ac:dyDescent="0.25">
      <c r="A180" s="3" t="s">
        <v>172</v>
      </c>
      <c r="B180" s="4">
        <v>14398.39</v>
      </c>
      <c r="C180" s="4">
        <v>18353.38</v>
      </c>
      <c r="D180" s="4">
        <v>18353.38</v>
      </c>
      <c r="E180" s="4">
        <v>18353.38</v>
      </c>
      <c r="F180" s="4">
        <v>18353.38</v>
      </c>
      <c r="G180" s="4">
        <v>18493.52</v>
      </c>
      <c r="H180" s="4">
        <v>18575.59</v>
      </c>
      <c r="I180" s="28">
        <v>18575.59</v>
      </c>
      <c r="J180" s="28">
        <v>18575.59</v>
      </c>
      <c r="K180" s="4">
        <v>18661.43</v>
      </c>
      <c r="L180" s="4">
        <v>18660.169999999998</v>
      </c>
      <c r="M180" s="28">
        <v>18660.169999999998</v>
      </c>
      <c r="N180" s="40">
        <f t="shared" si="2"/>
        <v>218013.96999999997</v>
      </c>
    </row>
    <row r="181" spans="1:14" x14ac:dyDescent="0.25">
      <c r="A181" s="3" t="s">
        <v>174</v>
      </c>
      <c r="B181" s="4">
        <v>51796.01</v>
      </c>
      <c r="C181" s="4">
        <v>52046.39</v>
      </c>
      <c r="D181" s="4">
        <v>52046.39</v>
      </c>
      <c r="E181" s="4">
        <v>52046.39</v>
      </c>
      <c r="F181" s="4">
        <v>52046.39</v>
      </c>
      <c r="G181" s="4">
        <v>52042.1</v>
      </c>
      <c r="H181" s="4">
        <v>52195.14</v>
      </c>
      <c r="I181" s="28">
        <v>52195.14</v>
      </c>
      <c r="J181" s="28">
        <v>52195.14</v>
      </c>
      <c r="K181" s="4">
        <v>51964.36</v>
      </c>
      <c r="L181" s="4">
        <v>51939.86</v>
      </c>
      <c r="M181" s="28">
        <v>51939.86</v>
      </c>
      <c r="N181" s="40">
        <f t="shared" si="2"/>
        <v>624453.17000000004</v>
      </c>
    </row>
    <row r="182" spans="1:14" x14ac:dyDescent="0.25">
      <c r="A182" s="3" t="s">
        <v>175</v>
      </c>
      <c r="B182" s="4">
        <v>30926.21</v>
      </c>
      <c r="C182" s="4">
        <v>31099.17</v>
      </c>
      <c r="D182" s="4">
        <v>31099.17</v>
      </c>
      <c r="E182" s="4">
        <v>31099.17</v>
      </c>
      <c r="F182" s="4">
        <v>31099.17</v>
      </c>
      <c r="G182" s="4">
        <v>31057.93</v>
      </c>
      <c r="H182" s="4">
        <v>31129.46</v>
      </c>
      <c r="I182" s="28">
        <v>31129.46</v>
      </c>
      <c r="J182" s="28">
        <v>31129.46</v>
      </c>
      <c r="K182" s="4">
        <v>31663.51</v>
      </c>
      <c r="L182" s="4">
        <v>31544.83</v>
      </c>
      <c r="M182" s="28">
        <v>31544.829999999998</v>
      </c>
      <c r="N182" s="40">
        <f t="shared" si="2"/>
        <v>374522.37</v>
      </c>
    </row>
    <row r="183" spans="1:14" x14ac:dyDescent="0.25">
      <c r="A183" s="3" t="s">
        <v>176</v>
      </c>
      <c r="B183" s="4">
        <v>63977.29</v>
      </c>
      <c r="C183" s="4">
        <v>64192.74</v>
      </c>
      <c r="D183" s="4">
        <v>64192.74</v>
      </c>
      <c r="E183" s="4">
        <v>64192.74</v>
      </c>
      <c r="F183" s="4">
        <v>64192.74</v>
      </c>
      <c r="G183" s="4">
        <v>64469.42</v>
      </c>
      <c r="H183" s="4">
        <v>64643.26</v>
      </c>
      <c r="I183" s="28">
        <v>64643.26</v>
      </c>
      <c r="J183" s="28">
        <v>64643.26</v>
      </c>
      <c r="K183" s="4">
        <v>64647.53</v>
      </c>
      <c r="L183" s="4">
        <v>64637.77</v>
      </c>
      <c r="M183" s="28">
        <v>64637.77</v>
      </c>
      <c r="N183" s="40">
        <f t="shared" si="2"/>
        <v>773070.52</v>
      </c>
    </row>
    <row r="184" spans="1:14" x14ac:dyDescent="0.25">
      <c r="A184" s="3" t="s">
        <v>177</v>
      </c>
      <c r="B184" s="4">
        <v>128767.87</v>
      </c>
      <c r="C184" s="4">
        <v>144315.97</v>
      </c>
      <c r="D184" s="4">
        <v>144315.97</v>
      </c>
      <c r="E184" s="4">
        <v>144315.97</v>
      </c>
      <c r="F184" s="4">
        <v>144315.97</v>
      </c>
      <c r="G184" s="4">
        <v>144801.57999999999</v>
      </c>
      <c r="H184" s="4">
        <v>145384.44</v>
      </c>
      <c r="I184" s="28">
        <v>145384.44</v>
      </c>
      <c r="J184" s="28">
        <v>145384.44</v>
      </c>
      <c r="K184" s="4">
        <v>145756.49</v>
      </c>
      <c r="L184" s="4">
        <v>129068.31</v>
      </c>
      <c r="M184" s="28">
        <v>162734.99</v>
      </c>
      <c r="N184" s="40">
        <f t="shared" si="2"/>
        <v>1724546.4399999997</v>
      </c>
    </row>
    <row r="185" spans="1:14" x14ac:dyDescent="0.25">
      <c r="A185" s="3" t="s">
        <v>178</v>
      </c>
      <c r="B185" s="4">
        <v>51606.13</v>
      </c>
      <c r="C185" s="4">
        <v>51440.02</v>
      </c>
      <c r="D185" s="4">
        <v>51440.02</v>
      </c>
      <c r="E185" s="4">
        <v>51440.02</v>
      </c>
      <c r="F185" s="4">
        <v>51440.02</v>
      </c>
      <c r="G185" s="4">
        <v>50756.03</v>
      </c>
      <c r="H185" s="4">
        <v>55774.81</v>
      </c>
      <c r="I185" s="28">
        <v>55774.81</v>
      </c>
      <c r="J185" s="28">
        <v>55774.81</v>
      </c>
      <c r="K185" s="4">
        <v>55199.43</v>
      </c>
      <c r="L185" s="4">
        <v>55180.45</v>
      </c>
      <c r="M185" s="28">
        <v>55180.450000000004</v>
      </c>
      <c r="N185" s="40">
        <f t="shared" si="2"/>
        <v>641006.99999999988</v>
      </c>
    </row>
    <row r="186" spans="1:14" x14ac:dyDescent="0.25">
      <c r="A186" s="3" t="s">
        <v>179</v>
      </c>
      <c r="B186" s="4">
        <v>68167.87</v>
      </c>
      <c r="C186" s="4">
        <v>68233.37</v>
      </c>
      <c r="D186" s="4">
        <v>68233.37</v>
      </c>
      <c r="E186" s="4">
        <v>68233.37</v>
      </c>
      <c r="F186" s="4">
        <v>68233.37</v>
      </c>
      <c r="G186" s="4">
        <v>66992.600000000006</v>
      </c>
      <c r="H186" s="4">
        <v>67558.789999999994</v>
      </c>
      <c r="I186" s="28">
        <v>67558.790000000008</v>
      </c>
      <c r="J186" s="28">
        <v>67558.790000000008</v>
      </c>
      <c r="K186" s="4">
        <v>66947.28</v>
      </c>
      <c r="L186" s="4">
        <v>66923.429999999993</v>
      </c>
      <c r="M186" s="28">
        <v>66923.429999999993</v>
      </c>
      <c r="N186" s="40">
        <f t="shared" si="2"/>
        <v>811564.46</v>
      </c>
    </row>
    <row r="187" spans="1:14" x14ac:dyDescent="0.25">
      <c r="A187" s="3" t="s">
        <v>180</v>
      </c>
      <c r="B187" s="4">
        <v>18932.36</v>
      </c>
      <c r="C187" s="4">
        <v>18915.830000000002</v>
      </c>
      <c r="D187" s="4">
        <v>18915.830000000002</v>
      </c>
      <c r="E187" s="4">
        <v>18915.830000000002</v>
      </c>
      <c r="F187" s="4">
        <v>18915.830000000002</v>
      </c>
      <c r="G187" s="4">
        <v>19014.990000000002</v>
      </c>
      <c r="H187" s="4">
        <v>19066.41</v>
      </c>
      <c r="I187" s="28">
        <v>19066.41</v>
      </c>
      <c r="J187" s="28">
        <v>19066.41</v>
      </c>
      <c r="K187" s="4">
        <v>9563.51</v>
      </c>
      <c r="L187" s="4">
        <v>9557.08</v>
      </c>
      <c r="M187" s="28">
        <v>19114.16</v>
      </c>
      <c r="N187" s="40">
        <f t="shared" si="2"/>
        <v>209044.65000000002</v>
      </c>
    </row>
    <row r="188" spans="1:14" x14ac:dyDescent="0.25">
      <c r="A188" s="3" t="s">
        <v>181</v>
      </c>
      <c r="B188" s="4">
        <v>74394.09</v>
      </c>
      <c r="C188" s="4">
        <v>74181.13</v>
      </c>
      <c r="D188" s="4">
        <v>74181.13</v>
      </c>
      <c r="E188" s="4">
        <v>74181.13</v>
      </c>
      <c r="F188" s="4">
        <v>64908.49</v>
      </c>
      <c r="G188" s="4">
        <v>74103.72</v>
      </c>
      <c r="H188" s="4">
        <v>74563.240000000005</v>
      </c>
      <c r="I188" s="28">
        <v>74563.240000000005</v>
      </c>
      <c r="J188" s="28">
        <v>74563.240000000005</v>
      </c>
      <c r="K188" s="4">
        <v>65041.78</v>
      </c>
      <c r="L188" s="4">
        <v>74325.070000000007</v>
      </c>
      <c r="M188" s="28">
        <v>74325.069999999992</v>
      </c>
      <c r="N188" s="40">
        <f t="shared" si="2"/>
        <v>873331.33</v>
      </c>
    </row>
    <row r="189" spans="1:14" x14ac:dyDescent="0.25">
      <c r="A189" s="3" t="s">
        <v>182</v>
      </c>
      <c r="B189" s="4">
        <v>73118.100000000006</v>
      </c>
      <c r="C189" s="4">
        <v>73176.87</v>
      </c>
      <c r="D189" s="4">
        <v>73176.87</v>
      </c>
      <c r="E189" s="4">
        <v>73176.87</v>
      </c>
      <c r="F189" s="4">
        <v>73176.87</v>
      </c>
      <c r="G189" s="4">
        <v>67273.56</v>
      </c>
      <c r="H189" s="4">
        <v>59566.55</v>
      </c>
      <c r="I189" s="28">
        <v>59566.55</v>
      </c>
      <c r="J189" s="28">
        <v>59566.55</v>
      </c>
      <c r="K189" s="4">
        <v>73473.16</v>
      </c>
      <c r="L189" s="4">
        <v>73445.600000000006</v>
      </c>
      <c r="M189" s="28">
        <v>73445.600000000006</v>
      </c>
      <c r="N189" s="40">
        <f t="shared" si="2"/>
        <v>832163.15</v>
      </c>
    </row>
    <row r="190" spans="1:14" x14ac:dyDescent="0.25">
      <c r="A190" s="3" t="s">
        <v>183</v>
      </c>
      <c r="B190" s="4">
        <v>19885.43</v>
      </c>
      <c r="C190" s="4">
        <v>19969.900000000001</v>
      </c>
      <c r="D190" s="4">
        <v>19969.900000000001</v>
      </c>
      <c r="E190" s="4">
        <v>19969.900000000001</v>
      </c>
      <c r="F190" s="4">
        <v>19969.900000000001</v>
      </c>
      <c r="G190" s="4">
        <v>20091.11</v>
      </c>
      <c r="H190" s="4">
        <v>20170.07</v>
      </c>
      <c r="I190" s="28">
        <v>20170.07</v>
      </c>
      <c r="J190" s="28">
        <v>20170.07</v>
      </c>
      <c r="K190" s="4">
        <v>29007.9</v>
      </c>
      <c r="L190" s="4">
        <v>28947.91</v>
      </c>
      <c r="M190" s="28">
        <v>28947.91</v>
      </c>
      <c r="N190" s="40">
        <f t="shared" si="2"/>
        <v>267270.07</v>
      </c>
    </row>
    <row r="191" spans="1:14" x14ac:dyDescent="0.25">
      <c r="A191" s="3" t="s">
        <v>184</v>
      </c>
      <c r="B191" s="4">
        <v>146081.76</v>
      </c>
      <c r="C191" s="4">
        <v>146939.85999999999</v>
      </c>
      <c r="D191" s="4">
        <v>146939.85999999999</v>
      </c>
      <c r="E191" s="4">
        <v>146939.85999999999</v>
      </c>
      <c r="F191" s="4">
        <v>146939.85999999999</v>
      </c>
      <c r="G191" s="4">
        <v>145364.70000000001</v>
      </c>
      <c r="H191" s="4">
        <v>146046.44</v>
      </c>
      <c r="I191" s="28">
        <v>146046.44</v>
      </c>
      <c r="J191" s="28">
        <v>146046.44</v>
      </c>
      <c r="K191" s="4">
        <v>147141.41</v>
      </c>
      <c r="L191" s="4">
        <v>147066.13</v>
      </c>
      <c r="M191" s="28">
        <v>147066.13</v>
      </c>
      <c r="N191" s="40">
        <f t="shared" si="2"/>
        <v>1758618.8899999997</v>
      </c>
    </row>
    <row r="192" spans="1:14" x14ac:dyDescent="0.25">
      <c r="A192" s="3" t="s">
        <v>185</v>
      </c>
      <c r="B192" s="4">
        <v>18941.54</v>
      </c>
      <c r="C192" s="4">
        <v>19778.93</v>
      </c>
      <c r="D192" s="4">
        <v>19778.93</v>
      </c>
      <c r="E192" s="4">
        <v>19778.93</v>
      </c>
      <c r="F192" s="4">
        <v>19778.93</v>
      </c>
      <c r="G192" s="4">
        <v>20133.34</v>
      </c>
      <c r="H192" s="4">
        <v>15285.02</v>
      </c>
      <c r="I192" s="28">
        <v>15285.019999999999</v>
      </c>
      <c r="J192" s="28">
        <v>10190.02</v>
      </c>
      <c r="K192" s="4">
        <v>10197.67</v>
      </c>
      <c r="L192" s="4">
        <v>10197.67</v>
      </c>
      <c r="M192" s="28">
        <v>10197.67</v>
      </c>
      <c r="N192" s="40">
        <f t="shared" si="2"/>
        <v>189543.67</v>
      </c>
    </row>
    <row r="193" spans="1:14" x14ac:dyDescent="0.25">
      <c r="A193" s="3" t="s">
        <v>186</v>
      </c>
      <c r="B193" s="4">
        <v>26592.01</v>
      </c>
      <c r="C193" s="4">
        <v>35459.06</v>
      </c>
      <c r="D193" s="4">
        <v>35459.06</v>
      </c>
      <c r="E193" s="4">
        <v>26594.3</v>
      </c>
      <c r="F193" s="4">
        <v>26594.3</v>
      </c>
      <c r="G193" s="4">
        <v>26795.84</v>
      </c>
      <c r="H193" s="4">
        <v>26882.16</v>
      </c>
      <c r="I193" s="28">
        <v>26882.16</v>
      </c>
      <c r="J193" s="28">
        <v>17921.43</v>
      </c>
      <c r="K193" s="4">
        <v>17971.63</v>
      </c>
      <c r="L193" s="4">
        <v>26953.77</v>
      </c>
      <c r="M193" s="28">
        <v>26953.77</v>
      </c>
      <c r="N193" s="40">
        <f t="shared" si="2"/>
        <v>321059.49</v>
      </c>
    </row>
    <row r="194" spans="1:14" x14ac:dyDescent="0.25">
      <c r="A194" s="3" t="s">
        <v>187</v>
      </c>
      <c r="B194" s="4">
        <v>170090.01</v>
      </c>
      <c r="C194" s="4">
        <v>170003.7</v>
      </c>
      <c r="D194" s="4">
        <v>170003.7</v>
      </c>
      <c r="E194" s="4">
        <v>170003.7</v>
      </c>
      <c r="F194" s="4">
        <v>170003.7</v>
      </c>
      <c r="G194" s="4">
        <v>168904.95999999999</v>
      </c>
      <c r="H194" s="4">
        <v>169517.07</v>
      </c>
      <c r="I194" s="28">
        <v>169517.07</v>
      </c>
      <c r="J194" s="28">
        <v>169517.07</v>
      </c>
      <c r="K194" s="4">
        <v>169704.36</v>
      </c>
      <c r="L194" s="4">
        <v>169698.87</v>
      </c>
      <c r="M194" s="28">
        <v>169698.87</v>
      </c>
      <c r="N194" s="40">
        <f t="shared" ref="N194:N257" si="3">SUM(B194:M194)</f>
        <v>2036663.0800000005</v>
      </c>
    </row>
    <row r="195" spans="1:14" x14ac:dyDescent="0.25">
      <c r="A195" s="3" t="s">
        <v>188</v>
      </c>
      <c r="B195" s="4">
        <v>37561.72</v>
      </c>
      <c r="C195" s="4">
        <v>37581.919999999998</v>
      </c>
      <c r="D195" s="4">
        <v>37581.919999999998</v>
      </c>
      <c r="E195" s="4">
        <v>37581.919999999998</v>
      </c>
      <c r="F195" s="4">
        <v>37581.919999999998</v>
      </c>
      <c r="G195" s="4">
        <v>37563.54</v>
      </c>
      <c r="H195" s="4">
        <v>37616.800000000003</v>
      </c>
      <c r="I195" s="28">
        <v>37616.800000000003</v>
      </c>
      <c r="J195" s="28">
        <v>37616.800000000003</v>
      </c>
      <c r="K195" s="4">
        <v>37631.5</v>
      </c>
      <c r="L195" s="4">
        <v>37625.980000000003</v>
      </c>
      <c r="M195" s="28">
        <v>37625.980000000003</v>
      </c>
      <c r="N195" s="40">
        <f t="shared" si="3"/>
        <v>451186.79999999993</v>
      </c>
    </row>
    <row r="196" spans="1:14" x14ac:dyDescent="0.25">
      <c r="A196" s="3" t="s">
        <v>189</v>
      </c>
      <c r="B196" s="4">
        <v>77694.67</v>
      </c>
      <c r="C196" s="4">
        <v>77742.67</v>
      </c>
      <c r="D196" s="4">
        <v>77742.67</v>
      </c>
      <c r="E196" s="4">
        <v>77742.67</v>
      </c>
      <c r="F196" s="4">
        <v>69968.399999999994</v>
      </c>
      <c r="G196" s="4">
        <v>61952.07</v>
      </c>
      <c r="H196" s="4">
        <v>62607.21</v>
      </c>
      <c r="I196" s="28">
        <v>78259.010000000009</v>
      </c>
      <c r="J196" s="28">
        <v>78259.010000000009</v>
      </c>
      <c r="K196" s="4">
        <v>78185.350000000006</v>
      </c>
      <c r="L196" s="4">
        <v>78181.16</v>
      </c>
      <c r="M196" s="28">
        <v>78181.16</v>
      </c>
      <c r="N196" s="40">
        <f t="shared" si="3"/>
        <v>896516.05</v>
      </c>
    </row>
    <row r="197" spans="1:14" x14ac:dyDescent="0.25">
      <c r="A197" s="3" t="s">
        <v>190</v>
      </c>
      <c r="B197" s="4">
        <v>73724.12</v>
      </c>
      <c r="C197" s="4">
        <v>73819.600000000006</v>
      </c>
      <c r="D197" s="4">
        <v>73819.600000000006</v>
      </c>
      <c r="E197" s="4">
        <v>73819.600000000006</v>
      </c>
      <c r="F197" s="4">
        <v>73819.600000000006</v>
      </c>
      <c r="G197" s="4">
        <v>73861.84</v>
      </c>
      <c r="H197" s="4">
        <v>73933.440000000002</v>
      </c>
      <c r="I197" s="28">
        <v>73933.440000000002</v>
      </c>
      <c r="J197" s="28">
        <v>73933.440000000002</v>
      </c>
      <c r="K197" s="4">
        <v>74027.12</v>
      </c>
      <c r="L197" s="4">
        <v>74017.919999999998</v>
      </c>
      <c r="M197" s="28">
        <v>74017.919999999998</v>
      </c>
      <c r="N197" s="40">
        <f t="shared" si="3"/>
        <v>886727.64</v>
      </c>
    </row>
    <row r="198" spans="1:14" x14ac:dyDescent="0.25">
      <c r="A198" s="3" t="s">
        <v>228</v>
      </c>
      <c r="B198" s="4">
        <v>75632.17</v>
      </c>
      <c r="C198" s="4">
        <v>76062.28</v>
      </c>
      <c r="D198" s="4">
        <v>76062.28</v>
      </c>
      <c r="E198" s="4">
        <v>76062.28</v>
      </c>
      <c r="F198" s="4">
        <v>76062.28</v>
      </c>
      <c r="G198" s="4">
        <v>75243.31</v>
      </c>
      <c r="H198" s="4">
        <v>75812.27</v>
      </c>
      <c r="I198" s="28">
        <v>75812.27</v>
      </c>
      <c r="J198" s="28">
        <v>75812.27</v>
      </c>
      <c r="K198" s="4">
        <v>75053.960000000006</v>
      </c>
      <c r="L198" s="4">
        <v>75042.17</v>
      </c>
      <c r="M198" s="28">
        <v>75042.17</v>
      </c>
      <c r="N198" s="40">
        <f t="shared" si="3"/>
        <v>907699.71000000008</v>
      </c>
    </row>
    <row r="199" spans="1:14" x14ac:dyDescent="0.25">
      <c r="A199" s="3" t="s">
        <v>191</v>
      </c>
      <c r="B199" s="4">
        <v>41209.69</v>
      </c>
      <c r="C199" s="4">
        <v>41257.230000000003</v>
      </c>
      <c r="D199" s="4">
        <v>41257.230000000003</v>
      </c>
      <c r="E199" s="4">
        <v>27504.82</v>
      </c>
      <c r="F199" s="4">
        <v>27504.82</v>
      </c>
      <c r="G199" s="4">
        <v>27470.31</v>
      </c>
      <c r="H199" s="4">
        <v>42135.519999999997</v>
      </c>
      <c r="I199" s="28">
        <v>42135.519999999997</v>
      </c>
      <c r="J199" s="28">
        <v>42135.519999999997</v>
      </c>
      <c r="K199" s="4">
        <v>42397.69</v>
      </c>
      <c r="L199" s="4">
        <v>42397.69</v>
      </c>
      <c r="M199" s="28">
        <v>42397.69</v>
      </c>
      <c r="N199" s="40">
        <f t="shared" si="3"/>
        <v>459803.73000000004</v>
      </c>
    </row>
    <row r="200" spans="1:14" x14ac:dyDescent="0.25">
      <c r="A200" s="3" t="s">
        <v>192</v>
      </c>
      <c r="B200" s="4">
        <v>74734.12</v>
      </c>
      <c r="C200" s="4">
        <v>74778.2</v>
      </c>
      <c r="D200" s="4">
        <v>74778.2</v>
      </c>
      <c r="E200" s="4">
        <v>74778.2</v>
      </c>
      <c r="F200" s="4">
        <v>74778.2</v>
      </c>
      <c r="G200" s="4">
        <v>74965.48</v>
      </c>
      <c r="H200" s="4">
        <v>75070.16</v>
      </c>
      <c r="I200" s="28">
        <v>75070.16</v>
      </c>
      <c r="J200" s="28">
        <v>75070.16</v>
      </c>
      <c r="K200" s="4">
        <v>75206.039999999994</v>
      </c>
      <c r="L200" s="4">
        <v>75200.56</v>
      </c>
      <c r="M200" s="28">
        <v>75200.56</v>
      </c>
      <c r="N200" s="40">
        <f t="shared" si="3"/>
        <v>899630.04000000027</v>
      </c>
    </row>
    <row r="201" spans="1:14" x14ac:dyDescent="0.25">
      <c r="A201" s="3" t="s">
        <v>193</v>
      </c>
      <c r="B201" s="4">
        <v>318352.46999999997</v>
      </c>
      <c r="C201" s="4">
        <v>320071.05</v>
      </c>
      <c r="D201" s="4">
        <v>320071.05</v>
      </c>
      <c r="E201" s="4">
        <v>320071.05</v>
      </c>
      <c r="F201" s="4">
        <v>320071.05</v>
      </c>
      <c r="G201" s="4">
        <v>321075.18</v>
      </c>
      <c r="H201" s="4">
        <v>322082.36</v>
      </c>
      <c r="I201" s="28">
        <v>322082.36</v>
      </c>
      <c r="J201" s="28">
        <v>322082.36</v>
      </c>
      <c r="K201" s="4">
        <v>323050.64</v>
      </c>
      <c r="L201" s="4">
        <v>323006.40000000002</v>
      </c>
      <c r="M201" s="28">
        <v>323006.40000000002</v>
      </c>
      <c r="N201" s="40">
        <f t="shared" si="3"/>
        <v>3855022.3699999996</v>
      </c>
    </row>
    <row r="202" spans="1:14" x14ac:dyDescent="0.25">
      <c r="A202" s="3" t="s">
        <v>194</v>
      </c>
      <c r="B202" s="4">
        <v>34384.79</v>
      </c>
      <c r="C202" s="4">
        <v>36868.18</v>
      </c>
      <c r="D202" s="4">
        <v>36868.18</v>
      </c>
      <c r="E202" s="4">
        <v>36868.18</v>
      </c>
      <c r="F202" s="4">
        <v>36868.18</v>
      </c>
      <c r="G202" s="4">
        <v>36068.120000000003</v>
      </c>
      <c r="H202" s="4">
        <v>36110.980000000003</v>
      </c>
      <c r="I202" s="28">
        <v>36110.979999999996</v>
      </c>
      <c r="J202" s="28">
        <v>36110.979999999996</v>
      </c>
      <c r="K202" s="4">
        <v>35544.15</v>
      </c>
      <c r="L202" s="4">
        <v>35544.15</v>
      </c>
      <c r="M202" s="28">
        <v>35544.15</v>
      </c>
      <c r="N202" s="40">
        <f t="shared" si="3"/>
        <v>432891.02</v>
      </c>
    </row>
    <row r="203" spans="1:14" x14ac:dyDescent="0.25">
      <c r="A203" s="3" t="s">
        <v>195</v>
      </c>
      <c r="B203" s="4">
        <v>37963.879999999997</v>
      </c>
      <c r="C203" s="4">
        <v>49704.39</v>
      </c>
      <c r="D203" s="4">
        <v>49704.39</v>
      </c>
      <c r="E203" s="4">
        <v>49704.39</v>
      </c>
      <c r="F203" s="4">
        <v>49704.39</v>
      </c>
      <c r="G203" s="4">
        <v>38024.480000000003</v>
      </c>
      <c r="H203" s="4">
        <v>38123.64</v>
      </c>
      <c r="I203" s="28">
        <v>38123.64</v>
      </c>
      <c r="J203" s="28">
        <v>38123.64</v>
      </c>
      <c r="K203" s="4">
        <v>38165.879999999997</v>
      </c>
      <c r="L203" s="4">
        <v>38147.519999999997</v>
      </c>
      <c r="M203" s="28">
        <v>38147.519999999997</v>
      </c>
      <c r="N203" s="40">
        <f t="shared" si="3"/>
        <v>503637.76000000007</v>
      </c>
    </row>
    <row r="204" spans="1:14" x14ac:dyDescent="0.25">
      <c r="A204" s="3" t="s">
        <v>196</v>
      </c>
      <c r="B204" s="4">
        <v>504386.39</v>
      </c>
      <c r="C204" s="4">
        <v>507496.69</v>
      </c>
      <c r="D204" s="4">
        <v>516400.13</v>
      </c>
      <c r="E204" s="4">
        <v>507496.69</v>
      </c>
      <c r="F204" s="4">
        <v>525303.59</v>
      </c>
      <c r="G204" s="4">
        <v>537333.81999999995</v>
      </c>
      <c r="H204" s="4">
        <v>537796.85</v>
      </c>
      <c r="I204" s="28">
        <v>510681.04</v>
      </c>
      <c r="J204" s="28">
        <v>510681.04</v>
      </c>
      <c r="K204" s="4">
        <v>494489.52</v>
      </c>
      <c r="L204" s="4">
        <v>526118.89</v>
      </c>
      <c r="M204" s="28">
        <v>535189.91</v>
      </c>
      <c r="N204" s="40">
        <f t="shared" si="3"/>
        <v>6213374.5599999996</v>
      </c>
    </row>
    <row r="205" spans="1:14" x14ac:dyDescent="0.25">
      <c r="A205" s="3" t="s">
        <v>197</v>
      </c>
      <c r="B205" s="4">
        <v>147500.84</v>
      </c>
      <c r="C205" s="4">
        <v>149714.88</v>
      </c>
      <c r="D205" s="4">
        <v>150200.29</v>
      </c>
      <c r="E205" s="4">
        <v>150200.29</v>
      </c>
      <c r="F205" s="4">
        <v>152627.35999999999</v>
      </c>
      <c r="G205" s="4">
        <v>151990.78</v>
      </c>
      <c r="H205" s="4">
        <v>153885.26999999999</v>
      </c>
      <c r="I205" s="28">
        <v>153885.27000000002</v>
      </c>
      <c r="J205" s="28">
        <v>153885.27000000002</v>
      </c>
      <c r="K205" s="4">
        <v>153080.95000000001</v>
      </c>
      <c r="L205" s="4">
        <v>152388.06</v>
      </c>
      <c r="M205" s="28">
        <v>169221.44999999998</v>
      </c>
      <c r="N205" s="40">
        <f t="shared" si="3"/>
        <v>1838580.71</v>
      </c>
    </row>
    <row r="206" spans="1:14" x14ac:dyDescent="0.25">
      <c r="A206" s="3" t="s">
        <v>198</v>
      </c>
      <c r="B206" s="4">
        <v>18385.12</v>
      </c>
      <c r="C206" s="4">
        <v>18429.189999999999</v>
      </c>
      <c r="D206" s="4">
        <v>18429.189999999999</v>
      </c>
      <c r="E206" s="4">
        <v>18429.189999999999</v>
      </c>
      <c r="F206" s="4">
        <v>18429.189999999999</v>
      </c>
      <c r="G206" s="4">
        <v>18487.96</v>
      </c>
      <c r="H206" s="4">
        <v>18491.62</v>
      </c>
      <c r="I206" s="28">
        <v>18491.62</v>
      </c>
      <c r="J206" s="28">
        <v>18491.62</v>
      </c>
      <c r="K206" s="4">
        <v>18555.900000000001</v>
      </c>
      <c r="L206" s="4">
        <v>18554.07</v>
      </c>
      <c r="M206" s="28">
        <v>18554.07</v>
      </c>
      <c r="N206" s="40">
        <f t="shared" si="3"/>
        <v>221728.74</v>
      </c>
    </row>
    <row r="207" spans="1:14" x14ac:dyDescent="0.25">
      <c r="A207" s="3" t="s">
        <v>199</v>
      </c>
      <c r="B207" s="4">
        <v>2239605.13</v>
      </c>
      <c r="C207" s="4">
        <v>2274842.5</v>
      </c>
      <c r="D207" s="4">
        <v>2274842.5</v>
      </c>
      <c r="E207" s="4">
        <v>2271002.91</v>
      </c>
      <c r="F207" s="4">
        <v>2263323.73</v>
      </c>
      <c r="G207" s="4">
        <v>2269291.12</v>
      </c>
      <c r="H207" s="4">
        <v>2308462.4700000002</v>
      </c>
      <c r="I207" s="28">
        <v>2308462.4699999997</v>
      </c>
      <c r="J207" s="28">
        <v>2292723.08</v>
      </c>
      <c r="K207" s="4">
        <v>2323587.42</v>
      </c>
      <c r="L207" s="4">
        <v>2315298.5699999998</v>
      </c>
      <c r="M207" s="28">
        <v>2324113.44</v>
      </c>
      <c r="N207" s="40">
        <f t="shared" si="3"/>
        <v>27465555.340000007</v>
      </c>
    </row>
    <row r="208" spans="1:14" x14ac:dyDescent="0.25">
      <c r="A208" s="3" t="s">
        <v>200</v>
      </c>
      <c r="B208" s="4">
        <v>76073.440000000002</v>
      </c>
      <c r="C208" s="4">
        <v>76656.179999999993</v>
      </c>
      <c r="D208" s="4">
        <v>76656.179999999993</v>
      </c>
      <c r="E208" s="4">
        <v>76656.179999999993</v>
      </c>
      <c r="F208" s="4">
        <v>76656.179999999993</v>
      </c>
      <c r="G208" s="4">
        <v>76535.61</v>
      </c>
      <c r="H208" s="4">
        <v>76761.47</v>
      </c>
      <c r="I208" s="28">
        <v>76761.47</v>
      </c>
      <c r="J208" s="28">
        <v>72721.38</v>
      </c>
      <c r="K208" s="4">
        <v>73090.77</v>
      </c>
      <c r="L208" s="4">
        <v>73073.98</v>
      </c>
      <c r="M208" s="28">
        <v>73073.98</v>
      </c>
      <c r="N208" s="40">
        <f t="shared" si="3"/>
        <v>904716.82</v>
      </c>
    </row>
    <row r="209" spans="1:14" x14ac:dyDescent="0.25">
      <c r="A209" s="3" t="s">
        <v>201</v>
      </c>
      <c r="B209" s="4">
        <v>204703.72</v>
      </c>
      <c r="C209" s="4">
        <v>208543.02</v>
      </c>
      <c r="D209" s="4">
        <v>208543.02</v>
      </c>
      <c r="E209" s="4">
        <v>208543.02</v>
      </c>
      <c r="F209" s="4">
        <v>208543.02</v>
      </c>
      <c r="G209" s="4">
        <v>208814.16</v>
      </c>
      <c r="H209" s="4">
        <v>209546.22</v>
      </c>
      <c r="I209" s="28">
        <v>209546.22</v>
      </c>
      <c r="J209" s="28">
        <v>209546.22</v>
      </c>
      <c r="K209" s="4">
        <v>208869.29</v>
      </c>
      <c r="L209" s="4">
        <v>208823.98</v>
      </c>
      <c r="M209" s="28">
        <v>208823.97999999998</v>
      </c>
      <c r="N209" s="40">
        <f t="shared" si="3"/>
        <v>2502845.87</v>
      </c>
    </row>
    <row r="210" spans="1:14" x14ac:dyDescent="0.25">
      <c r="A210" s="3" t="s">
        <v>202</v>
      </c>
      <c r="B210" s="4">
        <v>51510.15</v>
      </c>
      <c r="C210" s="4">
        <v>43042.46</v>
      </c>
      <c r="D210" s="4">
        <v>51650.95</v>
      </c>
      <c r="E210" s="4">
        <v>51650.95</v>
      </c>
      <c r="F210" s="4">
        <v>51650.95</v>
      </c>
      <c r="G210" s="4">
        <v>52965.79</v>
      </c>
      <c r="H210" s="4">
        <v>53543.02</v>
      </c>
      <c r="I210" s="28">
        <v>53543.020000000004</v>
      </c>
      <c r="J210" s="28">
        <v>53543.020000000004</v>
      </c>
      <c r="K210" s="4">
        <v>53303.07</v>
      </c>
      <c r="L210" s="4">
        <v>53293.29</v>
      </c>
      <c r="M210" s="28">
        <v>53293.29</v>
      </c>
      <c r="N210" s="40">
        <f t="shared" si="3"/>
        <v>622989.96000000008</v>
      </c>
    </row>
    <row r="211" spans="1:14" x14ac:dyDescent="0.25">
      <c r="A211" s="3" t="s">
        <v>203</v>
      </c>
      <c r="B211" s="4">
        <v>31427.01</v>
      </c>
      <c r="C211" s="4">
        <v>31532.91</v>
      </c>
      <c r="D211" s="4">
        <v>31532.91</v>
      </c>
      <c r="E211" s="4">
        <v>31532.91</v>
      </c>
      <c r="F211" s="4">
        <v>31532.91</v>
      </c>
      <c r="G211" s="4">
        <v>31058.51</v>
      </c>
      <c r="H211" s="4">
        <v>31045.05</v>
      </c>
      <c r="I211" s="28">
        <v>31045.05</v>
      </c>
      <c r="J211" s="28">
        <v>31045.05</v>
      </c>
      <c r="K211" s="4">
        <v>31023</v>
      </c>
      <c r="L211" s="4">
        <v>31023</v>
      </c>
      <c r="M211" s="28">
        <v>31023</v>
      </c>
      <c r="N211" s="40">
        <f t="shared" si="3"/>
        <v>374821.31</v>
      </c>
    </row>
    <row r="212" spans="1:14" x14ac:dyDescent="0.25">
      <c r="A212" s="3" t="s">
        <v>204</v>
      </c>
      <c r="B212" s="4">
        <v>103420.01</v>
      </c>
      <c r="C212" s="4">
        <v>103824.05</v>
      </c>
      <c r="D212" s="4">
        <v>121128.06</v>
      </c>
      <c r="E212" s="4">
        <v>121128.06</v>
      </c>
      <c r="F212" s="4">
        <v>121128.06</v>
      </c>
      <c r="G212" s="4">
        <v>121535.84</v>
      </c>
      <c r="H212" s="4">
        <v>123507.02</v>
      </c>
      <c r="I212" s="28">
        <v>123507.02</v>
      </c>
      <c r="J212" s="28">
        <v>123507.02</v>
      </c>
      <c r="K212" s="4">
        <v>123390.05</v>
      </c>
      <c r="L212" s="4">
        <v>123311.75</v>
      </c>
      <c r="M212" s="28">
        <v>123311.75</v>
      </c>
      <c r="N212" s="40">
        <f t="shared" si="3"/>
        <v>1432698.69</v>
      </c>
    </row>
    <row r="213" spans="1:14" x14ac:dyDescent="0.25">
      <c r="A213" s="3" t="s">
        <v>205</v>
      </c>
      <c r="B213" s="4">
        <v>81648.679999999993</v>
      </c>
      <c r="C213" s="4">
        <v>81938.19</v>
      </c>
      <c r="D213" s="4">
        <v>81938.19</v>
      </c>
      <c r="E213" s="4">
        <v>81938.19</v>
      </c>
      <c r="F213" s="4">
        <v>81938.19</v>
      </c>
      <c r="G213" s="4">
        <v>81504.210000000006</v>
      </c>
      <c r="H213" s="4">
        <v>81586.2</v>
      </c>
      <c r="I213" s="28">
        <v>81586.2</v>
      </c>
      <c r="J213" s="28">
        <v>81586.2</v>
      </c>
      <c r="K213" s="4">
        <v>81476.67</v>
      </c>
      <c r="L213" s="4">
        <v>81471.73</v>
      </c>
      <c r="M213" s="28">
        <v>81471.73</v>
      </c>
      <c r="N213" s="40">
        <f t="shared" si="3"/>
        <v>980084.37999999989</v>
      </c>
    </row>
    <row r="214" spans="1:14" x14ac:dyDescent="0.25">
      <c r="A214" s="3" t="s">
        <v>206</v>
      </c>
      <c r="B214" s="4">
        <v>131683.57999999999</v>
      </c>
      <c r="C214" s="4">
        <v>174527.34</v>
      </c>
      <c r="D214" s="4">
        <v>174527.34</v>
      </c>
      <c r="E214" s="4">
        <v>174527.34</v>
      </c>
      <c r="F214" s="4">
        <v>174527.34</v>
      </c>
      <c r="G214" s="4">
        <v>178450.4</v>
      </c>
      <c r="H214" s="4">
        <v>180804.02</v>
      </c>
      <c r="I214" s="28">
        <v>180804.02</v>
      </c>
      <c r="J214" s="28">
        <v>180804.02</v>
      </c>
      <c r="K214" s="4">
        <v>182098.66</v>
      </c>
      <c r="L214" s="4">
        <v>181981.15</v>
      </c>
      <c r="M214" s="28">
        <v>181981.15000000002</v>
      </c>
      <c r="N214" s="40">
        <f t="shared" si="3"/>
        <v>2096716.3599999999</v>
      </c>
    </row>
    <row r="215" spans="1:14" x14ac:dyDescent="0.25">
      <c r="A215" s="3" t="s">
        <v>207</v>
      </c>
      <c r="B215" s="4">
        <v>438901.21</v>
      </c>
      <c r="C215" s="4">
        <v>453095.44</v>
      </c>
      <c r="D215" s="4">
        <v>471589.13</v>
      </c>
      <c r="E215" s="4">
        <v>480835.98</v>
      </c>
      <c r="F215" s="4">
        <v>480835.98</v>
      </c>
      <c r="G215" s="4">
        <v>476591.74</v>
      </c>
      <c r="H215" s="4">
        <v>488595.89</v>
      </c>
      <c r="I215" s="28">
        <v>483986.5</v>
      </c>
      <c r="J215" s="28">
        <v>483986.5</v>
      </c>
      <c r="K215" s="4">
        <v>484941.52</v>
      </c>
      <c r="L215" s="4">
        <v>484753.13</v>
      </c>
      <c r="M215" s="28">
        <v>493986.52</v>
      </c>
      <c r="N215" s="40">
        <f t="shared" si="3"/>
        <v>5722099.540000001</v>
      </c>
    </row>
    <row r="216" spans="1:14" x14ac:dyDescent="0.25">
      <c r="A216" s="3" t="s">
        <v>208</v>
      </c>
      <c r="B216" s="4">
        <v>77574.720000000001</v>
      </c>
      <c r="C216" s="4">
        <v>77680.800000000003</v>
      </c>
      <c r="D216" s="4">
        <v>77680.800000000003</v>
      </c>
      <c r="E216" s="4">
        <v>77680.800000000003</v>
      </c>
      <c r="F216" s="4">
        <v>77680.800000000003</v>
      </c>
      <c r="G216" s="4">
        <v>77743.92</v>
      </c>
      <c r="H216" s="4">
        <v>78001.440000000002</v>
      </c>
      <c r="I216" s="28">
        <v>78001.440000000002</v>
      </c>
      <c r="J216" s="28">
        <v>78001.440000000002</v>
      </c>
      <c r="K216" s="4">
        <v>86834.77</v>
      </c>
      <c r="L216" s="4">
        <v>86782.56</v>
      </c>
      <c r="M216" s="28">
        <v>86782.56</v>
      </c>
      <c r="N216" s="40">
        <f t="shared" si="3"/>
        <v>960446.05</v>
      </c>
    </row>
    <row r="217" spans="1:14" x14ac:dyDescent="0.25">
      <c r="A217" s="3" t="s">
        <v>209</v>
      </c>
      <c r="B217" s="4">
        <v>16351.03</v>
      </c>
      <c r="C217" s="4">
        <v>16276.96</v>
      </c>
      <c r="D217" s="4">
        <v>16276.96</v>
      </c>
      <c r="E217" s="4">
        <v>16276.96</v>
      </c>
      <c r="F217" s="4">
        <v>16276.96</v>
      </c>
      <c r="G217" s="4">
        <v>17434.490000000002</v>
      </c>
      <c r="H217" s="4">
        <v>18017.240000000002</v>
      </c>
      <c r="I217" s="28">
        <v>18017.240000000002</v>
      </c>
      <c r="J217" s="28">
        <v>18017.240000000002</v>
      </c>
      <c r="K217" s="4">
        <v>18800.14</v>
      </c>
      <c r="L217" s="4">
        <v>18798.3</v>
      </c>
      <c r="M217" s="28">
        <v>18798.3</v>
      </c>
      <c r="N217" s="40">
        <f t="shared" si="3"/>
        <v>209341.81999999995</v>
      </c>
    </row>
    <row r="218" spans="1:14" x14ac:dyDescent="0.25">
      <c r="A218" s="3" t="s">
        <v>210</v>
      </c>
      <c r="B218" s="4">
        <v>18472.060000000001</v>
      </c>
      <c r="C218" s="4">
        <v>18530.13</v>
      </c>
      <c r="D218" s="4">
        <v>18530.13</v>
      </c>
      <c r="E218" s="4">
        <v>18530.13</v>
      </c>
      <c r="F218" s="4">
        <v>18530.13</v>
      </c>
      <c r="G218" s="4">
        <v>18584.419999999998</v>
      </c>
      <c r="H218" s="4">
        <v>18566.75</v>
      </c>
      <c r="I218" s="28">
        <v>18566.75</v>
      </c>
      <c r="J218" s="28">
        <v>18566.75</v>
      </c>
      <c r="K218" s="4">
        <v>18603.36</v>
      </c>
      <c r="L218" s="4">
        <v>18599.57</v>
      </c>
      <c r="M218" s="28">
        <v>18599.57</v>
      </c>
      <c r="N218" s="40">
        <f t="shared" si="3"/>
        <v>222679.75</v>
      </c>
    </row>
    <row r="219" spans="1:14" x14ac:dyDescent="0.25">
      <c r="A219" s="3" t="s">
        <v>224</v>
      </c>
      <c r="B219" s="4">
        <v>28289.26</v>
      </c>
      <c r="C219" s="4">
        <v>28526.17</v>
      </c>
      <c r="D219" s="4">
        <v>28526.17</v>
      </c>
      <c r="E219" s="4">
        <v>28526.17</v>
      </c>
      <c r="F219" s="4">
        <v>28526.17</v>
      </c>
      <c r="G219" s="4">
        <v>28740.41</v>
      </c>
      <c r="H219" s="4">
        <v>28807.13</v>
      </c>
      <c r="I219" s="28">
        <v>28807.129999999997</v>
      </c>
      <c r="J219" s="28">
        <v>28807.129999999997</v>
      </c>
      <c r="K219" s="4">
        <v>28842.62</v>
      </c>
      <c r="L219" s="4">
        <v>28791.21</v>
      </c>
      <c r="M219" s="28">
        <v>28791.21</v>
      </c>
      <c r="N219" s="40">
        <f t="shared" si="3"/>
        <v>343980.78000000009</v>
      </c>
    </row>
    <row r="220" spans="1:14" x14ac:dyDescent="0.25">
      <c r="A220" s="3" t="s">
        <v>225</v>
      </c>
      <c r="B220" s="4">
        <v>9707.66</v>
      </c>
      <c r="C220" s="4">
        <v>19398.79</v>
      </c>
      <c r="D220" s="4">
        <v>19398.79</v>
      </c>
      <c r="E220" s="4">
        <v>19398.79</v>
      </c>
      <c r="F220" s="4">
        <v>19398.79</v>
      </c>
      <c r="G220" s="4">
        <v>19349.21</v>
      </c>
      <c r="H220" s="4">
        <v>19622.830000000002</v>
      </c>
      <c r="I220" s="28">
        <v>19622.830000000002</v>
      </c>
      <c r="J220" s="28">
        <v>19622.830000000002</v>
      </c>
      <c r="K220" s="4">
        <v>30692.46</v>
      </c>
      <c r="L220" s="4">
        <v>30676.55</v>
      </c>
      <c r="M220" s="28">
        <v>19946.03</v>
      </c>
      <c r="N220" s="40">
        <f t="shared" si="3"/>
        <v>246835.56</v>
      </c>
    </row>
    <row r="221" spans="1:14" x14ac:dyDescent="0.25">
      <c r="A221" s="3" t="s">
        <v>226</v>
      </c>
      <c r="B221" s="4">
        <v>43884.34</v>
      </c>
      <c r="C221" s="4">
        <v>43917.38</v>
      </c>
      <c r="D221" s="4">
        <v>43917.38</v>
      </c>
      <c r="E221" s="4">
        <v>43917.38</v>
      </c>
      <c r="F221" s="4">
        <v>43917.38</v>
      </c>
      <c r="G221" s="4">
        <v>43204.88</v>
      </c>
      <c r="H221" s="4">
        <v>43442.37</v>
      </c>
      <c r="I221" s="28">
        <v>43442.369999999995</v>
      </c>
      <c r="J221" s="28">
        <v>43442.369999999995</v>
      </c>
      <c r="K221" s="4">
        <v>43643.16</v>
      </c>
      <c r="L221" s="4">
        <v>43621.120000000003</v>
      </c>
      <c r="M221" s="28">
        <v>43621.120000000003</v>
      </c>
      <c r="N221" s="40">
        <f t="shared" si="3"/>
        <v>523971.25</v>
      </c>
    </row>
    <row r="222" spans="1:14" x14ac:dyDescent="0.25">
      <c r="A222" s="3" t="s">
        <v>227</v>
      </c>
      <c r="B222" s="4">
        <v>28532.9</v>
      </c>
      <c r="C222" s="4">
        <v>28911.200000000001</v>
      </c>
      <c r="D222" s="4">
        <v>28911.200000000001</v>
      </c>
      <c r="E222" s="4">
        <v>28911.200000000001</v>
      </c>
      <c r="F222" s="4">
        <v>28911.200000000001</v>
      </c>
      <c r="G222" s="4">
        <v>29238.67</v>
      </c>
      <c r="H222" s="4">
        <v>29250.91</v>
      </c>
      <c r="I222" s="28">
        <v>29250.91</v>
      </c>
      <c r="J222" s="28">
        <v>29250.91</v>
      </c>
      <c r="K222" s="4">
        <v>29283.360000000001</v>
      </c>
      <c r="L222" s="4">
        <v>29283.360000000001</v>
      </c>
      <c r="M222" s="28">
        <v>29283.360000000001</v>
      </c>
      <c r="N222" s="40">
        <f t="shared" si="3"/>
        <v>349019.18</v>
      </c>
    </row>
    <row r="223" spans="1:14" x14ac:dyDescent="0.25">
      <c r="A223" s="3" t="s">
        <v>211</v>
      </c>
      <c r="B223" s="4">
        <v>33976.51</v>
      </c>
      <c r="C223" s="4">
        <v>34122.800000000003</v>
      </c>
      <c r="D223" s="4">
        <v>34122.800000000003</v>
      </c>
      <c r="E223" s="4">
        <v>34122.800000000003</v>
      </c>
      <c r="F223" s="4">
        <v>34122.800000000003</v>
      </c>
      <c r="G223" s="4">
        <v>34062.81</v>
      </c>
      <c r="H223" s="4">
        <v>34196.870000000003</v>
      </c>
      <c r="I223" s="28">
        <v>34196.870000000003</v>
      </c>
      <c r="J223" s="28">
        <v>34196.870000000003</v>
      </c>
      <c r="K223" s="4">
        <v>34291.129999999997</v>
      </c>
      <c r="L223" s="4">
        <v>34286.25</v>
      </c>
      <c r="M223" s="28">
        <v>34286.25</v>
      </c>
      <c r="N223" s="40">
        <f t="shared" si="3"/>
        <v>409984.76</v>
      </c>
    </row>
    <row r="224" spans="1:14" x14ac:dyDescent="0.25">
      <c r="A224" s="3" t="s">
        <v>216</v>
      </c>
      <c r="B224" s="4">
        <v>46221.42</v>
      </c>
      <c r="C224" s="4">
        <v>46133.26</v>
      </c>
      <c r="D224" s="4">
        <v>46133.26</v>
      </c>
      <c r="E224" s="4">
        <v>46133.26</v>
      </c>
      <c r="F224" s="4">
        <v>46133.26</v>
      </c>
      <c r="G224" s="4">
        <v>45821.69</v>
      </c>
      <c r="H224" s="4">
        <v>46323.040000000001</v>
      </c>
      <c r="I224" s="28">
        <v>46323.039999999994</v>
      </c>
      <c r="J224" s="28">
        <v>38602.54</v>
      </c>
      <c r="K224" s="4">
        <v>46774.15</v>
      </c>
      <c r="L224" s="4">
        <v>46774.15</v>
      </c>
      <c r="M224" s="28">
        <v>46774.15</v>
      </c>
      <c r="N224" s="40">
        <f t="shared" si="3"/>
        <v>548147.22</v>
      </c>
    </row>
    <row r="225" spans="1:14" x14ac:dyDescent="0.25">
      <c r="A225" s="3" t="s">
        <v>212</v>
      </c>
      <c r="B225" s="4">
        <v>92307.55</v>
      </c>
      <c r="C225" s="4">
        <v>91863.15</v>
      </c>
      <c r="D225" s="4">
        <v>91863.15</v>
      </c>
      <c r="E225" s="4">
        <v>91863.15</v>
      </c>
      <c r="F225" s="4">
        <v>91863.15</v>
      </c>
      <c r="G225" s="4">
        <v>91749.31</v>
      </c>
      <c r="H225" s="4">
        <v>91877.83</v>
      </c>
      <c r="I225" s="28">
        <v>91877.83</v>
      </c>
      <c r="J225" s="28">
        <v>91877.83</v>
      </c>
      <c r="K225" s="4">
        <v>90929.65</v>
      </c>
      <c r="L225" s="4">
        <v>90892.34</v>
      </c>
      <c r="M225" s="28">
        <v>90892.34</v>
      </c>
      <c r="N225" s="40">
        <f t="shared" si="3"/>
        <v>1099857.2799999998</v>
      </c>
    </row>
    <row r="226" spans="1:14" x14ac:dyDescent="0.25">
      <c r="A226" s="3" t="s">
        <v>215</v>
      </c>
      <c r="B226" s="4">
        <v>48205.919999999998</v>
      </c>
      <c r="C226" s="4">
        <v>48535.86</v>
      </c>
      <c r="D226" s="4">
        <v>48535.86</v>
      </c>
      <c r="E226" s="4">
        <v>48535.86</v>
      </c>
      <c r="F226" s="4">
        <v>48535.86</v>
      </c>
      <c r="G226" s="4">
        <v>48880.47</v>
      </c>
      <c r="H226" s="4">
        <v>49146.75</v>
      </c>
      <c r="I226" s="28">
        <v>49146.75</v>
      </c>
      <c r="J226" s="28">
        <v>49146.75</v>
      </c>
      <c r="K226" s="4">
        <v>49228.17</v>
      </c>
      <c r="L226" s="4">
        <v>49222.05</v>
      </c>
      <c r="M226" s="28">
        <v>41018.380000000005</v>
      </c>
      <c r="N226" s="40">
        <f t="shared" si="3"/>
        <v>578138.67999999993</v>
      </c>
    </row>
    <row r="227" spans="1:14" x14ac:dyDescent="0.25">
      <c r="A227" s="3" t="s">
        <v>213</v>
      </c>
      <c r="B227" s="4">
        <v>32524.240000000002</v>
      </c>
      <c r="C227" s="4">
        <v>37148.519999999997</v>
      </c>
      <c r="D227" s="4">
        <v>37148.519999999997</v>
      </c>
      <c r="E227" s="4">
        <v>32504.959999999999</v>
      </c>
      <c r="F227" s="4">
        <v>32504.959999999999</v>
      </c>
      <c r="G227" s="4">
        <v>37168.720000000001</v>
      </c>
      <c r="H227" s="4">
        <v>37209.120000000003</v>
      </c>
      <c r="I227" s="28">
        <v>37209.120000000003</v>
      </c>
      <c r="J227" s="28">
        <v>37209.120000000003</v>
      </c>
      <c r="K227" s="4">
        <v>37289.919999999998</v>
      </c>
      <c r="L227" s="4">
        <v>37289.919999999998</v>
      </c>
      <c r="M227" s="28">
        <v>37289.919999999998</v>
      </c>
      <c r="N227" s="40">
        <f t="shared" si="3"/>
        <v>432497.03999999992</v>
      </c>
    </row>
    <row r="228" spans="1:14" x14ac:dyDescent="0.25">
      <c r="A228" s="3" t="s">
        <v>214</v>
      </c>
      <c r="B228" s="4">
        <v>72134.41</v>
      </c>
      <c r="C228" s="4">
        <v>72219.5</v>
      </c>
      <c r="D228" s="4">
        <v>72219.5</v>
      </c>
      <c r="E228" s="4">
        <v>72219.5</v>
      </c>
      <c r="F228" s="4">
        <v>72219.5</v>
      </c>
      <c r="G228" s="4">
        <v>72279.48</v>
      </c>
      <c r="H228" s="4">
        <v>73004.25</v>
      </c>
      <c r="I228" s="28">
        <v>73004.25</v>
      </c>
      <c r="J228" s="28">
        <v>73004.25</v>
      </c>
      <c r="K228" s="4">
        <v>72900.2</v>
      </c>
      <c r="L228" s="4">
        <v>72900.2</v>
      </c>
      <c r="M228" s="28">
        <v>72900.2</v>
      </c>
      <c r="N228" s="40">
        <f t="shared" si="3"/>
        <v>871005.23999999987</v>
      </c>
    </row>
    <row r="229" spans="1:14" x14ac:dyDescent="0.25">
      <c r="A229" s="3" t="s">
        <v>217</v>
      </c>
      <c r="B229" s="4">
        <v>62921.99</v>
      </c>
      <c r="C229" s="4">
        <v>62938.51</v>
      </c>
      <c r="D229" s="4">
        <v>62938.51</v>
      </c>
      <c r="E229" s="4">
        <v>62938.51</v>
      </c>
      <c r="F229" s="4">
        <v>62938.51</v>
      </c>
      <c r="G229" s="4">
        <v>63151.53</v>
      </c>
      <c r="H229" s="4">
        <v>63177.23</v>
      </c>
      <c r="I229" s="28">
        <v>63177.23</v>
      </c>
      <c r="J229" s="28">
        <v>63177.23</v>
      </c>
      <c r="K229" s="4">
        <v>51488.73</v>
      </c>
      <c r="L229" s="4">
        <v>51472.83</v>
      </c>
      <c r="M229" s="28">
        <v>51472.83</v>
      </c>
      <c r="N229" s="40">
        <f t="shared" si="3"/>
        <v>721793.6399999999</v>
      </c>
    </row>
    <row r="230" spans="1:14" x14ac:dyDescent="0.25">
      <c r="A230" s="3" t="s">
        <v>218</v>
      </c>
      <c r="B230" s="4">
        <v>36629.440000000002</v>
      </c>
      <c r="C230" s="4">
        <v>36768.400000000001</v>
      </c>
      <c r="D230" s="4">
        <v>36768.400000000001</v>
      </c>
      <c r="E230" s="4">
        <v>36768.400000000001</v>
      </c>
      <c r="F230" s="4">
        <v>36768.400000000001</v>
      </c>
      <c r="G230" s="4">
        <v>36510.699999999997</v>
      </c>
      <c r="H230" s="4">
        <v>36436.01</v>
      </c>
      <c r="I230" s="28">
        <v>36436.01</v>
      </c>
      <c r="J230" s="28">
        <v>36436.01</v>
      </c>
      <c r="K230" s="4">
        <v>36615.370000000003</v>
      </c>
      <c r="L230" s="4">
        <v>36600.67</v>
      </c>
      <c r="M230" s="28">
        <v>36600.67</v>
      </c>
      <c r="N230" s="40">
        <f t="shared" si="3"/>
        <v>439338.48</v>
      </c>
    </row>
    <row r="231" spans="1:14" x14ac:dyDescent="0.25">
      <c r="A231" s="3" t="s">
        <v>219</v>
      </c>
      <c r="B231" s="4">
        <v>102288.15</v>
      </c>
      <c r="C231" s="4">
        <v>103546.87</v>
      </c>
      <c r="D231" s="4">
        <v>103546.87</v>
      </c>
      <c r="E231" s="4">
        <v>103546.87</v>
      </c>
      <c r="F231" s="4">
        <v>103546.87</v>
      </c>
      <c r="G231" s="4">
        <v>103993.79</v>
      </c>
      <c r="H231" s="4">
        <v>104399.92</v>
      </c>
      <c r="I231" s="28">
        <v>104399.92000000001</v>
      </c>
      <c r="J231" s="28">
        <v>104399.92000000001</v>
      </c>
      <c r="K231" s="4">
        <v>104575.84</v>
      </c>
      <c r="L231" s="4">
        <v>104562.34</v>
      </c>
      <c r="M231" s="28">
        <v>104562.34</v>
      </c>
      <c r="N231" s="40">
        <f t="shared" si="3"/>
        <v>1247369.7000000002</v>
      </c>
    </row>
    <row r="232" spans="1:14" x14ac:dyDescent="0.25">
      <c r="A232" s="3" t="s">
        <v>220</v>
      </c>
      <c r="B232" s="4">
        <v>37761.879999999997</v>
      </c>
      <c r="C232" s="4">
        <v>38309.11</v>
      </c>
      <c r="D232" s="4">
        <v>38309.11</v>
      </c>
      <c r="E232" s="4">
        <v>38309.11</v>
      </c>
      <c r="F232" s="4">
        <v>38309.11</v>
      </c>
      <c r="G232" s="4">
        <v>38208.74</v>
      </c>
      <c r="H232" s="4">
        <v>38820.839999999997</v>
      </c>
      <c r="I232" s="28">
        <v>38820.839999999997</v>
      </c>
      <c r="J232" s="28">
        <v>38820.839999999997</v>
      </c>
      <c r="K232" s="4">
        <v>38184.86</v>
      </c>
      <c r="L232" s="4">
        <v>38170.769999999997</v>
      </c>
      <c r="M232" s="28">
        <v>38170.770000000004</v>
      </c>
      <c r="N232" s="40">
        <f t="shared" si="3"/>
        <v>460195.98</v>
      </c>
    </row>
    <row r="233" spans="1:14" x14ac:dyDescent="0.25">
      <c r="A233" s="3" t="s">
        <v>221</v>
      </c>
      <c r="B233" s="4">
        <v>69675.520000000004</v>
      </c>
      <c r="C233" s="4">
        <v>70046.460000000006</v>
      </c>
      <c r="D233" s="4">
        <v>70046.460000000006</v>
      </c>
      <c r="E233" s="4">
        <v>70046.460000000006</v>
      </c>
      <c r="F233" s="4">
        <v>70046.460000000006</v>
      </c>
      <c r="G233" s="4">
        <v>69534.75</v>
      </c>
      <c r="H233" s="4">
        <v>69707.98</v>
      </c>
      <c r="I233" s="28">
        <v>69707.98</v>
      </c>
      <c r="J233" s="28">
        <v>69707.98</v>
      </c>
      <c r="K233" s="4">
        <v>69749</v>
      </c>
      <c r="L233" s="4">
        <v>69745.94</v>
      </c>
      <c r="M233" s="28">
        <v>52309.450000000004</v>
      </c>
      <c r="N233" s="40">
        <f t="shared" si="3"/>
        <v>820324.44</v>
      </c>
    </row>
    <row r="234" spans="1:14" x14ac:dyDescent="0.25">
      <c r="A234" s="3" t="s">
        <v>222</v>
      </c>
      <c r="B234" s="4">
        <v>337750.21</v>
      </c>
      <c r="C234" s="4">
        <v>320451.17</v>
      </c>
      <c r="D234" s="4">
        <v>320566.06</v>
      </c>
      <c r="E234" s="4">
        <v>329111.43</v>
      </c>
      <c r="F234" s="4">
        <v>329111.43</v>
      </c>
      <c r="G234" s="4">
        <v>326339.40000000002</v>
      </c>
      <c r="H234" s="4">
        <v>327974.71999999997</v>
      </c>
      <c r="I234" s="28">
        <v>327974.72000000003</v>
      </c>
      <c r="J234" s="28">
        <v>327974.72000000003</v>
      </c>
      <c r="K234" s="4">
        <v>327657.93</v>
      </c>
      <c r="L234" s="4">
        <v>327916.7</v>
      </c>
      <c r="M234" s="28">
        <v>344750.04000000004</v>
      </c>
      <c r="N234" s="40">
        <f t="shared" si="3"/>
        <v>3947578.5300000007</v>
      </c>
    </row>
    <row r="235" spans="1:14" x14ac:dyDescent="0.25">
      <c r="A235" s="3" t="s">
        <v>229</v>
      </c>
      <c r="B235" s="4">
        <v>49364.05</v>
      </c>
      <c r="C235" s="4">
        <v>49301.63</v>
      </c>
      <c r="D235" s="4">
        <v>49301.63</v>
      </c>
      <c r="E235" s="4">
        <v>49301.63</v>
      </c>
      <c r="F235" s="4">
        <v>49301.63</v>
      </c>
      <c r="G235" s="4">
        <v>49425.27</v>
      </c>
      <c r="H235" s="4">
        <v>50039.22</v>
      </c>
      <c r="I235" s="28">
        <v>50039.22</v>
      </c>
      <c r="J235" s="28">
        <v>50039.22</v>
      </c>
      <c r="K235" s="4">
        <v>50178.17</v>
      </c>
      <c r="L235" s="4">
        <v>50173.279999999999</v>
      </c>
      <c r="M235" s="28">
        <v>50173.279999999999</v>
      </c>
      <c r="N235" s="40">
        <f t="shared" si="3"/>
        <v>596638.23</v>
      </c>
    </row>
    <row r="236" spans="1:14" x14ac:dyDescent="0.25">
      <c r="A236" s="3" t="s">
        <v>230</v>
      </c>
      <c r="B236" s="4">
        <v>54376.12</v>
      </c>
      <c r="C236" s="4">
        <v>55532.44</v>
      </c>
      <c r="D236" s="4">
        <v>55532.44</v>
      </c>
      <c r="E236" s="4">
        <v>55532.44</v>
      </c>
      <c r="F236" s="4">
        <v>55532.44</v>
      </c>
      <c r="G236" s="4">
        <v>55542.22</v>
      </c>
      <c r="H236" s="4">
        <v>56250.44</v>
      </c>
      <c r="I236" s="28">
        <v>56250.439999999995</v>
      </c>
      <c r="J236" s="28">
        <v>56250.439999999995</v>
      </c>
      <c r="K236" s="4">
        <v>46774.879999999997</v>
      </c>
      <c r="L236" s="4">
        <v>46756</v>
      </c>
      <c r="M236" s="28">
        <v>46756</v>
      </c>
      <c r="N236" s="40">
        <f t="shared" si="3"/>
        <v>641086.29999999993</v>
      </c>
    </row>
    <row r="237" spans="1:14" x14ac:dyDescent="0.25">
      <c r="A237" s="3" t="s">
        <v>231</v>
      </c>
      <c r="B237" s="4">
        <v>62491.64</v>
      </c>
      <c r="C237" s="4">
        <v>62415.14</v>
      </c>
      <c r="D237" s="4">
        <v>62415.14</v>
      </c>
      <c r="E237" s="4">
        <v>62415.14</v>
      </c>
      <c r="F237" s="4">
        <v>62415.14</v>
      </c>
      <c r="G237" s="4">
        <v>62827.1</v>
      </c>
      <c r="H237" s="4">
        <v>63245.79</v>
      </c>
      <c r="I237" s="28">
        <v>63245.79</v>
      </c>
      <c r="J237" s="28">
        <v>63245.79</v>
      </c>
      <c r="K237" s="4">
        <v>55900.92</v>
      </c>
      <c r="L237" s="4">
        <v>55878.87</v>
      </c>
      <c r="M237" s="28">
        <v>72712.259999999995</v>
      </c>
      <c r="N237" s="40">
        <f t="shared" si="3"/>
        <v>749208.72</v>
      </c>
    </row>
    <row r="238" spans="1:14" x14ac:dyDescent="0.25">
      <c r="A238" s="3" t="s">
        <v>232</v>
      </c>
      <c r="B238" s="4">
        <v>57252.480000000003</v>
      </c>
      <c r="C238" s="4">
        <v>70645.759999999995</v>
      </c>
      <c r="D238" s="4">
        <v>70645.759999999995</v>
      </c>
      <c r="E238" s="4">
        <v>70645.759999999995</v>
      </c>
      <c r="F238" s="4">
        <v>70645.759999999995</v>
      </c>
      <c r="G238" s="4">
        <v>68992.39</v>
      </c>
      <c r="H238" s="4">
        <v>69621.67</v>
      </c>
      <c r="I238" s="28">
        <v>69621.67</v>
      </c>
      <c r="J238" s="28">
        <v>69621.67</v>
      </c>
      <c r="K238" s="4">
        <v>69365.81</v>
      </c>
      <c r="L238" s="4">
        <v>69311.320000000007</v>
      </c>
      <c r="M238" s="28">
        <v>69311.320000000007</v>
      </c>
      <c r="N238" s="40">
        <f t="shared" si="3"/>
        <v>825681.37000000011</v>
      </c>
    </row>
    <row r="239" spans="1:14" x14ac:dyDescent="0.25">
      <c r="A239" s="3" t="s">
        <v>233</v>
      </c>
      <c r="B239" s="4">
        <v>33032</v>
      </c>
      <c r="C239" s="4">
        <v>33158.949999999997</v>
      </c>
      <c r="D239" s="4">
        <v>33158.949999999997</v>
      </c>
      <c r="E239" s="4">
        <v>33158.949999999997</v>
      </c>
      <c r="F239" s="4">
        <v>33158.949999999997</v>
      </c>
      <c r="G239" s="4">
        <v>33203.919999999998</v>
      </c>
      <c r="H239" s="4">
        <v>33284.269999999997</v>
      </c>
      <c r="I239" s="28">
        <v>14264.69</v>
      </c>
      <c r="J239" s="28">
        <v>38039.160000000003</v>
      </c>
      <c r="K239" s="4">
        <v>33311.58</v>
      </c>
      <c r="L239" s="4">
        <v>33311.58</v>
      </c>
      <c r="M239" s="28">
        <v>33311.58</v>
      </c>
      <c r="N239" s="40">
        <f t="shared" si="3"/>
        <v>384394.58</v>
      </c>
    </row>
    <row r="240" spans="1:14" x14ac:dyDescent="0.25">
      <c r="A240" s="3" t="s">
        <v>234</v>
      </c>
      <c r="B240" s="4">
        <v>56143.33</v>
      </c>
      <c r="C240" s="4">
        <v>55625.47</v>
      </c>
      <c r="D240" s="4">
        <v>55625.47</v>
      </c>
      <c r="E240" s="4">
        <v>55625.47</v>
      </c>
      <c r="F240" s="4">
        <v>55625.47</v>
      </c>
      <c r="G240" s="4">
        <v>54396.93</v>
      </c>
      <c r="H240" s="4">
        <v>57802.38</v>
      </c>
      <c r="I240" s="28">
        <v>57802.38</v>
      </c>
      <c r="J240" s="28">
        <v>61453.48</v>
      </c>
      <c r="K240" s="4">
        <v>60659.58</v>
      </c>
      <c r="L240" s="4">
        <v>60583.66</v>
      </c>
      <c r="M240" s="28">
        <v>60583.659999999996</v>
      </c>
      <c r="N240" s="40">
        <f t="shared" si="3"/>
        <v>691927.28</v>
      </c>
    </row>
    <row r="241" spans="1:14" x14ac:dyDescent="0.25">
      <c r="A241" s="3" t="s">
        <v>235</v>
      </c>
      <c r="B241" s="4">
        <v>25438.61</v>
      </c>
      <c r="C241" s="4">
        <v>25518.799999999999</v>
      </c>
      <c r="D241" s="4">
        <v>25518.799999999999</v>
      </c>
      <c r="E241" s="4">
        <v>25518.799999999999</v>
      </c>
      <c r="F241" s="4">
        <v>25518.799999999999</v>
      </c>
      <c r="G241" s="4">
        <v>26135.21</v>
      </c>
      <c r="H241" s="4">
        <v>25984.63</v>
      </c>
      <c r="I241" s="28">
        <v>25984.63</v>
      </c>
      <c r="J241" s="28">
        <v>25984.63</v>
      </c>
      <c r="K241" s="4">
        <v>26022.58</v>
      </c>
      <c r="L241" s="4">
        <v>25916.68</v>
      </c>
      <c r="M241" s="28">
        <v>25916.68</v>
      </c>
      <c r="N241" s="40">
        <f t="shared" si="3"/>
        <v>309458.85000000003</v>
      </c>
    </row>
    <row r="242" spans="1:14" x14ac:dyDescent="0.25">
      <c r="A242" s="3" t="s">
        <v>236</v>
      </c>
      <c r="B242" s="4">
        <v>255166.34</v>
      </c>
      <c r="C242" s="4">
        <v>258777.64</v>
      </c>
      <c r="D242" s="4">
        <v>258777.64</v>
      </c>
      <c r="E242" s="4">
        <v>258777.64</v>
      </c>
      <c r="F242" s="4">
        <v>254734.24</v>
      </c>
      <c r="G242" s="4">
        <v>256694.96</v>
      </c>
      <c r="H242" s="4">
        <v>251551.86</v>
      </c>
      <c r="I242" s="28">
        <v>255668.58000000002</v>
      </c>
      <c r="J242" s="28">
        <v>255668.58000000002</v>
      </c>
      <c r="K242" s="4">
        <v>256821.96</v>
      </c>
      <c r="L242" s="4">
        <v>256805.65</v>
      </c>
      <c r="M242" s="28">
        <v>257358.19999999998</v>
      </c>
      <c r="N242" s="40">
        <f t="shared" si="3"/>
        <v>3076803.29</v>
      </c>
    </row>
    <row r="243" spans="1:14" x14ac:dyDescent="0.25">
      <c r="A243" s="3" t="s">
        <v>237</v>
      </c>
      <c r="B243" s="4">
        <v>34763.089999999997</v>
      </c>
      <c r="C243" s="4">
        <v>34498.03</v>
      </c>
      <c r="D243" s="4">
        <v>34498.03</v>
      </c>
      <c r="E243" s="4">
        <v>34498.03</v>
      </c>
      <c r="F243" s="4">
        <v>34498.03</v>
      </c>
      <c r="G243" s="4">
        <v>34408.06</v>
      </c>
      <c r="H243" s="4">
        <v>34541.5</v>
      </c>
      <c r="I243" s="28">
        <v>34541.5</v>
      </c>
      <c r="J243" s="28">
        <v>34541.5</v>
      </c>
      <c r="K243" s="4">
        <v>34446</v>
      </c>
      <c r="L243" s="4">
        <v>34446</v>
      </c>
      <c r="M243" s="28">
        <v>34446</v>
      </c>
      <c r="N243" s="40">
        <f t="shared" si="3"/>
        <v>414125.77</v>
      </c>
    </row>
    <row r="244" spans="1:14" x14ac:dyDescent="0.25">
      <c r="A244" s="3" t="s">
        <v>238</v>
      </c>
      <c r="B244" s="4">
        <v>52783.63</v>
      </c>
      <c r="C244" s="4">
        <v>60620.99</v>
      </c>
      <c r="D244" s="4">
        <v>60620.99</v>
      </c>
      <c r="E244" s="4">
        <v>60620.99</v>
      </c>
      <c r="F244" s="4">
        <v>60620.99</v>
      </c>
      <c r="G244" s="4">
        <v>59758.54</v>
      </c>
      <c r="H244" s="4">
        <v>53114.61</v>
      </c>
      <c r="I244" s="28">
        <v>53114.61</v>
      </c>
      <c r="J244" s="28">
        <v>37939.009999999995</v>
      </c>
      <c r="K244" s="4">
        <v>45498.35</v>
      </c>
      <c r="L244" s="4">
        <v>60649.77</v>
      </c>
      <c r="M244" s="28">
        <v>60649.770000000004</v>
      </c>
      <c r="N244" s="40">
        <f t="shared" si="3"/>
        <v>665992.25</v>
      </c>
    </row>
    <row r="245" spans="1:14" x14ac:dyDescent="0.25">
      <c r="A245" s="3" t="s">
        <v>242</v>
      </c>
      <c r="B245" s="4">
        <v>36170.36</v>
      </c>
      <c r="C245" s="4">
        <v>36327.050000000003</v>
      </c>
      <c r="D245" s="4">
        <v>36327.050000000003</v>
      </c>
      <c r="E245" s="4">
        <v>36327.050000000003</v>
      </c>
      <c r="F245" s="4">
        <v>36327.050000000003</v>
      </c>
      <c r="G245" s="4">
        <v>36674.14</v>
      </c>
      <c r="H245" s="4">
        <v>36857.769999999997</v>
      </c>
      <c r="I245" s="28">
        <v>36857.769999999997</v>
      </c>
      <c r="J245" s="28">
        <v>36857.769999999997</v>
      </c>
      <c r="K245" s="4">
        <v>36729.22</v>
      </c>
      <c r="L245" s="4">
        <v>36700.449999999997</v>
      </c>
      <c r="M245" s="28">
        <v>36700.450000000004</v>
      </c>
      <c r="N245" s="40">
        <f t="shared" si="3"/>
        <v>438856.13</v>
      </c>
    </row>
    <row r="246" spans="1:14" x14ac:dyDescent="0.25">
      <c r="A246" s="3" t="s">
        <v>239</v>
      </c>
      <c r="B246" s="4">
        <v>126447.5</v>
      </c>
      <c r="C246" s="4">
        <v>127215.08</v>
      </c>
      <c r="D246" s="4">
        <v>127215.08</v>
      </c>
      <c r="E246" s="4">
        <v>127215.08</v>
      </c>
      <c r="F246" s="4">
        <v>132107.96</v>
      </c>
      <c r="G246" s="4">
        <v>132060.04</v>
      </c>
      <c r="H246" s="4">
        <v>117923.76</v>
      </c>
      <c r="I246" s="28">
        <v>122837.25</v>
      </c>
      <c r="J246" s="28">
        <v>132664.23000000001</v>
      </c>
      <c r="K246" s="4">
        <v>133200.45000000001</v>
      </c>
      <c r="L246" s="4">
        <v>133196.74</v>
      </c>
      <c r="M246" s="28">
        <v>123330.31</v>
      </c>
      <c r="N246" s="40">
        <f t="shared" si="3"/>
        <v>1535413.4800000002</v>
      </c>
    </row>
    <row r="247" spans="1:14" x14ac:dyDescent="0.25">
      <c r="A247" s="3" t="s">
        <v>240</v>
      </c>
      <c r="B247" s="4">
        <v>33904.89</v>
      </c>
      <c r="C247" s="4">
        <v>34392.76</v>
      </c>
      <c r="D247" s="4">
        <v>34392.76</v>
      </c>
      <c r="E247" s="4">
        <v>34392.76</v>
      </c>
      <c r="F247" s="4">
        <v>34392.76</v>
      </c>
      <c r="G247" s="4">
        <v>34717.17</v>
      </c>
      <c r="H247" s="4">
        <v>34730.03</v>
      </c>
      <c r="I247" s="28">
        <v>34730.03</v>
      </c>
      <c r="J247" s="28">
        <v>34730.03</v>
      </c>
      <c r="K247" s="4">
        <v>35291.339999999997</v>
      </c>
      <c r="L247" s="4">
        <v>35283.379999999997</v>
      </c>
      <c r="M247" s="28">
        <v>35283.380000000005</v>
      </c>
      <c r="N247" s="40">
        <f t="shared" si="3"/>
        <v>416241.29000000004</v>
      </c>
    </row>
    <row r="248" spans="1:14" x14ac:dyDescent="0.25">
      <c r="A248" s="3" t="s">
        <v>241</v>
      </c>
      <c r="B248" s="4">
        <v>58036.63</v>
      </c>
      <c r="C248" s="4">
        <v>58102.74</v>
      </c>
      <c r="D248" s="4">
        <v>58102.74</v>
      </c>
      <c r="E248" s="4">
        <v>58102.74</v>
      </c>
      <c r="F248" s="4">
        <v>58102.74</v>
      </c>
      <c r="G248" s="4">
        <v>57121.51</v>
      </c>
      <c r="H248" s="4">
        <v>57878.080000000002</v>
      </c>
      <c r="I248" s="28">
        <v>57878.080000000002</v>
      </c>
      <c r="J248" s="28">
        <v>57878.080000000002</v>
      </c>
      <c r="K248" s="4">
        <v>57762.39</v>
      </c>
      <c r="L248" s="4">
        <v>57752.58</v>
      </c>
      <c r="M248" s="28">
        <v>57752.579999999994</v>
      </c>
      <c r="N248" s="40">
        <f t="shared" si="3"/>
        <v>694470.8899999999</v>
      </c>
    </row>
    <row r="249" spans="1:14" x14ac:dyDescent="0.25">
      <c r="A249" s="3" t="s">
        <v>243</v>
      </c>
      <c r="B249" s="4">
        <v>588198.38</v>
      </c>
      <c r="C249" s="4">
        <v>584999.52</v>
      </c>
      <c r="D249" s="4">
        <v>820543.71</v>
      </c>
      <c r="E249" s="4">
        <v>887877.07</v>
      </c>
      <c r="F249" s="4">
        <v>871166.3</v>
      </c>
      <c r="G249" s="4">
        <v>858652.34</v>
      </c>
      <c r="H249" s="4">
        <v>862481.85</v>
      </c>
      <c r="I249" s="28">
        <v>862511.13</v>
      </c>
      <c r="J249" s="28">
        <v>879344.47</v>
      </c>
      <c r="K249" s="4">
        <v>829120.43</v>
      </c>
      <c r="L249" s="4">
        <v>879443.5</v>
      </c>
      <c r="M249" s="28">
        <v>881270.09000000008</v>
      </c>
      <c r="N249" s="40">
        <f t="shared" si="3"/>
        <v>9805608.7899999991</v>
      </c>
    </row>
    <row r="250" spans="1:14" x14ac:dyDescent="0.25">
      <c r="A250" s="3" t="s">
        <v>244</v>
      </c>
      <c r="B250" s="4">
        <v>36931.42</v>
      </c>
      <c r="C250" s="4">
        <v>55801.13</v>
      </c>
      <c r="D250" s="4">
        <v>55801.13</v>
      </c>
      <c r="E250" s="4">
        <v>46500.95</v>
      </c>
      <c r="F250" s="4">
        <v>55801.13</v>
      </c>
      <c r="G250" s="4">
        <v>56108.43</v>
      </c>
      <c r="H250" s="4">
        <v>56601.8</v>
      </c>
      <c r="I250" s="28">
        <v>56601.8</v>
      </c>
      <c r="J250" s="28">
        <v>56601.8</v>
      </c>
      <c r="K250" s="4">
        <v>56348.37</v>
      </c>
      <c r="L250" s="4">
        <v>56340.42</v>
      </c>
      <c r="M250" s="28">
        <v>56340.42</v>
      </c>
      <c r="N250" s="40">
        <f t="shared" si="3"/>
        <v>645778.80000000005</v>
      </c>
    </row>
    <row r="251" spans="1:14" x14ac:dyDescent="0.25">
      <c r="A251" s="3" t="s">
        <v>245</v>
      </c>
      <c r="B251" s="4">
        <v>37996.94</v>
      </c>
      <c r="C251" s="4">
        <v>38044.68</v>
      </c>
      <c r="D251" s="4">
        <v>38044.68</v>
      </c>
      <c r="E251" s="4">
        <v>38044.68</v>
      </c>
      <c r="F251" s="4">
        <v>38044.68</v>
      </c>
      <c r="G251" s="4">
        <v>37973.06</v>
      </c>
      <c r="H251" s="4">
        <v>37962.04</v>
      </c>
      <c r="I251" s="28">
        <v>37962.04</v>
      </c>
      <c r="J251" s="28">
        <v>37962.04</v>
      </c>
      <c r="K251" s="4">
        <v>37993.26</v>
      </c>
      <c r="L251" s="4">
        <v>37987.74</v>
      </c>
      <c r="M251" s="28">
        <v>37987.74</v>
      </c>
      <c r="N251" s="40">
        <f t="shared" si="3"/>
        <v>456003.5799999999</v>
      </c>
    </row>
    <row r="252" spans="1:14" x14ac:dyDescent="0.25">
      <c r="A252" s="3" t="s">
        <v>246</v>
      </c>
      <c r="B252" s="4">
        <v>67220.31</v>
      </c>
      <c r="C252" s="4">
        <v>60238.21</v>
      </c>
      <c r="D252" s="4">
        <v>60238.21</v>
      </c>
      <c r="E252" s="4">
        <v>51632.75</v>
      </c>
      <c r="F252" s="4">
        <v>51632.75</v>
      </c>
      <c r="G252" s="4">
        <v>51450.47</v>
      </c>
      <c r="H252" s="4">
        <v>52057.85</v>
      </c>
      <c r="I252" s="28">
        <v>69410.47</v>
      </c>
      <c r="J252" s="28">
        <v>69410.47</v>
      </c>
      <c r="K252" s="4">
        <v>69578.820000000007</v>
      </c>
      <c r="L252" s="4">
        <v>69565.960000000006</v>
      </c>
      <c r="M252" s="28">
        <v>69565.960000000006</v>
      </c>
      <c r="N252" s="40">
        <f t="shared" si="3"/>
        <v>742002.22999999975</v>
      </c>
    </row>
    <row r="253" spans="1:14" x14ac:dyDescent="0.25">
      <c r="A253" s="3" t="s">
        <v>247</v>
      </c>
      <c r="B253" s="4">
        <v>30974.66</v>
      </c>
      <c r="C253" s="4">
        <v>32626.17</v>
      </c>
      <c r="D253" s="4">
        <v>32626.17</v>
      </c>
      <c r="E253" s="4">
        <v>32626.17</v>
      </c>
      <c r="F253" s="4">
        <v>32626.17</v>
      </c>
      <c r="G253" s="4">
        <v>33236.449999999997</v>
      </c>
      <c r="H253" s="4">
        <v>33611.67</v>
      </c>
      <c r="I253" s="28">
        <v>33611.67</v>
      </c>
      <c r="J253" s="28">
        <v>33611.67</v>
      </c>
      <c r="K253" s="4">
        <v>33828.980000000003</v>
      </c>
      <c r="L253" s="4">
        <v>33813.06</v>
      </c>
      <c r="M253" s="28">
        <v>33813.06</v>
      </c>
      <c r="N253" s="40">
        <f t="shared" si="3"/>
        <v>397005.89999999991</v>
      </c>
    </row>
    <row r="254" spans="1:14" x14ac:dyDescent="0.25">
      <c r="A254" s="3" t="s">
        <v>248</v>
      </c>
      <c r="B254" s="4">
        <v>37780.239999999998</v>
      </c>
      <c r="C254" s="4">
        <v>39352.78</v>
      </c>
      <c r="D254" s="4">
        <v>39352.78</v>
      </c>
      <c r="E254" s="4">
        <v>39352.78</v>
      </c>
      <c r="F254" s="4">
        <v>39352.78</v>
      </c>
      <c r="G254" s="4">
        <v>38015.300000000003</v>
      </c>
      <c r="H254" s="4">
        <v>38096.1</v>
      </c>
      <c r="I254" s="28">
        <v>28572.080000000002</v>
      </c>
      <c r="J254" s="28">
        <v>38096.1</v>
      </c>
      <c r="K254" s="4">
        <v>41320.769999999997</v>
      </c>
      <c r="L254" s="4">
        <v>38197.1</v>
      </c>
      <c r="M254" s="28">
        <v>55030.49</v>
      </c>
      <c r="N254" s="40">
        <f t="shared" si="3"/>
        <v>472519.29999999993</v>
      </c>
    </row>
    <row r="255" spans="1:14" x14ac:dyDescent="0.25">
      <c r="A255" s="3" t="s">
        <v>249</v>
      </c>
      <c r="B255" s="4">
        <v>39796.58</v>
      </c>
      <c r="C255" s="4">
        <v>40337.699999999997</v>
      </c>
      <c r="D255" s="4">
        <v>40337.699999999997</v>
      </c>
      <c r="E255" s="4">
        <v>40337.699999999997</v>
      </c>
      <c r="F255" s="4">
        <v>40337.699999999997</v>
      </c>
      <c r="G255" s="4">
        <v>38972.050000000003</v>
      </c>
      <c r="H255" s="4">
        <v>39148.94</v>
      </c>
      <c r="I255" s="28">
        <v>39148.94</v>
      </c>
      <c r="J255" s="28">
        <v>39148.94</v>
      </c>
      <c r="K255" s="4">
        <v>39193.629999999997</v>
      </c>
      <c r="L255" s="4">
        <v>39193.629999999997</v>
      </c>
      <c r="M255" s="28">
        <v>39193.630000000005</v>
      </c>
      <c r="N255" s="40">
        <f t="shared" si="3"/>
        <v>475147.14</v>
      </c>
    </row>
    <row r="256" spans="1:14" x14ac:dyDescent="0.25">
      <c r="A256" s="3" t="s">
        <v>250</v>
      </c>
      <c r="B256" s="4">
        <v>37523.14</v>
      </c>
      <c r="C256" s="4">
        <v>37605.78</v>
      </c>
      <c r="D256" s="4">
        <v>37605.78</v>
      </c>
      <c r="E256" s="4">
        <v>37605.78</v>
      </c>
      <c r="F256" s="4">
        <v>37605.78</v>
      </c>
      <c r="G256" s="4">
        <v>37563.54</v>
      </c>
      <c r="H256" s="4">
        <v>37613.120000000003</v>
      </c>
      <c r="I256" s="28">
        <v>37613.120000000003</v>
      </c>
      <c r="J256" s="28">
        <v>37613.120000000003</v>
      </c>
      <c r="K256" s="4">
        <v>37585.58</v>
      </c>
      <c r="L256" s="4">
        <v>37580.080000000002</v>
      </c>
      <c r="M256" s="28">
        <v>37580.080000000002</v>
      </c>
      <c r="N256" s="40">
        <f t="shared" si="3"/>
        <v>451094.9</v>
      </c>
    </row>
    <row r="257" spans="1:14" x14ac:dyDescent="0.25">
      <c r="A257" s="3" t="s">
        <v>251</v>
      </c>
      <c r="B257" s="4">
        <v>18711.990000000002</v>
      </c>
      <c r="C257" s="4">
        <v>18730.36</v>
      </c>
      <c r="D257" s="4">
        <v>18730.36</v>
      </c>
      <c r="E257" s="4">
        <v>18730.36</v>
      </c>
      <c r="F257" s="4">
        <v>18730.36</v>
      </c>
      <c r="G257" s="4">
        <v>18838.7</v>
      </c>
      <c r="H257" s="4">
        <v>18862.57</v>
      </c>
      <c r="I257" s="28">
        <v>18862.57</v>
      </c>
      <c r="J257" s="28">
        <v>18862.57</v>
      </c>
      <c r="K257" s="4">
        <v>22935.64</v>
      </c>
      <c r="L257" s="4">
        <v>22927.69</v>
      </c>
      <c r="M257" s="28">
        <v>22927.69</v>
      </c>
      <c r="N257" s="40">
        <f t="shared" si="3"/>
        <v>237850.86000000004</v>
      </c>
    </row>
    <row r="258" spans="1:14" x14ac:dyDescent="0.25">
      <c r="A258" s="3" t="s">
        <v>252</v>
      </c>
      <c r="B258" s="4">
        <v>40745.46</v>
      </c>
      <c r="C258" s="4">
        <v>49471.17</v>
      </c>
      <c r="D258" s="4">
        <v>49471.17</v>
      </c>
      <c r="E258" s="4">
        <v>49471.17</v>
      </c>
      <c r="F258" s="4">
        <v>49471.17</v>
      </c>
      <c r="G258" s="4">
        <v>49544.63</v>
      </c>
      <c r="H258" s="4">
        <v>49749.08</v>
      </c>
      <c r="I258" s="28">
        <v>49749.079999999994</v>
      </c>
      <c r="J258" s="28">
        <v>49749.079999999994</v>
      </c>
      <c r="K258" s="4">
        <v>49837.24</v>
      </c>
      <c r="L258" s="4">
        <v>49821.31</v>
      </c>
      <c r="M258" s="28">
        <v>49821.31</v>
      </c>
      <c r="N258" s="40">
        <f t="shared" ref="N258:N321" si="4">SUM(B258:M258)</f>
        <v>586901.87000000011</v>
      </c>
    </row>
    <row r="259" spans="1:14" x14ac:dyDescent="0.25">
      <c r="A259" s="3" t="s">
        <v>253</v>
      </c>
      <c r="B259" s="4">
        <v>38687.4</v>
      </c>
      <c r="C259" s="4">
        <v>38755.360000000001</v>
      </c>
      <c r="D259" s="4">
        <v>38755.360000000001</v>
      </c>
      <c r="E259" s="4">
        <v>38755.360000000001</v>
      </c>
      <c r="F259" s="4">
        <v>38755.360000000001</v>
      </c>
      <c r="G259" s="4">
        <v>38713.120000000003</v>
      </c>
      <c r="H259" s="4">
        <v>38937.160000000003</v>
      </c>
      <c r="I259" s="28">
        <v>38937.160000000003</v>
      </c>
      <c r="J259" s="28">
        <v>38937.160000000003</v>
      </c>
      <c r="K259" s="4">
        <v>39080.379999999997</v>
      </c>
      <c r="L259" s="4">
        <v>39060.18</v>
      </c>
      <c r="M259" s="28">
        <v>39060.18</v>
      </c>
      <c r="N259" s="40">
        <f t="shared" si="4"/>
        <v>466434.18000000005</v>
      </c>
    </row>
    <row r="260" spans="1:14" x14ac:dyDescent="0.25">
      <c r="A260" s="3" t="s">
        <v>254</v>
      </c>
      <c r="B260" s="4">
        <v>44840.45</v>
      </c>
      <c r="C260" s="4">
        <v>45318.52</v>
      </c>
      <c r="D260" s="4">
        <v>45318.52</v>
      </c>
      <c r="E260" s="4">
        <v>30212.35</v>
      </c>
      <c r="F260" s="4">
        <v>30212.35</v>
      </c>
      <c r="G260" s="4">
        <v>30397.22</v>
      </c>
      <c r="H260" s="4">
        <v>30522.080000000002</v>
      </c>
      <c r="I260" s="28">
        <v>30522.080000000002</v>
      </c>
      <c r="J260" s="28">
        <v>38152.61</v>
      </c>
      <c r="K260" s="4">
        <v>38062.82</v>
      </c>
      <c r="L260" s="4">
        <v>38054.68</v>
      </c>
      <c r="M260" s="28">
        <v>38054.68</v>
      </c>
      <c r="N260" s="40">
        <f t="shared" si="4"/>
        <v>439668.36</v>
      </c>
    </row>
    <row r="261" spans="1:14" x14ac:dyDescent="0.25">
      <c r="A261" s="3" t="s">
        <v>255</v>
      </c>
      <c r="B261" s="4">
        <v>64157.3</v>
      </c>
      <c r="C261" s="4">
        <v>48919.66</v>
      </c>
      <c r="D261" s="4">
        <v>65226.22</v>
      </c>
      <c r="E261" s="4">
        <v>65226.22</v>
      </c>
      <c r="F261" s="4">
        <v>65226.22</v>
      </c>
      <c r="G261" s="4">
        <v>66077.13</v>
      </c>
      <c r="H261" s="4">
        <v>61038.76</v>
      </c>
      <c r="I261" s="28">
        <v>69758.58</v>
      </c>
      <c r="J261" s="28">
        <v>69758.58</v>
      </c>
      <c r="K261" s="4">
        <v>69972.37</v>
      </c>
      <c r="L261" s="4">
        <v>69915.570000000007</v>
      </c>
      <c r="M261" s="28">
        <v>69915.569999999992</v>
      </c>
      <c r="N261" s="40">
        <f t="shared" si="4"/>
        <v>785192.18</v>
      </c>
    </row>
    <row r="262" spans="1:14" x14ac:dyDescent="0.25">
      <c r="A262" s="3" t="s">
        <v>256</v>
      </c>
      <c r="B262" s="4">
        <v>35282.769999999997</v>
      </c>
      <c r="C262" s="4">
        <v>35527.620000000003</v>
      </c>
      <c r="D262" s="4">
        <v>35527.620000000003</v>
      </c>
      <c r="E262" s="4">
        <v>35527.620000000003</v>
      </c>
      <c r="F262" s="4">
        <v>35527.620000000003</v>
      </c>
      <c r="G262" s="4">
        <v>35781.660000000003</v>
      </c>
      <c r="H262" s="4">
        <v>36077.93</v>
      </c>
      <c r="I262" s="28">
        <v>36077.93</v>
      </c>
      <c r="J262" s="28">
        <v>36077.93</v>
      </c>
      <c r="K262" s="4">
        <v>36367.449999999997</v>
      </c>
      <c r="L262" s="4">
        <v>36362.550000000003</v>
      </c>
      <c r="M262" s="28">
        <v>36362.550000000003</v>
      </c>
      <c r="N262" s="40">
        <f t="shared" si="4"/>
        <v>430501.25</v>
      </c>
    </row>
    <row r="263" spans="1:14" x14ac:dyDescent="0.25">
      <c r="A263" s="3" t="s">
        <v>257</v>
      </c>
      <c r="B263" s="4">
        <v>18197.810000000001</v>
      </c>
      <c r="C263" s="4">
        <v>18170.27</v>
      </c>
      <c r="D263" s="4">
        <v>18170.27</v>
      </c>
      <c r="E263" s="4">
        <v>18170.27</v>
      </c>
      <c r="F263" s="4">
        <v>18170.27</v>
      </c>
      <c r="G263" s="4">
        <v>18166.59</v>
      </c>
      <c r="H263" s="4">
        <v>18181.28</v>
      </c>
      <c r="I263" s="28">
        <v>18181.28</v>
      </c>
      <c r="J263" s="28">
        <v>18181.28</v>
      </c>
      <c r="K263" s="4">
        <v>18173.93</v>
      </c>
      <c r="L263" s="4">
        <v>18173.93</v>
      </c>
      <c r="M263" s="28">
        <v>18173.93</v>
      </c>
      <c r="N263" s="40">
        <f t="shared" si="4"/>
        <v>218111.11</v>
      </c>
    </row>
    <row r="264" spans="1:14" x14ac:dyDescent="0.25">
      <c r="A264" s="3" t="s">
        <v>258</v>
      </c>
      <c r="B264" s="4">
        <v>18052.73</v>
      </c>
      <c r="C264" s="4">
        <v>18082.12</v>
      </c>
      <c r="D264" s="4">
        <v>18082.12</v>
      </c>
      <c r="E264" s="4">
        <v>18082.12</v>
      </c>
      <c r="F264" s="4">
        <v>18082.12</v>
      </c>
      <c r="G264" s="4">
        <v>18100.48</v>
      </c>
      <c r="H264" s="4">
        <v>18109.66</v>
      </c>
      <c r="I264" s="28">
        <v>18109.66</v>
      </c>
      <c r="J264" s="28">
        <v>18109.66</v>
      </c>
      <c r="K264" s="4">
        <v>18142.72</v>
      </c>
      <c r="L264" s="4">
        <v>18140.88</v>
      </c>
      <c r="M264" s="28">
        <v>18140.88</v>
      </c>
      <c r="N264" s="40">
        <f t="shared" si="4"/>
        <v>217235.15</v>
      </c>
    </row>
    <row r="265" spans="1:14" x14ac:dyDescent="0.25">
      <c r="A265" s="3" t="s">
        <v>259</v>
      </c>
      <c r="B265" s="4">
        <v>57076.2</v>
      </c>
      <c r="C265" s="4">
        <v>57111.09</v>
      </c>
      <c r="D265" s="4">
        <v>57111.09</v>
      </c>
      <c r="E265" s="4">
        <v>57111.09</v>
      </c>
      <c r="F265" s="4">
        <v>57111.09</v>
      </c>
      <c r="G265" s="4">
        <v>57269.01</v>
      </c>
      <c r="H265" s="4">
        <v>57373.68</v>
      </c>
      <c r="I265" s="28">
        <v>57373.68</v>
      </c>
      <c r="J265" s="28">
        <v>57373.68</v>
      </c>
      <c r="K265" s="4">
        <v>38293.199999999997</v>
      </c>
      <c r="L265" s="4">
        <v>57437.97</v>
      </c>
      <c r="M265" s="28">
        <v>47864.98</v>
      </c>
      <c r="N265" s="40">
        <f t="shared" si="4"/>
        <v>658506.75999999989</v>
      </c>
    </row>
    <row r="266" spans="1:14" x14ac:dyDescent="0.25">
      <c r="A266" s="3" t="s">
        <v>260</v>
      </c>
      <c r="B266" s="4">
        <v>102231.78</v>
      </c>
      <c r="C266" s="4">
        <v>103312.08</v>
      </c>
      <c r="D266" s="4">
        <v>103312.08</v>
      </c>
      <c r="E266" s="4">
        <v>103312.08</v>
      </c>
      <c r="F266" s="4">
        <v>103312.08</v>
      </c>
      <c r="G266" s="4">
        <v>103907.56</v>
      </c>
      <c r="H266" s="4">
        <v>95997.75</v>
      </c>
      <c r="I266" s="28">
        <v>95997.75</v>
      </c>
      <c r="J266" s="28">
        <v>78543.61</v>
      </c>
      <c r="K266" s="4">
        <v>78801.78</v>
      </c>
      <c r="L266" s="4">
        <v>61287.09</v>
      </c>
      <c r="M266" s="28">
        <v>96308.28</v>
      </c>
      <c r="N266" s="40">
        <f t="shared" si="4"/>
        <v>1126323.92</v>
      </c>
    </row>
    <row r="267" spans="1:14" x14ac:dyDescent="0.25">
      <c r="A267" s="3" t="s">
        <v>261</v>
      </c>
      <c r="B267" s="4">
        <v>82344.63</v>
      </c>
      <c r="C267" s="4">
        <v>79920.03</v>
      </c>
      <c r="D267" s="4">
        <v>79920.03</v>
      </c>
      <c r="E267" s="4">
        <v>79920.03</v>
      </c>
      <c r="F267" s="4">
        <v>79920.03</v>
      </c>
      <c r="G267" s="4">
        <v>80589.710000000006</v>
      </c>
      <c r="H267" s="4">
        <v>80747.63</v>
      </c>
      <c r="I267" s="28">
        <v>80747.62999999999</v>
      </c>
      <c r="J267" s="28">
        <v>80747.62999999999</v>
      </c>
      <c r="K267" s="4">
        <v>85647.09</v>
      </c>
      <c r="L267" s="4">
        <v>85625.15</v>
      </c>
      <c r="M267" s="28">
        <v>85625.150000000009</v>
      </c>
      <c r="N267" s="40">
        <f t="shared" si="4"/>
        <v>981754.74000000011</v>
      </c>
    </row>
    <row r="268" spans="1:14" x14ac:dyDescent="0.25">
      <c r="A268" s="3" t="s">
        <v>262</v>
      </c>
      <c r="B268" s="4">
        <v>61440.63</v>
      </c>
      <c r="C268" s="4">
        <v>61934.6</v>
      </c>
      <c r="D268" s="4">
        <v>61934.6</v>
      </c>
      <c r="E268" s="4">
        <v>61934.6</v>
      </c>
      <c r="F268" s="4">
        <v>61934.6</v>
      </c>
      <c r="G268" s="4">
        <v>62192.92</v>
      </c>
      <c r="H268" s="4">
        <v>62482.46</v>
      </c>
      <c r="I268" s="28">
        <v>62482.46</v>
      </c>
      <c r="J268" s="28">
        <v>62482.46</v>
      </c>
      <c r="K268" s="4">
        <v>62670.98</v>
      </c>
      <c r="L268" s="4">
        <v>62661.22</v>
      </c>
      <c r="M268" s="28">
        <v>62661.22</v>
      </c>
      <c r="N268" s="40">
        <f t="shared" si="4"/>
        <v>746812.74999999988</v>
      </c>
    </row>
    <row r="269" spans="1:14" x14ac:dyDescent="0.25">
      <c r="A269" s="3" t="s">
        <v>263</v>
      </c>
      <c r="B269" s="4">
        <v>46488.92</v>
      </c>
      <c r="C269" s="4">
        <v>45341.79</v>
      </c>
      <c r="D269" s="4">
        <v>45341.79</v>
      </c>
      <c r="E269" s="4">
        <v>36273.43</v>
      </c>
      <c r="F269" s="4">
        <v>36273.43</v>
      </c>
      <c r="G269" s="4">
        <v>36640.71</v>
      </c>
      <c r="H269" s="4">
        <v>36879.69</v>
      </c>
      <c r="I269" s="28">
        <v>46099.61</v>
      </c>
      <c r="J269" s="28">
        <v>46099.61</v>
      </c>
      <c r="K269" s="4">
        <v>46264.87</v>
      </c>
      <c r="L269" s="4">
        <v>46259.99</v>
      </c>
      <c r="M269" s="28">
        <v>46259.99</v>
      </c>
      <c r="N269" s="40">
        <f t="shared" si="4"/>
        <v>514223.82999999996</v>
      </c>
    </row>
    <row r="270" spans="1:14" x14ac:dyDescent="0.25">
      <c r="A270" s="3" t="s">
        <v>264</v>
      </c>
      <c r="B270" s="4">
        <v>54154.68</v>
      </c>
      <c r="C270" s="4">
        <v>126584.01</v>
      </c>
      <c r="D270" s="4">
        <v>109750.62</v>
      </c>
      <c r="E270" s="4">
        <v>109750.62</v>
      </c>
      <c r="F270" s="4">
        <v>126584.01</v>
      </c>
      <c r="G270" s="4">
        <v>125996.37</v>
      </c>
      <c r="H270" s="4">
        <v>126393.03</v>
      </c>
      <c r="I270" s="28">
        <v>126393.03</v>
      </c>
      <c r="J270" s="28">
        <v>126393.03</v>
      </c>
      <c r="K270" s="4">
        <v>114937.76</v>
      </c>
      <c r="L270" s="4">
        <v>114833.66</v>
      </c>
      <c r="M270" s="28">
        <v>106631.25</v>
      </c>
      <c r="N270" s="40">
        <f t="shared" si="4"/>
        <v>1368402.0699999998</v>
      </c>
    </row>
    <row r="271" spans="1:14" x14ac:dyDescent="0.25">
      <c r="A271" s="3" t="s">
        <v>265</v>
      </c>
      <c r="B271" s="4">
        <v>154574.54999999999</v>
      </c>
      <c r="C271" s="4">
        <v>156475.23000000001</v>
      </c>
      <c r="D271" s="4">
        <v>156475.23000000001</v>
      </c>
      <c r="E271" s="4">
        <v>156475.23000000001</v>
      </c>
      <c r="F271" s="4">
        <v>156475.23000000001</v>
      </c>
      <c r="G271" s="4">
        <v>156548.66</v>
      </c>
      <c r="H271" s="4">
        <v>157303.37</v>
      </c>
      <c r="I271" s="28">
        <v>157303.37</v>
      </c>
      <c r="J271" s="28">
        <v>157303.37</v>
      </c>
      <c r="K271" s="4">
        <v>159717.62</v>
      </c>
      <c r="L271" s="4">
        <v>159680.26999999999</v>
      </c>
      <c r="M271" s="28">
        <v>159680.26999999999</v>
      </c>
      <c r="N271" s="40">
        <f t="shared" si="4"/>
        <v>1888012.4000000004</v>
      </c>
    </row>
    <row r="272" spans="1:14" x14ac:dyDescent="0.25">
      <c r="A272" s="3" t="s">
        <v>266</v>
      </c>
      <c r="B272" s="4">
        <v>160396.15</v>
      </c>
      <c r="C272" s="4">
        <v>211690.99</v>
      </c>
      <c r="D272" s="4">
        <v>211690.99</v>
      </c>
      <c r="E272" s="4">
        <v>205464.78</v>
      </c>
      <c r="F272" s="4">
        <v>205464.78</v>
      </c>
      <c r="G272" s="4">
        <v>209399.05</v>
      </c>
      <c r="H272" s="4">
        <v>215965.3</v>
      </c>
      <c r="I272" s="28">
        <v>209420.88999999998</v>
      </c>
      <c r="J272" s="28">
        <v>196332.09</v>
      </c>
      <c r="K272" s="4">
        <v>210030.32</v>
      </c>
      <c r="L272" s="4">
        <v>210013.01</v>
      </c>
      <c r="M272" s="28">
        <v>203238.39</v>
      </c>
      <c r="N272" s="40">
        <f t="shared" si="4"/>
        <v>2449106.7400000002</v>
      </c>
    </row>
    <row r="273" spans="1:14" x14ac:dyDescent="0.25">
      <c r="A273" s="3" t="s">
        <v>267</v>
      </c>
      <c r="B273" s="4">
        <v>136579.38</v>
      </c>
      <c r="C273" s="4">
        <v>174490.01</v>
      </c>
      <c r="D273" s="4">
        <v>174490.01</v>
      </c>
      <c r="E273" s="4">
        <v>174490.01</v>
      </c>
      <c r="F273" s="4">
        <v>174490.01</v>
      </c>
      <c r="G273" s="4">
        <v>181225.19</v>
      </c>
      <c r="H273" s="4">
        <v>184493.94</v>
      </c>
      <c r="I273" s="28">
        <v>184493.94</v>
      </c>
      <c r="J273" s="28">
        <v>184493.94</v>
      </c>
      <c r="K273" s="4">
        <v>185079.12</v>
      </c>
      <c r="L273" s="4">
        <v>185009.33</v>
      </c>
      <c r="M273" s="28">
        <v>185009.33</v>
      </c>
      <c r="N273" s="40">
        <f t="shared" si="4"/>
        <v>2124344.21</v>
      </c>
    </row>
    <row r="274" spans="1:14" x14ac:dyDescent="0.25">
      <c r="A274" s="3" t="s">
        <v>268</v>
      </c>
      <c r="B274" s="4">
        <v>203936.98</v>
      </c>
      <c r="C274" s="4">
        <v>222844.62</v>
      </c>
      <c r="D274" s="4">
        <v>222844.62</v>
      </c>
      <c r="E274" s="4">
        <v>213559.43</v>
      </c>
      <c r="F274" s="4">
        <v>213559.43</v>
      </c>
      <c r="G274" s="4">
        <v>213277.91</v>
      </c>
      <c r="H274" s="4">
        <v>214398.37</v>
      </c>
      <c r="I274" s="28">
        <v>214398.37</v>
      </c>
      <c r="J274" s="28">
        <v>223720.03</v>
      </c>
      <c r="K274" s="4">
        <v>223901.17</v>
      </c>
      <c r="L274" s="4">
        <v>223877.29</v>
      </c>
      <c r="M274" s="28">
        <v>223877.28999999998</v>
      </c>
      <c r="N274" s="40">
        <f t="shared" si="4"/>
        <v>2614195.5100000002</v>
      </c>
    </row>
    <row r="275" spans="1:14" x14ac:dyDescent="0.25">
      <c r="A275" s="3" t="s">
        <v>269</v>
      </c>
      <c r="B275" s="4">
        <v>21380.240000000002</v>
      </c>
      <c r="C275" s="4">
        <v>21624.47</v>
      </c>
      <c r="D275" s="4">
        <v>21624.47</v>
      </c>
      <c r="E275" s="4">
        <v>21624.47</v>
      </c>
      <c r="F275" s="4">
        <v>21624.47</v>
      </c>
      <c r="G275" s="4">
        <v>44692.94</v>
      </c>
      <c r="H275" s="4">
        <v>45544.41</v>
      </c>
      <c r="I275" s="28">
        <v>45544.41</v>
      </c>
      <c r="J275" s="28">
        <v>45544.41</v>
      </c>
      <c r="K275" s="4">
        <v>45725.599999999999</v>
      </c>
      <c r="L275" s="4">
        <v>45701.72</v>
      </c>
      <c r="M275" s="28">
        <v>45701.72</v>
      </c>
      <c r="N275" s="40">
        <f t="shared" si="4"/>
        <v>426333.32999999996</v>
      </c>
    </row>
    <row r="276" spans="1:14" x14ac:dyDescent="0.25">
      <c r="A276" s="3" t="s">
        <v>270</v>
      </c>
      <c r="B276" s="4">
        <v>71654.52</v>
      </c>
      <c r="C276" s="4">
        <v>105060.54</v>
      </c>
      <c r="D276" s="4">
        <v>105060.54</v>
      </c>
      <c r="E276" s="4">
        <v>105060.54</v>
      </c>
      <c r="F276" s="4">
        <v>105060.54</v>
      </c>
      <c r="G276" s="4">
        <v>104678.58</v>
      </c>
      <c r="H276" s="4">
        <v>104717.14</v>
      </c>
      <c r="I276" s="28">
        <v>104717.14</v>
      </c>
      <c r="J276" s="28">
        <v>104717.14</v>
      </c>
      <c r="K276" s="4">
        <v>61610.21</v>
      </c>
      <c r="L276" s="4">
        <v>61591.01</v>
      </c>
      <c r="M276" s="28">
        <v>92386.510000000009</v>
      </c>
      <c r="N276" s="40">
        <f t="shared" si="4"/>
        <v>1126314.4099999999</v>
      </c>
    </row>
    <row r="277" spans="1:14" x14ac:dyDescent="0.25">
      <c r="A277" s="3" t="s">
        <v>271</v>
      </c>
      <c r="B277" s="4">
        <v>16639.34</v>
      </c>
      <c r="C277" s="4">
        <v>16457.54</v>
      </c>
      <c r="D277" s="4">
        <v>16457.54</v>
      </c>
      <c r="E277" s="4">
        <v>16457.54</v>
      </c>
      <c r="F277" s="4">
        <v>8228.77</v>
      </c>
      <c r="G277" s="4">
        <v>4069.08</v>
      </c>
      <c r="H277" s="4">
        <v>12210.02</v>
      </c>
      <c r="I277" s="28">
        <v>12210.02</v>
      </c>
      <c r="J277" s="28">
        <v>16280.029999999999</v>
      </c>
      <c r="K277" s="4">
        <v>16442.240000000002</v>
      </c>
      <c r="L277" s="4">
        <v>16426.32</v>
      </c>
      <c r="M277" s="28">
        <v>16426.32</v>
      </c>
      <c r="N277" s="40">
        <f t="shared" si="4"/>
        <v>168304.76000000004</v>
      </c>
    </row>
    <row r="278" spans="1:14" x14ac:dyDescent="0.25">
      <c r="A278" s="3" t="s">
        <v>272</v>
      </c>
      <c r="B278" s="4">
        <v>18913.990000000002</v>
      </c>
      <c r="C278" s="4">
        <v>18913.990000000002</v>
      </c>
      <c r="D278" s="4">
        <v>18913.990000000002</v>
      </c>
      <c r="E278" s="4">
        <v>18913.990000000002</v>
      </c>
      <c r="F278" s="4">
        <v>18913.990000000002</v>
      </c>
      <c r="G278" s="4">
        <v>18998.47</v>
      </c>
      <c r="H278" s="4">
        <v>19022.34</v>
      </c>
      <c r="I278" s="28">
        <v>19022.34</v>
      </c>
      <c r="J278" s="28">
        <v>19022.34</v>
      </c>
      <c r="K278" s="4">
        <v>19037.03</v>
      </c>
      <c r="L278" s="4">
        <v>19035.189999999999</v>
      </c>
      <c r="M278" s="28">
        <v>19035.189999999999</v>
      </c>
      <c r="N278" s="40">
        <f t="shared" si="4"/>
        <v>227742.85</v>
      </c>
    </row>
    <row r="279" spans="1:14" x14ac:dyDescent="0.25">
      <c r="A279" s="3" t="s">
        <v>273</v>
      </c>
      <c r="B279" s="4">
        <v>38452.36</v>
      </c>
      <c r="C279" s="4">
        <v>51592.18</v>
      </c>
      <c r="D279" s="4">
        <v>51592.18</v>
      </c>
      <c r="E279" s="4">
        <v>51592.18</v>
      </c>
      <c r="F279" s="4">
        <v>51592.18</v>
      </c>
      <c r="G279" s="4">
        <v>38435.82</v>
      </c>
      <c r="H279" s="4">
        <v>28865.43</v>
      </c>
      <c r="I279" s="28">
        <v>38487.24</v>
      </c>
      <c r="J279" s="28">
        <v>38487.24</v>
      </c>
      <c r="K279" s="4">
        <v>51488.12</v>
      </c>
      <c r="L279" s="4">
        <v>51395.7</v>
      </c>
      <c r="M279" s="28">
        <v>51395.7</v>
      </c>
      <c r="N279" s="40">
        <f t="shared" si="4"/>
        <v>543376.32999999996</v>
      </c>
    </row>
    <row r="280" spans="1:14" x14ac:dyDescent="0.25">
      <c r="A280" s="3" t="s">
        <v>274</v>
      </c>
      <c r="B280" s="4">
        <v>83814.97</v>
      </c>
      <c r="C280" s="4">
        <v>84211.62</v>
      </c>
      <c r="D280" s="4">
        <v>84211.62</v>
      </c>
      <c r="E280" s="4">
        <v>84211.62</v>
      </c>
      <c r="F280" s="4">
        <v>84211.62</v>
      </c>
      <c r="G280" s="4">
        <v>83969.82</v>
      </c>
      <c r="H280" s="4">
        <v>84492.55</v>
      </c>
      <c r="I280" s="28">
        <v>84492.549999999988</v>
      </c>
      <c r="J280" s="28">
        <v>84492.549999999988</v>
      </c>
      <c r="K280" s="4">
        <v>84873.34</v>
      </c>
      <c r="L280" s="4">
        <v>84831.09</v>
      </c>
      <c r="M280" s="28">
        <v>84831.090000000011</v>
      </c>
      <c r="N280" s="40">
        <f t="shared" si="4"/>
        <v>1012644.4399999998</v>
      </c>
    </row>
    <row r="281" spans="1:14" x14ac:dyDescent="0.25">
      <c r="A281" s="3" t="s">
        <v>275</v>
      </c>
      <c r="B281" s="4">
        <v>29513.89</v>
      </c>
      <c r="C281" s="4">
        <v>29649.81</v>
      </c>
      <c r="D281" s="4">
        <v>29649.81</v>
      </c>
      <c r="E281" s="4">
        <v>29649.81</v>
      </c>
      <c r="F281" s="4">
        <v>29649.81</v>
      </c>
      <c r="G281" s="4">
        <v>29684.73</v>
      </c>
      <c r="H281" s="4">
        <v>29735.23</v>
      </c>
      <c r="I281" s="28">
        <v>29735.23</v>
      </c>
      <c r="J281" s="28">
        <v>22301.43</v>
      </c>
      <c r="K281" s="4">
        <v>29858.55</v>
      </c>
      <c r="L281" s="4">
        <v>29855.17</v>
      </c>
      <c r="M281" s="28">
        <v>29855.17</v>
      </c>
      <c r="N281" s="40">
        <f t="shared" si="4"/>
        <v>349138.64</v>
      </c>
    </row>
    <row r="282" spans="1:14" x14ac:dyDescent="0.25">
      <c r="A282" s="3" t="s">
        <v>276</v>
      </c>
      <c r="B282" s="4">
        <v>332889.09999999998</v>
      </c>
      <c r="C282" s="4">
        <v>381023.03</v>
      </c>
      <c r="D282" s="4">
        <v>381023.03</v>
      </c>
      <c r="E282" s="4">
        <v>381023.03</v>
      </c>
      <c r="F282" s="4">
        <v>383792.28</v>
      </c>
      <c r="G282" s="4">
        <v>331321.14</v>
      </c>
      <c r="H282" s="4">
        <v>416651.17</v>
      </c>
      <c r="I282" s="28">
        <v>422495.29000000004</v>
      </c>
      <c r="J282" s="28">
        <v>422495.29000000004</v>
      </c>
      <c r="K282" s="4">
        <v>335984.04</v>
      </c>
      <c r="L282" s="4">
        <v>335923.38</v>
      </c>
      <c r="M282" s="28">
        <v>335923.38</v>
      </c>
      <c r="N282" s="40">
        <f t="shared" si="4"/>
        <v>4460544.16</v>
      </c>
    </row>
    <row r="283" spans="1:14" x14ac:dyDescent="0.25">
      <c r="A283" s="3" t="s">
        <v>277</v>
      </c>
      <c r="B283" s="4">
        <v>16565.27</v>
      </c>
      <c r="C283" s="4">
        <v>16641.79</v>
      </c>
      <c r="D283" s="4">
        <v>16641.79</v>
      </c>
      <c r="E283" s="4">
        <v>16641.79</v>
      </c>
      <c r="F283" s="4">
        <v>16641.79</v>
      </c>
      <c r="G283" s="4">
        <v>16888.47</v>
      </c>
      <c r="H283" s="4">
        <v>18293.3</v>
      </c>
      <c r="I283" s="28">
        <v>18293.3</v>
      </c>
      <c r="J283" s="28">
        <v>18293.3</v>
      </c>
      <c r="K283" s="4">
        <v>18355.740000000002</v>
      </c>
      <c r="L283" s="4">
        <v>18355.740000000002</v>
      </c>
      <c r="M283" s="28">
        <v>18355.739999999998</v>
      </c>
      <c r="N283" s="40">
        <f t="shared" si="4"/>
        <v>209968.01999999996</v>
      </c>
    </row>
    <row r="284" spans="1:14" x14ac:dyDescent="0.25">
      <c r="A284" s="3" t="s">
        <v>278</v>
      </c>
      <c r="B284" s="4">
        <v>19323.5</v>
      </c>
      <c r="C284" s="4">
        <v>19402.47</v>
      </c>
      <c r="D284" s="4">
        <v>19402.47</v>
      </c>
      <c r="E284" s="4">
        <v>19402.47</v>
      </c>
      <c r="F284" s="4">
        <v>19402.47</v>
      </c>
      <c r="G284" s="4">
        <v>22471.65</v>
      </c>
      <c r="H284" s="4">
        <v>22812.6</v>
      </c>
      <c r="I284" s="28">
        <v>22812.6</v>
      </c>
      <c r="J284" s="28">
        <v>22812.6</v>
      </c>
      <c r="K284" s="4">
        <v>19490.61</v>
      </c>
      <c r="L284" s="4">
        <v>19490.61</v>
      </c>
      <c r="M284" s="28">
        <v>19490.61</v>
      </c>
      <c r="N284" s="40">
        <f t="shared" si="4"/>
        <v>246314.65999999997</v>
      </c>
    </row>
    <row r="285" spans="1:14" x14ac:dyDescent="0.25">
      <c r="A285" s="3" t="s">
        <v>281</v>
      </c>
      <c r="B285" s="4">
        <v>52506.69</v>
      </c>
      <c r="C285" s="4">
        <v>52544.03</v>
      </c>
      <c r="D285" s="4">
        <v>52544.03</v>
      </c>
      <c r="E285" s="4">
        <v>52544.03</v>
      </c>
      <c r="F285" s="4">
        <v>52544.03</v>
      </c>
      <c r="G285" s="4">
        <v>51155.12</v>
      </c>
      <c r="H285" s="4">
        <v>51300.21</v>
      </c>
      <c r="I285" s="28">
        <v>51300.210000000006</v>
      </c>
      <c r="J285" s="28">
        <v>51300.210000000006</v>
      </c>
      <c r="K285" s="4">
        <v>51155.73</v>
      </c>
      <c r="L285" s="4">
        <v>51147.78</v>
      </c>
      <c r="M285" s="28">
        <v>51147.78</v>
      </c>
      <c r="N285" s="40">
        <f t="shared" si="4"/>
        <v>621189.85000000009</v>
      </c>
    </row>
    <row r="286" spans="1:14" x14ac:dyDescent="0.25">
      <c r="A286" s="3" t="s">
        <v>279</v>
      </c>
      <c r="B286" s="4">
        <v>60032.7</v>
      </c>
      <c r="C286" s="4">
        <v>60405.57</v>
      </c>
      <c r="D286" s="4">
        <v>60405.57</v>
      </c>
      <c r="E286" s="4">
        <v>60405.57</v>
      </c>
      <c r="F286" s="4">
        <v>60405.57</v>
      </c>
      <c r="G286" s="4">
        <v>60423.24</v>
      </c>
      <c r="H286" s="4">
        <v>60923.19</v>
      </c>
      <c r="I286" s="28">
        <v>60923.19</v>
      </c>
      <c r="J286" s="28">
        <v>60923.19</v>
      </c>
      <c r="K286" s="4">
        <v>60900.480000000003</v>
      </c>
      <c r="L286" s="4">
        <v>60900.480000000003</v>
      </c>
      <c r="M286" s="28">
        <v>60900.480000000003</v>
      </c>
      <c r="N286" s="40">
        <f t="shared" si="4"/>
        <v>727549.23</v>
      </c>
    </row>
    <row r="287" spans="1:14" x14ac:dyDescent="0.25">
      <c r="A287" s="3" t="s">
        <v>280</v>
      </c>
      <c r="B287" s="4">
        <v>112718.04</v>
      </c>
      <c r="C287" s="4">
        <v>122397.68</v>
      </c>
      <c r="D287" s="4">
        <v>139231.07</v>
      </c>
      <c r="E287" s="4">
        <v>139231.07</v>
      </c>
      <c r="F287" s="4">
        <v>130789.85</v>
      </c>
      <c r="G287" s="4">
        <v>138274.32</v>
      </c>
      <c r="H287" s="4">
        <v>138762.20000000001</v>
      </c>
      <c r="I287" s="28">
        <v>138762.20000000001</v>
      </c>
      <c r="J287" s="28">
        <v>142966.65</v>
      </c>
      <c r="K287" s="4">
        <v>141023.4</v>
      </c>
      <c r="L287" s="4">
        <v>140994.57999999999</v>
      </c>
      <c r="M287" s="28">
        <v>140716.01</v>
      </c>
      <c r="N287" s="40">
        <f t="shared" si="4"/>
        <v>1625867.0699999998</v>
      </c>
    </row>
    <row r="288" spans="1:14" x14ac:dyDescent="0.25">
      <c r="A288" s="3" t="s">
        <v>282</v>
      </c>
      <c r="B288" s="4">
        <v>36355.22</v>
      </c>
      <c r="C288" s="4">
        <v>36103.64</v>
      </c>
      <c r="D288" s="4">
        <v>36103.64</v>
      </c>
      <c r="E288" s="4">
        <v>36103.64</v>
      </c>
      <c r="F288" s="4">
        <v>36103.64</v>
      </c>
      <c r="G288" s="4">
        <v>36112.82</v>
      </c>
      <c r="H288" s="4">
        <v>16833.39</v>
      </c>
      <c r="I288" s="28">
        <v>36112.82</v>
      </c>
      <c r="J288" s="28">
        <v>36112.82</v>
      </c>
      <c r="K288" s="4">
        <v>29868.54</v>
      </c>
      <c r="L288" s="4">
        <v>29858.75</v>
      </c>
      <c r="M288" s="28">
        <v>29858.75</v>
      </c>
      <c r="N288" s="40">
        <f t="shared" si="4"/>
        <v>395527.67000000004</v>
      </c>
    </row>
    <row r="289" spans="1:14" x14ac:dyDescent="0.25">
      <c r="A289" s="3" t="s">
        <v>283</v>
      </c>
      <c r="B289" s="4">
        <v>72246.45</v>
      </c>
      <c r="C289" s="4">
        <v>72595.95</v>
      </c>
      <c r="D289" s="4">
        <v>72595.95</v>
      </c>
      <c r="E289" s="4">
        <v>72595.95</v>
      </c>
      <c r="F289" s="4">
        <v>72595.95</v>
      </c>
      <c r="G289" s="4">
        <v>72891</v>
      </c>
      <c r="H289" s="4">
        <v>73077.08</v>
      </c>
      <c r="I289" s="28">
        <v>73077.079999999987</v>
      </c>
      <c r="J289" s="28">
        <v>73077.079999999987</v>
      </c>
      <c r="K289" s="4">
        <v>73239.320000000007</v>
      </c>
      <c r="L289" s="4">
        <v>73236.259999999995</v>
      </c>
      <c r="M289" s="28">
        <v>73236.259999999995</v>
      </c>
      <c r="N289" s="40">
        <f t="shared" si="4"/>
        <v>874464.33000000007</v>
      </c>
    </row>
    <row r="290" spans="1:14" x14ac:dyDescent="0.25">
      <c r="A290" s="3" t="s">
        <v>284</v>
      </c>
      <c r="B290" s="4">
        <v>81061.63</v>
      </c>
      <c r="C290" s="4">
        <v>81343.83</v>
      </c>
      <c r="D290" s="4">
        <v>81343.83</v>
      </c>
      <c r="E290" s="4">
        <v>81343.83</v>
      </c>
      <c r="F290" s="4">
        <v>71175.86</v>
      </c>
      <c r="G290" s="4">
        <v>81015.740000000005</v>
      </c>
      <c r="H290" s="4">
        <v>71406.16</v>
      </c>
      <c r="I290" s="28">
        <v>61205.27</v>
      </c>
      <c r="J290" s="28">
        <v>71406.16</v>
      </c>
      <c r="K290" s="4">
        <v>81152.22</v>
      </c>
      <c r="L290" s="4">
        <v>81144.259999999995</v>
      </c>
      <c r="M290" s="28">
        <v>81144.259999999995</v>
      </c>
      <c r="N290" s="40">
        <f t="shared" si="4"/>
        <v>924743.05</v>
      </c>
    </row>
    <row r="291" spans="1:14" x14ac:dyDescent="0.25">
      <c r="A291" s="3" t="s">
        <v>285</v>
      </c>
      <c r="B291" s="4">
        <v>36682.1</v>
      </c>
      <c r="C291" s="4">
        <v>36761.06</v>
      </c>
      <c r="D291" s="4">
        <v>36761.06</v>
      </c>
      <c r="E291" s="4">
        <v>36761.06</v>
      </c>
      <c r="F291" s="4">
        <v>18380.53</v>
      </c>
      <c r="G291" s="4">
        <v>18369.509999999998</v>
      </c>
      <c r="H291" s="4">
        <v>18384.2</v>
      </c>
      <c r="I291" s="28">
        <v>18384.2</v>
      </c>
      <c r="J291" s="28">
        <v>36768.400000000001</v>
      </c>
      <c r="K291" s="4">
        <v>36882.26</v>
      </c>
      <c r="L291" s="4">
        <v>36882.26</v>
      </c>
      <c r="M291" s="28">
        <v>36882.26</v>
      </c>
      <c r="N291" s="40">
        <f t="shared" si="4"/>
        <v>367898.9</v>
      </c>
    </row>
    <row r="292" spans="1:14" x14ac:dyDescent="0.25">
      <c r="A292" s="3" t="s">
        <v>286</v>
      </c>
      <c r="B292" s="4">
        <v>332781.56</v>
      </c>
      <c r="C292" s="4">
        <v>329386.77</v>
      </c>
      <c r="D292" s="4">
        <v>329386.77</v>
      </c>
      <c r="E292" s="4">
        <v>329386.77</v>
      </c>
      <c r="F292" s="4">
        <v>329386.77</v>
      </c>
      <c r="G292" s="4">
        <v>329626.90000000002</v>
      </c>
      <c r="H292" s="4">
        <v>329614.12</v>
      </c>
      <c r="I292" s="28">
        <v>329614.12</v>
      </c>
      <c r="J292" s="28">
        <v>329614.12</v>
      </c>
      <c r="K292" s="4">
        <v>307367.2</v>
      </c>
      <c r="L292" s="4">
        <v>307246.40000000002</v>
      </c>
      <c r="M292" s="28">
        <v>320048.33</v>
      </c>
      <c r="N292" s="40">
        <f t="shared" si="4"/>
        <v>3903459.8300000005</v>
      </c>
    </row>
    <row r="293" spans="1:14" x14ac:dyDescent="0.25">
      <c r="A293" s="3" t="s">
        <v>287</v>
      </c>
      <c r="B293" s="4">
        <v>48687.66</v>
      </c>
      <c r="C293" s="4">
        <v>49208.28</v>
      </c>
      <c r="D293" s="4">
        <v>49208.28</v>
      </c>
      <c r="E293" s="4">
        <v>49208.28</v>
      </c>
      <c r="F293" s="4">
        <v>49208.28</v>
      </c>
      <c r="G293" s="4">
        <v>56729.45</v>
      </c>
      <c r="H293" s="4">
        <v>56855.3</v>
      </c>
      <c r="I293" s="28">
        <v>56855.3</v>
      </c>
      <c r="J293" s="28">
        <v>56855.3</v>
      </c>
      <c r="K293" s="4">
        <v>48711.519999999997</v>
      </c>
      <c r="L293" s="4">
        <v>48638.52</v>
      </c>
      <c r="M293" s="28">
        <v>56744.95</v>
      </c>
      <c r="N293" s="40">
        <f t="shared" si="4"/>
        <v>626911.11999999988</v>
      </c>
    </row>
    <row r="294" spans="1:14" x14ac:dyDescent="0.25">
      <c r="A294" s="3" t="s">
        <v>288</v>
      </c>
      <c r="B294" s="4">
        <v>9190.58</v>
      </c>
      <c r="C294" s="4">
        <v>9201.94</v>
      </c>
      <c r="D294" s="4">
        <v>18403.88</v>
      </c>
      <c r="E294" s="4">
        <v>9201.94</v>
      </c>
      <c r="F294" s="4">
        <v>9201.94</v>
      </c>
      <c r="G294" s="4">
        <v>9130.82</v>
      </c>
      <c r="H294" s="4">
        <v>9149.76</v>
      </c>
      <c r="I294" s="28">
        <v>18299.52</v>
      </c>
      <c r="J294" s="28">
        <v>18299.52</v>
      </c>
      <c r="K294" s="4">
        <v>18358.849999999999</v>
      </c>
      <c r="L294" s="4">
        <v>18352.12</v>
      </c>
      <c r="M294" s="28">
        <v>18352.12</v>
      </c>
      <c r="N294" s="40">
        <f t="shared" si="4"/>
        <v>165142.99</v>
      </c>
    </row>
    <row r="295" spans="1:14" x14ac:dyDescent="0.25">
      <c r="A295" s="3" t="s">
        <v>289</v>
      </c>
      <c r="B295" s="4">
        <v>18912.16</v>
      </c>
      <c r="C295" s="4">
        <v>19014.990000000002</v>
      </c>
      <c r="D295" s="4">
        <v>19014.990000000002</v>
      </c>
      <c r="E295" s="4">
        <v>19014.990000000002</v>
      </c>
      <c r="F295" s="4">
        <v>19014.990000000002</v>
      </c>
      <c r="G295" s="4">
        <v>19066.41</v>
      </c>
      <c r="H295" s="4">
        <v>19106.810000000001</v>
      </c>
      <c r="I295" s="28">
        <v>19106.810000000001</v>
      </c>
      <c r="J295" s="28">
        <v>19106.810000000001</v>
      </c>
      <c r="K295" s="4">
        <v>24080.93</v>
      </c>
      <c r="L295" s="4">
        <v>24057.05</v>
      </c>
      <c r="M295" s="28">
        <v>24057.05</v>
      </c>
      <c r="N295" s="40">
        <f t="shared" si="4"/>
        <v>243553.99</v>
      </c>
    </row>
    <row r="296" spans="1:14" x14ac:dyDescent="0.25">
      <c r="A296" s="3" t="s">
        <v>290</v>
      </c>
      <c r="B296" s="4">
        <v>83457.149999999994</v>
      </c>
      <c r="C296" s="4">
        <v>84298.82</v>
      </c>
      <c r="D296" s="4">
        <v>84298.82</v>
      </c>
      <c r="E296" s="4">
        <v>84298.82</v>
      </c>
      <c r="F296" s="4">
        <v>84298.82</v>
      </c>
      <c r="G296" s="4">
        <v>85012.52</v>
      </c>
      <c r="H296" s="4">
        <v>85727.95</v>
      </c>
      <c r="I296" s="28">
        <v>85727.95</v>
      </c>
      <c r="J296" s="28">
        <v>85727.95</v>
      </c>
      <c r="K296" s="4">
        <v>85540.25</v>
      </c>
      <c r="L296" s="4">
        <v>85498.17</v>
      </c>
      <c r="M296" s="28">
        <v>85498.17</v>
      </c>
      <c r="N296" s="40">
        <f t="shared" si="4"/>
        <v>1019385.39</v>
      </c>
    </row>
    <row r="297" spans="1:14" x14ac:dyDescent="0.25">
      <c r="A297" s="3" t="s">
        <v>291</v>
      </c>
      <c r="B297" s="4">
        <v>45972.9</v>
      </c>
      <c r="C297" s="4">
        <v>45906.18</v>
      </c>
      <c r="D297" s="4">
        <v>45906.18</v>
      </c>
      <c r="E297" s="4">
        <v>45906.18</v>
      </c>
      <c r="F297" s="4">
        <v>45906.18</v>
      </c>
      <c r="G297" s="4">
        <v>45659.5</v>
      </c>
      <c r="H297" s="4">
        <v>45725.61</v>
      </c>
      <c r="I297" s="28">
        <v>45725.61</v>
      </c>
      <c r="J297" s="28">
        <v>45725.61</v>
      </c>
      <c r="K297" s="4">
        <v>46041.45</v>
      </c>
      <c r="L297" s="4">
        <v>46036.56</v>
      </c>
      <c r="M297" s="28">
        <v>46036.56</v>
      </c>
      <c r="N297" s="40">
        <f t="shared" si="4"/>
        <v>550548.52</v>
      </c>
    </row>
    <row r="298" spans="1:14" x14ac:dyDescent="0.25">
      <c r="A298" s="3" t="s">
        <v>292</v>
      </c>
      <c r="B298" s="4">
        <v>167382.03</v>
      </c>
      <c r="C298" s="4">
        <v>167923.75</v>
      </c>
      <c r="D298" s="4">
        <v>167923.75</v>
      </c>
      <c r="E298" s="4">
        <v>167923.75</v>
      </c>
      <c r="F298" s="4">
        <v>167923.75</v>
      </c>
      <c r="G298" s="4">
        <v>165151.43</v>
      </c>
      <c r="H298" s="4">
        <v>168806.46</v>
      </c>
      <c r="I298" s="28">
        <v>168806.46</v>
      </c>
      <c r="J298" s="28">
        <v>168806.46</v>
      </c>
      <c r="K298" s="4">
        <v>172495.73</v>
      </c>
      <c r="L298" s="4">
        <v>172487.75</v>
      </c>
      <c r="M298" s="28">
        <v>172487.75</v>
      </c>
      <c r="N298" s="40">
        <f t="shared" si="4"/>
        <v>2028119.0699999998</v>
      </c>
    </row>
    <row r="299" spans="1:14" x14ac:dyDescent="0.25">
      <c r="A299" s="3" t="s">
        <v>293</v>
      </c>
      <c r="B299" s="4">
        <v>38254.019999999997</v>
      </c>
      <c r="C299" s="4">
        <v>38175.67</v>
      </c>
      <c r="D299" s="4">
        <v>38175.67</v>
      </c>
      <c r="E299" s="4">
        <v>38175.67</v>
      </c>
      <c r="F299" s="4">
        <v>38175.67</v>
      </c>
      <c r="G299" s="4">
        <v>37811.46</v>
      </c>
      <c r="H299" s="4">
        <v>37946.75</v>
      </c>
      <c r="I299" s="28">
        <v>37946.75</v>
      </c>
      <c r="J299" s="28">
        <v>37946.75</v>
      </c>
      <c r="K299" s="4">
        <v>37977.33</v>
      </c>
      <c r="L299" s="4">
        <v>37969.379999999997</v>
      </c>
      <c r="M299" s="28">
        <v>37969.379999999997</v>
      </c>
      <c r="N299" s="40">
        <f t="shared" si="4"/>
        <v>456524.50000000006</v>
      </c>
    </row>
    <row r="300" spans="1:14" x14ac:dyDescent="0.25">
      <c r="A300" s="3" t="s">
        <v>294</v>
      </c>
      <c r="B300" s="4">
        <v>49027.39</v>
      </c>
      <c r="C300" s="4">
        <v>49772.34</v>
      </c>
      <c r="D300" s="4">
        <v>49772.34</v>
      </c>
      <c r="E300" s="4">
        <v>49772.34</v>
      </c>
      <c r="F300" s="4">
        <v>49772.34</v>
      </c>
      <c r="G300" s="4">
        <v>50137.18</v>
      </c>
      <c r="H300" s="4">
        <v>50311.63</v>
      </c>
      <c r="I300" s="28">
        <v>41926.370000000003</v>
      </c>
      <c r="J300" s="28">
        <v>41926.370000000003</v>
      </c>
      <c r="K300" s="4">
        <v>50405.27</v>
      </c>
      <c r="L300" s="4">
        <v>50389.37</v>
      </c>
      <c r="M300" s="28">
        <v>50389.369999999995</v>
      </c>
      <c r="N300" s="40">
        <f t="shared" si="4"/>
        <v>583602.31000000006</v>
      </c>
    </row>
    <row r="301" spans="1:14" x14ac:dyDescent="0.25">
      <c r="A301" s="3" t="s">
        <v>295</v>
      </c>
      <c r="B301" s="4">
        <v>70796.95</v>
      </c>
      <c r="C301" s="4">
        <v>71386.399999999994</v>
      </c>
      <c r="D301" s="4">
        <v>71386.399999999994</v>
      </c>
      <c r="E301" s="4">
        <v>71386.399999999994</v>
      </c>
      <c r="F301" s="4">
        <v>62463.1</v>
      </c>
      <c r="G301" s="4">
        <v>71473.95</v>
      </c>
      <c r="H301" s="4">
        <v>71975.259999999995</v>
      </c>
      <c r="I301" s="28">
        <v>71975.259999999995</v>
      </c>
      <c r="J301" s="28">
        <v>71975.259999999995</v>
      </c>
      <c r="K301" s="4">
        <v>72122.17</v>
      </c>
      <c r="L301" s="4">
        <v>72119.11</v>
      </c>
      <c r="M301" s="28">
        <v>72119.11</v>
      </c>
      <c r="N301" s="40">
        <f t="shared" si="4"/>
        <v>851179.37</v>
      </c>
    </row>
    <row r="302" spans="1:14" x14ac:dyDescent="0.25">
      <c r="A302" s="3" t="s">
        <v>296</v>
      </c>
      <c r="B302" s="4">
        <v>20878.91</v>
      </c>
      <c r="C302" s="4">
        <v>20910.13</v>
      </c>
      <c r="D302" s="4">
        <v>20910.13</v>
      </c>
      <c r="E302" s="4">
        <v>20910.13</v>
      </c>
      <c r="F302" s="4">
        <v>20910.13</v>
      </c>
      <c r="G302" s="4">
        <v>20862.38</v>
      </c>
      <c r="H302" s="4">
        <v>20899.11</v>
      </c>
      <c r="I302" s="28">
        <v>20899.11</v>
      </c>
      <c r="J302" s="28">
        <v>20899.11</v>
      </c>
      <c r="K302" s="4">
        <v>20987.25</v>
      </c>
      <c r="L302" s="4">
        <v>20985.42</v>
      </c>
      <c r="M302" s="28">
        <v>20985.42</v>
      </c>
      <c r="N302" s="40">
        <f t="shared" si="4"/>
        <v>251037.22999999998</v>
      </c>
    </row>
    <row r="303" spans="1:14" x14ac:dyDescent="0.25">
      <c r="A303" s="3" t="s">
        <v>297</v>
      </c>
      <c r="B303" s="4">
        <v>72168.289999999994</v>
      </c>
      <c r="C303" s="4">
        <v>73203.960000000006</v>
      </c>
      <c r="D303" s="4">
        <v>73203.960000000006</v>
      </c>
      <c r="E303" s="4">
        <v>73203.960000000006</v>
      </c>
      <c r="F303" s="4">
        <v>73203.960000000006</v>
      </c>
      <c r="G303" s="4">
        <v>73706.84</v>
      </c>
      <c r="H303" s="4">
        <v>74363.34</v>
      </c>
      <c r="I303" s="28">
        <v>74363.34</v>
      </c>
      <c r="J303" s="28">
        <v>74363.34</v>
      </c>
      <c r="K303" s="4">
        <v>74447.100000000006</v>
      </c>
      <c r="L303" s="4">
        <v>74356.19</v>
      </c>
      <c r="M303" s="28">
        <v>74356.189999999988</v>
      </c>
      <c r="N303" s="40">
        <f t="shared" si="4"/>
        <v>884940.47</v>
      </c>
    </row>
    <row r="304" spans="1:14" x14ac:dyDescent="0.25">
      <c r="A304" s="3" t="s">
        <v>298</v>
      </c>
      <c r="B304" s="4">
        <v>35194.01</v>
      </c>
      <c r="C304" s="4">
        <v>35132.800000000003</v>
      </c>
      <c r="D304" s="4">
        <v>35132.800000000003</v>
      </c>
      <c r="E304" s="4">
        <v>35132.800000000003</v>
      </c>
      <c r="F304" s="4">
        <v>26349.599999999999</v>
      </c>
      <c r="G304" s="4">
        <v>26360.63</v>
      </c>
      <c r="H304" s="4">
        <v>26573.65</v>
      </c>
      <c r="I304" s="28">
        <v>26573.65</v>
      </c>
      <c r="J304" s="28">
        <v>35431.519999999997</v>
      </c>
      <c r="K304" s="4">
        <v>35562.53</v>
      </c>
      <c r="L304" s="4">
        <v>35562.53</v>
      </c>
      <c r="M304" s="28">
        <v>26671.899999999998</v>
      </c>
      <c r="N304" s="40">
        <f t="shared" si="4"/>
        <v>379678.42000000004</v>
      </c>
    </row>
    <row r="305" spans="1:14" x14ac:dyDescent="0.25">
      <c r="A305" s="3" t="s">
        <v>299</v>
      </c>
      <c r="B305" s="4">
        <v>45409.13</v>
      </c>
      <c r="C305" s="4">
        <v>45817.42</v>
      </c>
      <c r="D305" s="4">
        <v>45817.42</v>
      </c>
      <c r="E305" s="4">
        <v>45817.42</v>
      </c>
      <c r="F305" s="4">
        <v>45817.42</v>
      </c>
      <c r="G305" s="4">
        <v>45653.98</v>
      </c>
      <c r="H305" s="4">
        <v>46059.82</v>
      </c>
      <c r="I305" s="28">
        <v>46059.82</v>
      </c>
      <c r="J305" s="28">
        <v>46059.82</v>
      </c>
      <c r="K305" s="4">
        <v>46177.96</v>
      </c>
      <c r="L305" s="4">
        <v>46177.96</v>
      </c>
      <c r="M305" s="28">
        <v>46177.960000000006</v>
      </c>
      <c r="N305" s="40">
        <f t="shared" si="4"/>
        <v>551046.13</v>
      </c>
    </row>
    <row r="306" spans="1:14" x14ac:dyDescent="0.25">
      <c r="A306" s="3" t="s">
        <v>300</v>
      </c>
      <c r="B306" s="4">
        <v>148801.04</v>
      </c>
      <c r="C306" s="4">
        <v>148316.24</v>
      </c>
      <c r="D306" s="4">
        <v>148316.24</v>
      </c>
      <c r="E306" s="4">
        <v>148316.24</v>
      </c>
      <c r="F306" s="4">
        <v>148316.24</v>
      </c>
      <c r="G306" s="4">
        <v>147816.88</v>
      </c>
      <c r="H306" s="4">
        <v>150513.13</v>
      </c>
      <c r="I306" s="28">
        <v>150513.13</v>
      </c>
      <c r="J306" s="28">
        <v>141271.21</v>
      </c>
      <c r="K306" s="4">
        <v>153745.01</v>
      </c>
      <c r="L306" s="4">
        <v>163120.81</v>
      </c>
      <c r="M306" s="28">
        <v>153714.69</v>
      </c>
      <c r="N306" s="40">
        <f t="shared" si="4"/>
        <v>1802760.86</v>
      </c>
    </row>
    <row r="307" spans="1:14" x14ac:dyDescent="0.25">
      <c r="A307" s="3" t="s">
        <v>301</v>
      </c>
      <c r="B307" s="4">
        <v>33246.239999999998</v>
      </c>
      <c r="C307" s="4">
        <v>17451.02</v>
      </c>
      <c r="D307" s="4">
        <v>17451.02</v>
      </c>
      <c r="E307" s="4">
        <v>34902.04</v>
      </c>
      <c r="F307" s="4">
        <v>34902.04</v>
      </c>
      <c r="G307" s="4">
        <v>35888.78</v>
      </c>
      <c r="H307" s="4">
        <v>36292.18</v>
      </c>
      <c r="I307" s="28">
        <v>36292.18</v>
      </c>
      <c r="J307" s="28">
        <v>36292.18</v>
      </c>
      <c r="K307" s="4">
        <v>36775.75</v>
      </c>
      <c r="L307" s="4">
        <v>36772.69</v>
      </c>
      <c r="M307" s="28">
        <v>36772.69</v>
      </c>
      <c r="N307" s="40">
        <f t="shared" si="4"/>
        <v>393038.81</v>
      </c>
    </row>
    <row r="308" spans="1:14" x14ac:dyDescent="0.25">
      <c r="A308" s="3" t="s">
        <v>302</v>
      </c>
      <c r="B308" s="4">
        <v>54566.5</v>
      </c>
      <c r="C308" s="4">
        <v>54310.01</v>
      </c>
      <c r="D308" s="4">
        <v>54310.01</v>
      </c>
      <c r="E308" s="4">
        <v>54310.01</v>
      </c>
      <c r="F308" s="4">
        <v>54310.01</v>
      </c>
      <c r="G308" s="4">
        <v>53549.75</v>
      </c>
      <c r="H308" s="4">
        <v>53769.49</v>
      </c>
      <c r="I308" s="28">
        <v>53769.49</v>
      </c>
      <c r="J308" s="28">
        <v>53769.49</v>
      </c>
      <c r="K308" s="4">
        <v>53597.49</v>
      </c>
      <c r="L308" s="4">
        <v>53597.49</v>
      </c>
      <c r="M308" s="28">
        <v>53597.49</v>
      </c>
      <c r="N308" s="40">
        <f t="shared" si="4"/>
        <v>647457.23</v>
      </c>
    </row>
    <row r="309" spans="1:14" x14ac:dyDescent="0.25">
      <c r="A309" s="3" t="s">
        <v>303</v>
      </c>
      <c r="B309" s="4">
        <v>57102.04</v>
      </c>
      <c r="C309" s="4">
        <v>56420.28</v>
      </c>
      <c r="D309" s="4">
        <v>56420.28</v>
      </c>
      <c r="E309" s="4">
        <v>56420.28</v>
      </c>
      <c r="F309" s="4">
        <v>56420.28</v>
      </c>
      <c r="G309" s="4">
        <v>55847.94</v>
      </c>
      <c r="H309" s="4">
        <v>56067.62</v>
      </c>
      <c r="I309" s="28">
        <v>56067.619999999995</v>
      </c>
      <c r="J309" s="28">
        <v>56067.619999999995</v>
      </c>
      <c r="K309" s="4">
        <v>56050.8</v>
      </c>
      <c r="L309" s="4">
        <v>56050.8</v>
      </c>
      <c r="M309" s="28">
        <v>56050.8</v>
      </c>
      <c r="N309" s="40">
        <f t="shared" si="4"/>
        <v>674986.3600000001</v>
      </c>
    </row>
    <row r="310" spans="1:14" x14ac:dyDescent="0.25">
      <c r="A310" s="3" t="s">
        <v>304</v>
      </c>
      <c r="B310" s="4">
        <v>27251.11</v>
      </c>
      <c r="C310" s="4">
        <v>27959.34</v>
      </c>
      <c r="D310" s="4">
        <v>27959.34</v>
      </c>
      <c r="E310" s="4">
        <v>27959.34</v>
      </c>
      <c r="F310" s="4">
        <v>25281.01</v>
      </c>
      <c r="G310" s="4">
        <v>29362.93</v>
      </c>
      <c r="H310" s="4">
        <v>29333.55</v>
      </c>
      <c r="I310" s="28">
        <v>29333.550000000003</v>
      </c>
      <c r="J310" s="28">
        <v>29333.550000000003</v>
      </c>
      <c r="K310" s="4">
        <v>29706.94</v>
      </c>
      <c r="L310" s="4">
        <v>29706.94</v>
      </c>
      <c r="M310" s="28">
        <v>29706.94</v>
      </c>
      <c r="N310" s="40">
        <f t="shared" si="4"/>
        <v>342894.54</v>
      </c>
    </row>
    <row r="311" spans="1:14" x14ac:dyDescent="0.25">
      <c r="A311" s="3" t="s">
        <v>305</v>
      </c>
      <c r="B311" s="4">
        <v>33589.64</v>
      </c>
      <c r="C311" s="4">
        <v>33439.07</v>
      </c>
      <c r="D311" s="4">
        <v>33439.07</v>
      </c>
      <c r="E311" s="4">
        <v>33439.07</v>
      </c>
      <c r="F311" s="4">
        <v>33439.07</v>
      </c>
      <c r="G311" s="4">
        <v>33123.199999999997</v>
      </c>
      <c r="H311" s="4">
        <v>33256.639999999999</v>
      </c>
      <c r="I311" s="28">
        <v>33256.639999999999</v>
      </c>
      <c r="J311" s="28">
        <v>33256.639999999999</v>
      </c>
      <c r="K311" s="4">
        <v>33390.1</v>
      </c>
      <c r="L311" s="4">
        <v>33382.14</v>
      </c>
      <c r="M311" s="28">
        <v>33382.14</v>
      </c>
      <c r="N311" s="40">
        <f t="shared" si="4"/>
        <v>400393.42000000004</v>
      </c>
    </row>
    <row r="312" spans="1:14" x14ac:dyDescent="0.25">
      <c r="A312" s="3" t="s">
        <v>306</v>
      </c>
      <c r="B312" s="4">
        <v>38423.589999999997</v>
      </c>
      <c r="C312" s="4">
        <v>38360.550000000003</v>
      </c>
      <c r="D312" s="4">
        <v>38360.550000000003</v>
      </c>
      <c r="E312" s="4">
        <v>38360.550000000003</v>
      </c>
      <c r="F312" s="4">
        <v>38360.550000000003</v>
      </c>
      <c r="G312" s="4">
        <v>38478.68</v>
      </c>
      <c r="H312" s="4">
        <v>38520.31</v>
      </c>
      <c r="I312" s="28">
        <v>42728.65</v>
      </c>
      <c r="J312" s="28">
        <v>42728.65</v>
      </c>
      <c r="K312" s="4">
        <v>37090.379999999997</v>
      </c>
      <c r="L312" s="4">
        <v>33381.339999999997</v>
      </c>
      <c r="M312" s="28">
        <v>33381.339999999997</v>
      </c>
      <c r="N312" s="40">
        <f t="shared" si="4"/>
        <v>458175.14</v>
      </c>
    </row>
    <row r="313" spans="1:14" x14ac:dyDescent="0.25">
      <c r="A313" s="3" t="s">
        <v>308</v>
      </c>
      <c r="B313" s="4">
        <v>34046.28</v>
      </c>
      <c r="C313" s="4">
        <v>34240.949999999997</v>
      </c>
      <c r="D313" s="4">
        <v>34240.949999999997</v>
      </c>
      <c r="E313" s="4">
        <v>34240.949999999997</v>
      </c>
      <c r="F313" s="4">
        <v>34240.949999999997</v>
      </c>
      <c r="G313" s="4">
        <v>34520.080000000002</v>
      </c>
      <c r="H313" s="4">
        <v>34776.559999999998</v>
      </c>
      <c r="I313" s="28">
        <v>34776.559999999998</v>
      </c>
      <c r="J313" s="28">
        <v>34776.559999999998</v>
      </c>
      <c r="K313" s="4">
        <v>35280.32</v>
      </c>
      <c r="L313" s="4">
        <v>35257.68</v>
      </c>
      <c r="M313" s="28">
        <v>35257.68</v>
      </c>
      <c r="N313" s="40">
        <f t="shared" si="4"/>
        <v>415655.52</v>
      </c>
    </row>
    <row r="314" spans="1:14" x14ac:dyDescent="0.25">
      <c r="A314" s="3" t="s">
        <v>307</v>
      </c>
      <c r="B314" s="4">
        <v>49463.21</v>
      </c>
      <c r="C314" s="4">
        <v>49521.37</v>
      </c>
      <c r="D314" s="4">
        <v>49521.37</v>
      </c>
      <c r="E314" s="4">
        <v>49521.37</v>
      </c>
      <c r="F314" s="4">
        <v>49521.37</v>
      </c>
      <c r="G314" s="4">
        <v>49524.42</v>
      </c>
      <c r="H314" s="4">
        <v>49759.5</v>
      </c>
      <c r="I314" s="28">
        <v>49759.5</v>
      </c>
      <c r="J314" s="28">
        <v>49759.5</v>
      </c>
      <c r="K314" s="4">
        <v>49821.32</v>
      </c>
      <c r="L314" s="4">
        <v>49811.51</v>
      </c>
      <c r="M314" s="28">
        <v>49811.51</v>
      </c>
      <c r="N314" s="40">
        <f t="shared" si="4"/>
        <v>595795.94999999995</v>
      </c>
    </row>
    <row r="315" spans="1:14" x14ac:dyDescent="0.25">
      <c r="A315" s="3" t="s">
        <v>309</v>
      </c>
      <c r="B315" s="4">
        <v>106208.26</v>
      </c>
      <c r="C315" s="4">
        <v>105436.97</v>
      </c>
      <c r="D315" s="4">
        <v>105436.97</v>
      </c>
      <c r="E315" s="4">
        <v>105436.97</v>
      </c>
      <c r="F315" s="4">
        <v>105436.97</v>
      </c>
      <c r="G315" s="4">
        <v>99938.8</v>
      </c>
      <c r="H315" s="4">
        <v>100486.67</v>
      </c>
      <c r="I315" s="28">
        <v>100486.67</v>
      </c>
      <c r="J315" s="28">
        <v>100383.93</v>
      </c>
      <c r="K315" s="4">
        <v>99716.69</v>
      </c>
      <c r="L315" s="4">
        <v>99691.01</v>
      </c>
      <c r="M315" s="28">
        <v>99691.01</v>
      </c>
      <c r="N315" s="40">
        <f t="shared" si="4"/>
        <v>1228350.92</v>
      </c>
    </row>
    <row r="316" spans="1:14" x14ac:dyDescent="0.25">
      <c r="A316" s="3" t="s">
        <v>310</v>
      </c>
      <c r="B316" s="4">
        <v>1102476.9099999999</v>
      </c>
      <c r="C316" s="4">
        <v>1127674.3600000001</v>
      </c>
      <c r="D316" s="4">
        <v>1127674.3600000001</v>
      </c>
      <c r="E316" s="4">
        <v>1115078.17</v>
      </c>
      <c r="F316" s="4">
        <v>1115078.17</v>
      </c>
      <c r="G316" s="4">
        <v>1109120.1599999999</v>
      </c>
      <c r="H316" s="4">
        <v>1136056.21</v>
      </c>
      <c r="I316" s="28">
        <v>1131825.6200000001</v>
      </c>
      <c r="J316" s="28">
        <v>1140286.79</v>
      </c>
      <c r="K316" s="4">
        <v>1141922.98</v>
      </c>
      <c r="L316" s="4">
        <v>1141528.6000000001</v>
      </c>
      <c r="M316" s="28">
        <v>1116316.0699999998</v>
      </c>
      <c r="N316" s="40">
        <f t="shared" si="4"/>
        <v>13505038.4</v>
      </c>
    </row>
    <row r="317" spans="1:14" x14ac:dyDescent="0.25">
      <c r="A317" s="3" t="s">
        <v>312</v>
      </c>
      <c r="B317" s="4">
        <v>106327.65</v>
      </c>
      <c r="C317" s="4">
        <v>106405.34</v>
      </c>
      <c r="D317" s="4">
        <v>106405.34</v>
      </c>
      <c r="E317" s="4">
        <v>97538.240000000005</v>
      </c>
      <c r="F317" s="4">
        <v>97538.240000000005</v>
      </c>
      <c r="G317" s="4">
        <v>107026.06</v>
      </c>
      <c r="H317" s="4">
        <v>107543.31</v>
      </c>
      <c r="I317" s="28">
        <v>107543.31</v>
      </c>
      <c r="J317" s="28">
        <v>107543.31</v>
      </c>
      <c r="K317" s="4">
        <v>107232.93</v>
      </c>
      <c r="L317" s="4">
        <v>107215.17</v>
      </c>
      <c r="M317" s="28">
        <v>107215.17</v>
      </c>
      <c r="N317" s="40">
        <f t="shared" si="4"/>
        <v>1265534.0699999998</v>
      </c>
    </row>
    <row r="318" spans="1:14" x14ac:dyDescent="0.25">
      <c r="A318" s="3" t="s">
        <v>311</v>
      </c>
      <c r="B318" s="4">
        <v>17911.330000000002</v>
      </c>
      <c r="C318" s="4">
        <v>17896.650000000001</v>
      </c>
      <c r="D318" s="4">
        <v>17896.650000000001</v>
      </c>
      <c r="E318" s="4">
        <v>17896.650000000001</v>
      </c>
      <c r="F318" s="4">
        <v>17896.650000000001</v>
      </c>
      <c r="G318" s="4">
        <v>17892.97</v>
      </c>
      <c r="H318" s="4">
        <v>17903.990000000002</v>
      </c>
      <c r="I318" s="28">
        <v>17903.989999999998</v>
      </c>
      <c r="J318" s="28">
        <v>17903.989999999998</v>
      </c>
      <c r="K318" s="4">
        <v>17903.990000000002</v>
      </c>
      <c r="L318" s="4">
        <v>17903.990000000002</v>
      </c>
      <c r="M318" s="28">
        <v>17903.990000000002</v>
      </c>
      <c r="N318" s="40">
        <f t="shared" si="4"/>
        <v>214814.83999999997</v>
      </c>
    </row>
    <row r="319" spans="1:14" x14ac:dyDescent="0.25">
      <c r="A319" s="3" t="s">
        <v>313</v>
      </c>
      <c r="B319" s="4">
        <v>213246.35</v>
      </c>
      <c r="C319" s="4">
        <v>234631.58</v>
      </c>
      <c r="D319" s="4">
        <v>234631.58</v>
      </c>
      <c r="E319" s="4">
        <v>234631.58</v>
      </c>
      <c r="F319" s="4">
        <v>234631.58</v>
      </c>
      <c r="G319" s="4">
        <v>235294.22</v>
      </c>
      <c r="H319" s="4">
        <v>226552.95</v>
      </c>
      <c r="I319" s="28">
        <v>226552.95</v>
      </c>
      <c r="J319" s="28">
        <v>235886.56</v>
      </c>
      <c r="K319" s="4">
        <v>245637.11</v>
      </c>
      <c r="L319" s="4">
        <v>245624.24</v>
      </c>
      <c r="M319" s="28">
        <v>262457.63</v>
      </c>
      <c r="N319" s="40">
        <f t="shared" si="4"/>
        <v>2829778.33</v>
      </c>
    </row>
    <row r="320" spans="1:14" x14ac:dyDescent="0.25">
      <c r="A320" s="3" t="s">
        <v>314</v>
      </c>
      <c r="B320" s="4">
        <v>94913.99</v>
      </c>
      <c r="C320" s="4">
        <v>96804.21</v>
      </c>
      <c r="D320" s="4">
        <v>96804.21</v>
      </c>
      <c r="E320" s="4">
        <v>96804.21</v>
      </c>
      <c r="F320" s="4">
        <v>96804.21</v>
      </c>
      <c r="G320" s="4">
        <v>97730.97</v>
      </c>
      <c r="H320" s="4">
        <v>98264.1</v>
      </c>
      <c r="I320" s="28">
        <v>98264.1</v>
      </c>
      <c r="J320" s="28">
        <v>98264.1</v>
      </c>
      <c r="K320" s="4">
        <v>99139.47</v>
      </c>
      <c r="L320" s="4">
        <v>99059.28</v>
      </c>
      <c r="M320" s="28">
        <v>99059.28</v>
      </c>
      <c r="N320" s="40">
        <f t="shared" si="4"/>
        <v>1171912.1299999999</v>
      </c>
    </row>
    <row r="321" spans="1:14" x14ac:dyDescent="0.25">
      <c r="A321" s="3" t="s">
        <v>315</v>
      </c>
      <c r="B321" s="4">
        <v>53953</v>
      </c>
      <c r="C321" s="4">
        <v>73225.210000000006</v>
      </c>
      <c r="D321" s="4">
        <v>73225.210000000006</v>
      </c>
      <c r="E321" s="4">
        <v>73225.210000000006</v>
      </c>
      <c r="F321" s="4">
        <v>73225.210000000006</v>
      </c>
      <c r="G321" s="4">
        <v>74300.12</v>
      </c>
      <c r="H321" s="4">
        <v>74855.929999999993</v>
      </c>
      <c r="I321" s="28">
        <v>74855.930000000008</v>
      </c>
      <c r="J321" s="28">
        <v>74855.930000000008</v>
      </c>
      <c r="K321" s="4">
        <v>75291.75</v>
      </c>
      <c r="L321" s="4">
        <v>75275.83</v>
      </c>
      <c r="M321" s="28">
        <v>75275.83</v>
      </c>
      <c r="N321" s="40">
        <f t="shared" si="4"/>
        <v>871565.16</v>
      </c>
    </row>
    <row r="322" spans="1:14" x14ac:dyDescent="0.25">
      <c r="A322" s="3" t="s">
        <v>316</v>
      </c>
      <c r="B322" s="4">
        <v>38764.54</v>
      </c>
      <c r="C322" s="4">
        <v>38931.64</v>
      </c>
      <c r="D322" s="4">
        <v>38931.64</v>
      </c>
      <c r="E322" s="4">
        <v>38931.64</v>
      </c>
      <c r="F322" s="4">
        <v>38931.64</v>
      </c>
      <c r="G322" s="4">
        <v>40426.44</v>
      </c>
      <c r="H322" s="4">
        <v>40651.71</v>
      </c>
      <c r="I322" s="28">
        <v>40651.71</v>
      </c>
      <c r="J322" s="28">
        <v>40651.71</v>
      </c>
      <c r="K322" s="4">
        <v>39929.4</v>
      </c>
      <c r="L322" s="4">
        <v>39929.4</v>
      </c>
      <c r="M322" s="28">
        <v>39929.4</v>
      </c>
      <c r="N322" s="40">
        <f t="shared" ref="N322:N385" si="5">SUM(B322:M322)</f>
        <v>476660.87000000011</v>
      </c>
    </row>
    <row r="323" spans="1:14" x14ac:dyDescent="0.25">
      <c r="A323" s="3" t="s">
        <v>318</v>
      </c>
      <c r="B323" s="4">
        <v>122944.36</v>
      </c>
      <c r="C323" s="4">
        <v>120516.97</v>
      </c>
      <c r="D323" s="4">
        <v>120516.97</v>
      </c>
      <c r="E323" s="4">
        <v>120516.97</v>
      </c>
      <c r="F323" s="4">
        <v>120516.97</v>
      </c>
      <c r="G323" s="4">
        <v>118526.04</v>
      </c>
      <c r="H323" s="4">
        <v>118894.27</v>
      </c>
      <c r="I323" s="28">
        <v>118894.27</v>
      </c>
      <c r="J323" s="28">
        <v>118894.27</v>
      </c>
      <c r="K323" s="4">
        <v>98535.97</v>
      </c>
      <c r="L323" s="4">
        <v>98459.46</v>
      </c>
      <c r="M323" s="28">
        <v>114869.37000000001</v>
      </c>
      <c r="N323" s="40">
        <f t="shared" si="5"/>
        <v>1392085.8900000001</v>
      </c>
    </row>
    <row r="324" spans="1:14" x14ac:dyDescent="0.25">
      <c r="A324" s="3" t="s">
        <v>317</v>
      </c>
      <c r="B324" s="4">
        <v>56301.24</v>
      </c>
      <c r="C324" s="4">
        <v>56349</v>
      </c>
      <c r="D324" s="4">
        <v>56349</v>
      </c>
      <c r="E324" s="4">
        <v>56349</v>
      </c>
      <c r="F324" s="4">
        <v>56349</v>
      </c>
      <c r="G324" s="4">
        <v>56574.87</v>
      </c>
      <c r="H324" s="4">
        <v>56629.95</v>
      </c>
      <c r="I324" s="28">
        <v>56629.95</v>
      </c>
      <c r="J324" s="28">
        <v>56629.95</v>
      </c>
      <c r="K324" s="4">
        <v>56674.02</v>
      </c>
      <c r="L324" s="4">
        <v>56668.53</v>
      </c>
      <c r="M324" s="28">
        <v>56668.53</v>
      </c>
      <c r="N324" s="40">
        <f t="shared" si="5"/>
        <v>678173.04</v>
      </c>
    </row>
    <row r="325" spans="1:14" x14ac:dyDescent="0.25">
      <c r="A325" s="3" t="s">
        <v>319</v>
      </c>
      <c r="B325" s="4">
        <v>24532.16</v>
      </c>
      <c r="C325" s="4">
        <v>24733.58</v>
      </c>
      <c r="D325" s="4">
        <v>24733.58</v>
      </c>
      <c r="E325" s="4">
        <v>24733.58</v>
      </c>
      <c r="F325" s="4">
        <v>24733.58</v>
      </c>
      <c r="G325" s="4">
        <v>24373.1</v>
      </c>
      <c r="H325" s="4">
        <v>24711.49</v>
      </c>
      <c r="I325" s="28">
        <v>24711.489999999998</v>
      </c>
      <c r="J325" s="28">
        <v>24711.489999999998</v>
      </c>
      <c r="K325" s="4">
        <v>24515.599999999999</v>
      </c>
      <c r="L325" s="4">
        <v>24509.7</v>
      </c>
      <c r="M325" s="28">
        <v>24509.699999999997</v>
      </c>
      <c r="N325" s="40">
        <f t="shared" si="5"/>
        <v>295509.05</v>
      </c>
    </row>
    <row r="326" spans="1:14" x14ac:dyDescent="0.25">
      <c r="A326" s="3" t="s">
        <v>320</v>
      </c>
      <c r="B326" s="4">
        <v>52656.05</v>
      </c>
      <c r="C326" s="4">
        <v>53325.73</v>
      </c>
      <c r="D326" s="4">
        <v>53325.73</v>
      </c>
      <c r="E326" s="4">
        <v>53325.73</v>
      </c>
      <c r="F326" s="4">
        <v>53325.73</v>
      </c>
      <c r="G326" s="4">
        <v>53868.07</v>
      </c>
      <c r="H326" s="4">
        <v>53999.66</v>
      </c>
      <c r="I326" s="28">
        <v>53999.659999999996</v>
      </c>
      <c r="J326" s="28">
        <v>53999.659999999996</v>
      </c>
      <c r="K326" s="4">
        <v>54365.71</v>
      </c>
      <c r="L326" s="4">
        <v>54355.93</v>
      </c>
      <c r="M326" s="28">
        <v>54355.93</v>
      </c>
      <c r="N326" s="40">
        <f t="shared" si="5"/>
        <v>644903.59000000008</v>
      </c>
    </row>
    <row r="327" spans="1:14" x14ac:dyDescent="0.25">
      <c r="A327" s="3" t="s">
        <v>321</v>
      </c>
      <c r="B327" s="4">
        <v>200862.88</v>
      </c>
      <c r="C327" s="4">
        <v>188885.41</v>
      </c>
      <c r="D327" s="4">
        <v>188885.41</v>
      </c>
      <c r="E327" s="4">
        <v>197280.32</v>
      </c>
      <c r="F327" s="4">
        <v>193082.87</v>
      </c>
      <c r="G327" s="4">
        <v>197525.73</v>
      </c>
      <c r="H327" s="4">
        <v>198885.45</v>
      </c>
      <c r="I327" s="28">
        <v>198885.45</v>
      </c>
      <c r="J327" s="28">
        <v>198885.45</v>
      </c>
      <c r="K327" s="4">
        <v>201287.15</v>
      </c>
      <c r="L327" s="4">
        <v>201209.21</v>
      </c>
      <c r="M327" s="28">
        <v>201209.21</v>
      </c>
      <c r="N327" s="40">
        <f t="shared" si="5"/>
        <v>2366884.54</v>
      </c>
    </row>
    <row r="328" spans="1:14" x14ac:dyDescent="0.25">
      <c r="A328" s="3" t="s">
        <v>322</v>
      </c>
      <c r="B328" s="4">
        <v>56200.26</v>
      </c>
      <c r="C328" s="4">
        <v>60437.38</v>
      </c>
      <c r="D328" s="4">
        <v>60437.38</v>
      </c>
      <c r="E328" s="4">
        <v>60437.38</v>
      </c>
      <c r="F328" s="4">
        <v>60437.38</v>
      </c>
      <c r="G328" s="4">
        <v>60104.98</v>
      </c>
      <c r="H328" s="4">
        <v>60679.16</v>
      </c>
      <c r="I328" s="28">
        <v>60679.16</v>
      </c>
      <c r="J328" s="28">
        <v>60679.16</v>
      </c>
      <c r="K328" s="4">
        <v>60843.81</v>
      </c>
      <c r="L328" s="4">
        <v>60665.7</v>
      </c>
      <c r="M328" s="28">
        <v>60665.7</v>
      </c>
      <c r="N328" s="40">
        <f t="shared" si="5"/>
        <v>722267.45</v>
      </c>
    </row>
    <row r="329" spans="1:14" x14ac:dyDescent="0.25">
      <c r="A329" s="3" t="s">
        <v>323</v>
      </c>
      <c r="B329" s="4">
        <v>56765.85</v>
      </c>
      <c r="C329" s="4">
        <v>56859.51</v>
      </c>
      <c r="D329" s="4">
        <v>56859.51</v>
      </c>
      <c r="E329" s="4">
        <v>56859.51</v>
      </c>
      <c r="F329" s="4">
        <v>56859.51</v>
      </c>
      <c r="G329" s="4">
        <v>61397.17</v>
      </c>
      <c r="H329" s="4">
        <v>52149.33</v>
      </c>
      <c r="I329" s="28">
        <v>52149.33</v>
      </c>
      <c r="J329" s="28">
        <v>52149.33</v>
      </c>
      <c r="K329" s="4">
        <v>41829.64</v>
      </c>
      <c r="L329" s="4">
        <v>41819.019999999997</v>
      </c>
      <c r="M329" s="28">
        <v>62728.53</v>
      </c>
      <c r="N329" s="40">
        <f t="shared" si="5"/>
        <v>648426.24000000011</v>
      </c>
    </row>
    <row r="330" spans="1:14" x14ac:dyDescent="0.25">
      <c r="A330" s="3" t="s">
        <v>324</v>
      </c>
      <c r="B330" s="4">
        <v>56505.09</v>
      </c>
      <c r="C330" s="4">
        <v>56809.919999999998</v>
      </c>
      <c r="D330" s="4">
        <v>56809.919999999998</v>
      </c>
      <c r="E330" s="4">
        <v>56809.919999999998</v>
      </c>
      <c r="F330" s="4">
        <v>56809.919999999998</v>
      </c>
      <c r="G330" s="4">
        <v>56830.11</v>
      </c>
      <c r="H330" s="4">
        <v>56901.75</v>
      </c>
      <c r="I330" s="28">
        <v>56901.75</v>
      </c>
      <c r="J330" s="28">
        <v>56901.75</v>
      </c>
      <c r="K330" s="4">
        <v>62535.11</v>
      </c>
      <c r="L330" s="4">
        <v>62492.86</v>
      </c>
      <c r="M330" s="28">
        <v>62492.86</v>
      </c>
      <c r="N330" s="40">
        <f t="shared" si="5"/>
        <v>698800.96</v>
      </c>
    </row>
    <row r="331" spans="1:14" x14ac:dyDescent="0.25">
      <c r="A331" s="3" t="s">
        <v>325</v>
      </c>
      <c r="B331" s="4">
        <v>48049.83</v>
      </c>
      <c r="C331" s="4">
        <v>48035.76</v>
      </c>
      <c r="D331" s="4">
        <v>48035.76</v>
      </c>
      <c r="E331" s="4">
        <v>48035.76</v>
      </c>
      <c r="F331" s="4">
        <v>48035.76</v>
      </c>
      <c r="G331" s="4">
        <v>47776.81</v>
      </c>
      <c r="H331" s="4">
        <v>47823.97</v>
      </c>
      <c r="I331" s="28">
        <v>47823.97</v>
      </c>
      <c r="J331" s="28">
        <v>47823.97</v>
      </c>
      <c r="K331" s="4">
        <v>48090.84</v>
      </c>
      <c r="L331" s="4">
        <v>48077.97</v>
      </c>
      <c r="M331" s="28">
        <v>48077.97</v>
      </c>
      <c r="N331" s="40">
        <f t="shared" si="5"/>
        <v>575688.36999999988</v>
      </c>
    </row>
    <row r="332" spans="1:14" x14ac:dyDescent="0.25">
      <c r="A332" s="3" t="s">
        <v>326</v>
      </c>
      <c r="B332" s="4">
        <v>49753.36</v>
      </c>
      <c r="C332" s="4">
        <v>50245.5</v>
      </c>
      <c r="D332" s="4">
        <v>50245.5</v>
      </c>
      <c r="E332" s="4">
        <v>50245.5</v>
      </c>
      <c r="F332" s="4">
        <v>50245.5</v>
      </c>
      <c r="G332" s="4">
        <v>50664.81</v>
      </c>
      <c r="H332" s="4">
        <v>50861.31</v>
      </c>
      <c r="I332" s="28">
        <v>50861.31</v>
      </c>
      <c r="J332" s="28">
        <v>50861.31</v>
      </c>
      <c r="K332" s="4">
        <v>50866.81</v>
      </c>
      <c r="L332" s="4">
        <v>50847.22</v>
      </c>
      <c r="M332" s="28">
        <v>42372.69</v>
      </c>
      <c r="N332" s="40">
        <f t="shared" si="5"/>
        <v>598070.82000000007</v>
      </c>
    </row>
    <row r="333" spans="1:14" x14ac:dyDescent="0.25">
      <c r="A333" s="3" t="s">
        <v>327</v>
      </c>
      <c r="B333" s="4">
        <v>87983.53</v>
      </c>
      <c r="C333" s="4">
        <v>88464.63</v>
      </c>
      <c r="D333" s="4">
        <v>88464.63</v>
      </c>
      <c r="E333" s="4">
        <v>88464.63</v>
      </c>
      <c r="F333" s="4">
        <v>88464.63</v>
      </c>
      <c r="G333" s="4">
        <v>88088.82</v>
      </c>
      <c r="H333" s="4">
        <v>88435.27</v>
      </c>
      <c r="I333" s="28">
        <v>88435.27</v>
      </c>
      <c r="J333" s="28">
        <v>88435.27</v>
      </c>
      <c r="K333" s="4">
        <v>87775.4</v>
      </c>
      <c r="L333" s="4">
        <v>87742.93</v>
      </c>
      <c r="M333" s="28">
        <v>87742.930000000008</v>
      </c>
      <c r="N333" s="40">
        <f t="shared" si="5"/>
        <v>1058497.9400000002</v>
      </c>
    </row>
    <row r="334" spans="1:14" x14ac:dyDescent="0.25">
      <c r="A334" s="3" t="s">
        <v>328</v>
      </c>
      <c r="B334" s="4">
        <v>50202.05</v>
      </c>
      <c r="C334" s="4">
        <v>50684.42</v>
      </c>
      <c r="D334" s="4">
        <v>50684.42</v>
      </c>
      <c r="E334" s="4">
        <v>50684.42</v>
      </c>
      <c r="F334" s="4">
        <v>50684.42</v>
      </c>
      <c r="G334" s="4">
        <v>50310.400000000001</v>
      </c>
      <c r="H334" s="4">
        <v>50409.56</v>
      </c>
      <c r="I334" s="28">
        <v>50409.56</v>
      </c>
      <c r="J334" s="28">
        <v>50409.56</v>
      </c>
      <c r="K334" s="4">
        <v>50094.33</v>
      </c>
      <c r="L334" s="4">
        <v>50078.400000000001</v>
      </c>
      <c r="M334" s="28">
        <v>50078.400000000001</v>
      </c>
      <c r="N334" s="40">
        <f t="shared" si="5"/>
        <v>604729.94000000006</v>
      </c>
    </row>
    <row r="335" spans="1:14" x14ac:dyDescent="0.25">
      <c r="A335" s="3" t="s">
        <v>335</v>
      </c>
      <c r="B335" s="4">
        <v>87636.56</v>
      </c>
      <c r="C335" s="4">
        <v>97534.04</v>
      </c>
      <c r="D335" s="4">
        <v>97534.04</v>
      </c>
      <c r="E335" s="4">
        <v>90031.41</v>
      </c>
      <c r="F335" s="4">
        <v>97534.04</v>
      </c>
      <c r="G335" s="4">
        <v>104254.88</v>
      </c>
      <c r="H335" s="4">
        <v>106464.89</v>
      </c>
      <c r="I335" s="28">
        <v>106464.89</v>
      </c>
      <c r="J335" s="28">
        <v>106464.89</v>
      </c>
      <c r="K335" s="4">
        <v>106365.21</v>
      </c>
      <c r="L335" s="4">
        <v>106361.84</v>
      </c>
      <c r="M335" s="28">
        <v>106361.84000000001</v>
      </c>
      <c r="N335" s="40">
        <f t="shared" si="5"/>
        <v>1213008.53</v>
      </c>
    </row>
    <row r="336" spans="1:14" x14ac:dyDescent="0.25">
      <c r="A336" s="3" t="s">
        <v>329</v>
      </c>
      <c r="B336" s="4">
        <v>60775.87</v>
      </c>
      <c r="C336" s="4">
        <v>62701.61</v>
      </c>
      <c r="D336" s="4">
        <v>62701.61</v>
      </c>
      <c r="E336" s="4">
        <v>62701.61</v>
      </c>
      <c r="F336" s="4">
        <v>62701.61</v>
      </c>
      <c r="G336" s="4">
        <v>63293.54</v>
      </c>
      <c r="H336" s="4">
        <v>64597.37</v>
      </c>
      <c r="I336" s="28">
        <v>64597.369999999995</v>
      </c>
      <c r="J336" s="28">
        <v>56522.7</v>
      </c>
      <c r="K336" s="4">
        <v>56876.73</v>
      </c>
      <c r="L336" s="4">
        <v>64974.42</v>
      </c>
      <c r="M336" s="28">
        <v>64974.42</v>
      </c>
      <c r="N336" s="40">
        <f t="shared" si="5"/>
        <v>747418.86</v>
      </c>
    </row>
    <row r="337" spans="1:14" x14ac:dyDescent="0.25">
      <c r="A337" s="3" t="s">
        <v>330</v>
      </c>
      <c r="B337" s="4">
        <v>51414.05</v>
      </c>
      <c r="C337" s="4">
        <v>51530.37</v>
      </c>
      <c r="D337" s="4">
        <v>51530.37</v>
      </c>
      <c r="E337" s="4">
        <v>51530.37</v>
      </c>
      <c r="F337" s="4">
        <v>51530.37</v>
      </c>
      <c r="G337" s="4">
        <v>51455.68</v>
      </c>
      <c r="H337" s="4">
        <v>51732.959999999999</v>
      </c>
      <c r="I337" s="28">
        <v>51732.959999999999</v>
      </c>
      <c r="J337" s="28">
        <v>51732.959999999999</v>
      </c>
      <c r="K337" s="4">
        <v>51692.57</v>
      </c>
      <c r="L337" s="4">
        <v>51689.51</v>
      </c>
      <c r="M337" s="28">
        <v>51689.51</v>
      </c>
      <c r="N337" s="40">
        <f t="shared" si="5"/>
        <v>619261.68000000005</v>
      </c>
    </row>
    <row r="338" spans="1:14" x14ac:dyDescent="0.25">
      <c r="A338" s="3" t="s">
        <v>331</v>
      </c>
      <c r="B338" s="4">
        <v>82020.820000000007</v>
      </c>
      <c r="C338" s="4">
        <v>82060.009999999995</v>
      </c>
      <c r="D338" s="4">
        <v>82060.009999999995</v>
      </c>
      <c r="E338" s="4">
        <v>82060.009999999995</v>
      </c>
      <c r="F338" s="4">
        <v>82060.009999999995</v>
      </c>
      <c r="G338" s="4">
        <v>82574.789999999994</v>
      </c>
      <c r="H338" s="4">
        <v>83491.14</v>
      </c>
      <c r="I338" s="28">
        <v>83491.14</v>
      </c>
      <c r="J338" s="28">
        <v>83491.14</v>
      </c>
      <c r="K338" s="4">
        <v>83029.600000000006</v>
      </c>
      <c r="L338" s="4">
        <v>75224.44</v>
      </c>
      <c r="M338" s="28">
        <v>92057.83</v>
      </c>
      <c r="N338" s="40">
        <f t="shared" si="5"/>
        <v>993620.94000000006</v>
      </c>
    </row>
    <row r="339" spans="1:14" x14ac:dyDescent="0.25">
      <c r="A339" s="3" t="s">
        <v>332</v>
      </c>
      <c r="B339" s="4">
        <v>667677.02</v>
      </c>
      <c r="C339" s="4">
        <v>684034.85</v>
      </c>
      <c r="D339" s="4">
        <v>668127.06000000006</v>
      </c>
      <c r="E339" s="4">
        <v>660173.17000000004</v>
      </c>
      <c r="F339" s="4">
        <v>644265.38</v>
      </c>
      <c r="G339" s="4">
        <v>678090.55</v>
      </c>
      <c r="H339" s="4">
        <v>673343.53</v>
      </c>
      <c r="I339" s="28">
        <v>673923.44000000006</v>
      </c>
      <c r="J339" s="28">
        <v>681891.99</v>
      </c>
      <c r="K339" s="4">
        <v>687640.27</v>
      </c>
      <c r="L339" s="4">
        <v>687579.03</v>
      </c>
      <c r="M339" s="28">
        <v>788579.07</v>
      </c>
      <c r="N339" s="40">
        <f t="shared" si="5"/>
        <v>8195325.3600000022</v>
      </c>
    </row>
    <row r="340" spans="1:14" x14ac:dyDescent="0.25">
      <c r="A340" s="3" t="s">
        <v>333</v>
      </c>
      <c r="B340" s="4">
        <v>24877.9</v>
      </c>
      <c r="C340" s="4">
        <v>25406.79</v>
      </c>
      <c r="D340" s="4">
        <v>25406.79</v>
      </c>
      <c r="E340" s="4">
        <v>25406.79</v>
      </c>
      <c r="F340" s="4">
        <v>25406.79</v>
      </c>
      <c r="G340" s="4">
        <v>19516.32</v>
      </c>
      <c r="H340" s="4">
        <v>19558.560000000001</v>
      </c>
      <c r="I340" s="28">
        <v>19558.560000000001</v>
      </c>
      <c r="J340" s="28">
        <v>19558.560000000001</v>
      </c>
      <c r="K340" s="4">
        <v>26389.85</v>
      </c>
      <c r="L340" s="4">
        <v>26351.9</v>
      </c>
      <c r="M340" s="28">
        <v>26351.899999999998</v>
      </c>
      <c r="N340" s="40">
        <f t="shared" si="5"/>
        <v>283790.71000000002</v>
      </c>
    </row>
    <row r="341" spans="1:14" x14ac:dyDescent="0.25">
      <c r="A341" s="3" t="s">
        <v>334</v>
      </c>
      <c r="B341" s="4">
        <v>19097.63</v>
      </c>
      <c r="C341" s="4">
        <v>19152.72</v>
      </c>
      <c r="D341" s="4">
        <v>19152.72</v>
      </c>
      <c r="E341" s="4">
        <v>19152.72</v>
      </c>
      <c r="F341" s="4">
        <v>19152.72</v>
      </c>
      <c r="G341" s="4">
        <v>21210.07</v>
      </c>
      <c r="H341" s="4">
        <v>21222.92</v>
      </c>
      <c r="I341" s="28">
        <v>21222.920000000002</v>
      </c>
      <c r="J341" s="28">
        <v>21222.920000000002</v>
      </c>
      <c r="K341" s="4">
        <v>21250.47</v>
      </c>
      <c r="L341" s="4">
        <v>21250.47</v>
      </c>
      <c r="M341" s="28">
        <v>21250.47</v>
      </c>
      <c r="N341" s="40">
        <f t="shared" si="5"/>
        <v>244338.75000000003</v>
      </c>
    </row>
    <row r="342" spans="1:14" x14ac:dyDescent="0.25">
      <c r="A342" s="3" t="s">
        <v>336</v>
      </c>
      <c r="B342" s="4">
        <v>89111.679999999993</v>
      </c>
      <c r="C342" s="4">
        <v>89068.78</v>
      </c>
      <c r="D342" s="4">
        <v>89068.78</v>
      </c>
      <c r="E342" s="4">
        <v>89068.78</v>
      </c>
      <c r="F342" s="4">
        <v>89068.78</v>
      </c>
      <c r="G342" s="4">
        <v>89372.45</v>
      </c>
      <c r="H342" s="4">
        <v>89745.18</v>
      </c>
      <c r="I342" s="28">
        <v>89745.18</v>
      </c>
      <c r="J342" s="28">
        <v>89745.18</v>
      </c>
      <c r="K342" s="4">
        <v>90110.65</v>
      </c>
      <c r="L342" s="4">
        <v>90110.65</v>
      </c>
      <c r="M342" s="28">
        <v>90110.65</v>
      </c>
      <c r="N342" s="40">
        <f t="shared" si="5"/>
        <v>1074326.7399999998</v>
      </c>
    </row>
    <row r="343" spans="1:14" x14ac:dyDescent="0.25">
      <c r="A343" s="3" t="s">
        <v>337</v>
      </c>
      <c r="B343" s="4">
        <v>209161.32</v>
      </c>
      <c r="C343" s="4">
        <v>217830.93</v>
      </c>
      <c r="D343" s="4">
        <v>217830.93</v>
      </c>
      <c r="E343" s="4">
        <v>209459.83</v>
      </c>
      <c r="F343" s="4">
        <v>209459.83</v>
      </c>
      <c r="G343" s="4">
        <v>199127.78</v>
      </c>
      <c r="H343" s="4">
        <v>196905.9</v>
      </c>
      <c r="I343" s="28">
        <v>196905.90000000002</v>
      </c>
      <c r="J343" s="28">
        <v>200924.39</v>
      </c>
      <c r="K343" s="4">
        <v>203966.99</v>
      </c>
      <c r="L343" s="4">
        <v>203895.42</v>
      </c>
      <c r="M343" s="28">
        <v>195739.6</v>
      </c>
      <c r="N343" s="40">
        <f t="shared" si="5"/>
        <v>2461208.8200000003</v>
      </c>
    </row>
    <row r="344" spans="1:14" x14ac:dyDescent="0.25">
      <c r="A344" s="3" t="s">
        <v>338</v>
      </c>
      <c r="B344" s="4">
        <v>75906.67</v>
      </c>
      <c r="C344" s="4">
        <v>84700.72</v>
      </c>
      <c r="D344" s="4">
        <v>84700.72</v>
      </c>
      <c r="E344" s="4">
        <v>84700.72</v>
      </c>
      <c r="F344" s="4">
        <v>84700.72</v>
      </c>
      <c r="G344" s="4">
        <v>84739.89</v>
      </c>
      <c r="H344" s="4">
        <v>85064.28</v>
      </c>
      <c r="I344" s="28">
        <v>85064.28</v>
      </c>
      <c r="J344" s="28">
        <v>85064.28</v>
      </c>
      <c r="K344" s="4">
        <v>85351.4</v>
      </c>
      <c r="L344" s="4">
        <v>85317.73</v>
      </c>
      <c r="M344" s="28">
        <v>85317.73000000001</v>
      </c>
      <c r="N344" s="40">
        <f t="shared" si="5"/>
        <v>1010629.1400000001</v>
      </c>
    </row>
    <row r="345" spans="1:14" x14ac:dyDescent="0.25">
      <c r="A345" s="3" t="s">
        <v>339</v>
      </c>
      <c r="B345" s="4">
        <v>62111.51</v>
      </c>
      <c r="C345" s="4">
        <v>62473.3</v>
      </c>
      <c r="D345" s="4">
        <v>62473.3</v>
      </c>
      <c r="E345" s="4">
        <v>62473.3</v>
      </c>
      <c r="F345" s="4">
        <v>62473.3</v>
      </c>
      <c r="G345" s="4">
        <v>62369.84</v>
      </c>
      <c r="H345" s="4">
        <v>62491.040000000001</v>
      </c>
      <c r="I345" s="28">
        <v>62491.040000000001</v>
      </c>
      <c r="J345" s="28">
        <v>62491.040000000001</v>
      </c>
      <c r="K345" s="4">
        <v>62308.639999999999</v>
      </c>
      <c r="L345" s="4">
        <v>62285.99</v>
      </c>
      <c r="M345" s="28">
        <v>62285.990000000005</v>
      </c>
      <c r="N345" s="40">
        <f t="shared" si="5"/>
        <v>748728.28999999992</v>
      </c>
    </row>
    <row r="346" spans="1:14" x14ac:dyDescent="0.25">
      <c r="A346" s="3" t="s">
        <v>340</v>
      </c>
      <c r="B346" s="4">
        <v>52037.31</v>
      </c>
      <c r="C346" s="4">
        <v>50818.59</v>
      </c>
      <c r="D346" s="4">
        <v>50818.59</v>
      </c>
      <c r="E346" s="4">
        <v>50818.59</v>
      </c>
      <c r="F346" s="4">
        <v>50818.59</v>
      </c>
      <c r="G346" s="4">
        <v>50093.48</v>
      </c>
      <c r="H346" s="4">
        <v>49908.73</v>
      </c>
      <c r="I346" s="28">
        <v>49908.73</v>
      </c>
      <c r="J346" s="28">
        <v>49908.73</v>
      </c>
      <c r="K346" s="4">
        <v>29715.33</v>
      </c>
      <c r="L346" s="4">
        <v>29712.52</v>
      </c>
      <c r="M346" s="28">
        <v>44568.770000000004</v>
      </c>
      <c r="N346" s="40">
        <f t="shared" si="5"/>
        <v>559127.96</v>
      </c>
    </row>
    <row r="347" spans="1:14" x14ac:dyDescent="0.25">
      <c r="A347" s="3" t="s">
        <v>341</v>
      </c>
      <c r="B347" s="4">
        <v>87885.55</v>
      </c>
      <c r="C347" s="4">
        <v>91535.69</v>
      </c>
      <c r="D347" s="4">
        <v>91535.69</v>
      </c>
      <c r="E347" s="4">
        <v>91535.69</v>
      </c>
      <c r="F347" s="4">
        <v>91535.69</v>
      </c>
      <c r="G347" s="4">
        <v>92029.64</v>
      </c>
      <c r="H347" s="4">
        <v>92371.23</v>
      </c>
      <c r="I347" s="28">
        <v>92371.23</v>
      </c>
      <c r="J347" s="28">
        <v>92371.23</v>
      </c>
      <c r="K347" s="4">
        <v>92352.25</v>
      </c>
      <c r="L347" s="4">
        <v>92328.37</v>
      </c>
      <c r="M347" s="28">
        <v>92328.37000000001</v>
      </c>
      <c r="N347" s="40">
        <f t="shared" si="5"/>
        <v>1100180.6299999999</v>
      </c>
    </row>
    <row r="348" spans="1:14" x14ac:dyDescent="0.25">
      <c r="A348" s="3" t="s">
        <v>342</v>
      </c>
      <c r="B348" s="4">
        <v>49408.75</v>
      </c>
      <c r="C348" s="4">
        <v>50315.3</v>
      </c>
      <c r="D348" s="4">
        <v>50315.3</v>
      </c>
      <c r="E348" s="4">
        <v>50315.3</v>
      </c>
      <c r="F348" s="4">
        <v>50315.3</v>
      </c>
      <c r="G348" s="4">
        <v>52521.38</v>
      </c>
      <c r="H348" s="4">
        <v>54272.66</v>
      </c>
      <c r="I348" s="28">
        <v>54272.659999999996</v>
      </c>
      <c r="J348" s="28">
        <v>54272.659999999996</v>
      </c>
      <c r="K348" s="4">
        <v>55318.78</v>
      </c>
      <c r="L348" s="4">
        <v>55310.83</v>
      </c>
      <c r="M348" s="28">
        <v>55310.829999999994</v>
      </c>
      <c r="N348" s="40">
        <f t="shared" si="5"/>
        <v>631949.74999999988</v>
      </c>
    </row>
    <row r="349" spans="1:14" x14ac:dyDescent="0.25">
      <c r="A349" s="3" t="s">
        <v>343</v>
      </c>
      <c r="B349" s="4">
        <v>53258.99</v>
      </c>
      <c r="C349" s="4">
        <v>53734</v>
      </c>
      <c r="D349" s="4">
        <v>53734</v>
      </c>
      <c r="E349" s="4">
        <v>53734</v>
      </c>
      <c r="F349" s="4">
        <v>53734</v>
      </c>
      <c r="G349" s="4">
        <v>53957.440000000002</v>
      </c>
      <c r="H349" s="4">
        <v>54045.56</v>
      </c>
      <c r="I349" s="28">
        <v>54045.56</v>
      </c>
      <c r="J349" s="28">
        <v>54045.56</v>
      </c>
      <c r="K349" s="4">
        <v>54269.01</v>
      </c>
      <c r="L349" s="4">
        <v>54239.62</v>
      </c>
      <c r="M349" s="28">
        <v>54239.619999999995</v>
      </c>
      <c r="N349" s="40">
        <f t="shared" si="5"/>
        <v>647037.36</v>
      </c>
    </row>
    <row r="350" spans="1:14" x14ac:dyDescent="0.25">
      <c r="A350" s="3" t="s">
        <v>344</v>
      </c>
      <c r="B350" s="4">
        <v>71175.53</v>
      </c>
      <c r="C350" s="4">
        <v>70737.88</v>
      </c>
      <c r="D350" s="4">
        <v>70737.88</v>
      </c>
      <c r="E350" s="4">
        <v>70737.88</v>
      </c>
      <c r="F350" s="4">
        <v>70737.88</v>
      </c>
      <c r="G350" s="4">
        <v>70003.100000000006</v>
      </c>
      <c r="H350" s="4">
        <v>70060.33</v>
      </c>
      <c r="I350" s="28">
        <v>70060.33</v>
      </c>
      <c r="J350" s="28">
        <v>70060.33</v>
      </c>
      <c r="K350" s="4">
        <v>69663.92</v>
      </c>
      <c r="L350" s="4">
        <v>69655.490000000005</v>
      </c>
      <c r="M350" s="28">
        <v>69655.489999999991</v>
      </c>
      <c r="N350" s="40">
        <f t="shared" si="5"/>
        <v>843286.04</v>
      </c>
    </row>
    <row r="351" spans="1:14" x14ac:dyDescent="0.25">
      <c r="A351" s="3" t="s">
        <v>345</v>
      </c>
      <c r="B351" s="4">
        <v>47317.54</v>
      </c>
      <c r="C351" s="4">
        <v>47571.71</v>
      </c>
      <c r="D351" s="4">
        <v>47571.71</v>
      </c>
      <c r="E351" s="4">
        <v>47571.71</v>
      </c>
      <c r="F351" s="4">
        <v>47571.71</v>
      </c>
      <c r="G351" s="4">
        <v>47503.24</v>
      </c>
      <c r="H351" s="4">
        <v>47630.64</v>
      </c>
      <c r="I351" s="28">
        <v>47630.64</v>
      </c>
      <c r="J351" s="28">
        <v>47630.64</v>
      </c>
      <c r="K351" s="4">
        <v>47389.919999999998</v>
      </c>
      <c r="L351" s="4">
        <v>47382.6</v>
      </c>
      <c r="M351" s="28">
        <v>47382.600000000006</v>
      </c>
      <c r="N351" s="40">
        <f t="shared" si="5"/>
        <v>570154.66</v>
      </c>
    </row>
    <row r="352" spans="1:14" x14ac:dyDescent="0.25">
      <c r="A352" s="3" t="s">
        <v>346</v>
      </c>
      <c r="B352" s="4">
        <v>18622.009999999998</v>
      </c>
      <c r="C352" s="4">
        <v>18675.259999999998</v>
      </c>
      <c r="D352" s="4">
        <v>18675.259999999998</v>
      </c>
      <c r="E352" s="4">
        <v>18675.259999999998</v>
      </c>
      <c r="F352" s="4">
        <v>18675.259999999998</v>
      </c>
      <c r="G352" s="4">
        <v>18682.61</v>
      </c>
      <c r="H352" s="4">
        <v>18680.77</v>
      </c>
      <c r="I352" s="28">
        <v>18680.77</v>
      </c>
      <c r="J352" s="28">
        <v>18680.77</v>
      </c>
      <c r="K352" s="4">
        <v>18689.96</v>
      </c>
      <c r="L352" s="4">
        <v>18688.12</v>
      </c>
      <c r="M352" s="28">
        <v>18688.12</v>
      </c>
      <c r="N352" s="40">
        <f t="shared" si="5"/>
        <v>224114.16999999995</v>
      </c>
    </row>
    <row r="353" spans="1:14" x14ac:dyDescent="0.25">
      <c r="A353" s="3" t="s">
        <v>347</v>
      </c>
      <c r="B353" s="4">
        <v>176772.57</v>
      </c>
      <c r="C353" s="4">
        <v>179068.69</v>
      </c>
      <c r="D353" s="4">
        <v>179068.69</v>
      </c>
      <c r="E353" s="4">
        <v>179068.69</v>
      </c>
      <c r="F353" s="4">
        <v>170115.26</v>
      </c>
      <c r="G353" s="4">
        <v>179008.05</v>
      </c>
      <c r="H353" s="4">
        <v>180333.27</v>
      </c>
      <c r="I353" s="28">
        <v>180333.27</v>
      </c>
      <c r="J353" s="28">
        <v>180333.27</v>
      </c>
      <c r="K353" s="4">
        <v>170981.08</v>
      </c>
      <c r="L353" s="4">
        <v>170967.19</v>
      </c>
      <c r="M353" s="28">
        <v>170967.19</v>
      </c>
      <c r="N353" s="40">
        <f t="shared" si="5"/>
        <v>2117017.2200000002</v>
      </c>
    </row>
    <row r="354" spans="1:14" x14ac:dyDescent="0.25">
      <c r="A354" s="3" t="s">
        <v>348</v>
      </c>
      <c r="B354" s="4">
        <v>42685.14</v>
      </c>
      <c r="C354" s="4">
        <v>42905.64</v>
      </c>
      <c r="D354" s="4">
        <v>42905.64</v>
      </c>
      <c r="E354" s="4">
        <v>42905.64</v>
      </c>
      <c r="F354" s="4">
        <v>42905.64</v>
      </c>
      <c r="G354" s="4">
        <v>42873.25</v>
      </c>
      <c r="H354" s="4">
        <v>43369.83</v>
      </c>
      <c r="I354" s="28">
        <v>43369.83</v>
      </c>
      <c r="J354" s="28">
        <v>43369.83</v>
      </c>
      <c r="K354" s="4">
        <v>43346.69</v>
      </c>
      <c r="L354" s="4">
        <v>43346.69</v>
      </c>
      <c r="M354" s="28">
        <v>43346.69</v>
      </c>
      <c r="N354" s="40">
        <f t="shared" si="5"/>
        <v>517330.51000000007</v>
      </c>
    </row>
    <row r="355" spans="1:14" x14ac:dyDescent="0.25">
      <c r="A355" s="3" t="s">
        <v>349</v>
      </c>
      <c r="B355" s="4">
        <v>46004.24</v>
      </c>
      <c r="C355" s="4">
        <v>46591.71</v>
      </c>
      <c r="D355" s="4">
        <v>46591.71</v>
      </c>
      <c r="E355" s="4">
        <v>46591.71</v>
      </c>
      <c r="F355" s="4">
        <v>46591.71</v>
      </c>
      <c r="G355" s="4">
        <v>46728.06</v>
      </c>
      <c r="H355" s="4">
        <v>46946.06</v>
      </c>
      <c r="I355" s="28">
        <v>46946.06</v>
      </c>
      <c r="J355" s="28">
        <v>46946.06</v>
      </c>
      <c r="K355" s="4">
        <v>46963.32</v>
      </c>
      <c r="L355" s="4">
        <v>46959.94</v>
      </c>
      <c r="M355" s="28">
        <v>46959.94</v>
      </c>
      <c r="N355" s="40">
        <f t="shared" si="5"/>
        <v>560820.52</v>
      </c>
    </row>
    <row r="356" spans="1:14" x14ac:dyDescent="0.25">
      <c r="A356" s="3" t="s">
        <v>350</v>
      </c>
      <c r="B356" s="4">
        <v>84428.81</v>
      </c>
      <c r="C356" s="4">
        <v>86340.59</v>
      </c>
      <c r="D356" s="4">
        <v>86340.59</v>
      </c>
      <c r="E356" s="4">
        <v>86340.59</v>
      </c>
      <c r="F356" s="4">
        <v>86340.59</v>
      </c>
      <c r="G356" s="4">
        <v>101986.85</v>
      </c>
      <c r="H356" s="4">
        <v>104853.96</v>
      </c>
      <c r="I356" s="28">
        <v>104853.95999999999</v>
      </c>
      <c r="J356" s="28">
        <v>104853.95999999999</v>
      </c>
      <c r="K356" s="4">
        <v>108347.73</v>
      </c>
      <c r="L356" s="4">
        <v>108344.38</v>
      </c>
      <c r="M356" s="28">
        <v>108344.38</v>
      </c>
      <c r="N356" s="40">
        <f t="shared" si="5"/>
        <v>1171376.3899999997</v>
      </c>
    </row>
    <row r="357" spans="1:14" x14ac:dyDescent="0.25">
      <c r="A357" s="3" t="s">
        <v>351</v>
      </c>
      <c r="B357" s="4">
        <v>117183.18</v>
      </c>
      <c r="C357" s="4">
        <v>114157.39</v>
      </c>
      <c r="D357" s="4">
        <v>118548.05</v>
      </c>
      <c r="E357" s="4">
        <v>118548.05</v>
      </c>
      <c r="F357" s="4">
        <v>118548.05</v>
      </c>
      <c r="G357" s="4">
        <v>110357.67</v>
      </c>
      <c r="H357" s="4">
        <v>110866.24000000001</v>
      </c>
      <c r="I357" s="28">
        <v>110866.24000000001</v>
      </c>
      <c r="J357" s="28">
        <v>110866.24000000001</v>
      </c>
      <c r="K357" s="4">
        <v>112872.98</v>
      </c>
      <c r="L357" s="4">
        <v>112843.07</v>
      </c>
      <c r="M357" s="28">
        <v>112843.07</v>
      </c>
      <c r="N357" s="40">
        <f t="shared" si="5"/>
        <v>1368500.2300000002</v>
      </c>
    </row>
    <row r="358" spans="1:14" x14ac:dyDescent="0.25">
      <c r="A358" s="3" t="s">
        <v>352</v>
      </c>
      <c r="B358" s="4">
        <v>990722.18</v>
      </c>
      <c r="C358" s="4">
        <v>1004630.08</v>
      </c>
      <c r="D358" s="4">
        <v>1004630.08</v>
      </c>
      <c r="E358" s="4">
        <v>1009054.94</v>
      </c>
      <c r="F358" s="4">
        <v>1009054.94</v>
      </c>
      <c r="G358" s="4">
        <v>998439.58</v>
      </c>
      <c r="H358" s="4">
        <v>1005506.84</v>
      </c>
      <c r="I358" s="28">
        <v>1023459.2</v>
      </c>
      <c r="J358" s="28">
        <v>1023459.2</v>
      </c>
      <c r="K358" s="4">
        <v>1037098.99</v>
      </c>
      <c r="L358" s="4">
        <v>1036963.97</v>
      </c>
      <c r="M358" s="28">
        <v>1036963.97</v>
      </c>
      <c r="N358" s="40">
        <f t="shared" si="5"/>
        <v>12179983.970000001</v>
      </c>
    </row>
    <row r="359" spans="1:14" x14ac:dyDescent="0.25">
      <c r="A359" s="3" t="s">
        <v>353</v>
      </c>
      <c r="B359" s="4">
        <v>33333.769999999997</v>
      </c>
      <c r="C359" s="4">
        <v>33478.85</v>
      </c>
      <c r="D359" s="4">
        <v>33478.85</v>
      </c>
      <c r="E359" s="4">
        <v>33478.85</v>
      </c>
      <c r="F359" s="4">
        <v>33478.85</v>
      </c>
      <c r="G359" s="4">
        <v>33797.15</v>
      </c>
      <c r="H359" s="4">
        <v>33940.39</v>
      </c>
      <c r="I359" s="28">
        <v>25455.289999999997</v>
      </c>
      <c r="J359" s="28">
        <v>25455.289999999997</v>
      </c>
      <c r="K359" s="4">
        <v>33983.85</v>
      </c>
      <c r="L359" s="4">
        <v>33975.89</v>
      </c>
      <c r="M359" s="28">
        <v>33975.89</v>
      </c>
      <c r="N359" s="40">
        <f t="shared" si="5"/>
        <v>387832.92000000004</v>
      </c>
    </row>
    <row r="360" spans="1:14" x14ac:dyDescent="0.25">
      <c r="A360" s="3" t="s">
        <v>354</v>
      </c>
      <c r="B360" s="4">
        <v>56266.35</v>
      </c>
      <c r="C360" s="4">
        <v>56363.7</v>
      </c>
      <c r="D360" s="4">
        <v>56363.7</v>
      </c>
      <c r="E360" s="4">
        <v>56363.7</v>
      </c>
      <c r="F360" s="4">
        <v>46969.75</v>
      </c>
      <c r="G360" s="4">
        <v>56580.39</v>
      </c>
      <c r="H360" s="4">
        <v>47225.3</v>
      </c>
      <c r="I360" s="28">
        <v>56670.36</v>
      </c>
      <c r="J360" s="28">
        <v>56670.36</v>
      </c>
      <c r="K360" s="4">
        <v>66161.34</v>
      </c>
      <c r="L360" s="4">
        <v>66109.31</v>
      </c>
      <c r="M360" s="28">
        <v>66109.31</v>
      </c>
      <c r="N360" s="40">
        <f t="shared" si="5"/>
        <v>687853.57000000007</v>
      </c>
    </row>
    <row r="361" spans="1:14" x14ac:dyDescent="0.25">
      <c r="A361" s="3" t="s">
        <v>355</v>
      </c>
      <c r="B361" s="4">
        <v>37947.339999999997</v>
      </c>
      <c r="C361" s="4">
        <v>38283.4</v>
      </c>
      <c r="D361" s="4">
        <v>38283.4</v>
      </c>
      <c r="E361" s="4">
        <v>38283.4</v>
      </c>
      <c r="F361" s="4">
        <v>38283.4</v>
      </c>
      <c r="G361" s="4">
        <v>38582.74</v>
      </c>
      <c r="H361" s="4">
        <v>38681.9</v>
      </c>
      <c r="I361" s="28">
        <v>38681.9</v>
      </c>
      <c r="J361" s="28">
        <v>38681.9</v>
      </c>
      <c r="K361" s="4">
        <v>50833.760000000002</v>
      </c>
      <c r="L361" s="4">
        <v>50817.86</v>
      </c>
      <c r="M361" s="28">
        <v>50817.86</v>
      </c>
      <c r="N361" s="40">
        <f t="shared" si="5"/>
        <v>498178.86</v>
      </c>
    </row>
    <row r="362" spans="1:14" x14ac:dyDescent="0.25">
      <c r="A362" s="3" t="s">
        <v>356</v>
      </c>
      <c r="B362" s="4">
        <v>531360.92000000004</v>
      </c>
      <c r="C362" s="4">
        <v>536512</v>
      </c>
      <c r="D362" s="4">
        <v>536512</v>
      </c>
      <c r="E362" s="4">
        <v>519746</v>
      </c>
      <c r="F362" s="4">
        <v>536512</v>
      </c>
      <c r="G362" s="4">
        <v>538703.14</v>
      </c>
      <c r="H362" s="4">
        <v>541888.03</v>
      </c>
      <c r="I362" s="28">
        <v>541888.03</v>
      </c>
      <c r="J362" s="28">
        <v>541888.03</v>
      </c>
      <c r="K362" s="4">
        <v>545158.32999999996</v>
      </c>
      <c r="L362" s="4">
        <v>545108.47</v>
      </c>
      <c r="M362" s="28">
        <v>545108.47</v>
      </c>
      <c r="N362" s="40">
        <f t="shared" si="5"/>
        <v>6460385.4199999999</v>
      </c>
    </row>
    <row r="363" spans="1:14" x14ac:dyDescent="0.25">
      <c r="A363" s="3" t="s">
        <v>357</v>
      </c>
      <c r="B363" s="4">
        <v>62700.5</v>
      </c>
      <c r="C363" s="4">
        <v>80831.490000000005</v>
      </c>
      <c r="D363" s="4">
        <v>80831.490000000005</v>
      </c>
      <c r="E363" s="4">
        <v>64665.19</v>
      </c>
      <c r="F363" s="4">
        <v>64665.19</v>
      </c>
      <c r="G363" s="4">
        <v>65505.97</v>
      </c>
      <c r="H363" s="4">
        <v>74174.100000000006</v>
      </c>
      <c r="I363" s="28">
        <v>74174.100000000006</v>
      </c>
      <c r="J363" s="28">
        <v>82415.66</v>
      </c>
      <c r="K363" s="4">
        <v>83314.23</v>
      </c>
      <c r="L363" s="4">
        <v>83294.679999999993</v>
      </c>
      <c r="M363" s="28">
        <v>83294.680000000008</v>
      </c>
      <c r="N363" s="40">
        <f t="shared" si="5"/>
        <v>899867.27999999991</v>
      </c>
    </row>
    <row r="364" spans="1:14" x14ac:dyDescent="0.25">
      <c r="A364" s="3" t="s">
        <v>358</v>
      </c>
      <c r="B364" s="4">
        <v>236751.97</v>
      </c>
      <c r="C364" s="4">
        <v>237501.94</v>
      </c>
      <c r="D364" s="4">
        <v>237501.94</v>
      </c>
      <c r="E364" s="4">
        <v>237501.94</v>
      </c>
      <c r="F364" s="4">
        <v>237501.94</v>
      </c>
      <c r="G364" s="4">
        <v>237931.2</v>
      </c>
      <c r="H364" s="4">
        <v>238316.26</v>
      </c>
      <c r="I364" s="28">
        <v>238316.26</v>
      </c>
      <c r="J364" s="28">
        <v>238316.26</v>
      </c>
      <c r="K364" s="4">
        <v>239064.93</v>
      </c>
      <c r="L364" s="4">
        <v>239033.34</v>
      </c>
      <c r="M364" s="28">
        <v>239033.34</v>
      </c>
      <c r="N364" s="40">
        <f t="shared" si="5"/>
        <v>2856771.32</v>
      </c>
    </row>
    <row r="365" spans="1:14" x14ac:dyDescent="0.25">
      <c r="A365" s="3" t="s">
        <v>359</v>
      </c>
      <c r="B365" s="4">
        <v>48328.35</v>
      </c>
      <c r="C365" s="4">
        <v>48030.85</v>
      </c>
      <c r="D365" s="4">
        <v>48030.85</v>
      </c>
      <c r="E365" s="4">
        <v>48030.85</v>
      </c>
      <c r="F365" s="4">
        <v>45352.52</v>
      </c>
      <c r="G365" s="4">
        <v>43879.85</v>
      </c>
      <c r="H365" s="4">
        <v>44327.1</v>
      </c>
      <c r="I365" s="28">
        <v>44327.100000000006</v>
      </c>
      <c r="J365" s="28">
        <v>41240.57</v>
      </c>
      <c r="K365" s="4">
        <v>41577.839999999997</v>
      </c>
      <c r="L365" s="4">
        <v>41572.959999999999</v>
      </c>
      <c r="M365" s="28">
        <v>41572.959999999999</v>
      </c>
      <c r="N365" s="40">
        <f t="shared" si="5"/>
        <v>536271.80000000005</v>
      </c>
    </row>
    <row r="366" spans="1:14" x14ac:dyDescent="0.25">
      <c r="A366" s="3" t="s">
        <v>360</v>
      </c>
      <c r="B366" s="4">
        <v>108933.13</v>
      </c>
      <c r="C366" s="4">
        <v>109166.68</v>
      </c>
      <c r="D366" s="4">
        <v>109166.68</v>
      </c>
      <c r="E366" s="4">
        <v>109166.68</v>
      </c>
      <c r="F366" s="4">
        <v>109166.68</v>
      </c>
      <c r="G366" s="4">
        <v>108941.56</v>
      </c>
      <c r="H366" s="4">
        <v>109323.69</v>
      </c>
      <c r="I366" s="28">
        <v>109323.69</v>
      </c>
      <c r="J366" s="28">
        <v>109323.69</v>
      </c>
      <c r="K366" s="4">
        <v>101368.28</v>
      </c>
      <c r="L366" s="4">
        <v>109139.35</v>
      </c>
      <c r="M366" s="28">
        <v>93548.02</v>
      </c>
      <c r="N366" s="40">
        <f t="shared" si="5"/>
        <v>1286568.1299999999</v>
      </c>
    </row>
    <row r="367" spans="1:14" x14ac:dyDescent="0.25">
      <c r="A367" s="3" t="s">
        <v>361</v>
      </c>
      <c r="B367" s="4">
        <v>92382.85</v>
      </c>
      <c r="C367" s="4">
        <v>99134.57</v>
      </c>
      <c r="D367" s="4">
        <v>99134.57</v>
      </c>
      <c r="E367" s="4">
        <v>99134.57</v>
      </c>
      <c r="F367" s="4">
        <v>99134.57</v>
      </c>
      <c r="G367" s="4">
        <v>100924.4</v>
      </c>
      <c r="H367" s="4">
        <v>101717.12</v>
      </c>
      <c r="I367" s="28">
        <v>101717.12</v>
      </c>
      <c r="J367" s="28">
        <v>101717.12</v>
      </c>
      <c r="K367" s="4">
        <v>101769.16</v>
      </c>
      <c r="L367" s="4">
        <v>101737.33</v>
      </c>
      <c r="M367" s="28">
        <v>101737.33</v>
      </c>
      <c r="N367" s="40">
        <f t="shared" si="5"/>
        <v>1200240.7100000002</v>
      </c>
    </row>
    <row r="368" spans="1:14" x14ac:dyDescent="0.25">
      <c r="A368" s="3" t="s">
        <v>362</v>
      </c>
      <c r="B368" s="4">
        <v>91152.47</v>
      </c>
      <c r="C368" s="4">
        <v>89639.32</v>
      </c>
      <c r="D368" s="4">
        <v>89639.32</v>
      </c>
      <c r="E368" s="4">
        <v>89639.32</v>
      </c>
      <c r="F368" s="4">
        <v>89639.32</v>
      </c>
      <c r="G368" s="4">
        <v>90542.79</v>
      </c>
      <c r="H368" s="4">
        <v>92114.75</v>
      </c>
      <c r="I368" s="28">
        <v>92114.75</v>
      </c>
      <c r="J368" s="28">
        <v>92114.75</v>
      </c>
      <c r="K368" s="4">
        <v>90204.31</v>
      </c>
      <c r="L368" s="4">
        <v>90183.51</v>
      </c>
      <c r="M368" s="28">
        <v>107016.9</v>
      </c>
      <c r="N368" s="40">
        <f t="shared" si="5"/>
        <v>1104001.51</v>
      </c>
    </row>
    <row r="369" spans="1:14" x14ac:dyDescent="0.25">
      <c r="A369" s="3" t="s">
        <v>363</v>
      </c>
      <c r="B369" s="4">
        <v>415675.13</v>
      </c>
      <c r="C369" s="4">
        <v>430943.56</v>
      </c>
      <c r="D369" s="4">
        <v>435525.46</v>
      </c>
      <c r="E369" s="4">
        <v>435525.46</v>
      </c>
      <c r="F369" s="4">
        <v>435525.46</v>
      </c>
      <c r="G369" s="4">
        <v>431063.08</v>
      </c>
      <c r="H369" s="4">
        <v>431369.41</v>
      </c>
      <c r="I369" s="28">
        <v>435954.73</v>
      </c>
      <c r="J369" s="28">
        <v>431369.41</v>
      </c>
      <c r="K369" s="4">
        <v>389211.52</v>
      </c>
      <c r="L369" s="4">
        <v>398081.51</v>
      </c>
      <c r="M369" s="28">
        <v>420489.66</v>
      </c>
      <c r="N369" s="40">
        <f t="shared" si="5"/>
        <v>5090734.3900000006</v>
      </c>
    </row>
    <row r="370" spans="1:14" x14ac:dyDescent="0.25">
      <c r="A370" s="3" t="s">
        <v>364</v>
      </c>
      <c r="B370" s="4">
        <v>213462.04</v>
      </c>
      <c r="C370" s="4">
        <v>248161.45</v>
      </c>
      <c r="D370" s="4">
        <v>248161.45</v>
      </c>
      <c r="E370" s="4">
        <v>248161.45</v>
      </c>
      <c r="F370" s="4">
        <v>248161.45</v>
      </c>
      <c r="G370" s="4">
        <v>246491.01</v>
      </c>
      <c r="H370" s="4">
        <v>248701.34</v>
      </c>
      <c r="I370" s="28">
        <v>248701.34</v>
      </c>
      <c r="J370" s="28">
        <v>248701.34</v>
      </c>
      <c r="K370" s="4">
        <v>225212.94</v>
      </c>
      <c r="L370" s="4">
        <v>225130.98</v>
      </c>
      <c r="M370" s="28">
        <v>241964.37</v>
      </c>
      <c r="N370" s="40">
        <f t="shared" si="5"/>
        <v>2891011.16</v>
      </c>
    </row>
    <row r="371" spans="1:14" x14ac:dyDescent="0.25">
      <c r="A371" s="3" t="s">
        <v>365</v>
      </c>
      <c r="B371" s="4">
        <v>16617</v>
      </c>
      <c r="C371" s="4">
        <v>16772.79</v>
      </c>
      <c r="D371" s="4">
        <v>16772.79</v>
      </c>
      <c r="E371" s="4">
        <v>16772.79</v>
      </c>
      <c r="F371" s="4">
        <v>33545.57</v>
      </c>
      <c r="G371" s="4">
        <v>33016.089999999997</v>
      </c>
      <c r="H371" s="4">
        <v>33379.08</v>
      </c>
      <c r="I371" s="28">
        <v>25034.309999999998</v>
      </c>
      <c r="J371" s="28">
        <v>25034.309999999998</v>
      </c>
      <c r="K371" s="4">
        <v>24942.49</v>
      </c>
      <c r="L371" s="4">
        <v>24942.49</v>
      </c>
      <c r="M371" s="28">
        <v>24942.489999999998</v>
      </c>
      <c r="N371" s="40">
        <f t="shared" si="5"/>
        <v>291772.19999999995</v>
      </c>
    </row>
    <row r="372" spans="1:14" x14ac:dyDescent="0.25">
      <c r="A372" s="3" t="s">
        <v>366</v>
      </c>
      <c r="B372" s="4">
        <v>184689.18</v>
      </c>
      <c r="C372" s="4">
        <v>186506</v>
      </c>
      <c r="D372" s="4">
        <v>194922.7</v>
      </c>
      <c r="E372" s="4">
        <v>194922.7</v>
      </c>
      <c r="F372" s="4">
        <v>194922.7</v>
      </c>
      <c r="G372" s="4">
        <v>193688.01</v>
      </c>
      <c r="H372" s="4">
        <v>186481.98</v>
      </c>
      <c r="I372" s="28">
        <v>186481.98</v>
      </c>
      <c r="J372" s="28">
        <v>186481.98</v>
      </c>
      <c r="K372" s="4">
        <v>185925</v>
      </c>
      <c r="L372" s="4">
        <v>194287.22</v>
      </c>
      <c r="M372" s="28">
        <v>194406.71000000002</v>
      </c>
      <c r="N372" s="40">
        <f t="shared" si="5"/>
        <v>2283716.16</v>
      </c>
    </row>
    <row r="373" spans="1:14" x14ac:dyDescent="0.25">
      <c r="A373" s="3" t="s">
        <v>367</v>
      </c>
      <c r="B373" s="4">
        <v>15946.42</v>
      </c>
      <c r="C373" s="4">
        <v>18644.05</v>
      </c>
      <c r="D373" s="4">
        <v>18644.05</v>
      </c>
      <c r="E373" s="4">
        <v>18644.05</v>
      </c>
      <c r="F373" s="4">
        <v>18644.05</v>
      </c>
      <c r="G373" s="4">
        <v>18651.39</v>
      </c>
      <c r="H373" s="4">
        <v>18724.849999999999</v>
      </c>
      <c r="I373" s="28">
        <v>18724.849999999999</v>
      </c>
      <c r="J373" s="28">
        <v>18724.849999999999</v>
      </c>
      <c r="K373" s="4">
        <v>9395.48</v>
      </c>
      <c r="L373" s="4">
        <v>9395.48</v>
      </c>
      <c r="M373" s="28">
        <v>9395.48</v>
      </c>
      <c r="N373" s="40">
        <f t="shared" si="5"/>
        <v>193535.00000000006</v>
      </c>
    </row>
    <row r="374" spans="1:14" x14ac:dyDescent="0.25">
      <c r="A374" s="3" t="s">
        <v>368</v>
      </c>
      <c r="B374" s="4">
        <v>81314.45</v>
      </c>
      <c r="C374" s="4">
        <v>81611.94</v>
      </c>
      <c r="D374" s="4">
        <v>81611.94</v>
      </c>
      <c r="E374" s="4">
        <v>81611.94</v>
      </c>
      <c r="F374" s="4">
        <v>81611.94</v>
      </c>
      <c r="G374" s="4">
        <v>81355.44</v>
      </c>
      <c r="H374" s="4">
        <v>82202.63</v>
      </c>
      <c r="I374" s="28">
        <v>82202.63</v>
      </c>
      <c r="J374" s="28">
        <v>82202.63</v>
      </c>
      <c r="K374" s="4">
        <v>81973.7</v>
      </c>
      <c r="L374" s="4">
        <v>81909.399999999994</v>
      </c>
      <c r="M374" s="28">
        <v>81909.399999999994</v>
      </c>
      <c r="N374" s="40">
        <f t="shared" si="5"/>
        <v>981518.04</v>
      </c>
    </row>
    <row r="375" spans="1:14" x14ac:dyDescent="0.25">
      <c r="A375" s="3" t="s">
        <v>369</v>
      </c>
      <c r="B375" s="4">
        <v>105419.85</v>
      </c>
      <c r="C375" s="4">
        <v>107718.37</v>
      </c>
      <c r="D375" s="4">
        <v>107718.37</v>
      </c>
      <c r="E375" s="4">
        <v>107718.37</v>
      </c>
      <c r="F375" s="4">
        <v>98741.84</v>
      </c>
      <c r="G375" s="4">
        <v>99603.16</v>
      </c>
      <c r="H375" s="4">
        <v>100235.51</v>
      </c>
      <c r="I375" s="28">
        <v>109347.81999999999</v>
      </c>
      <c r="J375" s="28">
        <v>109347.81999999999</v>
      </c>
      <c r="K375" s="4">
        <v>109812.45</v>
      </c>
      <c r="L375" s="4">
        <v>109767.76</v>
      </c>
      <c r="M375" s="28">
        <v>109767.76000000001</v>
      </c>
      <c r="N375" s="40">
        <f t="shared" si="5"/>
        <v>1275199.0799999998</v>
      </c>
    </row>
    <row r="376" spans="1:14" x14ac:dyDescent="0.25">
      <c r="A376" s="3" t="s">
        <v>370</v>
      </c>
      <c r="B376" s="4">
        <v>74227.009999999995</v>
      </c>
      <c r="C376" s="4">
        <v>74556.52</v>
      </c>
      <c r="D376" s="4">
        <v>74556.52</v>
      </c>
      <c r="E376" s="4">
        <v>74556.52</v>
      </c>
      <c r="F376" s="4">
        <v>74556.52</v>
      </c>
      <c r="G376" s="4">
        <v>75291.28</v>
      </c>
      <c r="H376" s="4">
        <v>75931.789999999994</v>
      </c>
      <c r="I376" s="28">
        <v>75931.789999999994</v>
      </c>
      <c r="J376" s="28">
        <v>75931.789999999994</v>
      </c>
      <c r="K376" s="4">
        <v>75335.06</v>
      </c>
      <c r="L376" s="4">
        <v>75284.13</v>
      </c>
      <c r="M376" s="28">
        <v>75284.12999999999</v>
      </c>
      <c r="N376" s="40">
        <f t="shared" si="5"/>
        <v>901443.06</v>
      </c>
    </row>
    <row r="377" spans="1:14" x14ac:dyDescent="0.25">
      <c r="A377" s="3" t="s">
        <v>371</v>
      </c>
      <c r="B377" s="4">
        <v>77637.399999999994</v>
      </c>
      <c r="C377" s="4">
        <v>77683.320000000007</v>
      </c>
      <c r="D377" s="4">
        <v>77683.320000000007</v>
      </c>
      <c r="E377" s="4">
        <v>77683.320000000007</v>
      </c>
      <c r="F377" s="4">
        <v>77683.320000000007</v>
      </c>
      <c r="G377" s="4">
        <v>77837.56</v>
      </c>
      <c r="H377" s="4">
        <v>77901.84</v>
      </c>
      <c r="I377" s="28">
        <v>77901.84</v>
      </c>
      <c r="J377" s="28">
        <v>77901.84</v>
      </c>
      <c r="K377" s="4">
        <v>77995.520000000004</v>
      </c>
      <c r="L377" s="4">
        <v>77986.320000000007</v>
      </c>
      <c r="M377" s="28">
        <v>77986.320000000007</v>
      </c>
      <c r="N377" s="40">
        <f t="shared" si="5"/>
        <v>933881.91999999993</v>
      </c>
    </row>
    <row r="378" spans="1:14" x14ac:dyDescent="0.25">
      <c r="A378" s="3" t="s">
        <v>372</v>
      </c>
      <c r="B378" s="4">
        <v>146027.47</v>
      </c>
      <c r="C378" s="4">
        <v>165070.04999999999</v>
      </c>
      <c r="D378" s="4">
        <v>165070.04999999999</v>
      </c>
      <c r="E378" s="4">
        <v>165070.04999999999</v>
      </c>
      <c r="F378" s="4">
        <v>165070.04999999999</v>
      </c>
      <c r="G378" s="4">
        <v>165683.4</v>
      </c>
      <c r="H378" s="4">
        <v>157390.92000000001</v>
      </c>
      <c r="I378" s="28">
        <v>164701.5</v>
      </c>
      <c r="J378" s="28">
        <v>164701.5</v>
      </c>
      <c r="K378" s="4">
        <v>157296.03</v>
      </c>
      <c r="L378" s="4">
        <v>157240.95999999999</v>
      </c>
      <c r="M378" s="28">
        <v>157240.95999999999</v>
      </c>
      <c r="N378" s="40">
        <f t="shared" si="5"/>
        <v>1930562.94</v>
      </c>
    </row>
    <row r="379" spans="1:14" x14ac:dyDescent="0.25">
      <c r="A379" s="3" t="s">
        <v>373</v>
      </c>
      <c r="B379" s="4">
        <v>59444.49</v>
      </c>
      <c r="C379" s="4">
        <v>89059.64</v>
      </c>
      <c r="D379" s="4">
        <v>89059.64</v>
      </c>
      <c r="E379" s="4">
        <v>89059.64</v>
      </c>
      <c r="F379" s="4">
        <v>92401.83</v>
      </c>
      <c r="G379" s="4">
        <v>60335.15</v>
      </c>
      <c r="H379" s="4">
        <v>60455.12</v>
      </c>
      <c r="I379" s="28">
        <v>60455.12</v>
      </c>
      <c r="J379" s="28">
        <v>60455.12</v>
      </c>
      <c r="K379" s="4">
        <v>92436.7</v>
      </c>
      <c r="L379" s="4">
        <v>92298.98</v>
      </c>
      <c r="M379" s="28">
        <v>92298.98</v>
      </c>
      <c r="N379" s="40">
        <f t="shared" si="5"/>
        <v>937760.41</v>
      </c>
    </row>
    <row r="380" spans="1:14" x14ac:dyDescent="0.25">
      <c r="A380" s="3" t="s">
        <v>374</v>
      </c>
      <c r="B380" s="4">
        <v>114005.46</v>
      </c>
      <c r="C380" s="4">
        <v>114192.78</v>
      </c>
      <c r="D380" s="4">
        <v>114192.78</v>
      </c>
      <c r="E380" s="4">
        <v>114192.78</v>
      </c>
      <c r="F380" s="4">
        <v>114192.78</v>
      </c>
      <c r="G380" s="4">
        <v>114521.52</v>
      </c>
      <c r="H380" s="4">
        <v>114593.1</v>
      </c>
      <c r="I380" s="28">
        <v>114593.1</v>
      </c>
      <c r="J380" s="28">
        <v>114593.1</v>
      </c>
      <c r="K380" s="4">
        <v>114644.52</v>
      </c>
      <c r="L380" s="4">
        <v>114613.32</v>
      </c>
      <c r="M380" s="28">
        <v>131446.71</v>
      </c>
      <c r="N380" s="40">
        <f t="shared" si="5"/>
        <v>1389781.95</v>
      </c>
    </row>
    <row r="381" spans="1:14" x14ac:dyDescent="0.25">
      <c r="A381" s="3" t="s">
        <v>375</v>
      </c>
      <c r="B381" s="4">
        <v>57992.55</v>
      </c>
      <c r="C381" s="4">
        <v>58117.41</v>
      </c>
      <c r="D381" s="4">
        <v>58117.41</v>
      </c>
      <c r="E381" s="4">
        <v>58117.41</v>
      </c>
      <c r="F381" s="4">
        <v>48431.18</v>
      </c>
      <c r="G381" s="4">
        <v>48646.95</v>
      </c>
      <c r="H381" s="4">
        <v>48806.1</v>
      </c>
      <c r="I381" s="28">
        <v>48806.1</v>
      </c>
      <c r="J381" s="28">
        <v>48806.1</v>
      </c>
      <c r="K381" s="4">
        <v>89646.03</v>
      </c>
      <c r="L381" s="4">
        <v>89546.27</v>
      </c>
      <c r="M381" s="28">
        <v>89546.27</v>
      </c>
      <c r="N381" s="40">
        <f t="shared" si="5"/>
        <v>744579.78</v>
      </c>
    </row>
    <row r="382" spans="1:14" x14ac:dyDescent="0.25">
      <c r="A382" s="3" t="s">
        <v>376</v>
      </c>
      <c r="B382" s="4">
        <v>74870</v>
      </c>
      <c r="C382" s="4">
        <v>75013.240000000005</v>
      </c>
      <c r="D382" s="4">
        <v>75013.240000000005</v>
      </c>
      <c r="E382" s="4">
        <v>75013.240000000005</v>
      </c>
      <c r="F382" s="4">
        <v>75013.240000000005</v>
      </c>
      <c r="G382" s="4">
        <v>74967.320000000007</v>
      </c>
      <c r="H382" s="4">
        <v>75099.56</v>
      </c>
      <c r="I382" s="28">
        <v>75099.56</v>
      </c>
      <c r="J382" s="28">
        <v>75099.56</v>
      </c>
      <c r="K382" s="4">
        <v>75358.48</v>
      </c>
      <c r="L382" s="4">
        <v>75351.12</v>
      </c>
      <c r="M382" s="28">
        <v>75351.12</v>
      </c>
      <c r="N382" s="40">
        <f t="shared" si="5"/>
        <v>901249.67999999993</v>
      </c>
    </row>
    <row r="383" spans="1:14" x14ac:dyDescent="0.25">
      <c r="A383" s="3" t="s">
        <v>378</v>
      </c>
      <c r="B383" s="4">
        <v>83840.53</v>
      </c>
      <c r="C383" s="4">
        <v>84099.77</v>
      </c>
      <c r="D383" s="4">
        <v>84099.77</v>
      </c>
      <c r="E383" s="4">
        <v>84099.77</v>
      </c>
      <c r="F383" s="4">
        <v>84099.77</v>
      </c>
      <c r="G383" s="4">
        <v>83230.75</v>
      </c>
      <c r="H383" s="4">
        <v>83618.759999999995</v>
      </c>
      <c r="I383" s="28">
        <v>83618.759999999995</v>
      </c>
      <c r="J383" s="28">
        <v>83618.759999999995</v>
      </c>
      <c r="K383" s="4">
        <v>83493.33</v>
      </c>
      <c r="L383" s="4">
        <v>83444.5</v>
      </c>
      <c r="M383" s="28">
        <v>83444.5</v>
      </c>
      <c r="N383" s="40">
        <f t="shared" si="5"/>
        <v>1004708.97</v>
      </c>
    </row>
    <row r="384" spans="1:14" x14ac:dyDescent="0.25">
      <c r="A384" s="3" t="s">
        <v>379</v>
      </c>
      <c r="B384" s="4">
        <v>384075.67</v>
      </c>
      <c r="C384" s="4">
        <v>397592.46</v>
      </c>
      <c r="D384" s="4">
        <v>402010.15</v>
      </c>
      <c r="E384" s="4">
        <v>393174.76</v>
      </c>
      <c r="F384" s="4">
        <v>402010.15</v>
      </c>
      <c r="G384" s="4">
        <v>401041.95</v>
      </c>
      <c r="H384" s="4">
        <v>395033.3</v>
      </c>
      <c r="I384" s="28">
        <v>377278.99</v>
      </c>
      <c r="J384" s="28">
        <v>377278.99</v>
      </c>
      <c r="K384" s="4">
        <v>379951.47</v>
      </c>
      <c r="L384" s="4">
        <v>388647.4</v>
      </c>
      <c r="M384" s="28">
        <v>405480.74000000005</v>
      </c>
      <c r="N384" s="40">
        <f t="shared" si="5"/>
        <v>4703576.03</v>
      </c>
    </row>
    <row r="385" spans="1:14" x14ac:dyDescent="0.25">
      <c r="A385" s="3" t="s">
        <v>377</v>
      </c>
      <c r="B385" s="4">
        <v>50522.2</v>
      </c>
      <c r="C385" s="4">
        <v>50786.63</v>
      </c>
      <c r="D385" s="4">
        <v>50786.63</v>
      </c>
      <c r="E385" s="4">
        <v>50786.63</v>
      </c>
      <c r="F385" s="4">
        <v>50786.63</v>
      </c>
      <c r="G385" s="4">
        <v>50965.38</v>
      </c>
      <c r="H385" s="4">
        <v>51128.2</v>
      </c>
      <c r="I385" s="28">
        <v>51128.200000000004</v>
      </c>
      <c r="J385" s="28">
        <v>51128.200000000004</v>
      </c>
      <c r="K385" s="4">
        <v>51046.17</v>
      </c>
      <c r="L385" s="4">
        <v>51041.279999999999</v>
      </c>
      <c r="M385" s="28">
        <v>51041.279999999999</v>
      </c>
      <c r="N385" s="40">
        <f t="shared" si="5"/>
        <v>611147.43000000005</v>
      </c>
    </row>
    <row r="386" spans="1:14" x14ac:dyDescent="0.25">
      <c r="A386" s="3" t="s">
        <v>380</v>
      </c>
      <c r="B386" s="4">
        <v>99250.85</v>
      </c>
      <c r="C386" s="4">
        <v>99177.4</v>
      </c>
      <c r="D386" s="4">
        <v>99177.4</v>
      </c>
      <c r="E386" s="4">
        <v>99177.4</v>
      </c>
      <c r="F386" s="4">
        <v>99177.4</v>
      </c>
      <c r="G386" s="4">
        <v>98978.47</v>
      </c>
      <c r="H386" s="4">
        <v>99222.69</v>
      </c>
      <c r="I386" s="28">
        <v>99222.69</v>
      </c>
      <c r="J386" s="28">
        <v>99222.69</v>
      </c>
      <c r="K386" s="4">
        <v>98346.74</v>
      </c>
      <c r="L386" s="4">
        <v>98336.960000000006</v>
      </c>
      <c r="M386" s="28">
        <v>98336.960000000006</v>
      </c>
      <c r="N386" s="40">
        <f t="shared" ref="N386:N449" si="6">SUM(B386:M386)</f>
        <v>1187627.6499999999</v>
      </c>
    </row>
    <row r="387" spans="1:14" x14ac:dyDescent="0.25">
      <c r="A387" s="3" t="s">
        <v>381</v>
      </c>
      <c r="B387" s="4">
        <v>55908.27</v>
      </c>
      <c r="C387" s="4">
        <v>65357.3</v>
      </c>
      <c r="D387" s="4">
        <v>65357.3</v>
      </c>
      <c r="E387" s="4">
        <v>65357.3</v>
      </c>
      <c r="F387" s="4">
        <v>65357.3</v>
      </c>
      <c r="G387" s="4">
        <v>62803.23</v>
      </c>
      <c r="H387" s="4">
        <v>63188.87</v>
      </c>
      <c r="I387" s="28">
        <v>49787.109999999993</v>
      </c>
      <c r="J387" s="28">
        <v>58980.53</v>
      </c>
      <c r="K387" s="4">
        <v>52999.32</v>
      </c>
      <c r="L387" s="4">
        <v>52996.480000000003</v>
      </c>
      <c r="M387" s="28">
        <v>52996.480000000003</v>
      </c>
      <c r="N387" s="40">
        <f t="shared" si="6"/>
        <v>711089.48999999987</v>
      </c>
    </row>
    <row r="388" spans="1:14" x14ac:dyDescent="0.25">
      <c r="A388" s="3" t="s">
        <v>382</v>
      </c>
      <c r="B388" s="4">
        <v>274532.44</v>
      </c>
      <c r="C388" s="4">
        <v>265926.57</v>
      </c>
      <c r="D388" s="4">
        <v>275224.98</v>
      </c>
      <c r="E388" s="4">
        <v>275224.98</v>
      </c>
      <c r="F388" s="4">
        <v>275224.98</v>
      </c>
      <c r="G388" s="4">
        <v>279773.32</v>
      </c>
      <c r="H388" s="4">
        <v>290161.68</v>
      </c>
      <c r="I388" s="28">
        <v>290161.68</v>
      </c>
      <c r="J388" s="28">
        <v>290161.68</v>
      </c>
      <c r="K388" s="4">
        <v>274505.32</v>
      </c>
      <c r="L388" s="4">
        <v>274497.06</v>
      </c>
      <c r="M388" s="28">
        <v>293107.03000000003</v>
      </c>
      <c r="N388" s="40">
        <f t="shared" si="6"/>
        <v>3358501.7199999997</v>
      </c>
    </row>
    <row r="389" spans="1:14" x14ac:dyDescent="0.25">
      <c r="A389" s="3" t="s">
        <v>383</v>
      </c>
      <c r="B389" s="4">
        <v>45380.99</v>
      </c>
      <c r="C389" s="4">
        <v>39696.800000000003</v>
      </c>
      <c r="D389" s="4">
        <v>39696.800000000003</v>
      </c>
      <c r="E389" s="4">
        <v>39696.800000000003</v>
      </c>
      <c r="F389" s="4">
        <v>39696.800000000003</v>
      </c>
      <c r="G389" s="4">
        <v>40471.980000000003</v>
      </c>
      <c r="H389" s="4">
        <v>40857.03</v>
      </c>
      <c r="I389" s="28">
        <v>40857.03</v>
      </c>
      <c r="J389" s="28">
        <v>40857.03</v>
      </c>
      <c r="K389" s="4">
        <v>41312.36</v>
      </c>
      <c r="L389" s="4">
        <v>41308.980000000003</v>
      </c>
      <c r="M389" s="28">
        <v>41308.979999999996</v>
      </c>
      <c r="N389" s="40">
        <f t="shared" si="6"/>
        <v>491141.57999999996</v>
      </c>
    </row>
    <row r="390" spans="1:14" x14ac:dyDescent="0.25">
      <c r="A390" s="3" t="s">
        <v>384</v>
      </c>
      <c r="B390" s="4">
        <v>132567.17000000001</v>
      </c>
      <c r="C390" s="4">
        <v>134305.60000000001</v>
      </c>
      <c r="D390" s="4">
        <v>134305.60000000001</v>
      </c>
      <c r="E390" s="4">
        <v>134305.60000000001</v>
      </c>
      <c r="F390" s="4">
        <v>134305.60000000001</v>
      </c>
      <c r="G390" s="4">
        <v>134561.89000000001</v>
      </c>
      <c r="H390" s="4">
        <v>135318.15</v>
      </c>
      <c r="I390" s="28">
        <v>135318.15</v>
      </c>
      <c r="J390" s="28">
        <v>135318.15</v>
      </c>
      <c r="K390" s="4">
        <v>136526.29999999999</v>
      </c>
      <c r="L390" s="4">
        <v>136503.63</v>
      </c>
      <c r="M390" s="28">
        <v>136503.63</v>
      </c>
      <c r="N390" s="40">
        <f t="shared" si="6"/>
        <v>1619839.4699999997</v>
      </c>
    </row>
    <row r="391" spans="1:14" x14ac:dyDescent="0.25">
      <c r="A391" s="3" t="s">
        <v>385</v>
      </c>
      <c r="B391" s="4">
        <v>33816.129999999997</v>
      </c>
      <c r="C391" s="4">
        <v>34085.46</v>
      </c>
      <c r="D391" s="4">
        <v>34085.46</v>
      </c>
      <c r="E391" s="4">
        <v>34085.46</v>
      </c>
      <c r="F391" s="4">
        <v>34085.46</v>
      </c>
      <c r="G391" s="4">
        <v>34156.47</v>
      </c>
      <c r="H391" s="4">
        <v>34316.85</v>
      </c>
      <c r="I391" s="28">
        <v>34316.85</v>
      </c>
      <c r="J391" s="28">
        <v>34316.85</v>
      </c>
      <c r="K391" s="4">
        <v>34512.720000000001</v>
      </c>
      <c r="L391" s="4">
        <v>34507.839999999997</v>
      </c>
      <c r="M391" s="28">
        <v>34507.840000000004</v>
      </c>
      <c r="N391" s="40">
        <f t="shared" si="6"/>
        <v>410793.38999999996</v>
      </c>
    </row>
    <row r="392" spans="1:14" x14ac:dyDescent="0.25">
      <c r="A392" s="3" t="s">
        <v>386</v>
      </c>
      <c r="B392" s="4">
        <v>76438.28</v>
      </c>
      <c r="C392" s="4">
        <v>76528.240000000005</v>
      </c>
      <c r="D392" s="4">
        <v>76528.240000000005</v>
      </c>
      <c r="E392" s="4">
        <v>76528.240000000005</v>
      </c>
      <c r="F392" s="4">
        <v>76528.240000000005</v>
      </c>
      <c r="G392" s="4">
        <v>76542.92</v>
      </c>
      <c r="H392" s="4">
        <v>76669.64</v>
      </c>
      <c r="I392" s="28">
        <v>76669.64</v>
      </c>
      <c r="J392" s="28">
        <v>76669.64</v>
      </c>
      <c r="K392" s="4">
        <v>76594.36</v>
      </c>
      <c r="L392" s="4">
        <v>76592.52</v>
      </c>
      <c r="M392" s="28">
        <v>93425.91</v>
      </c>
      <c r="N392" s="40">
        <f t="shared" si="6"/>
        <v>935715.87</v>
      </c>
    </row>
    <row r="393" spans="1:14" x14ac:dyDescent="0.25">
      <c r="A393" s="3" t="s">
        <v>387</v>
      </c>
      <c r="B393" s="4">
        <v>98787.48</v>
      </c>
      <c r="C393" s="4">
        <v>99812.79</v>
      </c>
      <c r="D393" s="4">
        <v>99812.79</v>
      </c>
      <c r="E393" s="4">
        <v>99812.79</v>
      </c>
      <c r="F393" s="4">
        <v>100258.41</v>
      </c>
      <c r="G393" s="4">
        <v>99639.58</v>
      </c>
      <c r="H393" s="4">
        <v>100377.15</v>
      </c>
      <c r="I393" s="28">
        <v>100297.56999999999</v>
      </c>
      <c r="J393" s="28">
        <v>100297.56999999999</v>
      </c>
      <c r="K393" s="4">
        <v>99933.99</v>
      </c>
      <c r="L393" s="4">
        <v>99930.93</v>
      </c>
      <c r="M393" s="28">
        <v>99930.93</v>
      </c>
      <c r="N393" s="40">
        <f t="shared" si="6"/>
        <v>1198891.9799999997</v>
      </c>
    </row>
    <row r="394" spans="1:14" x14ac:dyDescent="0.25">
      <c r="A394" s="3" t="s">
        <v>389</v>
      </c>
      <c r="B394" s="4">
        <v>53857.04</v>
      </c>
      <c r="C394" s="4">
        <v>54261.65</v>
      </c>
      <c r="D394" s="4">
        <v>54261.65</v>
      </c>
      <c r="E394" s="4">
        <v>54261.65</v>
      </c>
      <c r="F394" s="4">
        <v>54261.65</v>
      </c>
      <c r="G394" s="4">
        <v>51002.1</v>
      </c>
      <c r="H394" s="4">
        <v>51042.5</v>
      </c>
      <c r="I394" s="28">
        <v>51042.5</v>
      </c>
      <c r="J394" s="28">
        <v>51042.5</v>
      </c>
      <c r="K394" s="4">
        <v>55076.39</v>
      </c>
      <c r="L394" s="4">
        <v>55062.3</v>
      </c>
      <c r="M394" s="28">
        <v>55062.3</v>
      </c>
      <c r="N394" s="40">
        <f t="shared" si="6"/>
        <v>640234.2300000001</v>
      </c>
    </row>
    <row r="395" spans="1:14" x14ac:dyDescent="0.25">
      <c r="A395" s="3" t="s">
        <v>388</v>
      </c>
      <c r="B395" s="4">
        <v>94816.05</v>
      </c>
      <c r="C395" s="4">
        <v>94935.4</v>
      </c>
      <c r="D395" s="4">
        <v>94935.4</v>
      </c>
      <c r="E395" s="4">
        <v>94935.4</v>
      </c>
      <c r="F395" s="4">
        <v>94935.4</v>
      </c>
      <c r="G395" s="4">
        <v>94814.2</v>
      </c>
      <c r="H395" s="4">
        <v>94955.6</v>
      </c>
      <c r="I395" s="28">
        <v>94955.6</v>
      </c>
      <c r="J395" s="28">
        <v>94955.6</v>
      </c>
      <c r="K395" s="4">
        <v>95493.65</v>
      </c>
      <c r="L395" s="4">
        <v>95477.15</v>
      </c>
      <c r="M395" s="28">
        <v>95477.15</v>
      </c>
      <c r="N395" s="40">
        <f t="shared" si="6"/>
        <v>1140686.5999999999</v>
      </c>
    </row>
    <row r="396" spans="1:14" x14ac:dyDescent="0.25">
      <c r="A396" s="3" t="s">
        <v>390</v>
      </c>
      <c r="B396" s="4">
        <v>26750.28</v>
      </c>
      <c r="C396" s="4">
        <v>26990.99</v>
      </c>
      <c r="D396" s="4">
        <v>26990.99</v>
      </c>
      <c r="E396" s="4">
        <v>26990.99</v>
      </c>
      <c r="F396" s="4">
        <v>26990.99</v>
      </c>
      <c r="G396" s="4">
        <v>26808.35</v>
      </c>
      <c r="H396" s="4">
        <v>26883.68</v>
      </c>
      <c r="I396" s="28">
        <v>26883.68</v>
      </c>
      <c r="J396" s="28">
        <v>26883.68</v>
      </c>
      <c r="K396" s="4">
        <v>26745.64</v>
      </c>
      <c r="L396" s="4">
        <v>26742.27</v>
      </c>
      <c r="M396" s="28">
        <v>26742.27</v>
      </c>
      <c r="N396" s="40">
        <f t="shared" si="6"/>
        <v>322403.81000000006</v>
      </c>
    </row>
    <row r="397" spans="1:14" x14ac:dyDescent="0.25">
      <c r="A397" s="3" t="s">
        <v>396</v>
      </c>
      <c r="B397" s="4">
        <v>285994.95</v>
      </c>
      <c r="C397" s="4">
        <v>300048.09000000003</v>
      </c>
      <c r="D397" s="4">
        <v>300048.09000000003</v>
      </c>
      <c r="E397" s="4">
        <v>300048.09000000003</v>
      </c>
      <c r="F397" s="4">
        <v>300048.09000000003</v>
      </c>
      <c r="G397" s="4">
        <v>295851.34999999998</v>
      </c>
      <c r="H397" s="4">
        <v>298010.37</v>
      </c>
      <c r="I397" s="28">
        <v>298010.37</v>
      </c>
      <c r="J397" s="28">
        <v>289245.37</v>
      </c>
      <c r="K397" s="4">
        <v>281686.59999999998</v>
      </c>
      <c r="L397" s="4">
        <v>290467.37</v>
      </c>
      <c r="M397" s="28">
        <v>290467.37</v>
      </c>
      <c r="N397" s="40">
        <f t="shared" si="6"/>
        <v>3529926.1100000008</v>
      </c>
    </row>
    <row r="398" spans="1:14" x14ac:dyDescent="0.25">
      <c r="A398" s="3" t="s">
        <v>391</v>
      </c>
      <c r="B398" s="4">
        <v>34464.370000000003</v>
      </c>
      <c r="C398" s="4">
        <v>34577.620000000003</v>
      </c>
      <c r="D398" s="4">
        <v>34577.620000000003</v>
      </c>
      <c r="E398" s="4">
        <v>34577.620000000003</v>
      </c>
      <c r="F398" s="4">
        <v>34577.620000000003</v>
      </c>
      <c r="G398" s="4">
        <v>34556.18</v>
      </c>
      <c r="H398" s="4">
        <v>34630.25</v>
      </c>
      <c r="I398" s="28">
        <v>34630.25</v>
      </c>
      <c r="J398" s="28">
        <v>34630.25</v>
      </c>
      <c r="K398" s="4">
        <v>35043.43</v>
      </c>
      <c r="L398" s="4">
        <v>35028.75</v>
      </c>
      <c r="M398" s="28">
        <v>35028.75</v>
      </c>
      <c r="N398" s="40">
        <f t="shared" si="6"/>
        <v>416322.71</v>
      </c>
    </row>
    <row r="399" spans="1:14" x14ac:dyDescent="0.25">
      <c r="A399" s="3" t="s">
        <v>392</v>
      </c>
      <c r="B399" s="4">
        <v>390136.06</v>
      </c>
      <c r="C399" s="4">
        <v>392056.31</v>
      </c>
      <c r="D399" s="4">
        <v>392056.31</v>
      </c>
      <c r="E399" s="4">
        <v>392056.31</v>
      </c>
      <c r="F399" s="4">
        <v>392056.31</v>
      </c>
      <c r="G399" s="4">
        <v>392374.38</v>
      </c>
      <c r="H399" s="4">
        <v>395763.53</v>
      </c>
      <c r="I399" s="28">
        <v>395763.53</v>
      </c>
      <c r="J399" s="28">
        <v>395763.53</v>
      </c>
      <c r="K399" s="4">
        <v>396372.47</v>
      </c>
      <c r="L399" s="4">
        <v>396309.3</v>
      </c>
      <c r="M399" s="28">
        <v>396309.3</v>
      </c>
      <c r="N399" s="40">
        <f t="shared" si="6"/>
        <v>4727017.34</v>
      </c>
    </row>
    <row r="400" spans="1:14" x14ac:dyDescent="0.25">
      <c r="A400" s="3" t="s">
        <v>393</v>
      </c>
      <c r="B400" s="4">
        <v>253447.49</v>
      </c>
      <c r="C400" s="4">
        <v>312743.28000000003</v>
      </c>
      <c r="D400" s="4">
        <v>312743.28000000003</v>
      </c>
      <c r="E400" s="4">
        <v>290550.03999999998</v>
      </c>
      <c r="F400" s="4">
        <v>290550.03999999998</v>
      </c>
      <c r="G400" s="4">
        <v>291242.13</v>
      </c>
      <c r="H400" s="4">
        <v>287860.86</v>
      </c>
      <c r="I400" s="28">
        <v>287860.86</v>
      </c>
      <c r="J400" s="28">
        <v>302917.95</v>
      </c>
      <c r="K400" s="4">
        <v>304361.58</v>
      </c>
      <c r="L400" s="4">
        <v>304297.68</v>
      </c>
      <c r="M400" s="28">
        <v>311905.12</v>
      </c>
      <c r="N400" s="40">
        <f t="shared" si="6"/>
        <v>3550480.3100000005</v>
      </c>
    </row>
    <row r="401" spans="1:14" x14ac:dyDescent="0.25">
      <c r="A401" s="3" t="s">
        <v>394</v>
      </c>
      <c r="B401" s="4">
        <v>30785.119999999999</v>
      </c>
      <c r="C401" s="4">
        <v>30957.59</v>
      </c>
      <c r="D401" s="4">
        <v>30957.59</v>
      </c>
      <c r="E401" s="4">
        <v>30957.59</v>
      </c>
      <c r="F401" s="4">
        <v>30957.59</v>
      </c>
      <c r="G401" s="4">
        <v>30795.84</v>
      </c>
      <c r="H401" s="4">
        <v>30881.54</v>
      </c>
      <c r="I401" s="28">
        <v>30881.54</v>
      </c>
      <c r="J401" s="28">
        <v>35293.189999999995</v>
      </c>
      <c r="K401" s="4">
        <v>35318.89</v>
      </c>
      <c r="L401" s="4">
        <v>35310.93</v>
      </c>
      <c r="M401" s="28">
        <v>35310.93</v>
      </c>
      <c r="N401" s="40">
        <f t="shared" si="6"/>
        <v>388408.34</v>
      </c>
    </row>
    <row r="402" spans="1:14" x14ac:dyDescent="0.25">
      <c r="A402" s="3" t="s">
        <v>395</v>
      </c>
      <c r="B402" s="4">
        <v>59794.16</v>
      </c>
      <c r="C402" s="4">
        <v>68583.509999999995</v>
      </c>
      <c r="D402" s="4">
        <v>68583.509999999995</v>
      </c>
      <c r="E402" s="4">
        <v>60010.57</v>
      </c>
      <c r="F402" s="4">
        <v>68583.509999999995</v>
      </c>
      <c r="G402" s="4">
        <v>68802.63</v>
      </c>
      <c r="H402" s="4">
        <v>69136.850000000006</v>
      </c>
      <c r="I402" s="28">
        <v>69136.850000000006</v>
      </c>
      <c r="J402" s="28">
        <v>69136.850000000006</v>
      </c>
      <c r="K402" s="4">
        <v>68451.28</v>
      </c>
      <c r="L402" s="4">
        <v>68446.38</v>
      </c>
      <c r="M402" s="28">
        <v>68446.38</v>
      </c>
      <c r="N402" s="40">
        <f t="shared" si="6"/>
        <v>807112.48</v>
      </c>
    </row>
    <row r="403" spans="1:14" x14ac:dyDescent="0.25">
      <c r="A403" s="3" t="s">
        <v>397</v>
      </c>
      <c r="B403" s="4">
        <v>32242.14</v>
      </c>
      <c r="C403" s="4">
        <v>32374.71</v>
      </c>
      <c r="D403" s="4">
        <v>32374.71</v>
      </c>
      <c r="E403" s="4">
        <v>32374.71</v>
      </c>
      <c r="F403" s="4">
        <v>32374.71</v>
      </c>
      <c r="G403" s="4">
        <v>32803.949999999997</v>
      </c>
      <c r="H403" s="4">
        <v>32837.21</v>
      </c>
      <c r="I403" s="28">
        <v>32837.21</v>
      </c>
      <c r="J403" s="28">
        <v>32837.21</v>
      </c>
      <c r="K403" s="4">
        <v>32809.01</v>
      </c>
      <c r="L403" s="4">
        <v>32806.910000000003</v>
      </c>
      <c r="M403" s="28">
        <v>32806.910000000003</v>
      </c>
      <c r="N403" s="40">
        <f t="shared" si="6"/>
        <v>391479.39</v>
      </c>
    </row>
    <row r="404" spans="1:14" x14ac:dyDescent="0.25">
      <c r="A404" s="3" t="s">
        <v>398</v>
      </c>
      <c r="B404" s="4">
        <v>60329.03</v>
      </c>
      <c r="C404" s="4">
        <v>60632.65</v>
      </c>
      <c r="D404" s="4">
        <v>60632.65</v>
      </c>
      <c r="E404" s="4">
        <v>60632.65</v>
      </c>
      <c r="F404" s="4">
        <v>60632.65</v>
      </c>
      <c r="G404" s="4">
        <v>60744.63</v>
      </c>
      <c r="H404" s="4">
        <v>60908.71</v>
      </c>
      <c r="I404" s="28">
        <v>60908.71</v>
      </c>
      <c r="J404" s="28">
        <v>60908.71</v>
      </c>
      <c r="K404" s="4">
        <v>61190.28</v>
      </c>
      <c r="L404" s="4">
        <v>61177.42</v>
      </c>
      <c r="M404" s="28">
        <v>61177.42</v>
      </c>
      <c r="N404" s="40">
        <f t="shared" si="6"/>
        <v>729875.51000000013</v>
      </c>
    </row>
    <row r="405" spans="1:14" x14ac:dyDescent="0.25">
      <c r="A405" s="3" t="s">
        <v>399</v>
      </c>
      <c r="B405" s="4">
        <v>91263.86</v>
      </c>
      <c r="C405" s="4">
        <v>93476.7</v>
      </c>
      <c r="D405" s="4">
        <v>93476.7</v>
      </c>
      <c r="E405" s="4">
        <v>93476.7</v>
      </c>
      <c r="F405" s="4">
        <v>93476.7</v>
      </c>
      <c r="G405" s="4">
        <v>94117.63</v>
      </c>
      <c r="H405" s="4">
        <v>94443.25</v>
      </c>
      <c r="I405" s="28">
        <v>94443.25</v>
      </c>
      <c r="J405" s="28">
        <v>94443.25</v>
      </c>
      <c r="K405" s="4">
        <v>94573.65</v>
      </c>
      <c r="L405" s="4">
        <v>94552.8</v>
      </c>
      <c r="M405" s="28">
        <v>94552.8</v>
      </c>
      <c r="N405" s="40">
        <f t="shared" si="6"/>
        <v>1126297.29</v>
      </c>
    </row>
    <row r="406" spans="1:14" x14ac:dyDescent="0.25">
      <c r="A406" s="3" t="s">
        <v>400</v>
      </c>
      <c r="B406" s="4">
        <v>52016.39</v>
      </c>
      <c r="C406" s="4">
        <v>52468.14</v>
      </c>
      <c r="D406" s="4">
        <v>52468.14</v>
      </c>
      <c r="E406" s="4">
        <v>52468.14</v>
      </c>
      <c r="F406" s="4">
        <v>52468.14</v>
      </c>
      <c r="G406" s="4">
        <v>52656.67</v>
      </c>
      <c r="H406" s="4">
        <v>52979.88</v>
      </c>
      <c r="I406" s="28">
        <v>52979.880000000005</v>
      </c>
      <c r="J406" s="28">
        <v>52979.880000000005</v>
      </c>
      <c r="K406" s="4">
        <v>53222.27</v>
      </c>
      <c r="L406" s="4">
        <v>53219.21</v>
      </c>
      <c r="M406" s="28">
        <v>53219.21</v>
      </c>
      <c r="N406" s="40">
        <f t="shared" si="6"/>
        <v>633145.94999999995</v>
      </c>
    </row>
    <row r="407" spans="1:14" x14ac:dyDescent="0.25">
      <c r="A407" s="3" t="s">
        <v>401</v>
      </c>
      <c r="B407" s="4">
        <v>48797.85</v>
      </c>
      <c r="C407" s="4">
        <v>49348.14</v>
      </c>
      <c r="D407" s="4">
        <v>49348.14</v>
      </c>
      <c r="E407" s="4">
        <v>49348.14</v>
      </c>
      <c r="F407" s="4">
        <v>49348.14</v>
      </c>
      <c r="G407" s="4">
        <v>49395.89</v>
      </c>
      <c r="H407" s="4">
        <v>49683.59</v>
      </c>
      <c r="I407" s="28">
        <v>49683.59</v>
      </c>
      <c r="J407" s="28">
        <v>49683.59</v>
      </c>
      <c r="K407" s="4">
        <v>50220.42</v>
      </c>
      <c r="L407" s="4">
        <v>50202.66</v>
      </c>
      <c r="M407" s="28">
        <v>50202.66</v>
      </c>
      <c r="N407" s="40">
        <f t="shared" si="6"/>
        <v>595262.80999999994</v>
      </c>
    </row>
    <row r="408" spans="1:14" x14ac:dyDescent="0.25">
      <c r="A408" s="3" t="s">
        <v>402</v>
      </c>
      <c r="B408" s="4">
        <v>163527.44</v>
      </c>
      <c r="C408" s="4">
        <v>220820.54</v>
      </c>
      <c r="D408" s="4">
        <v>220820.54</v>
      </c>
      <c r="E408" s="4">
        <v>220820.54</v>
      </c>
      <c r="F408" s="4">
        <v>220820.54</v>
      </c>
      <c r="G408" s="4">
        <v>220695.06</v>
      </c>
      <c r="H408" s="4">
        <v>223559.32</v>
      </c>
      <c r="I408" s="28">
        <v>223559.32</v>
      </c>
      <c r="J408" s="28">
        <v>223559.32</v>
      </c>
      <c r="K408" s="4">
        <v>223359.85</v>
      </c>
      <c r="L408" s="4">
        <v>223279.88</v>
      </c>
      <c r="M408" s="28">
        <v>223279.88</v>
      </c>
      <c r="N408" s="40">
        <f t="shared" si="6"/>
        <v>2608102.23</v>
      </c>
    </row>
    <row r="409" spans="1:14" x14ac:dyDescent="0.25">
      <c r="A409" s="3" t="s">
        <v>403</v>
      </c>
      <c r="B409" s="4">
        <v>35778.6</v>
      </c>
      <c r="C409" s="4">
        <v>35599.25</v>
      </c>
      <c r="D409" s="4">
        <v>35599.25</v>
      </c>
      <c r="E409" s="4">
        <v>35599.25</v>
      </c>
      <c r="F409" s="4">
        <v>35599.25</v>
      </c>
      <c r="G409" s="4">
        <v>36516.21</v>
      </c>
      <c r="H409" s="4">
        <v>37398.89</v>
      </c>
      <c r="I409" s="28">
        <v>37398.89</v>
      </c>
      <c r="J409" s="28">
        <v>37398.89</v>
      </c>
      <c r="K409" s="4">
        <v>37524.370000000003</v>
      </c>
      <c r="L409" s="4">
        <v>37519.47</v>
      </c>
      <c r="M409" s="28">
        <v>37519.469999999994</v>
      </c>
      <c r="N409" s="40">
        <f t="shared" si="6"/>
        <v>439451.79000000004</v>
      </c>
    </row>
    <row r="410" spans="1:14" x14ac:dyDescent="0.25">
      <c r="A410" s="3" t="s">
        <v>406</v>
      </c>
      <c r="B410" s="4">
        <v>120255.26</v>
      </c>
      <c r="C410" s="4">
        <v>128804.78</v>
      </c>
      <c r="D410" s="4">
        <v>128804.78</v>
      </c>
      <c r="E410" s="4">
        <v>128804.78</v>
      </c>
      <c r="F410" s="4">
        <v>128804.78</v>
      </c>
      <c r="G410" s="4">
        <v>128379.34</v>
      </c>
      <c r="H410" s="4">
        <v>128580.72</v>
      </c>
      <c r="I410" s="28">
        <v>128580.72</v>
      </c>
      <c r="J410" s="28">
        <v>128580.72</v>
      </c>
      <c r="K410" s="4">
        <v>124117.79</v>
      </c>
      <c r="L410" s="4">
        <v>124112.83</v>
      </c>
      <c r="M410" s="28">
        <v>124112.82999999999</v>
      </c>
      <c r="N410" s="40">
        <f t="shared" si="6"/>
        <v>1521939.33</v>
      </c>
    </row>
    <row r="411" spans="1:14" x14ac:dyDescent="0.25">
      <c r="A411" s="3" t="s">
        <v>404</v>
      </c>
      <c r="B411" s="4">
        <v>45777.01</v>
      </c>
      <c r="C411" s="4">
        <v>45706.62</v>
      </c>
      <c r="D411" s="4">
        <v>45706.62</v>
      </c>
      <c r="E411" s="4">
        <v>45706.62</v>
      </c>
      <c r="F411" s="4">
        <v>45706.62</v>
      </c>
      <c r="G411" s="4">
        <v>45747.02</v>
      </c>
      <c r="H411" s="4">
        <v>45924.53</v>
      </c>
      <c r="I411" s="28">
        <v>45924.53</v>
      </c>
      <c r="J411" s="28">
        <v>45924.53</v>
      </c>
      <c r="K411" s="4">
        <v>46025.53</v>
      </c>
      <c r="L411" s="4">
        <v>46015.76</v>
      </c>
      <c r="M411" s="28">
        <v>38346.47</v>
      </c>
      <c r="N411" s="40">
        <f t="shared" si="6"/>
        <v>542511.8600000001</v>
      </c>
    </row>
    <row r="412" spans="1:14" x14ac:dyDescent="0.25">
      <c r="A412" s="3" t="s">
        <v>411</v>
      </c>
      <c r="B412" s="4">
        <v>197154.57</v>
      </c>
      <c r="C412" s="4">
        <v>208059.99</v>
      </c>
      <c r="D412" s="4">
        <v>224893.33</v>
      </c>
      <c r="E412" s="4">
        <v>224893.33</v>
      </c>
      <c r="F412" s="4">
        <v>217015.33</v>
      </c>
      <c r="G412" s="4">
        <v>222260.63</v>
      </c>
      <c r="H412" s="4">
        <v>216922.61</v>
      </c>
      <c r="I412" s="28">
        <v>220924.41</v>
      </c>
      <c r="J412" s="28">
        <v>233342.86</v>
      </c>
      <c r="K412" s="4">
        <v>211260.79999999999</v>
      </c>
      <c r="L412" s="4">
        <v>236476.37</v>
      </c>
      <c r="M412" s="28">
        <v>252431.97999999998</v>
      </c>
      <c r="N412" s="40">
        <f t="shared" si="6"/>
        <v>2665636.21</v>
      </c>
    </row>
    <row r="413" spans="1:14" x14ac:dyDescent="0.25">
      <c r="A413" s="3" t="s">
        <v>412</v>
      </c>
      <c r="B413" s="4">
        <v>177678.22</v>
      </c>
      <c r="C413" s="4">
        <v>187364.3</v>
      </c>
      <c r="D413" s="4">
        <v>187364.3</v>
      </c>
      <c r="E413" s="4">
        <v>177996.09</v>
      </c>
      <c r="F413" s="4">
        <v>177996.09</v>
      </c>
      <c r="G413" s="4">
        <v>182384.52</v>
      </c>
      <c r="H413" s="4">
        <v>188149.92</v>
      </c>
      <c r="I413" s="28">
        <v>188149.91999999998</v>
      </c>
      <c r="J413" s="28">
        <v>198052.55</v>
      </c>
      <c r="K413" s="4">
        <v>186937.5</v>
      </c>
      <c r="L413" s="4">
        <v>186930</v>
      </c>
      <c r="M413" s="28">
        <v>237430.02</v>
      </c>
      <c r="N413" s="40">
        <f t="shared" si="6"/>
        <v>2276433.4299999997</v>
      </c>
    </row>
    <row r="414" spans="1:14" x14ac:dyDescent="0.25">
      <c r="A414" s="3" t="s">
        <v>405</v>
      </c>
      <c r="B414" s="4">
        <v>31195.63</v>
      </c>
      <c r="C414" s="4">
        <v>31748.39</v>
      </c>
      <c r="D414" s="4">
        <v>31748.39</v>
      </c>
      <c r="E414" s="4">
        <v>31748.39</v>
      </c>
      <c r="F414" s="4">
        <v>31748.39</v>
      </c>
      <c r="G414" s="4">
        <v>32085.65</v>
      </c>
      <c r="H414" s="4">
        <v>32500.67</v>
      </c>
      <c r="I414" s="28">
        <v>32500.67</v>
      </c>
      <c r="J414" s="28">
        <v>32500.67</v>
      </c>
      <c r="K414" s="4">
        <v>32184.21</v>
      </c>
      <c r="L414" s="4">
        <v>32184.21</v>
      </c>
      <c r="M414" s="28">
        <v>32184.21</v>
      </c>
      <c r="N414" s="40">
        <f t="shared" si="6"/>
        <v>384329.48000000004</v>
      </c>
    </row>
    <row r="415" spans="1:14" x14ac:dyDescent="0.25">
      <c r="A415" s="3" t="s">
        <v>407</v>
      </c>
      <c r="B415" s="4">
        <v>74371.740000000005</v>
      </c>
      <c r="C415" s="4">
        <v>74749.42</v>
      </c>
      <c r="D415" s="4">
        <v>74749.42</v>
      </c>
      <c r="E415" s="4">
        <v>74749.42</v>
      </c>
      <c r="F415" s="4">
        <v>74749.42</v>
      </c>
      <c r="G415" s="4">
        <v>75068.94</v>
      </c>
      <c r="H415" s="4">
        <v>75490.710000000006</v>
      </c>
      <c r="I415" s="28">
        <v>75490.709999999992</v>
      </c>
      <c r="J415" s="28">
        <v>75490.709999999992</v>
      </c>
      <c r="K415" s="4">
        <v>76289.53</v>
      </c>
      <c r="L415" s="4">
        <v>76273.62</v>
      </c>
      <c r="M415" s="28">
        <v>76273.62</v>
      </c>
      <c r="N415" s="40">
        <f t="shared" si="6"/>
        <v>903747.26</v>
      </c>
    </row>
    <row r="416" spans="1:14" x14ac:dyDescent="0.25">
      <c r="A416" s="3" t="s">
        <v>409</v>
      </c>
      <c r="B416" s="4">
        <v>38676.26</v>
      </c>
      <c r="C416" s="4">
        <v>38529.82</v>
      </c>
      <c r="D416" s="4">
        <v>38529.82</v>
      </c>
      <c r="E416" s="4">
        <v>38529.82</v>
      </c>
      <c r="F416" s="4">
        <v>38529.82</v>
      </c>
      <c r="G416" s="4">
        <v>38378.32</v>
      </c>
      <c r="H416" s="4">
        <v>38461.64</v>
      </c>
      <c r="I416" s="28">
        <v>38461.64</v>
      </c>
      <c r="J416" s="28">
        <v>38461.64</v>
      </c>
      <c r="K416" s="4">
        <v>37969.269999999997</v>
      </c>
      <c r="L416" s="4">
        <v>37812.720000000001</v>
      </c>
      <c r="M416" s="28">
        <v>37812.719999999994</v>
      </c>
      <c r="N416" s="40">
        <f t="shared" si="6"/>
        <v>460153.49</v>
      </c>
    </row>
    <row r="417" spans="1:14" x14ac:dyDescent="0.25">
      <c r="A417" s="3" t="s">
        <v>410</v>
      </c>
      <c r="B417" s="4">
        <v>34019.96</v>
      </c>
      <c r="C417" s="4">
        <v>34274.6</v>
      </c>
      <c r="D417" s="4">
        <v>34274.6</v>
      </c>
      <c r="E417" s="4">
        <v>34274.6</v>
      </c>
      <c r="F417" s="4">
        <v>34274.6</v>
      </c>
      <c r="G417" s="4">
        <v>34259.31</v>
      </c>
      <c r="H417" s="4">
        <v>34704.92</v>
      </c>
      <c r="I417" s="28">
        <v>34704.92</v>
      </c>
      <c r="J417" s="28">
        <v>34704.92</v>
      </c>
      <c r="K417" s="4">
        <v>35573.53</v>
      </c>
      <c r="L417" s="4">
        <v>35563.75</v>
      </c>
      <c r="M417" s="28">
        <v>35563.75</v>
      </c>
      <c r="N417" s="40">
        <f t="shared" si="6"/>
        <v>416193.45999999996</v>
      </c>
    </row>
    <row r="418" spans="1:14" x14ac:dyDescent="0.25">
      <c r="A418" s="3" t="s">
        <v>408</v>
      </c>
      <c r="B418" s="4">
        <v>36126.019999999997</v>
      </c>
      <c r="C418" s="4">
        <v>36606.61</v>
      </c>
      <c r="D418" s="4">
        <v>36606.61</v>
      </c>
      <c r="E418" s="4">
        <v>36606.61</v>
      </c>
      <c r="F418" s="4">
        <v>36606.61</v>
      </c>
      <c r="G418" s="4">
        <v>36785.879999999997</v>
      </c>
      <c r="H418" s="4">
        <v>36955.07</v>
      </c>
      <c r="I418" s="28">
        <v>36955.07</v>
      </c>
      <c r="J418" s="28">
        <v>36955.07</v>
      </c>
      <c r="K418" s="4">
        <v>37253</v>
      </c>
      <c r="L418" s="4">
        <v>37201.68</v>
      </c>
      <c r="M418" s="28">
        <v>37201.68</v>
      </c>
      <c r="N418" s="40">
        <f t="shared" si="6"/>
        <v>441859.91000000003</v>
      </c>
    </row>
    <row r="419" spans="1:14" x14ac:dyDescent="0.25">
      <c r="A419" s="3" t="s">
        <v>413</v>
      </c>
      <c r="B419" s="4">
        <v>171567.41</v>
      </c>
      <c r="C419" s="4">
        <v>173757.46</v>
      </c>
      <c r="D419" s="4">
        <v>173757.46</v>
      </c>
      <c r="E419" s="4">
        <v>173757.46</v>
      </c>
      <c r="F419" s="4">
        <v>173757.46</v>
      </c>
      <c r="G419" s="4">
        <v>171875.89</v>
      </c>
      <c r="H419" s="4">
        <v>165211.07999999999</v>
      </c>
      <c r="I419" s="28">
        <v>173078.27</v>
      </c>
      <c r="J419" s="28">
        <v>173078.27</v>
      </c>
      <c r="K419" s="4">
        <v>172102.26</v>
      </c>
      <c r="L419" s="4">
        <v>172068.22</v>
      </c>
      <c r="M419" s="28">
        <v>172068.22</v>
      </c>
      <c r="N419" s="40">
        <f t="shared" si="6"/>
        <v>2066079.46</v>
      </c>
    </row>
    <row r="420" spans="1:14" x14ac:dyDescent="0.25">
      <c r="A420" s="3" t="s">
        <v>414</v>
      </c>
      <c r="B420" s="4">
        <v>1536066.25</v>
      </c>
      <c r="C420" s="4">
        <v>1603056.1</v>
      </c>
      <c r="D420" s="4">
        <v>1603056.1</v>
      </c>
      <c r="E420" s="4">
        <v>1522655.66</v>
      </c>
      <c r="F420" s="4">
        <v>1480541.13</v>
      </c>
      <c r="G420" s="4">
        <v>1478197.68</v>
      </c>
      <c r="H420" s="4">
        <v>1461137.1</v>
      </c>
      <c r="I420" s="28">
        <v>1445797.19</v>
      </c>
      <c r="J420" s="28">
        <v>1464972.08</v>
      </c>
      <c r="K420" s="4">
        <v>1469388.95</v>
      </c>
      <c r="L420" s="4">
        <v>1519230.36</v>
      </c>
      <c r="M420" s="28">
        <v>1561567.1400000001</v>
      </c>
      <c r="N420" s="40">
        <f t="shared" si="6"/>
        <v>18145665.739999998</v>
      </c>
    </row>
    <row r="421" spans="1:14" x14ac:dyDescent="0.25">
      <c r="A421" s="3" t="s">
        <v>415</v>
      </c>
      <c r="B421" s="4">
        <v>32151.16</v>
      </c>
      <c r="C421" s="4">
        <v>32430.29</v>
      </c>
      <c r="D421" s="4">
        <v>32430.29</v>
      </c>
      <c r="E421" s="4">
        <v>32430.29</v>
      </c>
      <c r="F421" s="4">
        <v>32430.29</v>
      </c>
      <c r="G421" s="4">
        <v>33069.949999999997</v>
      </c>
      <c r="H421" s="4">
        <v>33716.35</v>
      </c>
      <c r="I421" s="28">
        <v>33716.35</v>
      </c>
      <c r="J421" s="28">
        <v>33716.35</v>
      </c>
      <c r="K421" s="4">
        <v>33619.040000000001</v>
      </c>
      <c r="L421" s="4">
        <v>33615.96</v>
      </c>
      <c r="M421" s="28">
        <v>33615.96</v>
      </c>
      <c r="N421" s="40">
        <f t="shared" si="6"/>
        <v>396942.28</v>
      </c>
    </row>
    <row r="422" spans="1:14" x14ac:dyDescent="0.25">
      <c r="A422" s="3" t="s">
        <v>416</v>
      </c>
      <c r="B422" s="4">
        <v>85865.56</v>
      </c>
      <c r="C422" s="4">
        <v>86328.97</v>
      </c>
      <c r="D422" s="4">
        <v>86328.97</v>
      </c>
      <c r="E422" s="4">
        <v>86328.97</v>
      </c>
      <c r="F422" s="4">
        <v>77696.08</v>
      </c>
      <c r="G422" s="4">
        <v>78083.360000000001</v>
      </c>
      <c r="H422" s="4">
        <v>78358.25</v>
      </c>
      <c r="I422" s="28">
        <v>78358.25</v>
      </c>
      <c r="J422" s="28">
        <v>78358.25</v>
      </c>
      <c r="K422" s="4">
        <v>73972.759999999995</v>
      </c>
      <c r="L422" s="4">
        <v>65233.79</v>
      </c>
      <c r="M422" s="28">
        <v>56535.960000000006</v>
      </c>
      <c r="N422" s="40">
        <f t="shared" si="6"/>
        <v>931449.16999999993</v>
      </c>
    </row>
    <row r="423" spans="1:14" x14ac:dyDescent="0.25">
      <c r="A423" s="3" t="s">
        <v>417</v>
      </c>
      <c r="B423" s="4">
        <v>53844.77</v>
      </c>
      <c r="C423" s="4">
        <v>54440.69</v>
      </c>
      <c r="D423" s="4">
        <v>54440.69</v>
      </c>
      <c r="E423" s="4">
        <v>54440.69</v>
      </c>
      <c r="F423" s="4">
        <v>45367.24</v>
      </c>
      <c r="G423" s="4">
        <v>45085.99</v>
      </c>
      <c r="H423" s="4">
        <v>45397.4</v>
      </c>
      <c r="I423" s="28">
        <v>45397.4</v>
      </c>
      <c r="J423" s="28">
        <v>45397.4</v>
      </c>
      <c r="K423" s="4">
        <v>45600.11</v>
      </c>
      <c r="L423" s="4">
        <v>45600.11</v>
      </c>
      <c r="M423" s="28">
        <v>36480.089999999997</v>
      </c>
      <c r="N423" s="40">
        <f t="shared" si="6"/>
        <v>571492.58000000007</v>
      </c>
    </row>
    <row r="424" spans="1:14" x14ac:dyDescent="0.25">
      <c r="A424" s="3" t="s">
        <v>418</v>
      </c>
      <c r="B424" s="4">
        <v>116547</v>
      </c>
      <c r="C424" s="4">
        <v>116446.63</v>
      </c>
      <c r="D424" s="4">
        <v>116446.63</v>
      </c>
      <c r="E424" s="4">
        <v>116446.63</v>
      </c>
      <c r="F424" s="4">
        <v>116446.63</v>
      </c>
      <c r="G424" s="4">
        <v>115721.89</v>
      </c>
      <c r="H424" s="4">
        <v>116097.73</v>
      </c>
      <c r="I424" s="28">
        <v>116097.73</v>
      </c>
      <c r="J424" s="28">
        <v>116097.73</v>
      </c>
      <c r="K424" s="4">
        <v>115502.1</v>
      </c>
      <c r="L424" s="4">
        <v>115472.76</v>
      </c>
      <c r="M424" s="28">
        <v>115472.76</v>
      </c>
      <c r="N424" s="40">
        <f t="shared" si="6"/>
        <v>1392796.22</v>
      </c>
    </row>
    <row r="425" spans="1:14" x14ac:dyDescent="0.25">
      <c r="A425" s="3" t="s">
        <v>419</v>
      </c>
      <c r="B425" s="4">
        <v>53797.06</v>
      </c>
      <c r="C425" s="4">
        <v>54079.87</v>
      </c>
      <c r="D425" s="4">
        <v>54079.87</v>
      </c>
      <c r="E425" s="4">
        <v>54079.87</v>
      </c>
      <c r="F425" s="4">
        <v>22533.279999999999</v>
      </c>
      <c r="G425" s="4">
        <v>22697.02</v>
      </c>
      <c r="H425" s="4">
        <v>36384.18</v>
      </c>
      <c r="I425" s="28">
        <v>45480.23</v>
      </c>
      <c r="J425" s="28">
        <v>45480.23</v>
      </c>
      <c r="K425" s="4">
        <v>54446.53</v>
      </c>
      <c r="L425" s="4">
        <v>54422.02</v>
      </c>
      <c r="M425" s="28">
        <v>54422.020000000004</v>
      </c>
      <c r="N425" s="40">
        <f t="shared" si="6"/>
        <v>551902.17999999993</v>
      </c>
    </row>
    <row r="426" spans="1:14" x14ac:dyDescent="0.25">
      <c r="A426" s="3" t="s">
        <v>420</v>
      </c>
      <c r="B426" s="4">
        <v>182502.75</v>
      </c>
      <c r="C426" s="4">
        <v>191916.37</v>
      </c>
      <c r="D426" s="4">
        <v>191916.37</v>
      </c>
      <c r="E426" s="4">
        <v>182741.39</v>
      </c>
      <c r="F426" s="4">
        <v>182741.39</v>
      </c>
      <c r="G426" s="4">
        <v>180327.05</v>
      </c>
      <c r="H426" s="4">
        <v>162252.87</v>
      </c>
      <c r="I426" s="28">
        <v>162252.87</v>
      </c>
      <c r="J426" s="28">
        <v>162252.87</v>
      </c>
      <c r="K426" s="4">
        <v>182502.99</v>
      </c>
      <c r="L426" s="4">
        <v>182402.02</v>
      </c>
      <c r="M426" s="28">
        <v>173281.93</v>
      </c>
      <c r="N426" s="40">
        <f t="shared" si="6"/>
        <v>2137090.87</v>
      </c>
    </row>
    <row r="427" spans="1:14" x14ac:dyDescent="0.25">
      <c r="A427" s="3" t="s">
        <v>421</v>
      </c>
      <c r="B427" s="4">
        <v>32075.87</v>
      </c>
      <c r="C427" s="4">
        <v>32375.8</v>
      </c>
      <c r="D427" s="4">
        <v>32375.8</v>
      </c>
      <c r="E427" s="4">
        <v>32375.8</v>
      </c>
      <c r="F427" s="4">
        <v>32375.8</v>
      </c>
      <c r="G427" s="4">
        <v>32220.94</v>
      </c>
      <c r="H427" s="4">
        <v>32206.86</v>
      </c>
      <c r="I427" s="28">
        <v>32206.86</v>
      </c>
      <c r="J427" s="28">
        <v>32206.86</v>
      </c>
      <c r="K427" s="4">
        <v>32000.58</v>
      </c>
      <c r="L427" s="4">
        <v>31977.919999999998</v>
      </c>
      <c r="M427" s="28">
        <v>31977.919999999998</v>
      </c>
      <c r="N427" s="40">
        <f t="shared" si="6"/>
        <v>386377.00999999995</v>
      </c>
    </row>
    <row r="428" spans="1:14" x14ac:dyDescent="0.25">
      <c r="A428" s="3" t="s">
        <v>422</v>
      </c>
      <c r="B428" s="4">
        <v>81592.67</v>
      </c>
      <c r="C428" s="4">
        <v>90582.58</v>
      </c>
      <c r="D428" s="4">
        <v>72145.289999999994</v>
      </c>
      <c r="E428" s="4">
        <v>90582.58</v>
      </c>
      <c r="F428" s="4">
        <v>90582.58</v>
      </c>
      <c r="G428" s="4">
        <v>89661.97</v>
      </c>
      <c r="H428" s="4">
        <v>89927.63</v>
      </c>
      <c r="I428" s="28">
        <v>89927.62999999999</v>
      </c>
      <c r="J428" s="28">
        <v>89927.62999999999</v>
      </c>
      <c r="K428" s="4">
        <v>90375.1</v>
      </c>
      <c r="L428" s="4">
        <v>90360.39</v>
      </c>
      <c r="M428" s="28">
        <v>90360.39</v>
      </c>
      <c r="N428" s="40">
        <f t="shared" si="6"/>
        <v>1056026.44</v>
      </c>
    </row>
    <row r="429" spans="1:14" x14ac:dyDescent="0.25">
      <c r="A429" s="3" t="s">
        <v>423</v>
      </c>
      <c r="B429" s="4">
        <v>140181.67000000001</v>
      </c>
      <c r="C429" s="4">
        <v>140610.16</v>
      </c>
      <c r="D429" s="4">
        <v>140610.16</v>
      </c>
      <c r="E429" s="4">
        <v>140610.16</v>
      </c>
      <c r="F429" s="4">
        <v>140610.16</v>
      </c>
      <c r="G429" s="4">
        <v>140519.59</v>
      </c>
      <c r="H429" s="4">
        <v>132245.01</v>
      </c>
      <c r="I429" s="28">
        <v>141061.32999999999</v>
      </c>
      <c r="J429" s="28">
        <v>141061.32999999999</v>
      </c>
      <c r="K429" s="4">
        <v>141338</v>
      </c>
      <c r="L429" s="4">
        <v>141307.42000000001</v>
      </c>
      <c r="M429" s="28">
        <v>141307.41999999998</v>
      </c>
      <c r="N429" s="40">
        <f t="shared" si="6"/>
        <v>1681462.41</v>
      </c>
    </row>
    <row r="430" spans="1:14" x14ac:dyDescent="0.25">
      <c r="A430" s="3" t="s">
        <v>424</v>
      </c>
      <c r="B430" s="4">
        <v>63467.38</v>
      </c>
      <c r="C430" s="4">
        <v>63373.11</v>
      </c>
      <c r="D430" s="4">
        <v>63373.11</v>
      </c>
      <c r="E430" s="4">
        <v>63373.11</v>
      </c>
      <c r="F430" s="4">
        <v>63373.11</v>
      </c>
      <c r="G430" s="4">
        <v>62751.19</v>
      </c>
      <c r="H430" s="4">
        <v>63709.77</v>
      </c>
      <c r="I430" s="28">
        <v>63709.77</v>
      </c>
      <c r="J430" s="28">
        <v>63709.77</v>
      </c>
      <c r="K430" s="4">
        <v>64264.98</v>
      </c>
      <c r="L430" s="4">
        <v>64228.85</v>
      </c>
      <c r="M430" s="28">
        <v>64228.850000000006</v>
      </c>
      <c r="N430" s="40">
        <f t="shared" si="6"/>
        <v>763562.99999999988</v>
      </c>
    </row>
    <row r="431" spans="1:14" x14ac:dyDescent="0.25">
      <c r="A431" s="3" t="s">
        <v>425</v>
      </c>
      <c r="B431" s="4">
        <v>360313.36</v>
      </c>
      <c r="C431" s="4">
        <v>365227.78</v>
      </c>
      <c r="D431" s="4">
        <v>365227.78</v>
      </c>
      <c r="E431" s="4">
        <v>365227.78</v>
      </c>
      <c r="F431" s="4">
        <v>347808.06</v>
      </c>
      <c r="G431" s="4">
        <v>353770.72</v>
      </c>
      <c r="H431" s="4">
        <v>339336.28</v>
      </c>
      <c r="I431" s="28">
        <v>365439.06</v>
      </c>
      <c r="J431" s="28">
        <v>343686.74</v>
      </c>
      <c r="K431" s="4">
        <v>352220.47</v>
      </c>
      <c r="L431" s="4">
        <v>364572.96</v>
      </c>
      <c r="M431" s="28">
        <v>381406.30000000005</v>
      </c>
      <c r="N431" s="40">
        <f t="shared" si="6"/>
        <v>4304237.2899999991</v>
      </c>
    </row>
    <row r="432" spans="1:14" x14ac:dyDescent="0.25">
      <c r="A432" s="3" t="s">
        <v>426</v>
      </c>
      <c r="B432" s="4">
        <v>116159.52</v>
      </c>
      <c r="C432" s="4">
        <v>117797.58</v>
      </c>
      <c r="D432" s="4">
        <v>117797.58</v>
      </c>
      <c r="E432" s="4">
        <v>117797.58</v>
      </c>
      <c r="F432" s="4">
        <v>117797.58</v>
      </c>
      <c r="G432" s="4">
        <v>117746.16</v>
      </c>
      <c r="H432" s="4">
        <v>118056.54</v>
      </c>
      <c r="I432" s="28">
        <v>118056.54</v>
      </c>
      <c r="J432" s="28">
        <v>118056.54</v>
      </c>
      <c r="K432" s="4">
        <v>117905.94</v>
      </c>
      <c r="L432" s="4">
        <v>117898.56</v>
      </c>
      <c r="M432" s="28">
        <v>117898.56</v>
      </c>
      <c r="N432" s="40">
        <f t="shared" si="6"/>
        <v>1412968.6800000002</v>
      </c>
    </row>
    <row r="433" spans="1:14" x14ac:dyDescent="0.25">
      <c r="A433" s="3" t="s">
        <v>427</v>
      </c>
      <c r="B433" s="4">
        <v>121059.6</v>
      </c>
      <c r="C433" s="4">
        <v>119365.24</v>
      </c>
      <c r="D433" s="4">
        <v>119365.24</v>
      </c>
      <c r="E433" s="4">
        <v>119365.24</v>
      </c>
      <c r="F433" s="4">
        <v>119365.24</v>
      </c>
      <c r="G433" s="4">
        <v>121799.63</v>
      </c>
      <c r="H433" s="4">
        <v>123955.56</v>
      </c>
      <c r="I433" s="28">
        <v>123955.56</v>
      </c>
      <c r="J433" s="28">
        <v>123955.56</v>
      </c>
      <c r="K433" s="4">
        <v>127630.12</v>
      </c>
      <c r="L433" s="4">
        <v>127601.35</v>
      </c>
      <c r="M433" s="28">
        <v>127601.35</v>
      </c>
      <c r="N433" s="40">
        <f t="shared" si="6"/>
        <v>1475019.6900000004</v>
      </c>
    </row>
    <row r="434" spans="1:14" x14ac:dyDescent="0.25">
      <c r="A434" s="3" t="s">
        <v>428</v>
      </c>
      <c r="B434" s="4">
        <v>23788.34</v>
      </c>
      <c r="C434" s="4">
        <v>31807.14</v>
      </c>
      <c r="D434" s="4">
        <v>31807.14</v>
      </c>
      <c r="E434" s="4">
        <v>31807.14</v>
      </c>
      <c r="F434" s="4">
        <v>31807.14</v>
      </c>
      <c r="G434" s="4">
        <v>32058.73</v>
      </c>
      <c r="H434" s="4">
        <v>24271.759999999998</v>
      </c>
      <c r="I434" s="28">
        <v>32362.34</v>
      </c>
      <c r="J434" s="28">
        <v>32362.34</v>
      </c>
      <c r="K434" s="4">
        <v>32433.96</v>
      </c>
      <c r="L434" s="4">
        <v>32424.16</v>
      </c>
      <c r="M434" s="28">
        <v>32424.16</v>
      </c>
      <c r="N434" s="40">
        <f t="shared" si="6"/>
        <v>369354.35</v>
      </c>
    </row>
    <row r="435" spans="1:14" x14ac:dyDescent="0.25">
      <c r="A435" s="3" t="s">
        <v>429</v>
      </c>
      <c r="B435" s="4">
        <v>50556.480000000003</v>
      </c>
      <c r="C435" s="4">
        <v>51583.63</v>
      </c>
      <c r="D435" s="4">
        <v>51583.63</v>
      </c>
      <c r="E435" s="4">
        <v>51583.63</v>
      </c>
      <c r="F435" s="4">
        <v>51583.63</v>
      </c>
      <c r="G435" s="4">
        <v>52136.98</v>
      </c>
      <c r="H435" s="4">
        <v>52612</v>
      </c>
      <c r="I435" s="28">
        <v>52612</v>
      </c>
      <c r="J435" s="28">
        <v>52612</v>
      </c>
      <c r="K435" s="4">
        <v>52497.52</v>
      </c>
      <c r="L435" s="4">
        <v>52497.52</v>
      </c>
      <c r="M435" s="28">
        <v>52497.52</v>
      </c>
      <c r="N435" s="40">
        <f t="shared" si="6"/>
        <v>624356.54</v>
      </c>
    </row>
    <row r="436" spans="1:14" x14ac:dyDescent="0.25">
      <c r="A436" s="3" t="s">
        <v>430</v>
      </c>
      <c r="B436" s="4">
        <v>43182.22</v>
      </c>
      <c r="C436" s="4">
        <v>43488.79</v>
      </c>
      <c r="D436" s="4">
        <v>52186.55</v>
      </c>
      <c r="E436" s="4">
        <v>52186.55</v>
      </c>
      <c r="F436" s="4">
        <v>52186.55</v>
      </c>
      <c r="G436" s="4">
        <v>52211.05</v>
      </c>
      <c r="H436" s="4">
        <v>52676.88</v>
      </c>
      <c r="I436" s="28">
        <v>52676.88</v>
      </c>
      <c r="J436" s="28">
        <v>52676.88</v>
      </c>
      <c r="K436" s="4">
        <v>52875.82</v>
      </c>
      <c r="L436" s="4">
        <v>52867.839999999997</v>
      </c>
      <c r="M436" s="28">
        <v>52867.839999999997</v>
      </c>
      <c r="N436" s="40">
        <f t="shared" si="6"/>
        <v>612083.85</v>
      </c>
    </row>
    <row r="437" spans="1:14" x14ac:dyDescent="0.25">
      <c r="A437" s="3" t="s">
        <v>431</v>
      </c>
      <c r="B437" s="4">
        <v>323128.2</v>
      </c>
      <c r="C437" s="4">
        <v>308981.8</v>
      </c>
      <c r="D437" s="4">
        <v>308981.8</v>
      </c>
      <c r="E437" s="4">
        <v>296107.56</v>
      </c>
      <c r="F437" s="4">
        <v>296107.56</v>
      </c>
      <c r="G437" s="4">
        <v>298151.98</v>
      </c>
      <c r="H437" s="4">
        <v>301758.56</v>
      </c>
      <c r="I437" s="28">
        <v>301758.56</v>
      </c>
      <c r="J437" s="28">
        <v>301758.56</v>
      </c>
      <c r="K437" s="4">
        <v>309691.53999999998</v>
      </c>
      <c r="L437" s="4">
        <v>314171.87</v>
      </c>
      <c r="M437" s="28">
        <v>314171.87</v>
      </c>
      <c r="N437" s="40">
        <f t="shared" si="6"/>
        <v>3674769.8600000003</v>
      </c>
    </row>
    <row r="438" spans="1:14" x14ac:dyDescent="0.25">
      <c r="A438" s="3" t="s">
        <v>432</v>
      </c>
      <c r="B438" s="4">
        <v>27442.71</v>
      </c>
      <c r="C438" s="4">
        <v>27446.38</v>
      </c>
      <c r="D438" s="4">
        <v>27446.38</v>
      </c>
      <c r="E438" s="4">
        <v>27446.38</v>
      </c>
      <c r="F438" s="4">
        <v>27446.38</v>
      </c>
      <c r="G438" s="4">
        <v>25870.17</v>
      </c>
      <c r="H438" s="4">
        <v>26231.31</v>
      </c>
      <c r="I438" s="28">
        <v>26231.31</v>
      </c>
      <c r="J438" s="28">
        <v>26231.31</v>
      </c>
      <c r="K438" s="4">
        <v>26343.33</v>
      </c>
      <c r="L438" s="4">
        <v>26338.44</v>
      </c>
      <c r="M438" s="28">
        <v>26338.440000000002</v>
      </c>
      <c r="N438" s="40">
        <f t="shared" si="6"/>
        <v>320812.54000000004</v>
      </c>
    </row>
    <row r="439" spans="1:14" x14ac:dyDescent="0.25">
      <c r="A439" s="3" t="s">
        <v>433</v>
      </c>
      <c r="B439" s="4">
        <v>35443.769999999997</v>
      </c>
      <c r="C439" s="4">
        <v>35961.620000000003</v>
      </c>
      <c r="D439" s="4">
        <v>35961.620000000003</v>
      </c>
      <c r="E439" s="4">
        <v>35961.620000000003</v>
      </c>
      <c r="F439" s="4">
        <v>26971.22</v>
      </c>
      <c r="G439" s="4">
        <v>26816.51</v>
      </c>
      <c r="H439" s="4">
        <v>18077.830000000002</v>
      </c>
      <c r="I439" s="28">
        <v>27116.75</v>
      </c>
      <c r="J439" s="28">
        <v>27116.75</v>
      </c>
      <c r="K439" s="4">
        <v>36063.230000000003</v>
      </c>
      <c r="L439" s="4">
        <v>36058.33</v>
      </c>
      <c r="M439" s="28">
        <v>36058.33</v>
      </c>
      <c r="N439" s="40">
        <f t="shared" si="6"/>
        <v>377607.58</v>
      </c>
    </row>
    <row r="440" spans="1:14" x14ac:dyDescent="0.25">
      <c r="A440" s="3" t="s">
        <v>434</v>
      </c>
      <c r="B440" s="4">
        <v>216647.55</v>
      </c>
      <c r="C440" s="4">
        <v>218239.07</v>
      </c>
      <c r="D440" s="4">
        <v>218239.07</v>
      </c>
      <c r="E440" s="4">
        <v>218239.07</v>
      </c>
      <c r="F440" s="4">
        <v>218239.07</v>
      </c>
      <c r="G440" s="4">
        <v>217422.25</v>
      </c>
      <c r="H440" s="4">
        <v>219015.78</v>
      </c>
      <c r="I440" s="28">
        <v>219015.78</v>
      </c>
      <c r="J440" s="28">
        <v>219015.78</v>
      </c>
      <c r="K440" s="4">
        <v>228830.66</v>
      </c>
      <c r="L440" s="4">
        <v>228802.01</v>
      </c>
      <c r="M440" s="28">
        <v>228802.00999999998</v>
      </c>
      <c r="N440" s="40">
        <f t="shared" si="6"/>
        <v>2650508.0999999996</v>
      </c>
    </row>
    <row r="441" spans="1:14" x14ac:dyDescent="0.25">
      <c r="A441" s="3" t="s">
        <v>435</v>
      </c>
      <c r="B441" s="4">
        <v>35867.360000000001</v>
      </c>
      <c r="C441" s="4">
        <v>36188.120000000003</v>
      </c>
      <c r="D441" s="4">
        <v>36188.120000000003</v>
      </c>
      <c r="E441" s="4">
        <v>36188.120000000003</v>
      </c>
      <c r="F441" s="4">
        <v>36188.120000000003</v>
      </c>
      <c r="G441" s="4">
        <v>36350.93</v>
      </c>
      <c r="H441" s="4">
        <v>36583.54</v>
      </c>
      <c r="I441" s="28">
        <v>36583.54</v>
      </c>
      <c r="J441" s="28">
        <v>36583.54</v>
      </c>
      <c r="K441" s="4">
        <v>36371.74</v>
      </c>
      <c r="L441" s="4">
        <v>36371.74</v>
      </c>
      <c r="M441" s="28">
        <v>36371.74</v>
      </c>
      <c r="N441" s="40">
        <f t="shared" si="6"/>
        <v>435836.60999999993</v>
      </c>
    </row>
    <row r="442" spans="1:14" x14ac:dyDescent="0.25">
      <c r="A442" s="3" t="s">
        <v>436</v>
      </c>
      <c r="B442" s="4">
        <v>104019.9</v>
      </c>
      <c r="C442" s="4">
        <v>104505.94</v>
      </c>
      <c r="D442" s="4">
        <v>104505.94</v>
      </c>
      <c r="E442" s="4">
        <v>104505.94</v>
      </c>
      <c r="F442" s="4">
        <v>95797.11</v>
      </c>
      <c r="G442" s="4">
        <v>97267.24</v>
      </c>
      <c r="H442" s="4">
        <v>89456.7</v>
      </c>
      <c r="I442" s="28">
        <v>98402.37</v>
      </c>
      <c r="J442" s="28">
        <v>93929.540000000008</v>
      </c>
      <c r="K442" s="4">
        <v>99750.16</v>
      </c>
      <c r="L442" s="4">
        <v>99736.69</v>
      </c>
      <c r="M442" s="28">
        <v>108803.65999999999</v>
      </c>
      <c r="N442" s="40">
        <f t="shared" si="6"/>
        <v>1200681.19</v>
      </c>
    </row>
    <row r="443" spans="1:14" x14ac:dyDescent="0.25">
      <c r="A443" s="3" t="s">
        <v>437</v>
      </c>
      <c r="B443" s="4">
        <v>56994.3</v>
      </c>
      <c r="C443" s="4">
        <v>76631.23</v>
      </c>
      <c r="D443" s="4">
        <v>76631.23</v>
      </c>
      <c r="E443" s="4">
        <v>76631.23</v>
      </c>
      <c r="F443" s="4">
        <v>76631.23</v>
      </c>
      <c r="G443" s="4">
        <v>57105.39</v>
      </c>
      <c r="H443" s="4">
        <v>57226.59</v>
      </c>
      <c r="I443" s="28">
        <v>57226.59</v>
      </c>
      <c r="J443" s="28">
        <v>57226.59</v>
      </c>
      <c r="K443" s="4">
        <v>78377.67</v>
      </c>
      <c r="L443" s="4">
        <v>78201.77</v>
      </c>
      <c r="M443" s="28">
        <v>78201.76999999999</v>
      </c>
      <c r="N443" s="40">
        <f t="shared" si="6"/>
        <v>827085.59</v>
      </c>
    </row>
    <row r="444" spans="1:14" x14ac:dyDescent="0.25">
      <c r="A444" s="3" t="s">
        <v>438</v>
      </c>
      <c r="B444" s="4">
        <v>69556.789999999994</v>
      </c>
      <c r="C444" s="4">
        <v>70111.960000000006</v>
      </c>
      <c r="D444" s="4">
        <v>70111.960000000006</v>
      </c>
      <c r="E444" s="4">
        <v>70111.960000000006</v>
      </c>
      <c r="F444" s="4">
        <v>70111.960000000006</v>
      </c>
      <c r="G444" s="4">
        <v>70290.09</v>
      </c>
      <c r="H444" s="4">
        <v>70717.97</v>
      </c>
      <c r="I444" s="28">
        <v>70717.97</v>
      </c>
      <c r="J444" s="28">
        <v>70717.97</v>
      </c>
      <c r="K444" s="4">
        <v>71294.58</v>
      </c>
      <c r="L444" s="4">
        <v>71284.789999999994</v>
      </c>
      <c r="M444" s="28">
        <v>71284.789999999994</v>
      </c>
      <c r="N444" s="40">
        <f t="shared" si="6"/>
        <v>846312.79</v>
      </c>
    </row>
    <row r="445" spans="1:14" x14ac:dyDescent="0.25">
      <c r="A445" s="3" t="s">
        <v>439</v>
      </c>
      <c r="B445" s="4">
        <v>55691.57</v>
      </c>
      <c r="C445" s="4">
        <v>55575.89</v>
      </c>
      <c r="D445" s="4">
        <v>55575.89</v>
      </c>
      <c r="E445" s="4">
        <v>55575.89</v>
      </c>
      <c r="F445" s="4">
        <v>55575.89</v>
      </c>
      <c r="G445" s="4">
        <v>55698.3</v>
      </c>
      <c r="H445" s="4">
        <v>55903.98</v>
      </c>
      <c r="I445" s="28">
        <v>55903.979999999996</v>
      </c>
      <c r="J445" s="28">
        <v>55903.979999999996</v>
      </c>
      <c r="K445" s="4">
        <v>56179.44</v>
      </c>
      <c r="L445" s="4">
        <v>56179.44</v>
      </c>
      <c r="M445" s="28">
        <v>56179.44</v>
      </c>
      <c r="N445" s="40">
        <f t="shared" si="6"/>
        <v>669943.68999999994</v>
      </c>
    </row>
    <row r="446" spans="1:14" x14ac:dyDescent="0.25">
      <c r="A446" s="3" t="s">
        <v>440</v>
      </c>
      <c r="B446" s="4">
        <v>53116.98</v>
      </c>
      <c r="C446" s="4">
        <v>53435.29</v>
      </c>
      <c r="D446" s="4">
        <v>53435.29</v>
      </c>
      <c r="E446" s="4">
        <v>53435.29</v>
      </c>
      <c r="F446" s="4">
        <v>53435.29</v>
      </c>
      <c r="G446" s="4">
        <v>52804.18</v>
      </c>
      <c r="H446" s="4">
        <v>53085.15</v>
      </c>
      <c r="I446" s="28">
        <v>53085.149999999994</v>
      </c>
      <c r="J446" s="28">
        <v>53085.149999999994</v>
      </c>
      <c r="K446" s="4">
        <v>53056.99</v>
      </c>
      <c r="L446" s="4">
        <v>53052.1</v>
      </c>
      <c r="M446" s="28">
        <v>53052.1</v>
      </c>
      <c r="N446" s="40">
        <f t="shared" si="6"/>
        <v>638078.96</v>
      </c>
    </row>
    <row r="447" spans="1:14" x14ac:dyDescent="0.25">
      <c r="A447" s="3" t="s">
        <v>441</v>
      </c>
      <c r="B447" s="4">
        <v>41903.040000000001</v>
      </c>
      <c r="C447" s="4">
        <v>50557.7</v>
      </c>
      <c r="D447" s="4">
        <v>50557.7</v>
      </c>
      <c r="E447" s="4">
        <v>50557.7</v>
      </c>
      <c r="F447" s="4">
        <v>50557.7</v>
      </c>
      <c r="G447" s="4">
        <v>50020.26</v>
      </c>
      <c r="H447" s="4">
        <v>48681.54</v>
      </c>
      <c r="I447" s="28">
        <v>48681.539999999994</v>
      </c>
      <c r="J447" s="28">
        <v>48681.539999999994</v>
      </c>
      <c r="K447" s="4">
        <v>29979.75</v>
      </c>
      <c r="L447" s="4">
        <v>29963.43</v>
      </c>
      <c r="M447" s="28">
        <v>44945.15</v>
      </c>
      <c r="N447" s="40">
        <f t="shared" si="6"/>
        <v>545087.04999999993</v>
      </c>
    </row>
    <row r="448" spans="1:14" x14ac:dyDescent="0.25">
      <c r="A448" s="3" t="s">
        <v>442</v>
      </c>
      <c r="B448" s="4">
        <v>85383.31</v>
      </c>
      <c r="C448" s="4">
        <v>85511.63</v>
      </c>
      <c r="D448" s="4">
        <v>85511.63</v>
      </c>
      <c r="E448" s="4">
        <v>85511.63</v>
      </c>
      <c r="F448" s="4">
        <v>85511.63</v>
      </c>
      <c r="G448" s="4">
        <v>87170.57</v>
      </c>
      <c r="H448" s="4">
        <v>87833.82</v>
      </c>
      <c r="I448" s="28">
        <v>87833.82</v>
      </c>
      <c r="J448" s="28">
        <v>87833.82</v>
      </c>
      <c r="K448" s="4">
        <v>88345.56</v>
      </c>
      <c r="L448" s="4">
        <v>88331.23</v>
      </c>
      <c r="M448" s="28">
        <v>88331.23</v>
      </c>
      <c r="N448" s="40">
        <f t="shared" si="6"/>
        <v>1043109.8800000001</v>
      </c>
    </row>
    <row r="449" spans="1:14" x14ac:dyDescent="0.25">
      <c r="A449" s="3" t="s">
        <v>443</v>
      </c>
      <c r="B449" s="4">
        <v>69142.38</v>
      </c>
      <c r="C449" s="4">
        <v>61545.93</v>
      </c>
      <c r="D449" s="4">
        <v>61545.93</v>
      </c>
      <c r="E449" s="4">
        <v>61545.93</v>
      </c>
      <c r="F449" s="4">
        <v>61545.93</v>
      </c>
      <c r="G449" s="4">
        <v>60936.87</v>
      </c>
      <c r="H449" s="4">
        <v>61196.39</v>
      </c>
      <c r="I449" s="28">
        <v>61196.39</v>
      </c>
      <c r="J449" s="28">
        <v>61196.39</v>
      </c>
      <c r="K449" s="4">
        <v>61048.27</v>
      </c>
      <c r="L449" s="4">
        <v>61038.47</v>
      </c>
      <c r="M449" s="28">
        <v>61038.47</v>
      </c>
      <c r="N449" s="40">
        <f t="shared" si="6"/>
        <v>742977.35</v>
      </c>
    </row>
    <row r="450" spans="1:14" x14ac:dyDescent="0.25">
      <c r="A450" s="3" t="s">
        <v>444</v>
      </c>
      <c r="B450" s="4">
        <v>135688.45000000001</v>
      </c>
      <c r="C450" s="4">
        <v>136424.49</v>
      </c>
      <c r="D450" s="4">
        <v>153257.82999999999</v>
      </c>
      <c r="E450" s="4">
        <v>153257.82999999999</v>
      </c>
      <c r="F450" s="4">
        <v>144715.60999999999</v>
      </c>
      <c r="G450" s="4">
        <v>140617.20000000001</v>
      </c>
      <c r="H450" s="4">
        <v>152401.89000000001</v>
      </c>
      <c r="I450" s="28">
        <v>152401.89000000001</v>
      </c>
      <c r="J450" s="28">
        <v>152401.89000000001</v>
      </c>
      <c r="K450" s="4">
        <v>155699.89000000001</v>
      </c>
      <c r="L450" s="4">
        <v>155663.29</v>
      </c>
      <c r="M450" s="28">
        <v>156183.70000000001</v>
      </c>
      <c r="N450" s="40">
        <f t="shared" ref="N450:N513" si="7">SUM(B450:M450)</f>
        <v>1788713.9600000002</v>
      </c>
    </row>
    <row r="451" spans="1:14" x14ac:dyDescent="0.25">
      <c r="A451" s="3" t="s">
        <v>445</v>
      </c>
      <c r="B451" s="4">
        <v>36942.86</v>
      </c>
      <c r="C451" s="4">
        <v>37054.879999999997</v>
      </c>
      <c r="D451" s="4">
        <v>37054.879999999997</v>
      </c>
      <c r="E451" s="4">
        <v>37054.879999999997</v>
      </c>
      <c r="F451" s="4">
        <v>37054.879999999997</v>
      </c>
      <c r="G451" s="4">
        <v>37117.300000000003</v>
      </c>
      <c r="H451" s="4">
        <v>37233</v>
      </c>
      <c r="I451" s="28">
        <v>37233</v>
      </c>
      <c r="J451" s="28">
        <v>37233</v>
      </c>
      <c r="K451" s="4">
        <v>40142.43</v>
      </c>
      <c r="L451" s="4">
        <v>40016.949999999997</v>
      </c>
      <c r="M451" s="28">
        <v>40016.950000000004</v>
      </c>
      <c r="N451" s="40">
        <f t="shared" si="7"/>
        <v>454155.01</v>
      </c>
    </row>
    <row r="452" spans="1:14" x14ac:dyDescent="0.25">
      <c r="A452" s="3" t="s">
        <v>446</v>
      </c>
      <c r="B452" s="4">
        <v>133194.93</v>
      </c>
      <c r="C452" s="4">
        <v>131119.85999999999</v>
      </c>
      <c r="D452" s="4">
        <v>131119.85999999999</v>
      </c>
      <c r="E452" s="4">
        <v>131119.85999999999</v>
      </c>
      <c r="F452" s="4">
        <v>131119.85999999999</v>
      </c>
      <c r="G452" s="4">
        <v>130240.8</v>
      </c>
      <c r="H452" s="4">
        <v>130956.37</v>
      </c>
      <c r="I452" s="28">
        <v>130956.37</v>
      </c>
      <c r="J452" s="28">
        <v>130956.37</v>
      </c>
      <c r="K452" s="4">
        <v>130713.4</v>
      </c>
      <c r="L452" s="4">
        <v>130690.77</v>
      </c>
      <c r="M452" s="28">
        <v>130690.77</v>
      </c>
      <c r="N452" s="40">
        <f t="shared" si="7"/>
        <v>1572879.2200000002</v>
      </c>
    </row>
    <row r="453" spans="1:14" x14ac:dyDescent="0.25">
      <c r="A453" s="3" t="s">
        <v>447</v>
      </c>
      <c r="B453" s="4">
        <v>52265.51</v>
      </c>
      <c r="C453" s="4">
        <v>52331.63</v>
      </c>
      <c r="D453" s="4">
        <v>52331.63</v>
      </c>
      <c r="E453" s="4">
        <v>52331.63</v>
      </c>
      <c r="F453" s="4">
        <v>52331.63</v>
      </c>
      <c r="G453" s="4">
        <v>52553.83</v>
      </c>
      <c r="H453" s="4">
        <v>52739.93</v>
      </c>
      <c r="I453" s="28">
        <v>52739.929999999993</v>
      </c>
      <c r="J453" s="28">
        <v>52739.929999999993</v>
      </c>
      <c r="K453" s="4">
        <v>52792.57</v>
      </c>
      <c r="L453" s="4">
        <v>52782.76</v>
      </c>
      <c r="M453" s="28">
        <v>52782.759999999995</v>
      </c>
      <c r="N453" s="40">
        <f t="shared" si="7"/>
        <v>630723.74</v>
      </c>
    </row>
    <row r="454" spans="1:14" x14ac:dyDescent="0.25">
      <c r="A454" s="3" t="s">
        <v>448</v>
      </c>
      <c r="B454" s="4">
        <v>193974.69</v>
      </c>
      <c r="C454" s="4">
        <v>194286.98</v>
      </c>
      <c r="D454" s="4">
        <v>194286.98</v>
      </c>
      <c r="E454" s="4">
        <v>194286.98</v>
      </c>
      <c r="F454" s="4">
        <v>195993.87</v>
      </c>
      <c r="G454" s="4">
        <v>193489.05</v>
      </c>
      <c r="H454" s="4">
        <v>195632.8</v>
      </c>
      <c r="I454" s="28">
        <v>195632.8</v>
      </c>
      <c r="J454" s="28">
        <v>195632.8</v>
      </c>
      <c r="K454" s="4">
        <v>194909.8</v>
      </c>
      <c r="L454" s="4">
        <v>194302.99</v>
      </c>
      <c r="M454" s="28">
        <v>194302.99</v>
      </c>
      <c r="N454" s="40">
        <f t="shared" si="7"/>
        <v>2336732.7300000004</v>
      </c>
    </row>
    <row r="455" spans="1:14" x14ac:dyDescent="0.25">
      <c r="A455" s="3" t="s">
        <v>449</v>
      </c>
      <c r="B455" s="4">
        <v>405855.12</v>
      </c>
      <c r="C455" s="4">
        <v>406382.68</v>
      </c>
      <c r="D455" s="4">
        <v>406382.68</v>
      </c>
      <c r="E455" s="4">
        <v>406382.68</v>
      </c>
      <c r="F455" s="4">
        <v>406382.68</v>
      </c>
      <c r="G455" s="4">
        <v>406101.3</v>
      </c>
      <c r="H455" s="4">
        <v>406732.48</v>
      </c>
      <c r="I455" s="28">
        <v>406732.48</v>
      </c>
      <c r="J455" s="28">
        <v>406732.48</v>
      </c>
      <c r="K455" s="4">
        <v>406932.02</v>
      </c>
      <c r="L455" s="4">
        <v>406902.98</v>
      </c>
      <c r="M455" s="28">
        <v>406902.98</v>
      </c>
      <c r="N455" s="40">
        <f t="shared" si="7"/>
        <v>4878422.5600000005</v>
      </c>
    </row>
    <row r="456" spans="1:14" x14ac:dyDescent="0.25">
      <c r="A456" s="3" t="s">
        <v>450</v>
      </c>
      <c r="B456" s="4">
        <v>113869.06</v>
      </c>
      <c r="C456" s="4">
        <v>115807.83</v>
      </c>
      <c r="D456" s="4">
        <v>115807.83</v>
      </c>
      <c r="E456" s="4">
        <v>115807.83</v>
      </c>
      <c r="F456" s="4">
        <v>115807.83</v>
      </c>
      <c r="G456" s="4">
        <v>116380.19</v>
      </c>
      <c r="H456" s="4">
        <v>108958.68</v>
      </c>
      <c r="I456" s="28">
        <v>117340.11</v>
      </c>
      <c r="J456" s="28">
        <v>117340.11</v>
      </c>
      <c r="K456" s="4">
        <v>119162.73</v>
      </c>
      <c r="L456" s="4">
        <v>119142.95</v>
      </c>
      <c r="M456" s="28">
        <v>119142.95000000001</v>
      </c>
      <c r="N456" s="40">
        <f t="shared" si="7"/>
        <v>1394568.0999999999</v>
      </c>
    </row>
    <row r="457" spans="1:14" x14ac:dyDescent="0.25">
      <c r="A457" s="3" t="s">
        <v>451</v>
      </c>
      <c r="B457" s="4">
        <v>224303.37</v>
      </c>
      <c r="C457" s="4">
        <v>223043.01</v>
      </c>
      <c r="D457" s="4">
        <v>223043.01</v>
      </c>
      <c r="E457" s="4">
        <v>223043.01</v>
      </c>
      <c r="F457" s="4">
        <v>213549.4</v>
      </c>
      <c r="G457" s="4">
        <v>204231.58</v>
      </c>
      <c r="H457" s="4">
        <v>213196.96</v>
      </c>
      <c r="I457" s="28">
        <v>209735.4</v>
      </c>
      <c r="J457" s="28">
        <v>213196.96</v>
      </c>
      <c r="K457" s="4">
        <v>211549.11</v>
      </c>
      <c r="L457" s="4">
        <v>211388.75</v>
      </c>
      <c r="M457" s="28">
        <v>211388.75</v>
      </c>
      <c r="N457" s="40">
        <f t="shared" si="7"/>
        <v>2581669.31</v>
      </c>
    </row>
    <row r="458" spans="1:14" x14ac:dyDescent="0.25">
      <c r="A458" s="3" t="s">
        <v>452</v>
      </c>
      <c r="B458" s="4">
        <v>90282.22</v>
      </c>
      <c r="C458" s="4">
        <v>90433.31</v>
      </c>
      <c r="D458" s="4">
        <v>90433.31</v>
      </c>
      <c r="E458" s="4">
        <v>90433.31</v>
      </c>
      <c r="F458" s="4">
        <v>90433.31</v>
      </c>
      <c r="G458" s="4">
        <v>90168.19</v>
      </c>
      <c r="H458" s="4">
        <v>90412.68</v>
      </c>
      <c r="I458" s="28">
        <v>90412.680000000008</v>
      </c>
      <c r="J458" s="28">
        <v>90412.680000000008</v>
      </c>
      <c r="K458" s="4">
        <v>84486.52</v>
      </c>
      <c r="L458" s="4">
        <v>84486.52</v>
      </c>
      <c r="M458" s="28">
        <v>84486.52</v>
      </c>
      <c r="N458" s="40">
        <f t="shared" si="7"/>
        <v>1066881.25</v>
      </c>
    </row>
    <row r="459" spans="1:14" x14ac:dyDescent="0.25">
      <c r="A459" s="3" t="s">
        <v>453</v>
      </c>
      <c r="B459" s="4">
        <v>54740.33</v>
      </c>
      <c r="C459" s="4">
        <v>55153.52</v>
      </c>
      <c r="D459" s="4">
        <v>55153.52</v>
      </c>
      <c r="E459" s="4">
        <v>55153.52</v>
      </c>
      <c r="F459" s="4">
        <v>55153.52</v>
      </c>
      <c r="G459" s="4">
        <v>55112.49</v>
      </c>
      <c r="H459" s="4">
        <v>55202.48</v>
      </c>
      <c r="I459" s="28">
        <v>55202.48</v>
      </c>
      <c r="J459" s="28">
        <v>55202.48</v>
      </c>
      <c r="K459" s="4">
        <v>54636.88</v>
      </c>
      <c r="L459" s="4">
        <v>54628.93</v>
      </c>
      <c r="M459" s="28">
        <v>54628.93</v>
      </c>
      <c r="N459" s="40">
        <f t="shared" si="7"/>
        <v>659969.07999999996</v>
      </c>
    </row>
    <row r="460" spans="1:14" x14ac:dyDescent="0.25">
      <c r="A460" s="3" t="s">
        <v>454</v>
      </c>
      <c r="B460" s="4">
        <v>110086.07</v>
      </c>
      <c r="C460" s="4">
        <v>110685.31</v>
      </c>
      <c r="D460" s="4">
        <v>110685.31</v>
      </c>
      <c r="E460" s="4">
        <v>110685.31</v>
      </c>
      <c r="F460" s="4">
        <v>110685.31</v>
      </c>
      <c r="G460" s="4">
        <v>110895.89</v>
      </c>
      <c r="H460" s="4">
        <v>111323.75</v>
      </c>
      <c r="I460" s="28">
        <v>111323.75</v>
      </c>
      <c r="J460" s="28">
        <v>111323.75</v>
      </c>
      <c r="K460" s="4">
        <v>111129.1</v>
      </c>
      <c r="L460" s="4">
        <v>111097.31</v>
      </c>
      <c r="M460" s="28">
        <v>111097.31</v>
      </c>
      <c r="N460" s="40">
        <f t="shared" si="7"/>
        <v>1331018.1700000002</v>
      </c>
    </row>
    <row r="461" spans="1:14" x14ac:dyDescent="0.25">
      <c r="A461" s="3" t="s">
        <v>455</v>
      </c>
      <c r="B461" s="4">
        <v>190996.09</v>
      </c>
      <c r="C461" s="4">
        <v>198837.43</v>
      </c>
      <c r="D461" s="4">
        <v>198837.43</v>
      </c>
      <c r="E461" s="4">
        <v>195013.63</v>
      </c>
      <c r="F461" s="4">
        <v>195013.63</v>
      </c>
      <c r="G461" s="4">
        <v>195736.38</v>
      </c>
      <c r="H461" s="4">
        <v>196340.17</v>
      </c>
      <c r="I461" s="28">
        <v>196340.16999999998</v>
      </c>
      <c r="J461" s="28">
        <v>196340.16999999998</v>
      </c>
      <c r="K461" s="4">
        <v>204755.18</v>
      </c>
      <c r="L461" s="4">
        <v>204749.76</v>
      </c>
      <c r="M461" s="28">
        <v>234478.94999999998</v>
      </c>
      <c r="N461" s="40">
        <f t="shared" si="7"/>
        <v>2407438.9899999998</v>
      </c>
    </row>
    <row r="462" spans="1:14" x14ac:dyDescent="0.25">
      <c r="A462" s="3" t="s">
        <v>456</v>
      </c>
      <c r="B462" s="4">
        <v>37886.76</v>
      </c>
      <c r="C462" s="4">
        <v>38555.18</v>
      </c>
      <c r="D462" s="4">
        <v>38555.18</v>
      </c>
      <c r="E462" s="4">
        <v>38555.18</v>
      </c>
      <c r="F462" s="4">
        <v>38555.18</v>
      </c>
      <c r="G462" s="4">
        <v>38863.08</v>
      </c>
      <c r="H462" s="4">
        <v>39029.57</v>
      </c>
      <c r="I462" s="28">
        <v>39029.57</v>
      </c>
      <c r="J462" s="28">
        <v>39029.57</v>
      </c>
      <c r="K462" s="4">
        <v>39047.33</v>
      </c>
      <c r="L462" s="4">
        <v>39037.53</v>
      </c>
      <c r="M462" s="28">
        <v>39037.53</v>
      </c>
      <c r="N462" s="40">
        <f t="shared" si="7"/>
        <v>465181.66000000003</v>
      </c>
    </row>
    <row r="463" spans="1:14" x14ac:dyDescent="0.25">
      <c r="A463" s="3" t="s">
        <v>504</v>
      </c>
      <c r="B463" s="4">
        <v>81639.539999999994</v>
      </c>
      <c r="C463" s="4">
        <v>83282.05</v>
      </c>
      <c r="D463" s="4">
        <v>83282.05</v>
      </c>
      <c r="E463" s="4">
        <v>83282.05</v>
      </c>
      <c r="F463" s="4">
        <v>83282.05</v>
      </c>
      <c r="G463" s="4">
        <v>83480.289999999994</v>
      </c>
      <c r="H463" s="4">
        <v>83992.46</v>
      </c>
      <c r="I463" s="28">
        <v>75593.22</v>
      </c>
      <c r="J463" s="28">
        <v>75593.22</v>
      </c>
      <c r="K463" s="4">
        <v>75828.41</v>
      </c>
      <c r="L463" s="4">
        <v>75811.740000000005</v>
      </c>
      <c r="M463" s="28">
        <v>75811.740000000005</v>
      </c>
      <c r="N463" s="40">
        <f t="shared" si="7"/>
        <v>960878.82</v>
      </c>
    </row>
    <row r="464" spans="1:14" x14ac:dyDescent="0.25">
      <c r="A464" s="3" t="s">
        <v>457</v>
      </c>
      <c r="B464" s="4">
        <v>18947.05</v>
      </c>
      <c r="C464" s="4">
        <v>19150.88</v>
      </c>
      <c r="D464" s="4">
        <v>19150.88</v>
      </c>
      <c r="E464" s="4">
        <v>19150.88</v>
      </c>
      <c r="F464" s="4">
        <v>19150.88</v>
      </c>
      <c r="G464" s="4">
        <v>19233.52</v>
      </c>
      <c r="H464" s="4">
        <v>19257.39</v>
      </c>
      <c r="I464" s="28">
        <v>19257.39</v>
      </c>
      <c r="J464" s="28">
        <v>19257.39</v>
      </c>
      <c r="K464" s="4">
        <v>19308.810000000001</v>
      </c>
      <c r="L464" s="4">
        <v>19306.98</v>
      </c>
      <c r="M464" s="28">
        <v>19306.98</v>
      </c>
      <c r="N464" s="40">
        <f t="shared" si="7"/>
        <v>230479.03000000003</v>
      </c>
    </row>
    <row r="465" spans="1:14" x14ac:dyDescent="0.25">
      <c r="A465" s="3" t="s">
        <v>458</v>
      </c>
      <c r="B465" s="4">
        <v>29694.01</v>
      </c>
      <c r="C465" s="4">
        <v>30011.31</v>
      </c>
      <c r="D465" s="4">
        <v>30011.31</v>
      </c>
      <c r="E465" s="4">
        <v>30011.31</v>
      </c>
      <c r="F465" s="4">
        <v>30011.31</v>
      </c>
      <c r="G465" s="4">
        <v>30323.16</v>
      </c>
      <c r="H465" s="4">
        <v>30491.48</v>
      </c>
      <c r="I465" s="28">
        <v>30491.48</v>
      </c>
      <c r="J465" s="28">
        <v>30491.48</v>
      </c>
      <c r="K465" s="4">
        <v>30468.33</v>
      </c>
      <c r="L465" s="4">
        <v>30464.959999999999</v>
      </c>
      <c r="M465" s="28">
        <v>30464.959999999999</v>
      </c>
      <c r="N465" s="40">
        <f t="shared" si="7"/>
        <v>362935.10000000009</v>
      </c>
    </row>
    <row r="466" spans="1:14" x14ac:dyDescent="0.25">
      <c r="A466" s="3" t="s">
        <v>459</v>
      </c>
      <c r="B466" s="4">
        <v>19442.87</v>
      </c>
      <c r="C466" s="4">
        <v>19507.14</v>
      </c>
      <c r="D466" s="4">
        <v>19507.14</v>
      </c>
      <c r="E466" s="4">
        <v>19507.14</v>
      </c>
      <c r="F466" s="4">
        <v>0</v>
      </c>
      <c r="G466" s="4">
        <v>0</v>
      </c>
      <c r="H466" s="4">
        <v>0</v>
      </c>
      <c r="I466" s="28">
        <v>19512.650000000001</v>
      </c>
      <c r="J466" s="28">
        <v>19512.650000000001</v>
      </c>
      <c r="K466" s="4">
        <v>19479.59</v>
      </c>
      <c r="L466" s="4">
        <v>19474.09</v>
      </c>
      <c r="M466" s="28">
        <v>19474.09</v>
      </c>
      <c r="N466" s="40">
        <f t="shared" si="7"/>
        <v>175417.36</v>
      </c>
    </row>
    <row r="467" spans="1:14" x14ac:dyDescent="0.25">
      <c r="A467" s="3" t="s">
        <v>460</v>
      </c>
      <c r="B467" s="4">
        <v>93587.5</v>
      </c>
      <c r="C467" s="4">
        <v>105338.45</v>
      </c>
      <c r="D467" s="4">
        <v>105338.45</v>
      </c>
      <c r="E467" s="4">
        <v>94804.6</v>
      </c>
      <c r="F467" s="4">
        <v>94804.6</v>
      </c>
      <c r="G467" s="4">
        <v>84265.11</v>
      </c>
      <c r="H467" s="4">
        <v>84359.34</v>
      </c>
      <c r="I467" s="28">
        <v>84359.34</v>
      </c>
      <c r="J467" s="28">
        <v>84359.34</v>
      </c>
      <c r="K467" s="4">
        <v>104499.82</v>
      </c>
      <c r="L467" s="4">
        <v>104463.72</v>
      </c>
      <c r="M467" s="28">
        <v>104463.72</v>
      </c>
      <c r="N467" s="40">
        <f t="shared" si="7"/>
        <v>1144643.9899999998</v>
      </c>
    </row>
    <row r="468" spans="1:14" x14ac:dyDescent="0.25">
      <c r="A468" s="3" t="s">
        <v>461</v>
      </c>
      <c r="B468" s="4">
        <v>70964.649999999994</v>
      </c>
      <c r="C468" s="4">
        <v>72542.11</v>
      </c>
      <c r="D468" s="4">
        <v>72542.11</v>
      </c>
      <c r="E468" s="4">
        <v>72542.11</v>
      </c>
      <c r="F468" s="4">
        <v>72542.11</v>
      </c>
      <c r="G468" s="4">
        <v>73822.06</v>
      </c>
      <c r="H468" s="4">
        <v>74273.789999999994</v>
      </c>
      <c r="I468" s="28">
        <v>74273.789999999994</v>
      </c>
      <c r="J468" s="28">
        <v>74273.789999999994</v>
      </c>
      <c r="K468" s="4">
        <v>65565.34</v>
      </c>
      <c r="L468" s="4">
        <v>65547.66</v>
      </c>
      <c r="M468" s="28">
        <v>74911.62</v>
      </c>
      <c r="N468" s="40">
        <f t="shared" si="7"/>
        <v>863801.14</v>
      </c>
    </row>
    <row r="469" spans="1:14" x14ac:dyDescent="0.25">
      <c r="A469" s="3" t="s">
        <v>462</v>
      </c>
      <c r="B469" s="4">
        <v>62921.5</v>
      </c>
      <c r="C469" s="4">
        <v>67306.61</v>
      </c>
      <c r="D469" s="4">
        <v>67306.61</v>
      </c>
      <c r="E469" s="4">
        <v>63099.95</v>
      </c>
      <c r="F469" s="4">
        <v>67306.61</v>
      </c>
      <c r="G469" s="4">
        <v>68249.87</v>
      </c>
      <c r="H469" s="4">
        <v>68893.84</v>
      </c>
      <c r="I469" s="28">
        <v>68893.84</v>
      </c>
      <c r="J469" s="28">
        <v>68893.84</v>
      </c>
      <c r="K469" s="4">
        <v>69766.12</v>
      </c>
      <c r="L469" s="4">
        <v>69733.66</v>
      </c>
      <c r="M469" s="28">
        <v>69733.66</v>
      </c>
      <c r="N469" s="40">
        <f t="shared" si="7"/>
        <v>812106.11</v>
      </c>
    </row>
    <row r="470" spans="1:14" x14ac:dyDescent="0.25">
      <c r="A470" s="3" t="s">
        <v>463</v>
      </c>
      <c r="B470" s="4">
        <v>38339.72</v>
      </c>
      <c r="C470" s="4">
        <v>38271.160000000003</v>
      </c>
      <c r="D470" s="4">
        <v>38271.160000000003</v>
      </c>
      <c r="E470" s="4">
        <v>38271.160000000003</v>
      </c>
      <c r="F470" s="4">
        <v>38271.160000000003</v>
      </c>
      <c r="G470" s="4">
        <v>38151.19</v>
      </c>
      <c r="H470" s="4">
        <v>38266.26</v>
      </c>
      <c r="I470" s="28">
        <v>38266.26</v>
      </c>
      <c r="J470" s="28">
        <v>38266.26</v>
      </c>
      <c r="K470" s="4">
        <v>38105.269999999997</v>
      </c>
      <c r="L470" s="4">
        <v>38087.519999999997</v>
      </c>
      <c r="M470" s="28">
        <v>38087.519999999997</v>
      </c>
      <c r="N470" s="40">
        <f t="shared" si="7"/>
        <v>458654.64000000007</v>
      </c>
    </row>
    <row r="471" spans="1:14" x14ac:dyDescent="0.25">
      <c r="A471" s="3" t="s">
        <v>464</v>
      </c>
      <c r="B471" s="4">
        <v>195635.9</v>
      </c>
      <c r="C471" s="4">
        <v>207280.83</v>
      </c>
      <c r="D471" s="4">
        <v>207280.83</v>
      </c>
      <c r="E471" s="4">
        <v>207280.83</v>
      </c>
      <c r="F471" s="4">
        <v>207280.83</v>
      </c>
      <c r="G471" s="4">
        <v>206388.99</v>
      </c>
      <c r="H471" s="4">
        <v>206587.69</v>
      </c>
      <c r="I471" s="28">
        <v>206587.69</v>
      </c>
      <c r="J471" s="28">
        <v>208729.73</v>
      </c>
      <c r="K471" s="4">
        <v>209603.79</v>
      </c>
      <c r="L471" s="4">
        <v>209576.29</v>
      </c>
      <c r="M471" s="28">
        <v>226409.68</v>
      </c>
      <c r="N471" s="40">
        <f t="shared" si="7"/>
        <v>2498643.08</v>
      </c>
    </row>
    <row r="472" spans="1:14" x14ac:dyDescent="0.25">
      <c r="A472" s="3" t="s">
        <v>465</v>
      </c>
      <c r="B472" s="4">
        <v>28120.33</v>
      </c>
      <c r="C472" s="4">
        <v>26733.25</v>
      </c>
      <c r="D472" s="4">
        <v>26733.25</v>
      </c>
      <c r="E472" s="4">
        <v>26733.25</v>
      </c>
      <c r="F472" s="4">
        <v>26733.25</v>
      </c>
      <c r="G472" s="4">
        <v>26902.2</v>
      </c>
      <c r="H472" s="4">
        <v>27174.59</v>
      </c>
      <c r="I472" s="28">
        <v>27174.59</v>
      </c>
      <c r="J472" s="28">
        <v>27174.59</v>
      </c>
      <c r="K472" s="4">
        <v>18251.88</v>
      </c>
      <c r="L472" s="4">
        <v>18251.88</v>
      </c>
      <c r="M472" s="28">
        <v>18251.88</v>
      </c>
      <c r="N472" s="40">
        <f t="shared" si="7"/>
        <v>298234.94</v>
      </c>
    </row>
    <row r="473" spans="1:14" x14ac:dyDescent="0.25">
      <c r="A473" s="3" t="s">
        <v>466</v>
      </c>
      <c r="B473" s="4">
        <v>53202.080000000002</v>
      </c>
      <c r="C473" s="4">
        <v>53508.53</v>
      </c>
      <c r="D473" s="4">
        <v>53508.53</v>
      </c>
      <c r="E473" s="4">
        <v>53508.53</v>
      </c>
      <c r="F473" s="4">
        <v>53508.53</v>
      </c>
      <c r="G473" s="4">
        <v>53623.76</v>
      </c>
      <c r="H473" s="4">
        <v>53938.74</v>
      </c>
      <c r="I473" s="28">
        <v>53938.74</v>
      </c>
      <c r="J473" s="28">
        <v>53938.74</v>
      </c>
      <c r="K473" s="4">
        <v>55143.47</v>
      </c>
      <c r="L473" s="4">
        <v>55137.599999999999</v>
      </c>
      <c r="M473" s="28">
        <v>55137.599999999999</v>
      </c>
      <c r="N473" s="40">
        <f t="shared" si="7"/>
        <v>648094.85</v>
      </c>
    </row>
    <row r="474" spans="1:14" x14ac:dyDescent="0.25">
      <c r="A474" s="3" t="s">
        <v>467</v>
      </c>
      <c r="B474" s="4">
        <v>73746.73</v>
      </c>
      <c r="C474" s="4">
        <v>74462.95</v>
      </c>
      <c r="D474" s="4">
        <v>74462.95</v>
      </c>
      <c r="E474" s="4">
        <v>74462.95</v>
      </c>
      <c r="F474" s="4">
        <v>74462.95</v>
      </c>
      <c r="G474" s="4">
        <v>74615.38</v>
      </c>
      <c r="H474" s="4">
        <v>75303.38</v>
      </c>
      <c r="I474" s="28">
        <v>75303.38</v>
      </c>
      <c r="J474" s="28">
        <v>75303.38</v>
      </c>
      <c r="K474" s="4">
        <v>75456.429999999993</v>
      </c>
      <c r="L474" s="4">
        <v>75453.350000000006</v>
      </c>
      <c r="M474" s="28">
        <v>67908.01999999999</v>
      </c>
      <c r="N474" s="40">
        <f t="shared" si="7"/>
        <v>890941.85</v>
      </c>
    </row>
    <row r="475" spans="1:14" x14ac:dyDescent="0.25">
      <c r="A475" s="3" t="s">
        <v>468</v>
      </c>
      <c r="B475" s="4">
        <v>101354</v>
      </c>
      <c r="C475" s="4">
        <v>138111.54</v>
      </c>
      <c r="D475" s="4">
        <v>138111.54</v>
      </c>
      <c r="E475" s="4">
        <v>138111.54</v>
      </c>
      <c r="F475" s="4">
        <v>138111.54</v>
      </c>
      <c r="G475" s="4">
        <v>140866.07</v>
      </c>
      <c r="H475" s="4">
        <v>143343.96</v>
      </c>
      <c r="I475" s="28">
        <v>143343.96</v>
      </c>
      <c r="J475" s="28">
        <v>143343.96</v>
      </c>
      <c r="K475" s="4">
        <v>136306.23000000001</v>
      </c>
      <c r="L475" s="4">
        <v>136279.29999999999</v>
      </c>
      <c r="M475" s="28">
        <v>145364.57999999999</v>
      </c>
      <c r="N475" s="40">
        <f t="shared" si="7"/>
        <v>1642648.22</v>
      </c>
    </row>
    <row r="476" spans="1:14" x14ac:dyDescent="0.25">
      <c r="A476" s="3" t="s">
        <v>469</v>
      </c>
      <c r="B476" s="4">
        <v>106136.63</v>
      </c>
      <c r="C476" s="4">
        <v>106361.89</v>
      </c>
      <c r="D476" s="4">
        <v>106361.89</v>
      </c>
      <c r="E476" s="4">
        <v>106361.89</v>
      </c>
      <c r="F476" s="4">
        <v>106361.89</v>
      </c>
      <c r="G476" s="4">
        <v>107318.02</v>
      </c>
      <c r="H476" s="4">
        <v>107715.29</v>
      </c>
      <c r="I476" s="28">
        <v>107715.29000000001</v>
      </c>
      <c r="J476" s="28">
        <v>107715.29000000001</v>
      </c>
      <c r="K476" s="4">
        <v>107426.38</v>
      </c>
      <c r="L476" s="4">
        <v>107403.71</v>
      </c>
      <c r="M476" s="28">
        <v>107403.71</v>
      </c>
      <c r="N476" s="40">
        <f t="shared" si="7"/>
        <v>1284281.8800000001</v>
      </c>
    </row>
    <row r="477" spans="1:14" x14ac:dyDescent="0.25">
      <c r="A477" s="3" t="s">
        <v>470</v>
      </c>
      <c r="B477" s="4">
        <v>147695.28</v>
      </c>
      <c r="C477" s="4">
        <v>150629.73000000001</v>
      </c>
      <c r="D477" s="4">
        <v>150629.73000000001</v>
      </c>
      <c r="E477" s="4">
        <v>150629.73000000001</v>
      </c>
      <c r="F477" s="4">
        <v>137238.07</v>
      </c>
      <c r="G477" s="4">
        <v>152415.28</v>
      </c>
      <c r="H477" s="4">
        <v>154787.15</v>
      </c>
      <c r="I477" s="28">
        <v>154787.15</v>
      </c>
      <c r="J477" s="28">
        <v>147047.79999999999</v>
      </c>
      <c r="K477" s="4">
        <v>153057.64000000001</v>
      </c>
      <c r="L477" s="4">
        <v>156966.60999999999</v>
      </c>
      <c r="M477" s="28">
        <v>156966.60999999999</v>
      </c>
      <c r="N477" s="40">
        <f t="shared" si="7"/>
        <v>1812850.7799999998</v>
      </c>
    </row>
    <row r="478" spans="1:14" x14ac:dyDescent="0.25">
      <c r="A478" s="3" t="s">
        <v>471</v>
      </c>
      <c r="B478" s="4">
        <v>24178.1</v>
      </c>
      <c r="C478" s="4">
        <v>24260.75</v>
      </c>
      <c r="D478" s="4">
        <v>24260.75</v>
      </c>
      <c r="E478" s="4">
        <v>24260.75</v>
      </c>
      <c r="F478" s="4">
        <v>24260.75</v>
      </c>
      <c r="G478" s="4">
        <v>24166.63</v>
      </c>
      <c r="H478" s="4">
        <v>24767.58</v>
      </c>
      <c r="I478" s="28">
        <v>24767.579999999998</v>
      </c>
      <c r="J478" s="28">
        <v>24767.579999999998</v>
      </c>
      <c r="K478" s="4">
        <v>25044.86</v>
      </c>
      <c r="L478" s="4">
        <v>33375.410000000003</v>
      </c>
      <c r="M478" s="28">
        <v>33375.410000000003</v>
      </c>
      <c r="N478" s="40">
        <f t="shared" si="7"/>
        <v>311486.15000000002</v>
      </c>
    </row>
    <row r="479" spans="1:14" x14ac:dyDescent="0.25">
      <c r="A479" s="3" t="s">
        <v>472</v>
      </c>
      <c r="B479" s="4">
        <v>30963.03</v>
      </c>
      <c r="C479" s="4">
        <v>31327.24</v>
      </c>
      <c r="D479" s="4">
        <v>31327.24</v>
      </c>
      <c r="E479" s="4">
        <v>31327.24</v>
      </c>
      <c r="F479" s="4">
        <v>31327.24</v>
      </c>
      <c r="G479" s="4">
        <v>31868.97</v>
      </c>
      <c r="H479" s="4">
        <v>32036.69</v>
      </c>
      <c r="I479" s="28">
        <v>32036.690000000002</v>
      </c>
      <c r="J479" s="28">
        <v>32036.690000000002</v>
      </c>
      <c r="K479" s="4">
        <v>32266.23</v>
      </c>
      <c r="L479" s="4">
        <v>32251.55</v>
      </c>
      <c r="M479" s="28">
        <v>32251.55</v>
      </c>
      <c r="N479" s="40">
        <f t="shared" si="7"/>
        <v>381020.36</v>
      </c>
    </row>
    <row r="480" spans="1:14" x14ac:dyDescent="0.25">
      <c r="A480" s="3" t="s">
        <v>473</v>
      </c>
      <c r="B480" s="4">
        <v>151232.99</v>
      </c>
      <c r="C480" s="4">
        <v>149237.48000000001</v>
      </c>
      <c r="D480" s="4">
        <v>149237.48000000001</v>
      </c>
      <c r="E480" s="4">
        <v>149237.48000000001</v>
      </c>
      <c r="F480" s="4">
        <v>139178.85</v>
      </c>
      <c r="G480" s="4">
        <v>148461.9</v>
      </c>
      <c r="H480" s="4">
        <v>141492.26</v>
      </c>
      <c r="I480" s="28">
        <v>151728.83000000002</v>
      </c>
      <c r="J480" s="28">
        <v>151728.83000000002</v>
      </c>
      <c r="K480" s="4">
        <v>157557.44</v>
      </c>
      <c r="L480" s="4">
        <v>157467.49</v>
      </c>
      <c r="M480" s="28">
        <v>157467.49</v>
      </c>
      <c r="N480" s="40">
        <f t="shared" si="7"/>
        <v>1804028.52</v>
      </c>
    </row>
    <row r="481" spans="1:14" x14ac:dyDescent="0.25">
      <c r="A481" s="3" t="s">
        <v>474</v>
      </c>
      <c r="B481" s="4">
        <v>41847.81</v>
      </c>
      <c r="C481" s="4">
        <v>33541.89</v>
      </c>
      <c r="D481" s="4">
        <v>33541.89</v>
      </c>
      <c r="E481" s="4">
        <v>33541.89</v>
      </c>
      <c r="F481" s="4">
        <v>33541.89</v>
      </c>
      <c r="G481" s="4">
        <v>33561.49</v>
      </c>
      <c r="H481" s="4">
        <v>33626.78</v>
      </c>
      <c r="I481" s="28">
        <v>42033.479999999996</v>
      </c>
      <c r="J481" s="28">
        <v>50440.18</v>
      </c>
      <c r="K481" s="4">
        <v>50076.57</v>
      </c>
      <c r="L481" s="4">
        <v>50066.76</v>
      </c>
      <c r="M481" s="28">
        <v>50066.759999999995</v>
      </c>
      <c r="N481" s="40">
        <f t="shared" si="7"/>
        <v>485887.39</v>
      </c>
    </row>
    <row r="482" spans="1:14" x14ac:dyDescent="0.25">
      <c r="A482" s="3" t="s">
        <v>475</v>
      </c>
      <c r="B482" s="4">
        <v>57708.84</v>
      </c>
      <c r="C482" s="4">
        <v>77013.039999999994</v>
      </c>
      <c r="D482" s="4">
        <v>77013.039999999994</v>
      </c>
      <c r="E482" s="4">
        <v>77013.039999999994</v>
      </c>
      <c r="F482" s="4">
        <v>77013.039999999994</v>
      </c>
      <c r="G482" s="4">
        <v>76910.2</v>
      </c>
      <c r="H482" s="4">
        <v>77139.759999999995</v>
      </c>
      <c r="I482" s="28">
        <v>77139.759999999995</v>
      </c>
      <c r="J482" s="28">
        <v>77139.759999999995</v>
      </c>
      <c r="K482" s="4">
        <v>77051.600000000006</v>
      </c>
      <c r="L482" s="4">
        <v>77014.880000000005</v>
      </c>
      <c r="M482" s="28">
        <v>77014.880000000005</v>
      </c>
      <c r="N482" s="40">
        <f t="shared" si="7"/>
        <v>905171.84</v>
      </c>
    </row>
    <row r="483" spans="1:14" x14ac:dyDescent="0.25">
      <c r="A483" s="3" t="s">
        <v>476</v>
      </c>
      <c r="B483" s="4">
        <v>44099.81</v>
      </c>
      <c r="C483" s="4">
        <v>44374.65</v>
      </c>
      <c r="D483" s="4">
        <v>44374.65</v>
      </c>
      <c r="E483" s="4">
        <v>44374.65</v>
      </c>
      <c r="F483" s="4">
        <v>44374.65</v>
      </c>
      <c r="G483" s="4">
        <v>44460.95</v>
      </c>
      <c r="H483" s="4">
        <v>44610.93</v>
      </c>
      <c r="I483" s="28">
        <v>37175.78</v>
      </c>
      <c r="J483" s="28">
        <v>37175.78</v>
      </c>
      <c r="K483" s="4">
        <v>44825.17</v>
      </c>
      <c r="L483" s="4">
        <v>44825.17</v>
      </c>
      <c r="M483" s="28">
        <v>37354.31</v>
      </c>
      <c r="N483" s="40">
        <f t="shared" si="7"/>
        <v>512026.49999999994</v>
      </c>
    </row>
    <row r="484" spans="1:14" x14ac:dyDescent="0.25">
      <c r="A484" s="3" t="s">
        <v>477</v>
      </c>
      <c r="B484" s="4">
        <v>181514.74</v>
      </c>
      <c r="C484" s="4">
        <v>184427.2</v>
      </c>
      <c r="D484" s="4">
        <v>184427.2</v>
      </c>
      <c r="E484" s="4">
        <v>184427.2</v>
      </c>
      <c r="F484" s="4">
        <v>170595.16</v>
      </c>
      <c r="G484" s="4">
        <v>173347.32</v>
      </c>
      <c r="H484" s="4">
        <v>168782.04</v>
      </c>
      <c r="I484" s="28">
        <v>178158.82</v>
      </c>
      <c r="J484" s="28">
        <v>168782.03999999998</v>
      </c>
      <c r="K484" s="4">
        <v>187723.44</v>
      </c>
      <c r="L484" s="4">
        <v>187702.64</v>
      </c>
      <c r="M484" s="28">
        <v>178317.52</v>
      </c>
      <c r="N484" s="40">
        <f t="shared" si="7"/>
        <v>2148205.3200000003</v>
      </c>
    </row>
    <row r="485" spans="1:14" x14ac:dyDescent="0.25">
      <c r="A485" s="3" t="s">
        <v>478</v>
      </c>
      <c r="B485" s="4">
        <v>29650.62</v>
      </c>
      <c r="C485" s="4">
        <v>29586.98</v>
      </c>
      <c r="D485" s="4">
        <v>29586.98</v>
      </c>
      <c r="E485" s="4">
        <v>29586.98</v>
      </c>
      <c r="F485" s="4">
        <v>29586.98</v>
      </c>
      <c r="G485" s="4">
        <v>29959.14</v>
      </c>
      <c r="H485" s="4">
        <v>29995.88</v>
      </c>
      <c r="I485" s="28">
        <v>29995.88</v>
      </c>
      <c r="J485" s="28">
        <v>29995.88</v>
      </c>
      <c r="K485" s="4">
        <v>30523.52</v>
      </c>
      <c r="L485" s="4">
        <v>30512.5</v>
      </c>
      <c r="M485" s="28">
        <v>30512.5</v>
      </c>
      <c r="N485" s="40">
        <f t="shared" si="7"/>
        <v>359493.84</v>
      </c>
    </row>
    <row r="486" spans="1:14" x14ac:dyDescent="0.25">
      <c r="A486" s="3" t="s">
        <v>479</v>
      </c>
      <c r="B486" s="4">
        <v>111240.53</v>
      </c>
      <c r="C486" s="4">
        <v>111772.44</v>
      </c>
      <c r="D486" s="4">
        <v>111772.44</v>
      </c>
      <c r="E486" s="4">
        <v>111772.44</v>
      </c>
      <c r="F486" s="4">
        <v>111772.44</v>
      </c>
      <c r="G486" s="4">
        <v>111340.29</v>
      </c>
      <c r="H486" s="4">
        <v>95725.21</v>
      </c>
      <c r="I486" s="28">
        <v>95725.209999999992</v>
      </c>
      <c r="J486" s="28">
        <v>103702.31000000001</v>
      </c>
      <c r="K486" s="4">
        <v>111427.25</v>
      </c>
      <c r="L486" s="4">
        <v>111392.95</v>
      </c>
      <c r="M486" s="28">
        <v>111392.95000000001</v>
      </c>
      <c r="N486" s="40">
        <f t="shared" si="7"/>
        <v>1299036.46</v>
      </c>
    </row>
    <row r="487" spans="1:14" x14ac:dyDescent="0.25">
      <c r="A487" s="3" t="s">
        <v>480</v>
      </c>
      <c r="B487" s="4">
        <v>61919.44</v>
      </c>
      <c r="C487" s="4">
        <v>78415.45</v>
      </c>
      <c r="D487" s="4">
        <v>78415.45</v>
      </c>
      <c r="E487" s="4">
        <v>78415.45</v>
      </c>
      <c r="F487" s="4">
        <v>78415.45</v>
      </c>
      <c r="G487" s="4">
        <v>78753.95</v>
      </c>
      <c r="H487" s="4">
        <v>79740.649999999994</v>
      </c>
      <c r="I487" s="28">
        <v>71766.59</v>
      </c>
      <c r="J487" s="28">
        <v>79740.650000000009</v>
      </c>
      <c r="K487" s="4">
        <v>79645.8</v>
      </c>
      <c r="L487" s="4">
        <v>79645.8</v>
      </c>
      <c r="M487" s="28">
        <v>71681.22</v>
      </c>
      <c r="N487" s="40">
        <f t="shared" si="7"/>
        <v>916555.90000000014</v>
      </c>
    </row>
    <row r="488" spans="1:14" x14ac:dyDescent="0.25">
      <c r="A488" s="3" t="s">
        <v>482</v>
      </c>
      <c r="B488" s="4">
        <v>89232.89</v>
      </c>
      <c r="C488" s="4">
        <v>89902.53</v>
      </c>
      <c r="D488" s="4">
        <v>89902.53</v>
      </c>
      <c r="E488" s="4">
        <v>89902.53</v>
      </c>
      <c r="F488" s="4">
        <v>89902.53</v>
      </c>
      <c r="G488" s="4">
        <v>90398.93</v>
      </c>
      <c r="H488" s="4">
        <v>90740.5</v>
      </c>
      <c r="I488" s="28">
        <v>90740.5</v>
      </c>
      <c r="J488" s="28">
        <v>90740.5</v>
      </c>
      <c r="K488" s="4">
        <v>91025.76</v>
      </c>
      <c r="L488" s="4">
        <v>91006.2</v>
      </c>
      <c r="M488" s="28">
        <v>91006.2</v>
      </c>
      <c r="N488" s="40">
        <f t="shared" si="7"/>
        <v>1084501.5999999999</v>
      </c>
    </row>
    <row r="489" spans="1:14" x14ac:dyDescent="0.25">
      <c r="A489" s="3" t="s">
        <v>481</v>
      </c>
      <c r="B489" s="4">
        <v>40034.720000000001</v>
      </c>
      <c r="C489" s="4">
        <v>40065.019999999997</v>
      </c>
      <c r="D489" s="4">
        <v>40065.019999999997</v>
      </c>
      <c r="E489" s="4">
        <v>40065.019999999997</v>
      </c>
      <c r="F489" s="4">
        <v>40065.019999999997</v>
      </c>
      <c r="G489" s="4">
        <v>39943.82</v>
      </c>
      <c r="H489" s="4">
        <v>44575.51</v>
      </c>
      <c r="I489" s="28">
        <v>44575.509999999995</v>
      </c>
      <c r="J489" s="28">
        <v>44575.509999999995</v>
      </c>
      <c r="K489" s="4">
        <v>44185.82</v>
      </c>
      <c r="L489" s="4">
        <v>44174.879999999997</v>
      </c>
      <c r="M489" s="28">
        <v>33131.159999999996</v>
      </c>
      <c r="N489" s="40">
        <f t="shared" si="7"/>
        <v>495457.00999999995</v>
      </c>
    </row>
    <row r="490" spans="1:14" x14ac:dyDescent="0.25">
      <c r="A490" s="3" t="s">
        <v>483</v>
      </c>
      <c r="B490" s="4">
        <v>35030.58</v>
      </c>
      <c r="C490" s="4">
        <v>35214.839999999997</v>
      </c>
      <c r="D490" s="4">
        <v>35214.839999999997</v>
      </c>
      <c r="E490" s="4">
        <v>35214.839999999997</v>
      </c>
      <c r="F490" s="4">
        <v>35214.839999999997</v>
      </c>
      <c r="G490" s="4">
        <v>36092.01</v>
      </c>
      <c r="H490" s="4">
        <v>27160.82</v>
      </c>
      <c r="I490" s="28">
        <v>27160.82</v>
      </c>
      <c r="J490" s="28">
        <v>36214.43</v>
      </c>
      <c r="K490" s="4">
        <v>36519.870000000003</v>
      </c>
      <c r="L490" s="4">
        <v>36510.089999999997</v>
      </c>
      <c r="M490" s="28">
        <v>36510.090000000004</v>
      </c>
      <c r="N490" s="40">
        <f t="shared" si="7"/>
        <v>412058.07</v>
      </c>
    </row>
    <row r="491" spans="1:14" x14ac:dyDescent="0.25">
      <c r="A491" s="3" t="s">
        <v>484</v>
      </c>
      <c r="B491" s="4">
        <v>62885.46</v>
      </c>
      <c r="C491" s="4">
        <v>62132.55</v>
      </c>
      <c r="D491" s="4">
        <v>62132.55</v>
      </c>
      <c r="E491" s="4">
        <v>71192.38</v>
      </c>
      <c r="F491" s="4">
        <v>71192.38</v>
      </c>
      <c r="G491" s="4">
        <v>65229.98</v>
      </c>
      <c r="H491" s="4">
        <v>65436.13</v>
      </c>
      <c r="I491" s="28">
        <v>65436.130000000005</v>
      </c>
      <c r="J491" s="28">
        <v>64803.649999999994</v>
      </c>
      <c r="K491" s="4">
        <v>56824.25</v>
      </c>
      <c r="L491" s="4">
        <v>64914.44</v>
      </c>
      <c r="M491" s="28">
        <v>56800.14</v>
      </c>
      <c r="N491" s="40">
        <f t="shared" si="7"/>
        <v>768980.04000000015</v>
      </c>
    </row>
    <row r="492" spans="1:14" x14ac:dyDescent="0.25">
      <c r="A492" s="3" t="s">
        <v>485</v>
      </c>
      <c r="B492" s="4">
        <v>17029.88</v>
      </c>
      <c r="C492" s="4">
        <v>18691.79</v>
      </c>
      <c r="D492" s="4">
        <v>18691.79</v>
      </c>
      <c r="E492" s="4">
        <v>18691.79</v>
      </c>
      <c r="F492" s="4">
        <v>18691.79</v>
      </c>
      <c r="G492" s="4">
        <v>18759.740000000002</v>
      </c>
      <c r="H492" s="4">
        <v>18765.240000000002</v>
      </c>
      <c r="I492" s="28">
        <v>18765.240000000002</v>
      </c>
      <c r="J492" s="28">
        <v>18765.240000000002</v>
      </c>
      <c r="K492" s="4">
        <v>18763.41</v>
      </c>
      <c r="L492" s="4">
        <v>18763.41</v>
      </c>
      <c r="M492" s="28">
        <v>18763.41</v>
      </c>
      <c r="N492" s="40">
        <f t="shared" si="7"/>
        <v>223142.73</v>
      </c>
    </row>
    <row r="493" spans="1:14" x14ac:dyDescent="0.25">
      <c r="A493" s="3" t="s">
        <v>486</v>
      </c>
      <c r="B493" s="4">
        <v>55730.13</v>
      </c>
      <c r="C493" s="4">
        <v>55849.5</v>
      </c>
      <c r="D493" s="4">
        <v>55849.5</v>
      </c>
      <c r="E493" s="4">
        <v>55849.5</v>
      </c>
      <c r="F493" s="4">
        <v>55849.5</v>
      </c>
      <c r="G493" s="4">
        <v>55961.52</v>
      </c>
      <c r="H493" s="4">
        <v>56007.42</v>
      </c>
      <c r="I493" s="28">
        <v>56007.42</v>
      </c>
      <c r="J493" s="28">
        <v>56007.42</v>
      </c>
      <c r="K493" s="4">
        <v>56080.89</v>
      </c>
      <c r="L493" s="4">
        <v>56038.65</v>
      </c>
      <c r="M493" s="28">
        <v>56038.65</v>
      </c>
      <c r="N493" s="40">
        <f t="shared" si="7"/>
        <v>671270.1</v>
      </c>
    </row>
    <row r="494" spans="1:14" x14ac:dyDescent="0.25">
      <c r="A494" s="3" t="s">
        <v>487</v>
      </c>
      <c r="B494" s="4">
        <v>148222.25</v>
      </c>
      <c r="C494" s="4">
        <v>159738.25</v>
      </c>
      <c r="D494" s="4">
        <v>159738.25</v>
      </c>
      <c r="E494" s="4">
        <v>149754.60999999999</v>
      </c>
      <c r="F494" s="4">
        <v>149754.60999999999</v>
      </c>
      <c r="G494" s="4">
        <v>148653.04</v>
      </c>
      <c r="H494" s="4">
        <v>150193.28</v>
      </c>
      <c r="I494" s="28">
        <v>150193.28</v>
      </c>
      <c r="J494" s="28">
        <v>150193.28</v>
      </c>
      <c r="K494" s="4">
        <v>150095.45000000001</v>
      </c>
      <c r="L494" s="4">
        <v>150002.38</v>
      </c>
      <c r="M494" s="28">
        <v>160002.53</v>
      </c>
      <c r="N494" s="40">
        <f t="shared" si="7"/>
        <v>1826541.2100000002</v>
      </c>
    </row>
    <row r="495" spans="1:14" x14ac:dyDescent="0.25">
      <c r="A495" s="3" t="s">
        <v>488</v>
      </c>
      <c r="B495" s="4">
        <v>97038.05</v>
      </c>
      <c r="C495" s="4">
        <v>97111.5</v>
      </c>
      <c r="D495" s="4">
        <v>97111.5</v>
      </c>
      <c r="E495" s="4">
        <v>97111.5</v>
      </c>
      <c r="F495" s="4">
        <v>97111.5</v>
      </c>
      <c r="G495" s="4">
        <v>97162.9</v>
      </c>
      <c r="H495" s="4">
        <v>97221.7</v>
      </c>
      <c r="I495" s="28">
        <v>97221.7</v>
      </c>
      <c r="J495" s="28">
        <v>97221.7</v>
      </c>
      <c r="K495" s="4">
        <v>97379.6</v>
      </c>
      <c r="L495" s="4">
        <v>97357.55</v>
      </c>
      <c r="M495" s="28">
        <v>97357.55</v>
      </c>
      <c r="N495" s="40">
        <f t="shared" si="7"/>
        <v>1166406.7499999998</v>
      </c>
    </row>
    <row r="496" spans="1:14" x14ac:dyDescent="0.25">
      <c r="A496" s="3" t="s">
        <v>489</v>
      </c>
      <c r="B496" s="4">
        <v>179517.36</v>
      </c>
      <c r="C496" s="4">
        <v>179068.08</v>
      </c>
      <c r="D496" s="4">
        <v>179068.08</v>
      </c>
      <c r="E496" s="4">
        <v>179068.08</v>
      </c>
      <c r="F496" s="4">
        <v>179068.08</v>
      </c>
      <c r="G496" s="4">
        <v>179538.77</v>
      </c>
      <c r="H496" s="4">
        <v>180252.48</v>
      </c>
      <c r="I496" s="28">
        <v>180252.48</v>
      </c>
      <c r="J496" s="28">
        <v>180252.48</v>
      </c>
      <c r="K496" s="4">
        <v>180380.42</v>
      </c>
      <c r="L496" s="4">
        <v>180351.04</v>
      </c>
      <c r="M496" s="28">
        <v>180351.04</v>
      </c>
      <c r="N496" s="40">
        <f t="shared" si="7"/>
        <v>2157168.3899999997</v>
      </c>
    </row>
    <row r="497" spans="1:14" x14ac:dyDescent="0.25">
      <c r="A497" s="3" t="s">
        <v>490</v>
      </c>
      <c r="B497" s="4">
        <v>75345.64</v>
      </c>
      <c r="C497" s="4">
        <v>75470.48</v>
      </c>
      <c r="D497" s="4">
        <v>75470.48</v>
      </c>
      <c r="E497" s="4">
        <v>75470.48</v>
      </c>
      <c r="F497" s="4">
        <v>75470.48</v>
      </c>
      <c r="G497" s="4">
        <v>75442.960000000006</v>
      </c>
      <c r="H497" s="4">
        <v>75566</v>
      </c>
      <c r="I497" s="28">
        <v>56674.5</v>
      </c>
      <c r="J497" s="28">
        <v>75566</v>
      </c>
      <c r="K497" s="4">
        <v>75674.320000000007</v>
      </c>
      <c r="L497" s="4">
        <v>75667</v>
      </c>
      <c r="M497" s="28">
        <v>75667</v>
      </c>
      <c r="N497" s="40">
        <f t="shared" si="7"/>
        <v>887485.34000000008</v>
      </c>
    </row>
    <row r="498" spans="1:14" x14ac:dyDescent="0.25">
      <c r="A498" s="3" t="s">
        <v>491</v>
      </c>
      <c r="B498" s="4">
        <v>240613.19</v>
      </c>
      <c r="C498" s="4">
        <v>242918.51</v>
      </c>
      <c r="D498" s="4">
        <v>242918.51</v>
      </c>
      <c r="E498" s="4">
        <v>242918.51</v>
      </c>
      <c r="F498" s="4">
        <v>242918.51</v>
      </c>
      <c r="G498" s="4">
        <v>243097.36</v>
      </c>
      <c r="H498" s="4">
        <v>244799.16</v>
      </c>
      <c r="I498" s="28">
        <v>244799.16</v>
      </c>
      <c r="J498" s="28">
        <v>244799.16</v>
      </c>
      <c r="K498" s="4">
        <v>245746.52</v>
      </c>
      <c r="L498" s="4">
        <v>245704.87</v>
      </c>
      <c r="M498" s="28">
        <v>245704.87</v>
      </c>
      <c r="N498" s="40">
        <f t="shared" si="7"/>
        <v>2926938.33</v>
      </c>
    </row>
    <row r="499" spans="1:14" x14ac:dyDescent="0.25">
      <c r="A499" s="3" t="s">
        <v>492</v>
      </c>
      <c r="B499" s="4">
        <v>34231.160000000003</v>
      </c>
      <c r="C499" s="4">
        <v>35235.03</v>
      </c>
      <c r="D499" s="4">
        <v>35235.03</v>
      </c>
      <c r="E499" s="4">
        <v>35235.03</v>
      </c>
      <c r="F499" s="4">
        <v>35235.03</v>
      </c>
      <c r="G499" s="4">
        <v>35173.82</v>
      </c>
      <c r="H499" s="4">
        <v>35407.03</v>
      </c>
      <c r="I499" s="28">
        <v>35407.03</v>
      </c>
      <c r="J499" s="28">
        <v>35407.03</v>
      </c>
      <c r="K499" s="4">
        <v>35766.97</v>
      </c>
      <c r="L499" s="4">
        <v>35762.07</v>
      </c>
      <c r="M499" s="28">
        <v>26821.559999999998</v>
      </c>
      <c r="N499" s="40">
        <f t="shared" si="7"/>
        <v>414916.79000000004</v>
      </c>
    </row>
    <row r="500" spans="1:14" x14ac:dyDescent="0.25">
      <c r="A500" s="3" t="s">
        <v>493</v>
      </c>
      <c r="B500" s="4">
        <v>163282</v>
      </c>
      <c r="C500" s="4">
        <v>164238.17000000001</v>
      </c>
      <c r="D500" s="4">
        <v>164238.17000000001</v>
      </c>
      <c r="E500" s="4">
        <v>164238.17000000001</v>
      </c>
      <c r="F500" s="4">
        <v>164238.17000000001</v>
      </c>
      <c r="G500" s="4">
        <v>161040.4</v>
      </c>
      <c r="H500" s="4">
        <v>162122.67000000001</v>
      </c>
      <c r="I500" s="28">
        <v>151990.01</v>
      </c>
      <c r="J500" s="28">
        <v>151990.01</v>
      </c>
      <c r="K500" s="4">
        <v>157584.95999999999</v>
      </c>
      <c r="L500" s="4">
        <v>157452.78</v>
      </c>
      <c r="M500" s="28">
        <v>157452.78</v>
      </c>
      <c r="N500" s="40">
        <f t="shared" si="7"/>
        <v>1919868.2900000003</v>
      </c>
    </row>
    <row r="501" spans="1:14" x14ac:dyDescent="0.25">
      <c r="A501" s="3" t="s">
        <v>494</v>
      </c>
      <c r="B501" s="4">
        <v>138624.35999999999</v>
      </c>
      <c r="C501" s="4">
        <v>139208.76999999999</v>
      </c>
      <c r="D501" s="4">
        <v>134858.49</v>
      </c>
      <c r="E501" s="4">
        <v>134858.49</v>
      </c>
      <c r="F501" s="4">
        <v>126157.94</v>
      </c>
      <c r="G501" s="4">
        <v>126772.87</v>
      </c>
      <c r="H501" s="4">
        <v>114372.41</v>
      </c>
      <c r="I501" s="28">
        <v>127569.23</v>
      </c>
      <c r="J501" s="28">
        <v>127569.23</v>
      </c>
      <c r="K501" s="4">
        <v>127906.46</v>
      </c>
      <c r="L501" s="4">
        <v>141048.97</v>
      </c>
      <c r="M501" s="28">
        <v>132233.41</v>
      </c>
      <c r="N501" s="40">
        <f t="shared" si="7"/>
        <v>1571180.63</v>
      </c>
    </row>
    <row r="502" spans="1:14" x14ac:dyDescent="0.25">
      <c r="A502" s="3" t="s">
        <v>495</v>
      </c>
      <c r="B502" s="4">
        <v>2153378.44</v>
      </c>
      <c r="C502" s="4">
        <v>2199155.12</v>
      </c>
      <c r="D502" s="4">
        <v>2199155.12</v>
      </c>
      <c r="E502" s="4">
        <v>2191370.8199999998</v>
      </c>
      <c r="F502" s="4">
        <v>2199313.77</v>
      </c>
      <c r="G502" s="4">
        <v>2204916.83</v>
      </c>
      <c r="H502" s="4">
        <v>2192460.2200000002</v>
      </c>
      <c r="I502" s="28">
        <v>2200293.94</v>
      </c>
      <c r="J502" s="28">
        <v>2208127.6800000002</v>
      </c>
      <c r="K502" s="4">
        <v>2218223.27</v>
      </c>
      <c r="L502" s="4">
        <v>2225789.27</v>
      </c>
      <c r="M502" s="28">
        <v>2225789.27</v>
      </c>
      <c r="N502" s="40">
        <f t="shared" si="7"/>
        <v>26417973.75</v>
      </c>
    </row>
    <row r="503" spans="1:14" x14ac:dyDescent="0.25">
      <c r="A503" s="3" t="s">
        <v>496</v>
      </c>
      <c r="B503" s="4">
        <v>63478.38</v>
      </c>
      <c r="C503" s="4">
        <v>63613.07</v>
      </c>
      <c r="D503" s="4">
        <v>63613.07</v>
      </c>
      <c r="E503" s="4">
        <v>63613.07</v>
      </c>
      <c r="F503" s="4">
        <v>63613.07</v>
      </c>
      <c r="G503" s="4">
        <v>63343.74</v>
      </c>
      <c r="H503" s="4">
        <v>63479</v>
      </c>
      <c r="I503" s="28">
        <v>63479</v>
      </c>
      <c r="J503" s="28">
        <v>63479</v>
      </c>
      <c r="K503" s="4">
        <v>63288.63</v>
      </c>
      <c r="L503" s="4">
        <v>63288.63</v>
      </c>
      <c r="M503" s="28">
        <v>55377.56</v>
      </c>
      <c r="N503" s="40">
        <f t="shared" si="7"/>
        <v>753666.22</v>
      </c>
    </row>
    <row r="504" spans="1:14" x14ac:dyDescent="0.25">
      <c r="A504" s="3" t="s">
        <v>497</v>
      </c>
      <c r="B504" s="4">
        <v>50635.28</v>
      </c>
      <c r="C504" s="4">
        <v>51436.03</v>
      </c>
      <c r="D504" s="4">
        <v>51436.03</v>
      </c>
      <c r="E504" s="4">
        <v>44088.02</v>
      </c>
      <c r="F504" s="4">
        <v>44088.02</v>
      </c>
      <c r="G504" s="4">
        <v>44260.18</v>
      </c>
      <c r="H504" s="4">
        <v>44480.99</v>
      </c>
      <c r="I504" s="28">
        <v>44480.99</v>
      </c>
      <c r="J504" s="28">
        <v>44480.99</v>
      </c>
      <c r="K504" s="4">
        <v>37207.51</v>
      </c>
      <c r="L504" s="4">
        <v>37204.480000000003</v>
      </c>
      <c r="M504" s="28">
        <v>44645.369999999995</v>
      </c>
      <c r="N504" s="40">
        <f t="shared" si="7"/>
        <v>538443.8899999999</v>
      </c>
    </row>
    <row r="505" spans="1:14" x14ac:dyDescent="0.25">
      <c r="A505" s="3" t="s">
        <v>498</v>
      </c>
      <c r="B505" s="4">
        <v>18836.86</v>
      </c>
      <c r="C505" s="4">
        <v>19007.650000000001</v>
      </c>
      <c r="D505" s="4">
        <v>19007.650000000001</v>
      </c>
      <c r="E505" s="4">
        <v>19007.650000000001</v>
      </c>
      <c r="F505" s="4">
        <v>19007.650000000001</v>
      </c>
      <c r="G505" s="4">
        <v>18950.72</v>
      </c>
      <c r="H505" s="4">
        <v>18963.57</v>
      </c>
      <c r="I505" s="28">
        <v>18963.57</v>
      </c>
      <c r="J505" s="28">
        <v>18963.57</v>
      </c>
      <c r="K505" s="4">
        <v>18873.59</v>
      </c>
      <c r="L505" s="4">
        <v>18873.59</v>
      </c>
      <c r="M505" s="28">
        <v>9436.7999999999993</v>
      </c>
      <c r="N505" s="40">
        <f t="shared" si="7"/>
        <v>217892.87</v>
      </c>
    </row>
    <row r="506" spans="1:14" x14ac:dyDescent="0.25">
      <c r="A506" s="3" t="s">
        <v>499</v>
      </c>
      <c r="B506" s="4">
        <v>30208.27</v>
      </c>
      <c r="C506" s="4">
        <v>28986.47</v>
      </c>
      <c r="D506" s="4">
        <v>28986.47</v>
      </c>
      <c r="E506" s="4">
        <v>28986.47</v>
      </c>
      <c r="F506" s="4">
        <v>28986.47</v>
      </c>
      <c r="G506" s="4">
        <v>31036.48</v>
      </c>
      <c r="H506" s="4">
        <v>31408.66</v>
      </c>
      <c r="I506" s="28">
        <v>31408.660000000003</v>
      </c>
      <c r="J506" s="28">
        <v>31408.660000000003</v>
      </c>
      <c r="K506" s="4">
        <v>31472.91</v>
      </c>
      <c r="L506" s="4">
        <v>31468.03</v>
      </c>
      <c r="M506" s="28">
        <v>31468.03</v>
      </c>
      <c r="N506" s="40">
        <f t="shared" si="7"/>
        <v>365825.58000000007</v>
      </c>
    </row>
    <row r="507" spans="1:14" x14ac:dyDescent="0.25">
      <c r="A507" s="3" t="s">
        <v>500</v>
      </c>
      <c r="B507" s="4">
        <v>45124.49</v>
      </c>
      <c r="C507" s="4">
        <v>45959.43</v>
      </c>
      <c r="D507" s="4">
        <v>45959.43</v>
      </c>
      <c r="E507" s="4">
        <v>45959.43</v>
      </c>
      <c r="F507" s="4">
        <v>45959.43</v>
      </c>
      <c r="G507" s="4">
        <v>46348.75</v>
      </c>
      <c r="H507" s="4">
        <v>50477.5</v>
      </c>
      <c r="I507" s="28">
        <v>50477.5</v>
      </c>
      <c r="J507" s="28">
        <v>50477.5</v>
      </c>
      <c r="K507" s="4">
        <v>51197.36</v>
      </c>
      <c r="L507" s="4">
        <v>51152.06</v>
      </c>
      <c r="M507" s="28">
        <v>51152.06</v>
      </c>
      <c r="N507" s="40">
        <f t="shared" si="7"/>
        <v>580244.93999999994</v>
      </c>
    </row>
    <row r="508" spans="1:14" x14ac:dyDescent="0.25">
      <c r="A508" s="3" t="s">
        <v>501</v>
      </c>
      <c r="B508" s="4">
        <v>544246.49</v>
      </c>
      <c r="C508" s="4">
        <v>553664.02</v>
      </c>
      <c r="D508" s="4">
        <v>553664.02</v>
      </c>
      <c r="E508" s="4">
        <v>552958.28</v>
      </c>
      <c r="F508" s="4">
        <v>552958.28</v>
      </c>
      <c r="G508" s="4">
        <v>554601.41</v>
      </c>
      <c r="H508" s="4">
        <v>559578.28</v>
      </c>
      <c r="I508" s="28">
        <v>559578.28</v>
      </c>
      <c r="J508" s="28">
        <v>559578.28</v>
      </c>
      <c r="K508" s="4">
        <v>556793.09</v>
      </c>
      <c r="L508" s="4">
        <v>556480.54</v>
      </c>
      <c r="M508" s="28">
        <v>556480.54</v>
      </c>
      <c r="N508" s="40">
        <f t="shared" si="7"/>
        <v>6660581.5100000007</v>
      </c>
    </row>
    <row r="509" spans="1:14" x14ac:dyDescent="0.25">
      <c r="A509" s="3" t="s">
        <v>502</v>
      </c>
      <c r="B509" s="4">
        <v>184711.26</v>
      </c>
      <c r="C509" s="4">
        <v>188644.1</v>
      </c>
      <c r="D509" s="4">
        <v>188644.1</v>
      </c>
      <c r="E509" s="4">
        <v>188644.1</v>
      </c>
      <c r="F509" s="4">
        <v>188644.1</v>
      </c>
      <c r="G509" s="4">
        <v>189009.5</v>
      </c>
      <c r="H509" s="4">
        <v>189207.9</v>
      </c>
      <c r="I509" s="28">
        <v>189207.9</v>
      </c>
      <c r="J509" s="28">
        <v>179747.51</v>
      </c>
      <c r="K509" s="4">
        <v>189483.3</v>
      </c>
      <c r="L509" s="4">
        <v>189452.1</v>
      </c>
      <c r="M509" s="28">
        <v>189452.1</v>
      </c>
      <c r="N509" s="40">
        <f t="shared" si="7"/>
        <v>2254847.9699999997</v>
      </c>
    </row>
    <row r="510" spans="1:14" x14ac:dyDescent="0.25">
      <c r="A510" s="3" t="s">
        <v>503</v>
      </c>
      <c r="B510" s="4">
        <v>124156.33</v>
      </c>
      <c r="C510" s="4">
        <v>124784.27</v>
      </c>
      <c r="D510" s="4">
        <v>124784.27</v>
      </c>
      <c r="E510" s="4">
        <v>124784.27</v>
      </c>
      <c r="F510" s="4">
        <v>124784.27</v>
      </c>
      <c r="G510" s="4">
        <v>125668.43</v>
      </c>
      <c r="H510" s="4">
        <v>125856.92</v>
      </c>
      <c r="I510" s="28">
        <v>125856.92</v>
      </c>
      <c r="J510" s="28">
        <v>125856.92</v>
      </c>
      <c r="K510" s="4">
        <v>126191.49</v>
      </c>
      <c r="L510" s="4">
        <v>126072.84</v>
      </c>
      <c r="M510" s="28">
        <v>126072.84000000001</v>
      </c>
      <c r="N510" s="40">
        <f t="shared" si="7"/>
        <v>1504869.7700000003</v>
      </c>
    </row>
    <row r="511" spans="1:14" x14ac:dyDescent="0.25">
      <c r="A511" s="3" t="s">
        <v>505</v>
      </c>
      <c r="B511" s="4">
        <v>28982.799999999999</v>
      </c>
      <c r="C511" s="4">
        <v>29107.06</v>
      </c>
      <c r="D511" s="4">
        <v>29107.06</v>
      </c>
      <c r="E511" s="4">
        <v>29107.06</v>
      </c>
      <c r="F511" s="4">
        <v>29107.06</v>
      </c>
      <c r="G511" s="4">
        <v>29015.25</v>
      </c>
      <c r="H511" s="4">
        <v>29111.96</v>
      </c>
      <c r="I511" s="28">
        <v>29111.96</v>
      </c>
      <c r="J511" s="28">
        <v>29111.96</v>
      </c>
      <c r="K511" s="4">
        <v>29087.48</v>
      </c>
      <c r="L511" s="4">
        <v>29087.48</v>
      </c>
      <c r="M511" s="28">
        <v>29087.48</v>
      </c>
      <c r="N511" s="40">
        <f t="shared" si="7"/>
        <v>349024.60999999993</v>
      </c>
    </row>
    <row r="512" spans="1:14" x14ac:dyDescent="0.25">
      <c r="A512" s="3" t="s">
        <v>506</v>
      </c>
      <c r="B512" s="4">
        <v>170946.56</v>
      </c>
      <c r="C512" s="4">
        <v>189046.74</v>
      </c>
      <c r="D512" s="4">
        <v>171860.68</v>
      </c>
      <c r="E512" s="4">
        <v>189046.74</v>
      </c>
      <c r="F512" s="4">
        <v>189046.74</v>
      </c>
      <c r="G512" s="4">
        <v>189299.23</v>
      </c>
      <c r="H512" s="4">
        <v>187301.97</v>
      </c>
      <c r="I512" s="28">
        <v>187301.96999999997</v>
      </c>
      <c r="J512" s="28">
        <v>187301.96999999997</v>
      </c>
      <c r="K512" s="4">
        <v>188701.49</v>
      </c>
      <c r="L512" s="4">
        <v>192974.37</v>
      </c>
      <c r="M512" s="28">
        <v>192974.37000000002</v>
      </c>
      <c r="N512" s="40">
        <f t="shared" si="7"/>
        <v>2235802.83</v>
      </c>
    </row>
    <row r="513" spans="1:14" x14ac:dyDescent="0.25">
      <c r="A513" s="3" t="s">
        <v>507</v>
      </c>
      <c r="B513" s="4">
        <v>44648.32</v>
      </c>
      <c r="C513" s="4">
        <v>44538.04</v>
      </c>
      <c r="D513" s="4">
        <v>44538.04</v>
      </c>
      <c r="E513" s="4">
        <v>44538.04</v>
      </c>
      <c r="F513" s="4">
        <v>44538.04</v>
      </c>
      <c r="G513" s="4">
        <v>44498.5</v>
      </c>
      <c r="H513" s="4">
        <v>44761.09</v>
      </c>
      <c r="I513" s="28">
        <v>44761.09</v>
      </c>
      <c r="J513" s="28">
        <v>44761.09</v>
      </c>
      <c r="K513" s="4">
        <v>44774.13</v>
      </c>
      <c r="L513" s="4">
        <v>44770.77</v>
      </c>
      <c r="M513" s="28">
        <v>44770.77</v>
      </c>
      <c r="N513" s="40">
        <f t="shared" si="7"/>
        <v>535897.91999999993</v>
      </c>
    </row>
    <row r="514" spans="1:14" x14ac:dyDescent="0.25">
      <c r="A514" s="3" t="s">
        <v>508</v>
      </c>
      <c r="B514" s="4">
        <v>33447.019999999997</v>
      </c>
      <c r="C514" s="4">
        <v>33475.17</v>
      </c>
      <c r="D514" s="4">
        <v>33475.17</v>
      </c>
      <c r="E514" s="4">
        <v>33475.17</v>
      </c>
      <c r="F514" s="4">
        <v>25106.38</v>
      </c>
      <c r="G514" s="4">
        <v>24941.57</v>
      </c>
      <c r="H514" s="4">
        <v>24981.06</v>
      </c>
      <c r="I514" s="28">
        <v>24981.059999999998</v>
      </c>
      <c r="J514" s="28">
        <v>24981.059999999998</v>
      </c>
      <c r="K514" s="4">
        <v>25130.26</v>
      </c>
      <c r="L514" s="4">
        <v>25110.06</v>
      </c>
      <c r="M514" s="28">
        <v>25110.059999999998</v>
      </c>
      <c r="N514" s="40">
        <f t="shared" ref="N514:N577" si="8">SUM(B514:M514)</f>
        <v>334214.03999999998</v>
      </c>
    </row>
    <row r="515" spans="1:14" x14ac:dyDescent="0.25">
      <c r="A515" s="3" t="s">
        <v>509</v>
      </c>
      <c r="B515" s="4">
        <v>34760.629999999997</v>
      </c>
      <c r="C515" s="4">
        <v>34995.69</v>
      </c>
      <c r="D515" s="4">
        <v>34995.69</v>
      </c>
      <c r="E515" s="4">
        <v>34995.69</v>
      </c>
      <c r="F515" s="4">
        <v>34995.69</v>
      </c>
      <c r="G515" s="4">
        <v>34805.33</v>
      </c>
      <c r="H515" s="4">
        <v>34874.5</v>
      </c>
      <c r="I515" s="28">
        <v>34874.5</v>
      </c>
      <c r="J515" s="28">
        <v>34874.5</v>
      </c>
      <c r="K515" s="4">
        <v>35040.99</v>
      </c>
      <c r="L515" s="4">
        <v>35026.29</v>
      </c>
      <c r="M515" s="28">
        <v>35026.29</v>
      </c>
      <c r="N515" s="40">
        <f t="shared" si="8"/>
        <v>419265.79</v>
      </c>
    </row>
    <row r="516" spans="1:14" x14ac:dyDescent="0.25">
      <c r="A516" s="3" t="s">
        <v>510</v>
      </c>
      <c r="B516" s="4">
        <v>55962.13</v>
      </c>
      <c r="C516" s="4">
        <v>56642.82</v>
      </c>
      <c r="D516" s="4">
        <v>56642.82</v>
      </c>
      <c r="E516" s="4">
        <v>56642.82</v>
      </c>
      <c r="F516" s="4">
        <v>56642.82</v>
      </c>
      <c r="G516" s="4">
        <v>56721.78</v>
      </c>
      <c r="H516" s="4">
        <v>56918.28</v>
      </c>
      <c r="I516" s="28">
        <v>56918.28</v>
      </c>
      <c r="J516" s="28">
        <v>56918.28</v>
      </c>
      <c r="K516" s="4">
        <v>61870.96</v>
      </c>
      <c r="L516" s="4">
        <v>61839.12</v>
      </c>
      <c r="M516" s="28">
        <v>61839.12</v>
      </c>
      <c r="N516" s="40">
        <f t="shared" si="8"/>
        <v>695559.23</v>
      </c>
    </row>
    <row r="517" spans="1:14" x14ac:dyDescent="0.25">
      <c r="A517" s="3" t="s">
        <v>511</v>
      </c>
      <c r="B517" s="4">
        <v>111478.64</v>
      </c>
      <c r="C517" s="4">
        <v>111208.69</v>
      </c>
      <c r="D517" s="4">
        <v>111208.69</v>
      </c>
      <c r="E517" s="4">
        <v>111208.69</v>
      </c>
      <c r="F517" s="4">
        <v>111208.69</v>
      </c>
      <c r="G517" s="4">
        <v>110892.84</v>
      </c>
      <c r="H517" s="4">
        <v>111137.09</v>
      </c>
      <c r="I517" s="28">
        <v>111137.09</v>
      </c>
      <c r="J517" s="28">
        <v>111137.09</v>
      </c>
      <c r="K517" s="4">
        <v>120310.95</v>
      </c>
      <c r="L517" s="4">
        <v>120274.83</v>
      </c>
      <c r="M517" s="28">
        <v>115263.37999999999</v>
      </c>
      <c r="N517" s="40">
        <f t="shared" si="8"/>
        <v>1356466.67</v>
      </c>
    </row>
    <row r="518" spans="1:14" x14ac:dyDescent="0.25">
      <c r="A518" s="3" t="s">
        <v>512</v>
      </c>
      <c r="B518" s="4">
        <v>82021.429999999993</v>
      </c>
      <c r="C518" s="4">
        <v>82254.06</v>
      </c>
      <c r="D518" s="4">
        <v>82254.06</v>
      </c>
      <c r="E518" s="4">
        <v>82254.06</v>
      </c>
      <c r="F518" s="4">
        <v>82254.06</v>
      </c>
      <c r="G518" s="4">
        <v>82020.22</v>
      </c>
      <c r="H518" s="4">
        <v>82561.34</v>
      </c>
      <c r="I518" s="28">
        <v>82561.34</v>
      </c>
      <c r="J518" s="28">
        <v>82561.34</v>
      </c>
      <c r="K518" s="4">
        <v>82784.13</v>
      </c>
      <c r="L518" s="4">
        <v>82754.740000000005</v>
      </c>
      <c r="M518" s="28">
        <v>82754.740000000005</v>
      </c>
      <c r="N518" s="40">
        <f t="shared" si="8"/>
        <v>989035.5199999999</v>
      </c>
    </row>
    <row r="519" spans="1:14" x14ac:dyDescent="0.25">
      <c r="A519" s="3" t="s">
        <v>513</v>
      </c>
      <c r="B519" s="4">
        <v>31491.9</v>
      </c>
      <c r="C519" s="4">
        <v>31194.400000000001</v>
      </c>
      <c r="D519" s="4">
        <v>31194.400000000001</v>
      </c>
      <c r="E519" s="4">
        <v>31194.400000000001</v>
      </c>
      <c r="F519" s="4">
        <v>31194.400000000001</v>
      </c>
      <c r="G519" s="4">
        <v>31190.12</v>
      </c>
      <c r="H519" s="4">
        <v>31335.8</v>
      </c>
      <c r="I519" s="28">
        <v>31335.8</v>
      </c>
      <c r="J519" s="28">
        <v>31335.8</v>
      </c>
      <c r="K519" s="4">
        <v>31403.14</v>
      </c>
      <c r="L519" s="4">
        <v>31352.94</v>
      </c>
      <c r="M519" s="28">
        <v>31352.940000000002</v>
      </c>
      <c r="N519" s="40">
        <f t="shared" si="8"/>
        <v>375576.04</v>
      </c>
    </row>
    <row r="520" spans="1:14" x14ac:dyDescent="0.25">
      <c r="A520" s="3" t="s">
        <v>514</v>
      </c>
      <c r="B520" s="4">
        <v>65461.67</v>
      </c>
      <c r="C520" s="4">
        <v>65399.24</v>
      </c>
      <c r="D520" s="4">
        <v>65399.24</v>
      </c>
      <c r="E520" s="4">
        <v>65399.24</v>
      </c>
      <c r="F520" s="4">
        <v>65399.24</v>
      </c>
      <c r="G520" s="4">
        <v>69249.5</v>
      </c>
      <c r="H520" s="4">
        <v>69304.58</v>
      </c>
      <c r="I520" s="28">
        <v>69304.58</v>
      </c>
      <c r="J520" s="28">
        <v>69304.58</v>
      </c>
      <c r="K520" s="4">
        <v>71560.88</v>
      </c>
      <c r="L520" s="4">
        <v>71560.88</v>
      </c>
      <c r="M520" s="28">
        <v>88394.27</v>
      </c>
      <c r="N520" s="40">
        <f t="shared" si="8"/>
        <v>835737.9</v>
      </c>
    </row>
    <row r="521" spans="1:14" x14ac:dyDescent="0.25">
      <c r="A521" s="3" t="s">
        <v>515</v>
      </c>
      <c r="B521" s="4">
        <v>433976.05</v>
      </c>
      <c r="C521" s="4">
        <v>439466.97</v>
      </c>
      <c r="D521" s="4">
        <v>439466.97</v>
      </c>
      <c r="E521" s="4">
        <v>439466.97</v>
      </c>
      <c r="F521" s="4">
        <v>439466.97</v>
      </c>
      <c r="G521" s="4">
        <v>442315.99</v>
      </c>
      <c r="H521" s="4">
        <v>446648.15</v>
      </c>
      <c r="I521" s="28">
        <v>446648.15</v>
      </c>
      <c r="J521" s="28">
        <v>446648.15</v>
      </c>
      <c r="K521" s="4">
        <v>445710.39</v>
      </c>
      <c r="L521" s="4">
        <v>445625.76</v>
      </c>
      <c r="M521" s="28">
        <v>445625.75999999995</v>
      </c>
      <c r="N521" s="40">
        <f t="shared" si="8"/>
        <v>5311066.2799999993</v>
      </c>
    </row>
    <row r="522" spans="1:14" x14ac:dyDescent="0.25">
      <c r="A522" s="3" t="s">
        <v>516</v>
      </c>
      <c r="B522" s="4">
        <v>33911.620000000003</v>
      </c>
      <c r="C522" s="4">
        <v>34150.36</v>
      </c>
      <c r="D522" s="4">
        <v>34150.36</v>
      </c>
      <c r="E522" s="4">
        <v>34150.36</v>
      </c>
      <c r="F522" s="4">
        <v>34150.36</v>
      </c>
      <c r="G522" s="4">
        <v>34304.6</v>
      </c>
      <c r="H522" s="4">
        <v>34397.03</v>
      </c>
      <c r="I522" s="28">
        <v>34397.03</v>
      </c>
      <c r="J522" s="28">
        <v>34397.03</v>
      </c>
      <c r="K522" s="4">
        <v>34161.370000000003</v>
      </c>
      <c r="L522" s="4">
        <v>34151.57</v>
      </c>
      <c r="M522" s="28">
        <v>34151.57</v>
      </c>
      <c r="N522" s="40">
        <f t="shared" si="8"/>
        <v>410473.26</v>
      </c>
    </row>
    <row r="523" spans="1:14" x14ac:dyDescent="0.25">
      <c r="A523" s="3" t="s">
        <v>517</v>
      </c>
      <c r="B523" s="4">
        <v>86905.06</v>
      </c>
      <c r="C523" s="4">
        <v>86495.27</v>
      </c>
      <c r="D523" s="4">
        <v>86495.27</v>
      </c>
      <c r="E523" s="4">
        <v>86495.27</v>
      </c>
      <c r="F523" s="4">
        <v>86495.27</v>
      </c>
      <c r="G523" s="4">
        <v>117677.6</v>
      </c>
      <c r="H523" s="4">
        <v>119470.53</v>
      </c>
      <c r="I523" s="28">
        <v>119470.53</v>
      </c>
      <c r="J523" s="28">
        <v>119470.53</v>
      </c>
      <c r="K523" s="4">
        <v>120178.74</v>
      </c>
      <c r="L523" s="4">
        <v>120122.43</v>
      </c>
      <c r="M523" s="28">
        <v>120122.43</v>
      </c>
      <c r="N523" s="40">
        <f t="shared" si="8"/>
        <v>1269398.9300000002</v>
      </c>
    </row>
    <row r="524" spans="1:14" x14ac:dyDescent="0.25">
      <c r="A524" s="3" t="s">
        <v>518</v>
      </c>
      <c r="B524" s="4">
        <v>50987.76</v>
      </c>
      <c r="C524" s="4">
        <v>52768.72</v>
      </c>
      <c r="D524" s="4">
        <v>52768.72</v>
      </c>
      <c r="E524" s="4">
        <v>52768.72</v>
      </c>
      <c r="F524" s="4">
        <v>52768.72</v>
      </c>
      <c r="G524" s="4">
        <v>53022.49</v>
      </c>
      <c r="H524" s="4">
        <v>53196.71</v>
      </c>
      <c r="I524" s="28">
        <v>53196.71</v>
      </c>
      <c r="J524" s="28">
        <v>53196.71</v>
      </c>
      <c r="K524" s="4">
        <v>54070.35</v>
      </c>
      <c r="L524" s="4">
        <v>54066.97</v>
      </c>
      <c r="M524" s="28">
        <v>54066.97</v>
      </c>
      <c r="N524" s="40">
        <f t="shared" si="8"/>
        <v>636879.55000000005</v>
      </c>
    </row>
    <row r="525" spans="1:14" x14ac:dyDescent="0.25">
      <c r="A525" s="3" t="s">
        <v>519</v>
      </c>
      <c r="B525" s="4">
        <v>104908.41</v>
      </c>
      <c r="C525" s="4">
        <v>110277.05</v>
      </c>
      <c r="D525" s="4">
        <v>110277.05</v>
      </c>
      <c r="E525" s="4">
        <v>110277.05</v>
      </c>
      <c r="F525" s="4">
        <v>110277.05</v>
      </c>
      <c r="G525" s="4">
        <v>109412.75</v>
      </c>
      <c r="H525" s="4">
        <v>109433.56</v>
      </c>
      <c r="I525" s="28">
        <v>109433.56</v>
      </c>
      <c r="J525" s="28">
        <v>109433.56</v>
      </c>
      <c r="K525" s="4">
        <v>110114.24000000001</v>
      </c>
      <c r="L525" s="4">
        <v>110071.35</v>
      </c>
      <c r="M525" s="28">
        <v>110071.35</v>
      </c>
      <c r="N525" s="40">
        <f t="shared" si="8"/>
        <v>1313986.9800000002</v>
      </c>
    </row>
    <row r="526" spans="1:14" x14ac:dyDescent="0.25">
      <c r="A526" s="3" t="s">
        <v>520</v>
      </c>
      <c r="B526" s="4">
        <v>431229.56</v>
      </c>
      <c r="C526" s="4">
        <v>431220.76</v>
      </c>
      <c r="D526" s="4">
        <v>431220.76</v>
      </c>
      <c r="E526" s="4">
        <v>431220.76</v>
      </c>
      <c r="F526" s="4">
        <v>422123.58</v>
      </c>
      <c r="G526" s="4">
        <v>438760</v>
      </c>
      <c r="H526" s="4">
        <v>444649.52</v>
      </c>
      <c r="I526" s="28">
        <v>454156.55</v>
      </c>
      <c r="J526" s="28">
        <v>454156.55</v>
      </c>
      <c r="K526" s="4">
        <v>452177.1</v>
      </c>
      <c r="L526" s="4">
        <v>452011.8</v>
      </c>
      <c r="M526" s="28">
        <v>471664.49</v>
      </c>
      <c r="N526" s="40">
        <f t="shared" si="8"/>
        <v>5314591.43</v>
      </c>
    </row>
    <row r="527" spans="1:14" x14ac:dyDescent="0.25">
      <c r="A527" s="3" t="s">
        <v>521</v>
      </c>
      <c r="B527" s="4">
        <v>48281.83</v>
      </c>
      <c r="C527" s="4">
        <v>49054.32</v>
      </c>
      <c r="D527" s="4">
        <v>49054.32</v>
      </c>
      <c r="E527" s="4">
        <v>49054.32</v>
      </c>
      <c r="F527" s="4">
        <v>49054.32</v>
      </c>
      <c r="G527" s="4">
        <v>49094.720000000001</v>
      </c>
      <c r="H527" s="4">
        <v>49341.4</v>
      </c>
      <c r="I527" s="28">
        <v>49341.399999999994</v>
      </c>
      <c r="J527" s="28">
        <v>49341.399999999994</v>
      </c>
      <c r="K527" s="4">
        <v>49717.26</v>
      </c>
      <c r="L527" s="4">
        <v>49702.559999999998</v>
      </c>
      <c r="M527" s="28">
        <v>49702.559999999998</v>
      </c>
      <c r="N527" s="40">
        <f t="shared" si="8"/>
        <v>590740.41000000015</v>
      </c>
    </row>
    <row r="528" spans="1:14" x14ac:dyDescent="0.25">
      <c r="A528" s="3" t="s">
        <v>522</v>
      </c>
      <c r="B528" s="4">
        <v>198809.03</v>
      </c>
      <c r="C528" s="4">
        <v>198900.84</v>
      </c>
      <c r="D528" s="4">
        <v>198900.84</v>
      </c>
      <c r="E528" s="4">
        <v>198900.84</v>
      </c>
      <c r="F528" s="4">
        <v>198900.84</v>
      </c>
      <c r="G528" s="4">
        <v>203216.33</v>
      </c>
      <c r="H528" s="4">
        <v>204708.65</v>
      </c>
      <c r="I528" s="28">
        <v>204708.65</v>
      </c>
      <c r="J528" s="28">
        <v>204708.65</v>
      </c>
      <c r="K528" s="4">
        <v>205400.33</v>
      </c>
      <c r="L528" s="4">
        <v>205364.22</v>
      </c>
      <c r="M528" s="28">
        <v>205364.22</v>
      </c>
      <c r="N528" s="40">
        <f t="shared" si="8"/>
        <v>2427883.44</v>
      </c>
    </row>
    <row r="529" spans="1:14" x14ac:dyDescent="0.25">
      <c r="A529" s="3" t="s">
        <v>523</v>
      </c>
      <c r="B529" s="4">
        <v>66653.34</v>
      </c>
      <c r="C529" s="4">
        <v>84652.98</v>
      </c>
      <c r="D529" s="4">
        <v>67722.38</v>
      </c>
      <c r="E529" s="4">
        <v>67722.38</v>
      </c>
      <c r="F529" s="4">
        <v>67722.38</v>
      </c>
      <c r="G529" s="4">
        <v>67553.399999999994</v>
      </c>
      <c r="H529" s="4">
        <v>59400.59</v>
      </c>
      <c r="I529" s="28">
        <v>59400.59</v>
      </c>
      <c r="J529" s="28">
        <v>50914.799999999996</v>
      </c>
      <c r="K529" s="4">
        <v>55496.93</v>
      </c>
      <c r="L529" s="4">
        <v>64737.85</v>
      </c>
      <c r="M529" s="28">
        <v>73986.11</v>
      </c>
      <c r="N529" s="40">
        <f t="shared" si="8"/>
        <v>785963.73</v>
      </c>
    </row>
    <row r="530" spans="1:14" x14ac:dyDescent="0.25">
      <c r="A530" s="3" t="s">
        <v>524</v>
      </c>
      <c r="B530" s="4">
        <v>53298.55</v>
      </c>
      <c r="C530" s="4">
        <v>53854.879999999997</v>
      </c>
      <c r="D530" s="4">
        <v>35903.25</v>
      </c>
      <c r="E530" s="4">
        <v>44879.07</v>
      </c>
      <c r="F530" s="4">
        <v>44879.07</v>
      </c>
      <c r="G530" s="4">
        <v>44338.29</v>
      </c>
      <c r="H530" s="4">
        <v>53786.7</v>
      </c>
      <c r="I530" s="28">
        <v>53786.700000000004</v>
      </c>
      <c r="J530" s="28">
        <v>53786.700000000004</v>
      </c>
      <c r="K530" s="4">
        <v>54509.7</v>
      </c>
      <c r="L530" s="4">
        <v>54492.88</v>
      </c>
      <c r="M530" s="28">
        <v>54492.88</v>
      </c>
      <c r="N530" s="40">
        <f t="shared" si="8"/>
        <v>602008.67000000004</v>
      </c>
    </row>
    <row r="531" spans="1:14" x14ac:dyDescent="0.25">
      <c r="A531" s="3" t="s">
        <v>525</v>
      </c>
      <c r="B531" s="4">
        <v>18392.46</v>
      </c>
      <c r="C531" s="4">
        <v>18460.41</v>
      </c>
      <c r="D531" s="4">
        <v>18460.41</v>
      </c>
      <c r="E531" s="4">
        <v>18460.41</v>
      </c>
      <c r="F531" s="4">
        <v>18460.41</v>
      </c>
      <c r="G531" s="4">
        <v>18581.61</v>
      </c>
      <c r="H531" s="4">
        <v>18642.21</v>
      </c>
      <c r="I531" s="28">
        <v>18642.21</v>
      </c>
      <c r="J531" s="28">
        <v>18642.21</v>
      </c>
      <c r="K531" s="4">
        <v>18695.47</v>
      </c>
      <c r="L531" s="4">
        <v>18693.63</v>
      </c>
      <c r="M531" s="28">
        <v>18693.63</v>
      </c>
      <c r="N531" s="40">
        <f t="shared" si="8"/>
        <v>222825.07</v>
      </c>
    </row>
    <row r="532" spans="1:14" x14ac:dyDescent="0.25">
      <c r="A532" s="3" t="s">
        <v>526</v>
      </c>
      <c r="B532" s="4">
        <v>48665.62</v>
      </c>
      <c r="C532" s="4">
        <v>49007.8</v>
      </c>
      <c r="D532" s="4">
        <v>49007.8</v>
      </c>
      <c r="E532" s="4">
        <v>49007.8</v>
      </c>
      <c r="F532" s="4">
        <v>49007.8</v>
      </c>
      <c r="G532" s="4">
        <v>48964.97</v>
      </c>
      <c r="H532" s="4">
        <v>49197.55</v>
      </c>
      <c r="I532" s="28">
        <v>49197.55</v>
      </c>
      <c r="J532" s="28">
        <v>49197.55</v>
      </c>
      <c r="K532" s="4">
        <v>49009.03</v>
      </c>
      <c r="L532" s="4">
        <v>49009.03</v>
      </c>
      <c r="M532" s="28">
        <v>49009.03</v>
      </c>
      <c r="N532" s="40">
        <f t="shared" si="8"/>
        <v>588281.53</v>
      </c>
    </row>
    <row r="533" spans="1:14" x14ac:dyDescent="0.25">
      <c r="A533" s="3" t="s">
        <v>529</v>
      </c>
      <c r="B533" s="4">
        <v>20963.38</v>
      </c>
      <c r="C533" s="4">
        <v>21239.45</v>
      </c>
      <c r="D533" s="4">
        <v>21239.45</v>
      </c>
      <c r="E533" s="4">
        <v>21239.45</v>
      </c>
      <c r="F533" s="4">
        <v>21239.45</v>
      </c>
      <c r="G533" s="4">
        <v>21517.97</v>
      </c>
      <c r="H533" s="4">
        <v>21570.6</v>
      </c>
      <c r="I533" s="28">
        <v>21570.600000000002</v>
      </c>
      <c r="J533" s="28">
        <v>21570.600000000002</v>
      </c>
      <c r="K533" s="4">
        <v>21464.09</v>
      </c>
      <c r="L533" s="4">
        <v>21456.14</v>
      </c>
      <c r="M533" s="28">
        <v>21456.14</v>
      </c>
      <c r="N533" s="40">
        <f t="shared" si="8"/>
        <v>256527.32</v>
      </c>
    </row>
    <row r="534" spans="1:14" x14ac:dyDescent="0.25">
      <c r="A534" s="3" t="s">
        <v>527</v>
      </c>
      <c r="B534" s="4">
        <v>204577.23</v>
      </c>
      <c r="C534" s="4">
        <v>206311.02</v>
      </c>
      <c r="D534" s="4">
        <v>206311.02</v>
      </c>
      <c r="E534" s="4">
        <v>206311.02</v>
      </c>
      <c r="F534" s="4">
        <v>202012.88</v>
      </c>
      <c r="G534" s="4">
        <v>195342.64</v>
      </c>
      <c r="H534" s="4">
        <v>204744.42</v>
      </c>
      <c r="I534" s="28">
        <v>209100.68000000002</v>
      </c>
      <c r="J534" s="28">
        <v>209100.68000000002</v>
      </c>
      <c r="K534" s="4">
        <v>208684.08</v>
      </c>
      <c r="L534" s="4">
        <v>208642.02</v>
      </c>
      <c r="M534" s="28">
        <v>208642.02</v>
      </c>
      <c r="N534" s="40">
        <f t="shared" si="8"/>
        <v>2469779.71</v>
      </c>
    </row>
    <row r="535" spans="1:14" x14ac:dyDescent="0.25">
      <c r="A535" s="3" t="s">
        <v>528</v>
      </c>
      <c r="B535" s="4">
        <v>15486.11</v>
      </c>
      <c r="C535" s="4">
        <v>15452.43</v>
      </c>
      <c r="D535" s="4">
        <v>15452.43</v>
      </c>
      <c r="E535" s="4">
        <v>15452.43</v>
      </c>
      <c r="F535" s="4">
        <v>15452.43</v>
      </c>
      <c r="G535" s="4">
        <v>15457.33</v>
      </c>
      <c r="H535" s="4">
        <v>15700.35</v>
      </c>
      <c r="I535" s="28">
        <v>15700.35</v>
      </c>
      <c r="J535" s="28">
        <v>15700.35</v>
      </c>
      <c r="K535" s="4">
        <v>18498.97</v>
      </c>
      <c r="L535" s="4">
        <v>18497.13</v>
      </c>
      <c r="M535" s="28">
        <v>18497.13</v>
      </c>
      <c r="N535" s="40">
        <f t="shared" si="8"/>
        <v>195347.44000000003</v>
      </c>
    </row>
    <row r="536" spans="1:14" x14ac:dyDescent="0.25">
      <c r="A536" s="3" t="s">
        <v>530</v>
      </c>
      <c r="B536" s="4">
        <v>22511.439999999999</v>
      </c>
      <c r="C536" s="4">
        <v>22827.3</v>
      </c>
      <c r="D536" s="4">
        <v>22827.3</v>
      </c>
      <c r="E536" s="4">
        <v>22827.3</v>
      </c>
      <c r="F536" s="4">
        <v>22827.3</v>
      </c>
      <c r="G536" s="4">
        <v>19049.88</v>
      </c>
      <c r="H536" s="4">
        <v>19077.43</v>
      </c>
      <c r="I536" s="28">
        <v>19077.43</v>
      </c>
      <c r="J536" s="28">
        <v>19077.43</v>
      </c>
      <c r="K536" s="4">
        <v>19095.79</v>
      </c>
      <c r="L536" s="4">
        <v>19095.79</v>
      </c>
      <c r="M536" s="28">
        <v>19095.79</v>
      </c>
      <c r="N536" s="40">
        <f t="shared" si="8"/>
        <v>247390.18</v>
      </c>
    </row>
    <row r="537" spans="1:14" x14ac:dyDescent="0.25">
      <c r="A537" s="3" t="s">
        <v>531</v>
      </c>
      <c r="B537" s="4">
        <v>28034.94</v>
      </c>
      <c r="C537" s="4">
        <v>37429.5</v>
      </c>
      <c r="D537" s="4">
        <v>37429.5</v>
      </c>
      <c r="E537" s="4">
        <v>37429.5</v>
      </c>
      <c r="F537" s="4">
        <v>37429.5</v>
      </c>
      <c r="G537" s="4">
        <v>37378.080000000002</v>
      </c>
      <c r="H537" s="4">
        <v>37431.32</v>
      </c>
      <c r="I537" s="28">
        <v>37431.32</v>
      </c>
      <c r="J537" s="28">
        <v>37431.32</v>
      </c>
      <c r="K537" s="4">
        <v>39663.75</v>
      </c>
      <c r="L537" s="4">
        <v>39663.75</v>
      </c>
      <c r="M537" s="28">
        <v>39663.75</v>
      </c>
      <c r="N537" s="40">
        <f t="shared" si="8"/>
        <v>446416.23000000004</v>
      </c>
    </row>
    <row r="538" spans="1:14" x14ac:dyDescent="0.25">
      <c r="A538" s="3" t="s">
        <v>532</v>
      </c>
      <c r="B538" s="4">
        <v>58503.06</v>
      </c>
      <c r="C538" s="4">
        <v>58490.19</v>
      </c>
      <c r="D538" s="4">
        <v>58490.19</v>
      </c>
      <c r="E538" s="4">
        <v>58490.19</v>
      </c>
      <c r="F538" s="4">
        <v>48741.83</v>
      </c>
      <c r="G538" s="4">
        <v>43874.53</v>
      </c>
      <c r="H538" s="4">
        <v>48801.53</v>
      </c>
      <c r="I538" s="28">
        <v>48801.53</v>
      </c>
      <c r="J538" s="28">
        <v>58561.83</v>
      </c>
      <c r="K538" s="4">
        <v>59153.13</v>
      </c>
      <c r="L538" s="4">
        <v>59149.47</v>
      </c>
      <c r="M538" s="28">
        <v>59149.47</v>
      </c>
      <c r="N538" s="40">
        <f t="shared" si="8"/>
        <v>660206.94999999995</v>
      </c>
    </row>
    <row r="539" spans="1:14" x14ac:dyDescent="0.25">
      <c r="A539" s="3" t="s">
        <v>533</v>
      </c>
      <c r="B539" s="4">
        <v>182796.5</v>
      </c>
      <c r="C539" s="4">
        <v>183123.5</v>
      </c>
      <c r="D539" s="4">
        <v>183123.5</v>
      </c>
      <c r="E539" s="4">
        <v>183123.5</v>
      </c>
      <c r="F539" s="4">
        <v>183123.5</v>
      </c>
      <c r="G539" s="4">
        <v>183234.6</v>
      </c>
      <c r="H539" s="4">
        <v>183477</v>
      </c>
      <c r="I539" s="28">
        <v>183477</v>
      </c>
      <c r="J539" s="28">
        <v>183477</v>
      </c>
      <c r="K539" s="4">
        <v>183551.5</v>
      </c>
      <c r="L539" s="4">
        <v>183485.9</v>
      </c>
      <c r="M539" s="28">
        <v>233985.92000000001</v>
      </c>
      <c r="N539" s="40">
        <f t="shared" si="8"/>
        <v>2249979.42</v>
      </c>
    </row>
    <row r="540" spans="1:14" x14ac:dyDescent="0.25">
      <c r="A540" s="3" t="s">
        <v>534</v>
      </c>
      <c r="B540" s="4">
        <v>91997.23</v>
      </c>
      <c r="C540" s="4">
        <v>92459.99</v>
      </c>
      <c r="D540" s="4">
        <v>126126.77</v>
      </c>
      <c r="E540" s="4">
        <v>126126.77</v>
      </c>
      <c r="F540" s="4">
        <v>126126.77</v>
      </c>
      <c r="G540" s="4">
        <v>127720.73</v>
      </c>
      <c r="H540" s="4">
        <v>128236.73</v>
      </c>
      <c r="I540" s="28">
        <v>128236.73</v>
      </c>
      <c r="J540" s="28">
        <v>128236.73</v>
      </c>
      <c r="K540" s="4">
        <v>128480.98</v>
      </c>
      <c r="L540" s="4">
        <v>128462.63</v>
      </c>
      <c r="M540" s="28">
        <v>132714.19</v>
      </c>
      <c r="N540" s="40">
        <f t="shared" si="8"/>
        <v>1464926.25</v>
      </c>
    </row>
    <row r="541" spans="1:14" x14ac:dyDescent="0.25">
      <c r="A541" s="3" t="s">
        <v>535</v>
      </c>
      <c r="B541" s="4">
        <v>410466.48</v>
      </c>
      <c r="C541" s="4">
        <v>406863.84</v>
      </c>
      <c r="D541" s="4">
        <v>406863.84</v>
      </c>
      <c r="E541" s="4">
        <v>406863.84</v>
      </c>
      <c r="F541" s="4">
        <v>406863.84</v>
      </c>
      <c r="G541" s="4">
        <v>404586.71</v>
      </c>
      <c r="H541" s="4">
        <v>406944.93</v>
      </c>
      <c r="I541" s="28">
        <v>406944.93</v>
      </c>
      <c r="J541" s="28">
        <v>406944.93</v>
      </c>
      <c r="K541" s="4">
        <v>361829.42</v>
      </c>
      <c r="L541" s="4">
        <v>361573.44</v>
      </c>
      <c r="M541" s="28">
        <v>394821.57</v>
      </c>
      <c r="N541" s="40">
        <f t="shared" si="8"/>
        <v>4781567.7700000014</v>
      </c>
    </row>
    <row r="542" spans="1:14" x14ac:dyDescent="0.25">
      <c r="A542" s="3" t="s">
        <v>536</v>
      </c>
      <c r="B542" s="4">
        <v>47417.5</v>
      </c>
      <c r="C542" s="4">
        <v>48099.42</v>
      </c>
      <c r="D542" s="4">
        <v>48099.42</v>
      </c>
      <c r="E542" s="4">
        <v>48099.42</v>
      </c>
      <c r="F542" s="4">
        <v>48099.42</v>
      </c>
      <c r="G542" s="4">
        <v>48726.21</v>
      </c>
      <c r="H542" s="4">
        <v>49705</v>
      </c>
      <c r="I542" s="28">
        <v>49705</v>
      </c>
      <c r="J542" s="28">
        <v>49705</v>
      </c>
      <c r="K542" s="4">
        <v>50636.66</v>
      </c>
      <c r="L542" s="4">
        <v>16877.259999999998</v>
      </c>
      <c r="M542" s="28">
        <v>16877.259999999998</v>
      </c>
      <c r="N542" s="40">
        <f t="shared" si="8"/>
        <v>522047.57000000007</v>
      </c>
    </row>
    <row r="543" spans="1:14" x14ac:dyDescent="0.25">
      <c r="A543" s="3" t="s">
        <v>537</v>
      </c>
      <c r="B543" s="4">
        <v>39602.54</v>
      </c>
      <c r="C543" s="4">
        <v>40073.86</v>
      </c>
      <c r="D543" s="4">
        <v>40073.86</v>
      </c>
      <c r="E543" s="4">
        <v>40073.86</v>
      </c>
      <c r="F543" s="4">
        <v>40073.86</v>
      </c>
      <c r="G543" s="4">
        <v>43070.21</v>
      </c>
      <c r="H543" s="4">
        <v>44364.84</v>
      </c>
      <c r="I543" s="28">
        <v>44364.84</v>
      </c>
      <c r="J543" s="28">
        <v>44364.84</v>
      </c>
      <c r="K543" s="4">
        <v>44910.85</v>
      </c>
      <c r="L543" s="4">
        <v>44910.85</v>
      </c>
      <c r="M543" s="28">
        <v>44910.850000000006</v>
      </c>
      <c r="N543" s="40">
        <f t="shared" si="8"/>
        <v>510795.25999999989</v>
      </c>
    </row>
    <row r="544" spans="1:14" x14ac:dyDescent="0.25">
      <c r="A544" s="3" t="s">
        <v>538</v>
      </c>
      <c r="B544" s="4">
        <v>143692.22</v>
      </c>
      <c r="C544" s="4">
        <v>144771.4</v>
      </c>
      <c r="D544" s="4">
        <v>144771.4</v>
      </c>
      <c r="E544" s="4">
        <v>144771.4</v>
      </c>
      <c r="F544" s="4">
        <v>144771.4</v>
      </c>
      <c r="G544" s="4">
        <v>139215.14000000001</v>
      </c>
      <c r="H544" s="4">
        <v>140719.18</v>
      </c>
      <c r="I544" s="28">
        <v>140719.18000000002</v>
      </c>
      <c r="J544" s="28">
        <v>140719.18000000002</v>
      </c>
      <c r="K544" s="4">
        <v>127977.57</v>
      </c>
      <c r="L544" s="4">
        <v>137749.73000000001</v>
      </c>
      <c r="M544" s="28">
        <v>137749.72999999998</v>
      </c>
      <c r="N544" s="40">
        <f t="shared" si="8"/>
        <v>1687627.53</v>
      </c>
    </row>
    <row r="545" spans="1:14" x14ac:dyDescent="0.25">
      <c r="A545" s="3" t="s">
        <v>539</v>
      </c>
      <c r="B545" s="4">
        <v>49801.71</v>
      </c>
      <c r="C545" s="4">
        <v>50022.1</v>
      </c>
      <c r="D545" s="4">
        <v>50022.1</v>
      </c>
      <c r="E545" s="4">
        <v>50022.1</v>
      </c>
      <c r="F545" s="4">
        <v>50022.1</v>
      </c>
      <c r="G545" s="4">
        <v>49634.62</v>
      </c>
      <c r="H545" s="4">
        <v>49707.45</v>
      </c>
      <c r="I545" s="28">
        <v>49707.450000000004</v>
      </c>
      <c r="J545" s="28">
        <v>49707.450000000004</v>
      </c>
      <c r="K545" s="4">
        <v>49817.63</v>
      </c>
      <c r="L545" s="4">
        <v>49804.79</v>
      </c>
      <c r="M545" s="28">
        <v>49804.79</v>
      </c>
      <c r="N545" s="40">
        <f t="shared" si="8"/>
        <v>598074.29000000015</v>
      </c>
    </row>
    <row r="546" spans="1:14" x14ac:dyDescent="0.25">
      <c r="A546" s="3" t="s">
        <v>540</v>
      </c>
      <c r="B546" s="4">
        <v>32531.279999999999</v>
      </c>
      <c r="C546" s="4">
        <v>32548.42</v>
      </c>
      <c r="D546" s="4">
        <v>32548.42</v>
      </c>
      <c r="E546" s="4">
        <v>32548.42</v>
      </c>
      <c r="F546" s="4">
        <v>32548.42</v>
      </c>
      <c r="G546" s="4">
        <v>32495.16</v>
      </c>
      <c r="H546" s="4">
        <v>32572.91</v>
      </c>
      <c r="I546" s="28">
        <v>32572.91</v>
      </c>
      <c r="J546" s="28">
        <v>32572.91</v>
      </c>
      <c r="K546" s="4">
        <v>32974.47</v>
      </c>
      <c r="L546" s="4">
        <v>32969.57</v>
      </c>
      <c r="M546" s="28">
        <v>32969.57</v>
      </c>
      <c r="N546" s="40">
        <f t="shared" si="8"/>
        <v>391852.45999999996</v>
      </c>
    </row>
    <row r="547" spans="1:14" x14ac:dyDescent="0.25">
      <c r="A547" s="3" t="s">
        <v>541</v>
      </c>
      <c r="B547" s="4">
        <v>49476.39</v>
      </c>
      <c r="C547" s="4">
        <v>46152.55</v>
      </c>
      <c r="D547" s="4">
        <v>55383.06</v>
      </c>
      <c r="E547" s="4">
        <v>55383.06</v>
      </c>
      <c r="F547" s="4">
        <v>55383.06</v>
      </c>
      <c r="G547" s="4">
        <v>55353.69</v>
      </c>
      <c r="H547" s="4">
        <v>55498.77</v>
      </c>
      <c r="I547" s="28">
        <v>55498.77</v>
      </c>
      <c r="J547" s="28">
        <v>55498.77</v>
      </c>
      <c r="K547" s="4">
        <v>57754.42</v>
      </c>
      <c r="L547" s="4">
        <v>57516.93</v>
      </c>
      <c r="M547" s="28">
        <v>57516.93</v>
      </c>
      <c r="N547" s="40">
        <f t="shared" si="8"/>
        <v>656416.40000000014</v>
      </c>
    </row>
    <row r="548" spans="1:14" x14ac:dyDescent="0.25">
      <c r="A548" s="3" t="s">
        <v>542</v>
      </c>
      <c r="B548" s="4">
        <v>18313.490000000002</v>
      </c>
      <c r="C548" s="4">
        <v>18322.68</v>
      </c>
      <c r="D548" s="4">
        <v>18322.68</v>
      </c>
      <c r="E548" s="4">
        <v>18322.68</v>
      </c>
      <c r="F548" s="4">
        <v>18322.68</v>
      </c>
      <c r="G548" s="4">
        <v>18319.009999999998</v>
      </c>
      <c r="H548" s="4">
        <v>18311.66</v>
      </c>
      <c r="I548" s="28">
        <v>18311.66</v>
      </c>
      <c r="J548" s="28">
        <v>18311.66</v>
      </c>
      <c r="K548" s="4">
        <v>18330.03</v>
      </c>
      <c r="L548" s="4">
        <v>18324.52</v>
      </c>
      <c r="M548" s="28">
        <v>18324.52</v>
      </c>
      <c r="N548" s="40">
        <f t="shared" si="8"/>
        <v>219837.26999999996</v>
      </c>
    </row>
    <row r="549" spans="1:14" x14ac:dyDescent="0.25">
      <c r="A549" s="3" t="s">
        <v>543</v>
      </c>
      <c r="B549" s="4">
        <v>51217.57</v>
      </c>
      <c r="C549" s="4">
        <v>51403.040000000001</v>
      </c>
      <c r="D549" s="4">
        <v>51403.040000000001</v>
      </c>
      <c r="E549" s="4">
        <v>51403.040000000001</v>
      </c>
      <c r="F549" s="4">
        <v>51403.040000000001</v>
      </c>
      <c r="G549" s="4">
        <v>51011.27</v>
      </c>
      <c r="H549" s="4">
        <v>42657.85</v>
      </c>
      <c r="I549" s="28">
        <v>42657.85</v>
      </c>
      <c r="J549" s="28">
        <v>51189.42</v>
      </c>
      <c r="K549" s="4">
        <v>50976.4</v>
      </c>
      <c r="L549" s="4">
        <v>50934.77</v>
      </c>
      <c r="M549" s="28">
        <v>50934.77</v>
      </c>
      <c r="N549" s="40">
        <f t="shared" si="8"/>
        <v>597192.05999999994</v>
      </c>
    </row>
    <row r="550" spans="1:14" x14ac:dyDescent="0.25">
      <c r="A550" s="3" t="s">
        <v>544</v>
      </c>
      <c r="B550" s="4">
        <v>61410.54</v>
      </c>
      <c r="C550" s="4">
        <v>61423.14</v>
      </c>
      <c r="D550" s="4">
        <v>61423.14</v>
      </c>
      <c r="E550" s="4">
        <v>61423.14</v>
      </c>
      <c r="F550" s="4">
        <v>61423.14</v>
      </c>
      <c r="G550" s="4">
        <v>61395.39</v>
      </c>
      <c r="H550" s="4">
        <v>61546.89</v>
      </c>
      <c r="I550" s="28">
        <v>61546.89</v>
      </c>
      <c r="J550" s="28">
        <v>61546.89</v>
      </c>
      <c r="K550" s="4">
        <v>70819.53</v>
      </c>
      <c r="L550" s="4">
        <v>70819.53</v>
      </c>
      <c r="M550" s="28">
        <v>70819.53</v>
      </c>
      <c r="N550" s="40">
        <f t="shared" si="8"/>
        <v>765597.75000000012</v>
      </c>
    </row>
    <row r="551" spans="1:14" x14ac:dyDescent="0.25">
      <c r="A551" s="3" t="s">
        <v>545</v>
      </c>
      <c r="B551" s="4">
        <v>45548.68</v>
      </c>
      <c r="C551" s="4">
        <v>52349.15</v>
      </c>
      <c r="D551" s="4">
        <v>52349.15</v>
      </c>
      <c r="E551" s="4">
        <v>47986.71</v>
      </c>
      <c r="F551" s="4">
        <v>52349.15</v>
      </c>
      <c r="G551" s="4">
        <v>54393.120000000003</v>
      </c>
      <c r="H551" s="4">
        <v>55444.38</v>
      </c>
      <c r="I551" s="28">
        <v>55444.38</v>
      </c>
      <c r="J551" s="28">
        <v>55444.38</v>
      </c>
      <c r="K551" s="4">
        <v>54675.1</v>
      </c>
      <c r="L551" s="4">
        <v>54659.519999999997</v>
      </c>
      <c r="M551" s="28">
        <v>54659.519999999997</v>
      </c>
      <c r="N551" s="40">
        <f t="shared" si="8"/>
        <v>635303.24000000011</v>
      </c>
    </row>
    <row r="552" spans="1:14" x14ac:dyDescent="0.25">
      <c r="A552" s="3" t="s">
        <v>550</v>
      </c>
      <c r="B552" s="4">
        <v>446268.57</v>
      </c>
      <c r="C552" s="4">
        <v>428153.87</v>
      </c>
      <c r="D552" s="4">
        <v>443933.35</v>
      </c>
      <c r="E552" s="4">
        <v>443933.35</v>
      </c>
      <c r="F552" s="4">
        <v>428153.87</v>
      </c>
      <c r="G552" s="4">
        <v>443128.76</v>
      </c>
      <c r="H552" s="4">
        <v>451345.96</v>
      </c>
      <c r="I552" s="28">
        <v>451345.96</v>
      </c>
      <c r="J552" s="28">
        <v>451345.96</v>
      </c>
      <c r="K552" s="4">
        <v>450844.79</v>
      </c>
      <c r="L552" s="4">
        <v>450803.48</v>
      </c>
      <c r="M552" s="28">
        <v>434845.84</v>
      </c>
      <c r="N552" s="40">
        <f t="shared" si="8"/>
        <v>5324103.76</v>
      </c>
    </row>
    <row r="553" spans="1:14" x14ac:dyDescent="0.25">
      <c r="A553" s="3" t="s">
        <v>546</v>
      </c>
      <c r="B553" s="4">
        <v>302337.98</v>
      </c>
      <c r="C553" s="4">
        <v>303007.24</v>
      </c>
      <c r="D553" s="4">
        <v>303007.24</v>
      </c>
      <c r="E553" s="4">
        <v>303007.24</v>
      </c>
      <c r="F553" s="4">
        <v>285183.28000000003</v>
      </c>
      <c r="G553" s="4">
        <v>268108.14</v>
      </c>
      <c r="H553" s="4">
        <v>272903.05</v>
      </c>
      <c r="I553" s="28">
        <v>272903.05000000005</v>
      </c>
      <c r="J553" s="28">
        <v>272903.05000000005</v>
      </c>
      <c r="K553" s="4">
        <v>291773.94</v>
      </c>
      <c r="L553" s="4">
        <v>309910.89</v>
      </c>
      <c r="M553" s="28">
        <v>343577.57</v>
      </c>
      <c r="N553" s="40">
        <f t="shared" si="8"/>
        <v>3528622.6700000004</v>
      </c>
    </row>
    <row r="554" spans="1:14" x14ac:dyDescent="0.25">
      <c r="A554" s="3" t="s">
        <v>547</v>
      </c>
      <c r="B554" s="4">
        <v>93542</v>
      </c>
      <c r="C554" s="4">
        <v>93741.45</v>
      </c>
      <c r="D554" s="4">
        <v>93741.45</v>
      </c>
      <c r="E554" s="4">
        <v>93741.45</v>
      </c>
      <c r="F554" s="4">
        <v>93741.45</v>
      </c>
      <c r="G554" s="4">
        <v>93754.1</v>
      </c>
      <c r="H554" s="4">
        <v>93860.15</v>
      </c>
      <c r="I554" s="28">
        <v>93860.15</v>
      </c>
      <c r="J554" s="28">
        <v>93860.15</v>
      </c>
      <c r="K554" s="4">
        <v>94024.25</v>
      </c>
      <c r="L554" s="4">
        <v>94002.8</v>
      </c>
      <c r="M554" s="28">
        <v>94002.8</v>
      </c>
      <c r="N554" s="40">
        <f t="shared" si="8"/>
        <v>1125872.2000000002</v>
      </c>
    </row>
    <row r="555" spans="1:14" x14ac:dyDescent="0.25">
      <c r="A555" s="3" t="s">
        <v>548</v>
      </c>
      <c r="B555" s="4">
        <v>92802.15</v>
      </c>
      <c r="C555" s="4">
        <v>99124.34</v>
      </c>
      <c r="D555" s="4">
        <v>99124.34</v>
      </c>
      <c r="E555" s="4">
        <v>99124.34</v>
      </c>
      <c r="F555" s="4">
        <v>99124.34</v>
      </c>
      <c r="G555" s="4">
        <v>100786.2</v>
      </c>
      <c r="H555" s="4">
        <v>101122.02</v>
      </c>
      <c r="I555" s="28">
        <v>101122.01999999999</v>
      </c>
      <c r="J555" s="28">
        <v>101122.01999999999</v>
      </c>
      <c r="K555" s="4">
        <v>99728.66</v>
      </c>
      <c r="L555" s="4">
        <v>99626.84</v>
      </c>
      <c r="M555" s="28">
        <v>93141.8</v>
      </c>
      <c r="N555" s="40">
        <f t="shared" si="8"/>
        <v>1185949.07</v>
      </c>
    </row>
    <row r="556" spans="1:14" x14ac:dyDescent="0.25">
      <c r="A556" s="3" t="s">
        <v>549</v>
      </c>
      <c r="B556" s="4">
        <v>92710</v>
      </c>
      <c r="C556" s="4">
        <v>93004.15</v>
      </c>
      <c r="D556" s="4">
        <v>93004.15</v>
      </c>
      <c r="E556" s="4">
        <v>93004.15</v>
      </c>
      <c r="F556" s="4">
        <v>93004.15</v>
      </c>
      <c r="G556" s="4">
        <v>92913.25</v>
      </c>
      <c r="H556" s="4">
        <v>79172.66</v>
      </c>
      <c r="I556" s="28">
        <v>79172.66</v>
      </c>
      <c r="J556" s="28">
        <v>79172.66</v>
      </c>
      <c r="K556" s="4">
        <v>79499.95</v>
      </c>
      <c r="L556" s="4">
        <v>79494.59</v>
      </c>
      <c r="M556" s="28">
        <v>79494.59</v>
      </c>
      <c r="N556" s="40">
        <f t="shared" si="8"/>
        <v>1033646.96</v>
      </c>
    </row>
    <row r="557" spans="1:14" x14ac:dyDescent="0.25">
      <c r="A557" s="3" t="s">
        <v>551</v>
      </c>
      <c r="B557" s="4">
        <v>105311.48</v>
      </c>
      <c r="C557" s="4">
        <v>106223.57</v>
      </c>
      <c r="D557" s="4">
        <v>106223.57</v>
      </c>
      <c r="E557" s="4">
        <v>106223.57</v>
      </c>
      <c r="F557" s="4">
        <v>106223.57</v>
      </c>
      <c r="G557" s="4">
        <v>107093.37</v>
      </c>
      <c r="H557" s="4">
        <v>108639.01</v>
      </c>
      <c r="I557" s="28">
        <v>108639.01</v>
      </c>
      <c r="J557" s="28">
        <v>108639.01</v>
      </c>
      <c r="K557" s="4">
        <v>110073.21</v>
      </c>
      <c r="L557" s="4">
        <v>110039.55</v>
      </c>
      <c r="M557" s="28">
        <v>110039.55</v>
      </c>
      <c r="N557" s="40">
        <f t="shared" si="8"/>
        <v>1293368.4700000002</v>
      </c>
    </row>
    <row r="558" spans="1:14" x14ac:dyDescent="0.25">
      <c r="A558" s="3" t="s">
        <v>552</v>
      </c>
      <c r="B558" s="4">
        <v>65081.56</v>
      </c>
      <c r="C558" s="4">
        <v>65295.19</v>
      </c>
      <c r="D558" s="4">
        <v>65295.19</v>
      </c>
      <c r="E558" s="4">
        <v>65295.19</v>
      </c>
      <c r="F558" s="4">
        <v>65295.19</v>
      </c>
      <c r="G558" s="4">
        <v>65102.34</v>
      </c>
      <c r="H558" s="4">
        <v>65501.45</v>
      </c>
      <c r="I558" s="28">
        <v>65501.45</v>
      </c>
      <c r="J558" s="28">
        <v>65501.45</v>
      </c>
      <c r="K558" s="4">
        <v>65741.39</v>
      </c>
      <c r="L558" s="4">
        <v>65716.94</v>
      </c>
      <c r="M558" s="28">
        <v>65716.94</v>
      </c>
      <c r="N558" s="40">
        <f t="shared" si="8"/>
        <v>785044.28</v>
      </c>
    </row>
    <row r="559" spans="1:14" x14ac:dyDescent="0.25">
      <c r="A559" s="3" t="s">
        <v>554</v>
      </c>
      <c r="B559" s="4">
        <v>18348.39</v>
      </c>
      <c r="C559" s="4">
        <v>18357.57</v>
      </c>
      <c r="D559" s="4">
        <v>18357.57</v>
      </c>
      <c r="E559" s="4">
        <v>18357.57</v>
      </c>
      <c r="F559" s="4">
        <v>18357.57</v>
      </c>
      <c r="G559" s="4">
        <v>18410.82</v>
      </c>
      <c r="H559" s="4">
        <v>18423.68</v>
      </c>
      <c r="I559" s="28">
        <v>18423.68</v>
      </c>
      <c r="J559" s="28">
        <v>18423.68</v>
      </c>
      <c r="K559" s="4">
        <v>18425.52</v>
      </c>
      <c r="L559" s="4">
        <v>18421.84</v>
      </c>
      <c r="M559" s="28">
        <v>18421.84</v>
      </c>
      <c r="N559" s="40">
        <f t="shared" si="8"/>
        <v>220729.72999999998</v>
      </c>
    </row>
    <row r="560" spans="1:14" x14ac:dyDescent="0.25">
      <c r="A560" s="3" t="s">
        <v>553</v>
      </c>
      <c r="B560" s="4">
        <v>18326.349999999999</v>
      </c>
      <c r="C560" s="4">
        <v>18341.05</v>
      </c>
      <c r="D560" s="4">
        <v>18341.05</v>
      </c>
      <c r="E560" s="4">
        <v>18341.05</v>
      </c>
      <c r="F560" s="4">
        <v>18341.05</v>
      </c>
      <c r="G560" s="4">
        <v>18293.3</v>
      </c>
      <c r="H560" s="4">
        <v>18287.79</v>
      </c>
      <c r="I560" s="28">
        <v>18287.79</v>
      </c>
      <c r="J560" s="28">
        <v>18287.79</v>
      </c>
      <c r="K560" s="4">
        <v>18319.009999999998</v>
      </c>
      <c r="L560" s="4">
        <v>18319.009999999998</v>
      </c>
      <c r="M560" s="28">
        <v>18319.009999999998</v>
      </c>
      <c r="N560" s="40">
        <f t="shared" si="8"/>
        <v>219804.25000000006</v>
      </c>
    </row>
    <row r="561" spans="1:14" x14ac:dyDescent="0.25">
      <c r="A561" s="3" t="s">
        <v>555</v>
      </c>
      <c r="B561" s="4">
        <v>474288.79</v>
      </c>
      <c r="C561" s="4">
        <v>476867.73</v>
      </c>
      <c r="D561" s="4">
        <v>476867.73</v>
      </c>
      <c r="E561" s="4">
        <v>476867.73</v>
      </c>
      <c r="F561" s="4">
        <v>476867.73</v>
      </c>
      <c r="G561" s="4">
        <v>469948.28</v>
      </c>
      <c r="H561" s="4">
        <v>473944.27</v>
      </c>
      <c r="I561" s="28">
        <v>473944.27</v>
      </c>
      <c r="J561" s="28">
        <v>473944.27</v>
      </c>
      <c r="K561" s="4">
        <v>474014.49</v>
      </c>
      <c r="L561" s="4">
        <v>473285.25</v>
      </c>
      <c r="M561" s="28">
        <v>473285.25</v>
      </c>
      <c r="N561" s="40">
        <f t="shared" si="8"/>
        <v>5694125.790000001</v>
      </c>
    </row>
    <row r="562" spans="1:14" x14ac:dyDescent="0.25">
      <c r="A562" s="3" t="s">
        <v>556</v>
      </c>
      <c r="B562" s="4">
        <v>48825.39</v>
      </c>
      <c r="C562" s="4">
        <v>48475.85</v>
      </c>
      <c r="D562" s="4">
        <v>48475.85</v>
      </c>
      <c r="E562" s="4">
        <v>48475.85</v>
      </c>
      <c r="F562" s="4">
        <v>48475.85</v>
      </c>
      <c r="G562" s="4">
        <v>48052.29</v>
      </c>
      <c r="H562" s="4">
        <v>48112.88</v>
      </c>
      <c r="I562" s="28">
        <v>48112.880000000005</v>
      </c>
      <c r="J562" s="28">
        <v>48112.880000000005</v>
      </c>
      <c r="K562" s="4">
        <v>47825.8</v>
      </c>
      <c r="L562" s="4">
        <v>47817.85</v>
      </c>
      <c r="M562" s="28">
        <v>47817.850000000006</v>
      </c>
      <c r="N562" s="40">
        <f t="shared" si="8"/>
        <v>578581.22</v>
      </c>
    </row>
    <row r="563" spans="1:14" x14ac:dyDescent="0.25">
      <c r="A563" s="3" t="s">
        <v>557</v>
      </c>
      <c r="B563" s="4">
        <v>714061.12</v>
      </c>
      <c r="C563" s="4">
        <v>728835.2</v>
      </c>
      <c r="D563" s="4">
        <v>728835.2</v>
      </c>
      <c r="E563" s="4">
        <v>715169.54</v>
      </c>
      <c r="F563" s="4">
        <v>696948.66</v>
      </c>
      <c r="G563" s="4">
        <v>696568.46</v>
      </c>
      <c r="H563" s="4">
        <v>733276.53</v>
      </c>
      <c r="I563" s="28">
        <v>747654.5</v>
      </c>
      <c r="J563" s="28">
        <v>718898.56</v>
      </c>
      <c r="K563" s="4">
        <v>716278.35</v>
      </c>
      <c r="L563" s="4">
        <v>716129.6</v>
      </c>
      <c r="M563" s="28">
        <v>711568.26</v>
      </c>
      <c r="N563" s="40">
        <f t="shared" si="8"/>
        <v>8624223.9799999986</v>
      </c>
    </row>
    <row r="564" spans="1:14" x14ac:dyDescent="0.25">
      <c r="A564" s="3" t="s">
        <v>558</v>
      </c>
      <c r="B564" s="4">
        <v>363469.51</v>
      </c>
      <c r="C564" s="4">
        <v>367552.49</v>
      </c>
      <c r="D564" s="4">
        <v>367552.49</v>
      </c>
      <c r="E564" s="4">
        <v>367552.49</v>
      </c>
      <c r="F564" s="4">
        <v>367552.49</v>
      </c>
      <c r="G564" s="4">
        <v>367993.94</v>
      </c>
      <c r="H564" s="4">
        <v>368644.55</v>
      </c>
      <c r="I564" s="28">
        <v>368644.55</v>
      </c>
      <c r="J564" s="28">
        <v>368644.55</v>
      </c>
      <c r="K564" s="4">
        <v>369499.67</v>
      </c>
      <c r="L564" s="4">
        <v>369461.72</v>
      </c>
      <c r="M564" s="28">
        <v>369461.72</v>
      </c>
      <c r="N564" s="40">
        <f t="shared" si="8"/>
        <v>4416030.169999999</v>
      </c>
    </row>
    <row r="565" spans="1:14" x14ac:dyDescent="0.25">
      <c r="A565" s="3" t="s">
        <v>559</v>
      </c>
      <c r="B565" s="4">
        <v>31609.22</v>
      </c>
      <c r="C565" s="4">
        <v>47705.2</v>
      </c>
      <c r="D565" s="4">
        <v>47705.2</v>
      </c>
      <c r="E565" s="4">
        <v>39754.339999999997</v>
      </c>
      <c r="F565" s="4">
        <v>39754.339999999997</v>
      </c>
      <c r="G565" s="4">
        <v>39776.26</v>
      </c>
      <c r="H565" s="4">
        <v>39808.400000000001</v>
      </c>
      <c r="I565" s="28">
        <v>39808.400000000001</v>
      </c>
      <c r="J565" s="28">
        <v>39808.400000000001</v>
      </c>
      <c r="K565" s="4">
        <v>32057.71</v>
      </c>
      <c r="L565" s="4">
        <v>32047.91</v>
      </c>
      <c r="M565" s="28">
        <v>32047.91</v>
      </c>
      <c r="N565" s="40">
        <f t="shared" si="8"/>
        <v>461883.29000000004</v>
      </c>
    </row>
    <row r="566" spans="1:14" x14ac:dyDescent="0.25">
      <c r="A566" s="3" t="s">
        <v>560</v>
      </c>
      <c r="B566" s="4">
        <v>82863.11</v>
      </c>
      <c r="C566" s="4">
        <v>82667.850000000006</v>
      </c>
      <c r="D566" s="4">
        <v>82667.850000000006</v>
      </c>
      <c r="E566" s="4">
        <v>82667.850000000006</v>
      </c>
      <c r="F566" s="4">
        <v>82667.850000000006</v>
      </c>
      <c r="G566" s="4">
        <v>81753.34</v>
      </c>
      <c r="H566" s="4">
        <v>81902.09</v>
      </c>
      <c r="I566" s="28">
        <v>81902.09</v>
      </c>
      <c r="J566" s="28">
        <v>81902.09</v>
      </c>
      <c r="K566" s="4">
        <v>81625.990000000005</v>
      </c>
      <c r="L566" s="4">
        <v>81588.679999999993</v>
      </c>
      <c r="M566" s="28">
        <v>81588.680000000008</v>
      </c>
      <c r="N566" s="40">
        <f t="shared" si="8"/>
        <v>985797.46999999986</v>
      </c>
    </row>
    <row r="567" spans="1:14" x14ac:dyDescent="0.25">
      <c r="A567" s="3" t="s">
        <v>561</v>
      </c>
      <c r="B567" s="4">
        <v>27191.119999999999</v>
      </c>
      <c r="C567" s="4">
        <v>36190.559999999998</v>
      </c>
      <c r="D567" s="4">
        <v>36190.559999999998</v>
      </c>
      <c r="E567" s="4">
        <v>36190.559999999998</v>
      </c>
      <c r="F567" s="4">
        <v>36190.559999999998</v>
      </c>
      <c r="G567" s="4">
        <v>36549.870000000003</v>
      </c>
      <c r="H567" s="4">
        <v>36646.589999999997</v>
      </c>
      <c r="I567" s="28">
        <v>36646.589999999997</v>
      </c>
      <c r="J567" s="28">
        <v>36646.589999999997</v>
      </c>
      <c r="K567" s="4">
        <v>36832.050000000003</v>
      </c>
      <c r="L567" s="4">
        <v>36827.15</v>
      </c>
      <c r="M567" s="28">
        <v>36827.15</v>
      </c>
      <c r="N567" s="40">
        <f t="shared" si="8"/>
        <v>428929.35000000003</v>
      </c>
    </row>
    <row r="568" spans="1:14" x14ac:dyDescent="0.25">
      <c r="A568" s="3" t="s">
        <v>562</v>
      </c>
      <c r="B568" s="4">
        <v>70181.740000000005</v>
      </c>
      <c r="C568" s="4">
        <v>68614.11</v>
      </c>
      <c r="D568" s="4">
        <v>68614.11</v>
      </c>
      <c r="E568" s="4">
        <v>68614.11</v>
      </c>
      <c r="F568" s="4">
        <v>68614.11</v>
      </c>
      <c r="G568" s="4">
        <v>68006.28</v>
      </c>
      <c r="H568" s="4">
        <v>68125.63</v>
      </c>
      <c r="I568" s="28">
        <v>68125.63</v>
      </c>
      <c r="J568" s="28">
        <v>68125.63</v>
      </c>
      <c r="K568" s="4">
        <v>48332.32</v>
      </c>
      <c r="L568" s="4">
        <v>48328.639999999999</v>
      </c>
      <c r="M568" s="28">
        <v>56383.42</v>
      </c>
      <c r="N568" s="40">
        <f t="shared" si="8"/>
        <v>770065.73</v>
      </c>
    </row>
    <row r="569" spans="1:14" x14ac:dyDescent="0.25">
      <c r="A569" s="3" t="s">
        <v>580</v>
      </c>
      <c r="B569" s="4">
        <v>113109.96</v>
      </c>
      <c r="C569" s="4">
        <v>113977.97</v>
      </c>
      <c r="D569" s="4">
        <v>113977.97</v>
      </c>
      <c r="E569" s="4">
        <v>113977.97</v>
      </c>
      <c r="F569" s="4">
        <v>115386.46</v>
      </c>
      <c r="G569" s="4">
        <v>113283.78</v>
      </c>
      <c r="H569" s="4">
        <v>113772.28</v>
      </c>
      <c r="I569" s="28">
        <v>104322.43</v>
      </c>
      <c r="J569" s="28">
        <v>104322.43</v>
      </c>
      <c r="K569" s="4">
        <v>103487.73</v>
      </c>
      <c r="L569" s="4">
        <v>103483.27</v>
      </c>
      <c r="M569" s="28">
        <v>84668.13</v>
      </c>
      <c r="N569" s="40">
        <f t="shared" si="8"/>
        <v>1297770.3799999999</v>
      </c>
    </row>
    <row r="570" spans="1:14" x14ac:dyDescent="0.25">
      <c r="A570" s="3" t="s">
        <v>563</v>
      </c>
      <c r="B570" s="4">
        <v>125496.26</v>
      </c>
      <c r="C570" s="4">
        <v>126824</v>
      </c>
      <c r="D570" s="4">
        <v>143657.34</v>
      </c>
      <c r="E570" s="4">
        <v>143033.66</v>
      </c>
      <c r="F570" s="4">
        <v>143033.66</v>
      </c>
      <c r="G570" s="4">
        <v>141598.20000000001</v>
      </c>
      <c r="H570" s="4">
        <v>134300.66</v>
      </c>
      <c r="I570" s="28">
        <v>142837.54999999999</v>
      </c>
      <c r="J570" s="28">
        <v>135006.39999999999</v>
      </c>
      <c r="K570" s="4">
        <v>144907.26999999999</v>
      </c>
      <c r="L570" s="4">
        <v>144889.57999999999</v>
      </c>
      <c r="M570" s="28">
        <v>143966.84</v>
      </c>
      <c r="N570" s="40">
        <f t="shared" si="8"/>
        <v>1669551.4200000002</v>
      </c>
    </row>
    <row r="571" spans="1:14" x14ac:dyDescent="0.25">
      <c r="A571" s="3" t="s">
        <v>564</v>
      </c>
      <c r="B571" s="4">
        <v>55041.49</v>
      </c>
      <c r="C571" s="4">
        <v>55264.93</v>
      </c>
      <c r="D571" s="4">
        <v>55264.93</v>
      </c>
      <c r="E571" s="4">
        <v>55264.93</v>
      </c>
      <c r="F571" s="4">
        <v>55264.93</v>
      </c>
      <c r="G571" s="4">
        <v>53820.32</v>
      </c>
      <c r="H571" s="4">
        <v>54986.400000000001</v>
      </c>
      <c r="I571" s="28">
        <v>54986.400000000001</v>
      </c>
      <c r="J571" s="28">
        <v>54986.400000000001</v>
      </c>
      <c r="K571" s="4">
        <v>55121.69</v>
      </c>
      <c r="L571" s="4">
        <v>55121.69</v>
      </c>
      <c r="M571" s="28">
        <v>55121.69</v>
      </c>
      <c r="N571" s="40">
        <f t="shared" si="8"/>
        <v>660245.80000000005</v>
      </c>
    </row>
    <row r="572" spans="1:14" x14ac:dyDescent="0.25">
      <c r="A572" s="3" t="s">
        <v>565</v>
      </c>
      <c r="B572" s="4">
        <v>33355.800000000003</v>
      </c>
      <c r="C572" s="4">
        <v>33510.68</v>
      </c>
      <c r="D572" s="4">
        <v>33510.68</v>
      </c>
      <c r="E572" s="4">
        <v>33510.68</v>
      </c>
      <c r="F572" s="4">
        <v>33510.68</v>
      </c>
      <c r="G572" s="4">
        <v>33164.230000000003</v>
      </c>
      <c r="H572" s="4">
        <v>33168.51</v>
      </c>
      <c r="I572" s="28">
        <v>33168.509999999995</v>
      </c>
      <c r="J572" s="28">
        <v>33168.509999999995</v>
      </c>
      <c r="K572" s="4">
        <v>33128.1</v>
      </c>
      <c r="L572" s="4">
        <v>33105.46</v>
      </c>
      <c r="M572" s="28">
        <v>33105.46</v>
      </c>
      <c r="N572" s="40">
        <f t="shared" si="8"/>
        <v>399407.30000000005</v>
      </c>
    </row>
    <row r="573" spans="1:14" x14ac:dyDescent="0.25">
      <c r="A573" s="3" t="s">
        <v>566</v>
      </c>
      <c r="B573" s="4">
        <v>33653.31</v>
      </c>
      <c r="C573" s="4">
        <v>33638.61</v>
      </c>
      <c r="D573" s="4">
        <v>33638.61</v>
      </c>
      <c r="E573" s="4">
        <v>33638.61</v>
      </c>
      <c r="F573" s="4">
        <v>25228.959999999999</v>
      </c>
      <c r="G573" s="4">
        <v>24987.95</v>
      </c>
      <c r="H573" s="4">
        <v>33505.160000000003</v>
      </c>
      <c r="I573" s="28">
        <v>33505.160000000003</v>
      </c>
      <c r="J573" s="28">
        <v>33505.160000000003</v>
      </c>
      <c r="K573" s="4">
        <v>33470.29</v>
      </c>
      <c r="L573" s="4">
        <v>33447.629999999997</v>
      </c>
      <c r="M573" s="28">
        <v>33447.629999999997</v>
      </c>
      <c r="N573" s="40">
        <f t="shared" si="8"/>
        <v>385667.08</v>
      </c>
    </row>
    <row r="574" spans="1:14" x14ac:dyDescent="0.25">
      <c r="A574" s="3" t="s">
        <v>567</v>
      </c>
      <c r="B574" s="4">
        <v>19303.3</v>
      </c>
      <c r="C574" s="4">
        <v>19349.21</v>
      </c>
      <c r="D574" s="4">
        <v>19349.21</v>
      </c>
      <c r="E574" s="4">
        <v>19349.21</v>
      </c>
      <c r="F574" s="4">
        <v>19349.21</v>
      </c>
      <c r="G574" s="4">
        <v>19272.080000000002</v>
      </c>
      <c r="H574" s="4">
        <v>19284.939999999999</v>
      </c>
      <c r="I574" s="28">
        <v>19284.939999999999</v>
      </c>
      <c r="J574" s="28">
        <v>19284.939999999999</v>
      </c>
      <c r="K574" s="4">
        <v>19376.759999999998</v>
      </c>
      <c r="L574" s="4">
        <v>19374.919999999998</v>
      </c>
      <c r="M574" s="28">
        <v>19374.919999999998</v>
      </c>
      <c r="N574" s="40">
        <f t="shared" si="8"/>
        <v>231953.63999999996</v>
      </c>
    </row>
    <row r="575" spans="1:14" x14ac:dyDescent="0.25">
      <c r="A575" s="3" t="s">
        <v>568</v>
      </c>
      <c r="B575" s="4">
        <v>110268.46</v>
      </c>
      <c r="C575" s="4">
        <v>109686.34</v>
      </c>
      <c r="D575" s="4">
        <v>109686.34</v>
      </c>
      <c r="E575" s="4">
        <v>109686.34</v>
      </c>
      <c r="F575" s="4">
        <v>109686.34</v>
      </c>
      <c r="G575" s="4">
        <v>109374.77</v>
      </c>
      <c r="H575" s="4">
        <v>99908.06</v>
      </c>
      <c r="I575" s="28">
        <v>99908.06</v>
      </c>
      <c r="J575" s="28">
        <v>99908.06</v>
      </c>
      <c r="K575" s="4">
        <v>89934.06</v>
      </c>
      <c r="L575" s="4">
        <v>89929.55</v>
      </c>
      <c r="M575" s="28">
        <v>89929.55</v>
      </c>
      <c r="N575" s="40">
        <f t="shared" si="8"/>
        <v>1227905.9300000002</v>
      </c>
    </row>
    <row r="576" spans="1:14" x14ac:dyDescent="0.25">
      <c r="A576" s="3" t="s">
        <v>569</v>
      </c>
      <c r="B576" s="4">
        <v>80974.720000000001</v>
      </c>
      <c r="C576" s="4">
        <v>81353</v>
      </c>
      <c r="D576" s="4">
        <v>81353</v>
      </c>
      <c r="E576" s="4">
        <v>81353</v>
      </c>
      <c r="F576" s="4">
        <v>81353</v>
      </c>
      <c r="G576" s="4">
        <v>81157.72</v>
      </c>
      <c r="H576" s="4">
        <v>81532.350000000006</v>
      </c>
      <c r="I576" s="28">
        <v>81532.350000000006</v>
      </c>
      <c r="J576" s="28">
        <v>81532.350000000006</v>
      </c>
      <c r="K576" s="4">
        <v>81833.539999999994</v>
      </c>
      <c r="L576" s="4">
        <v>81804.149999999994</v>
      </c>
      <c r="M576" s="28">
        <v>81804.150000000009</v>
      </c>
      <c r="N576" s="40">
        <f t="shared" si="8"/>
        <v>977583.33</v>
      </c>
    </row>
    <row r="577" spans="1:14" x14ac:dyDescent="0.25">
      <c r="A577" s="3" t="s">
        <v>570</v>
      </c>
      <c r="B577" s="4">
        <v>19297.79</v>
      </c>
      <c r="C577" s="4">
        <v>26992.18</v>
      </c>
      <c r="D577" s="4">
        <v>26992.18</v>
      </c>
      <c r="E577" s="4">
        <v>26992.18</v>
      </c>
      <c r="F577" s="4">
        <v>26992.18</v>
      </c>
      <c r="G577" s="4">
        <v>19363.900000000001</v>
      </c>
      <c r="H577" s="4">
        <v>13327.15</v>
      </c>
      <c r="I577" s="28">
        <v>26654.29</v>
      </c>
      <c r="J577" s="28">
        <v>26654.29</v>
      </c>
      <c r="K577" s="4">
        <v>26636.53</v>
      </c>
      <c r="L577" s="4">
        <v>26552.68</v>
      </c>
      <c r="M577" s="28">
        <v>26552.68</v>
      </c>
      <c r="N577" s="40">
        <f t="shared" si="8"/>
        <v>293008.02999999997</v>
      </c>
    </row>
    <row r="578" spans="1:14" x14ac:dyDescent="0.25">
      <c r="A578" s="3" t="s">
        <v>571</v>
      </c>
      <c r="B578" s="4">
        <v>256715.09</v>
      </c>
      <c r="C578" s="4">
        <v>262125.26</v>
      </c>
      <c r="D578" s="4">
        <v>262125.26</v>
      </c>
      <c r="E578" s="4">
        <v>262125.26</v>
      </c>
      <c r="F578" s="4">
        <v>262125.26</v>
      </c>
      <c r="G578" s="4">
        <v>260131.78</v>
      </c>
      <c r="H578" s="4">
        <v>260474.36</v>
      </c>
      <c r="I578" s="28">
        <v>260474.36</v>
      </c>
      <c r="J578" s="28">
        <v>244273.81</v>
      </c>
      <c r="K578" s="4">
        <v>209675.54</v>
      </c>
      <c r="L578" s="4">
        <v>224637.78</v>
      </c>
      <c r="M578" s="28">
        <v>239613.63999999998</v>
      </c>
      <c r="N578" s="40">
        <f t="shared" ref="N578:N641" si="9">SUM(B578:M578)</f>
        <v>3004497.4</v>
      </c>
    </row>
    <row r="579" spans="1:14" x14ac:dyDescent="0.25">
      <c r="A579" s="3" t="s">
        <v>572</v>
      </c>
      <c r="B579" s="4">
        <v>18442.05</v>
      </c>
      <c r="C579" s="4">
        <v>18456.73</v>
      </c>
      <c r="D579" s="4">
        <v>18456.73</v>
      </c>
      <c r="E579" s="4">
        <v>18456.73</v>
      </c>
      <c r="F579" s="4">
        <v>18456.73</v>
      </c>
      <c r="G579" s="4">
        <v>18386.95</v>
      </c>
      <c r="H579" s="4">
        <v>18464.080000000002</v>
      </c>
      <c r="I579" s="28">
        <v>18464.080000000002</v>
      </c>
      <c r="J579" s="28">
        <v>18464.080000000002</v>
      </c>
      <c r="K579" s="4">
        <v>18502.650000000001</v>
      </c>
      <c r="L579" s="4">
        <v>18502.650000000001</v>
      </c>
      <c r="M579" s="28">
        <v>18502.650000000001</v>
      </c>
      <c r="N579" s="40">
        <f t="shared" si="9"/>
        <v>221556.10999999996</v>
      </c>
    </row>
    <row r="580" spans="1:14" x14ac:dyDescent="0.25">
      <c r="A580" s="3" t="s">
        <v>573</v>
      </c>
      <c r="B580" s="4">
        <v>30333.47</v>
      </c>
      <c r="C580" s="4">
        <v>30297.66</v>
      </c>
      <c r="D580" s="4">
        <v>39553.57</v>
      </c>
      <c r="E580" s="4">
        <v>39553.57</v>
      </c>
      <c r="F580" s="4">
        <v>39553.57</v>
      </c>
      <c r="G580" s="4">
        <v>39593.97</v>
      </c>
      <c r="H580" s="4">
        <v>39647.22</v>
      </c>
      <c r="I580" s="28">
        <v>39647.22</v>
      </c>
      <c r="J580" s="28">
        <v>39647.22</v>
      </c>
      <c r="K580" s="4">
        <v>33902.449999999997</v>
      </c>
      <c r="L580" s="4">
        <v>33892.65</v>
      </c>
      <c r="M580" s="28">
        <v>33892.65</v>
      </c>
      <c r="N580" s="40">
        <f t="shared" si="9"/>
        <v>439515.22000000003</v>
      </c>
    </row>
    <row r="581" spans="1:14" x14ac:dyDescent="0.25">
      <c r="A581" s="3" t="s">
        <v>574</v>
      </c>
      <c r="B581" s="4">
        <v>33780.629999999997</v>
      </c>
      <c r="C581" s="4">
        <v>34071.39</v>
      </c>
      <c r="D581" s="4">
        <v>34071.39</v>
      </c>
      <c r="E581" s="4">
        <v>34071.39</v>
      </c>
      <c r="F581" s="4">
        <v>34071.39</v>
      </c>
      <c r="G581" s="4">
        <v>34152.800000000003</v>
      </c>
      <c r="H581" s="4">
        <v>34315.620000000003</v>
      </c>
      <c r="I581" s="28">
        <v>34315.620000000003</v>
      </c>
      <c r="J581" s="28">
        <v>34315.620000000003</v>
      </c>
      <c r="K581" s="4">
        <v>34240.339999999997</v>
      </c>
      <c r="L581" s="4">
        <v>34220.74</v>
      </c>
      <c r="M581" s="28">
        <v>34220.74</v>
      </c>
      <c r="N581" s="40">
        <f t="shared" si="9"/>
        <v>409847.66999999993</v>
      </c>
    </row>
    <row r="582" spans="1:14" x14ac:dyDescent="0.25">
      <c r="A582" s="3" t="s">
        <v>575</v>
      </c>
      <c r="B582" s="4">
        <v>82910.84</v>
      </c>
      <c r="C582" s="4">
        <v>73430.28</v>
      </c>
      <c r="D582" s="4">
        <v>73430.28</v>
      </c>
      <c r="E582" s="4">
        <v>73430.28</v>
      </c>
      <c r="F582" s="4">
        <v>73430.28</v>
      </c>
      <c r="G582" s="4">
        <v>73419.28</v>
      </c>
      <c r="H582" s="4">
        <v>73610.240000000005</v>
      </c>
      <c r="I582" s="28">
        <v>73610.240000000005</v>
      </c>
      <c r="J582" s="28">
        <v>73610.240000000005</v>
      </c>
      <c r="K582" s="4">
        <v>85250.4</v>
      </c>
      <c r="L582" s="4">
        <v>85220.4</v>
      </c>
      <c r="M582" s="28">
        <v>85220.400000000009</v>
      </c>
      <c r="N582" s="40">
        <f t="shared" si="9"/>
        <v>926573.16</v>
      </c>
    </row>
    <row r="583" spans="1:14" x14ac:dyDescent="0.25">
      <c r="A583" s="3" t="s">
        <v>576</v>
      </c>
      <c r="B583" s="4">
        <v>110521.92</v>
      </c>
      <c r="C583" s="4">
        <v>111151.74</v>
      </c>
      <c r="D583" s="4">
        <v>111151.74</v>
      </c>
      <c r="E583" s="4">
        <v>111151.74</v>
      </c>
      <c r="F583" s="4">
        <v>111151.74</v>
      </c>
      <c r="G583" s="4">
        <v>111342.72</v>
      </c>
      <c r="H583" s="4">
        <v>111603.54</v>
      </c>
      <c r="I583" s="28">
        <v>111603.54</v>
      </c>
      <c r="J583" s="28">
        <v>111603.54</v>
      </c>
      <c r="K583" s="4">
        <v>111796.32</v>
      </c>
      <c r="L583" s="4">
        <v>111776.16</v>
      </c>
      <c r="M583" s="28">
        <v>111776.16</v>
      </c>
      <c r="N583" s="40">
        <f t="shared" si="9"/>
        <v>1336630.8599999999</v>
      </c>
    </row>
    <row r="584" spans="1:14" x14ac:dyDescent="0.25">
      <c r="A584" s="3" t="s">
        <v>577</v>
      </c>
      <c r="B584" s="4">
        <v>97621.79</v>
      </c>
      <c r="C584" s="4">
        <v>107451.81</v>
      </c>
      <c r="D584" s="4">
        <v>107451.81</v>
      </c>
      <c r="E584" s="4">
        <v>107451.81</v>
      </c>
      <c r="F584" s="4">
        <v>107451.81</v>
      </c>
      <c r="G584" s="4">
        <v>106131.63</v>
      </c>
      <c r="H584" s="4">
        <v>106581.94</v>
      </c>
      <c r="I584" s="28">
        <v>106581.93999999999</v>
      </c>
      <c r="J584" s="28">
        <v>106581.93999999999</v>
      </c>
      <c r="K584" s="4">
        <v>106747.74</v>
      </c>
      <c r="L584" s="4">
        <v>106725.44</v>
      </c>
      <c r="M584" s="28">
        <v>106725.44</v>
      </c>
      <c r="N584" s="40">
        <f t="shared" si="9"/>
        <v>1273505.0999999999</v>
      </c>
    </row>
    <row r="585" spans="1:14" x14ac:dyDescent="0.25">
      <c r="A585" s="3" t="s">
        <v>578</v>
      </c>
      <c r="B585" s="4">
        <v>54229.21</v>
      </c>
      <c r="C585" s="4">
        <v>55005.37</v>
      </c>
      <c r="D585" s="4">
        <v>55005.37</v>
      </c>
      <c r="E585" s="4">
        <v>55005.37</v>
      </c>
      <c r="F585" s="4">
        <v>55005.37</v>
      </c>
      <c r="G585" s="4">
        <v>55209.21</v>
      </c>
      <c r="H585" s="4">
        <v>55531.81</v>
      </c>
      <c r="I585" s="28">
        <v>55531.810000000005</v>
      </c>
      <c r="J585" s="28">
        <v>55531.810000000005</v>
      </c>
      <c r="K585" s="4">
        <v>55616.89</v>
      </c>
      <c r="L585" s="4">
        <v>55597.3</v>
      </c>
      <c r="M585" s="28">
        <v>55597.299999999996</v>
      </c>
      <c r="N585" s="40">
        <f t="shared" si="9"/>
        <v>662866.82000000007</v>
      </c>
    </row>
    <row r="586" spans="1:14" x14ac:dyDescent="0.25">
      <c r="A586" s="3" t="s">
        <v>579</v>
      </c>
      <c r="B586" s="4">
        <v>32604.13</v>
      </c>
      <c r="C586" s="4">
        <v>33116.47</v>
      </c>
      <c r="D586" s="4">
        <v>33116.47</v>
      </c>
      <c r="E586" s="4">
        <v>33116.47</v>
      </c>
      <c r="F586" s="4">
        <v>33116.47</v>
      </c>
      <c r="G586" s="4">
        <v>33575.56</v>
      </c>
      <c r="H586" s="4">
        <v>33786.75</v>
      </c>
      <c r="I586" s="28">
        <v>33786.75</v>
      </c>
      <c r="J586" s="28">
        <v>33786.75</v>
      </c>
      <c r="K586" s="4">
        <v>33999.760000000002</v>
      </c>
      <c r="L586" s="4">
        <v>33989.980000000003</v>
      </c>
      <c r="M586" s="28">
        <v>33989.980000000003</v>
      </c>
      <c r="N586" s="40">
        <f t="shared" si="9"/>
        <v>401985.54</v>
      </c>
    </row>
    <row r="587" spans="1:14" x14ac:dyDescent="0.25">
      <c r="A587" s="3" t="s">
        <v>581</v>
      </c>
      <c r="B587" s="4">
        <v>19288.61</v>
      </c>
      <c r="C587" s="4">
        <v>19314.32</v>
      </c>
      <c r="D587" s="4">
        <v>19314.32</v>
      </c>
      <c r="E587" s="4">
        <v>19314.32</v>
      </c>
      <c r="F587" s="4">
        <v>19314.32</v>
      </c>
      <c r="G587" s="4">
        <v>19301.47</v>
      </c>
      <c r="H587" s="4">
        <v>19347.38</v>
      </c>
      <c r="I587" s="28">
        <v>19347.38</v>
      </c>
      <c r="J587" s="28">
        <v>19347.38</v>
      </c>
      <c r="K587" s="4">
        <v>19365.740000000002</v>
      </c>
      <c r="L587" s="4">
        <v>19363.900000000001</v>
      </c>
      <c r="M587" s="28">
        <v>19363.900000000001</v>
      </c>
      <c r="N587" s="40">
        <f t="shared" si="9"/>
        <v>231983.04</v>
      </c>
    </row>
    <row r="588" spans="1:14" x14ac:dyDescent="0.25">
      <c r="A588" s="3" t="s">
        <v>582</v>
      </c>
      <c r="B588" s="4">
        <v>76755.960000000006</v>
      </c>
      <c r="C588" s="4">
        <v>76899.199999999997</v>
      </c>
      <c r="D588" s="4">
        <v>76899.199999999997</v>
      </c>
      <c r="E588" s="4">
        <v>76899.199999999997</v>
      </c>
      <c r="F588" s="4">
        <v>76899.199999999997</v>
      </c>
      <c r="G588" s="4">
        <v>76776.160000000003</v>
      </c>
      <c r="H588" s="4">
        <v>76858.8</v>
      </c>
      <c r="I588" s="28">
        <v>76858.8</v>
      </c>
      <c r="J588" s="28">
        <v>76858.8</v>
      </c>
      <c r="K588" s="4">
        <v>76893.679999999993</v>
      </c>
      <c r="L588" s="4">
        <v>76890</v>
      </c>
      <c r="M588" s="28">
        <v>76890</v>
      </c>
      <c r="N588" s="40">
        <f t="shared" si="9"/>
        <v>922379.00000000023</v>
      </c>
    </row>
    <row r="589" spans="1:14" x14ac:dyDescent="0.25">
      <c r="A589" s="3" t="s">
        <v>583</v>
      </c>
      <c r="B589" s="4">
        <v>33274.400000000001</v>
      </c>
      <c r="C589" s="4">
        <v>33341.11</v>
      </c>
      <c r="D589" s="4">
        <v>33341.11</v>
      </c>
      <c r="E589" s="4">
        <v>33341.11</v>
      </c>
      <c r="F589" s="4">
        <v>33341.11</v>
      </c>
      <c r="G589" s="4">
        <v>33591.480000000003</v>
      </c>
      <c r="H589" s="4">
        <v>33699.82</v>
      </c>
      <c r="I589" s="28">
        <v>33699.82</v>
      </c>
      <c r="J589" s="28">
        <v>33699.82</v>
      </c>
      <c r="K589" s="4">
        <v>33679.01</v>
      </c>
      <c r="L589" s="4">
        <v>33671.050000000003</v>
      </c>
      <c r="M589" s="28">
        <v>25253.300000000003</v>
      </c>
      <c r="N589" s="40">
        <f t="shared" si="9"/>
        <v>393933.14</v>
      </c>
    </row>
    <row r="590" spans="1:14" x14ac:dyDescent="0.25">
      <c r="A590" s="3" t="s">
        <v>584</v>
      </c>
      <c r="B590" s="4">
        <v>36437.86</v>
      </c>
      <c r="C590" s="4">
        <v>27350.43</v>
      </c>
      <c r="D590" s="4">
        <v>27350.43</v>
      </c>
      <c r="E590" s="4">
        <v>36467.24</v>
      </c>
      <c r="F590" s="4">
        <v>36467.24</v>
      </c>
      <c r="G590" s="4">
        <v>36036.910000000003</v>
      </c>
      <c r="H590" s="4">
        <v>36633.120000000003</v>
      </c>
      <c r="I590" s="28">
        <v>36633.119999999995</v>
      </c>
      <c r="J590" s="28">
        <v>36633.119999999995</v>
      </c>
      <c r="K590" s="4">
        <v>36428.660000000003</v>
      </c>
      <c r="L590" s="4">
        <v>36282.980000000003</v>
      </c>
      <c r="M590" s="28">
        <v>36282.980000000003</v>
      </c>
      <c r="N590" s="40">
        <f t="shared" si="9"/>
        <v>419004.08999999997</v>
      </c>
    </row>
    <row r="591" spans="1:14" x14ac:dyDescent="0.25">
      <c r="A591" s="3" t="s">
        <v>585</v>
      </c>
      <c r="B591" s="4">
        <v>36937.949999999997</v>
      </c>
      <c r="C591" s="4">
        <v>37539.06</v>
      </c>
      <c r="D591" s="4">
        <v>37539.06</v>
      </c>
      <c r="E591" s="4">
        <v>37539.06</v>
      </c>
      <c r="F591" s="4">
        <v>37539.06</v>
      </c>
      <c r="G591" s="4">
        <v>37065.279999999999</v>
      </c>
      <c r="H591" s="4">
        <v>37442.959999999999</v>
      </c>
      <c r="I591" s="28">
        <v>37442.959999999999</v>
      </c>
      <c r="J591" s="28">
        <v>37442.959999999999</v>
      </c>
      <c r="K591" s="4">
        <v>37507.230000000003</v>
      </c>
      <c r="L591" s="4">
        <v>37504.17</v>
      </c>
      <c r="M591" s="28">
        <v>37504.17</v>
      </c>
      <c r="N591" s="40">
        <f t="shared" si="9"/>
        <v>449003.92</v>
      </c>
    </row>
    <row r="592" spans="1:14" x14ac:dyDescent="0.25">
      <c r="A592" s="3" t="s">
        <v>586</v>
      </c>
      <c r="B592" s="4">
        <v>56459.19</v>
      </c>
      <c r="C592" s="4">
        <v>56486.73</v>
      </c>
      <c r="D592" s="4">
        <v>56486.73</v>
      </c>
      <c r="E592" s="4">
        <v>56486.73</v>
      </c>
      <c r="F592" s="4">
        <v>56486.73</v>
      </c>
      <c r="G592" s="4">
        <v>56563.86</v>
      </c>
      <c r="H592" s="4">
        <v>56602.41</v>
      </c>
      <c r="I592" s="28">
        <v>56602.41</v>
      </c>
      <c r="J592" s="28">
        <v>56602.41</v>
      </c>
      <c r="K592" s="4">
        <v>56705.25</v>
      </c>
      <c r="L592" s="4">
        <v>56699.73</v>
      </c>
      <c r="M592" s="28">
        <v>56699.73</v>
      </c>
      <c r="N592" s="40">
        <f t="shared" si="9"/>
        <v>678881.91</v>
      </c>
    </row>
    <row r="593" spans="1:14" x14ac:dyDescent="0.25">
      <c r="A593" s="3" t="s">
        <v>587</v>
      </c>
      <c r="B593" s="4">
        <v>37504.160000000003</v>
      </c>
      <c r="C593" s="4">
        <v>37925.919999999998</v>
      </c>
      <c r="D593" s="4">
        <v>37925.919999999998</v>
      </c>
      <c r="E593" s="4">
        <v>37925.919999999998</v>
      </c>
      <c r="F593" s="4">
        <v>37925.919999999998</v>
      </c>
      <c r="G593" s="4">
        <v>38042.839999999997</v>
      </c>
      <c r="H593" s="4">
        <v>38345.230000000003</v>
      </c>
      <c r="I593" s="28">
        <v>38345.230000000003</v>
      </c>
      <c r="J593" s="28">
        <v>38345.230000000003</v>
      </c>
      <c r="K593" s="4">
        <v>38001.83</v>
      </c>
      <c r="L593" s="4">
        <v>37954.699999999997</v>
      </c>
      <c r="M593" s="28">
        <v>37954.699999999997</v>
      </c>
      <c r="N593" s="40">
        <f t="shared" si="9"/>
        <v>456197.6</v>
      </c>
    </row>
    <row r="594" spans="1:14" x14ac:dyDescent="0.25">
      <c r="A594" s="3" t="s">
        <v>588</v>
      </c>
      <c r="B594" s="4">
        <v>61204.959999999999</v>
      </c>
      <c r="C594" s="4">
        <v>62994.82</v>
      </c>
      <c r="D594" s="4">
        <v>62994.82</v>
      </c>
      <c r="E594" s="4">
        <v>55120.47</v>
      </c>
      <c r="F594" s="4">
        <v>55120.47</v>
      </c>
      <c r="G594" s="4">
        <v>55003.71</v>
      </c>
      <c r="H594" s="4">
        <v>55273.1</v>
      </c>
      <c r="I594" s="28">
        <v>55273.100000000006</v>
      </c>
      <c r="J594" s="28">
        <v>55273.100000000006</v>
      </c>
      <c r="K594" s="4">
        <v>63370.65</v>
      </c>
      <c r="L594" s="4">
        <v>63370.65</v>
      </c>
      <c r="M594" s="28">
        <v>63370.65</v>
      </c>
      <c r="N594" s="40">
        <f t="shared" si="9"/>
        <v>708370.50000000012</v>
      </c>
    </row>
    <row r="595" spans="1:14" x14ac:dyDescent="0.25">
      <c r="A595" s="3" t="s">
        <v>589</v>
      </c>
      <c r="B595" s="4">
        <v>51979.67</v>
      </c>
      <c r="C595" s="4">
        <v>52333.48</v>
      </c>
      <c r="D595" s="4">
        <v>52333.48</v>
      </c>
      <c r="E595" s="4">
        <v>52333.48</v>
      </c>
      <c r="F595" s="4">
        <v>52333.48</v>
      </c>
      <c r="G595" s="4">
        <v>52190.85</v>
      </c>
      <c r="H595" s="4">
        <v>52307.77</v>
      </c>
      <c r="I595" s="28">
        <v>52307.77</v>
      </c>
      <c r="J595" s="28">
        <v>52307.77</v>
      </c>
      <c r="K595" s="4">
        <v>52244.7</v>
      </c>
      <c r="L595" s="4">
        <v>52225.74</v>
      </c>
      <c r="M595" s="28">
        <v>52225.74</v>
      </c>
      <c r="N595" s="40">
        <f t="shared" si="9"/>
        <v>627123.93000000005</v>
      </c>
    </row>
    <row r="596" spans="1:14" x14ac:dyDescent="0.25">
      <c r="A596" s="3" t="s">
        <v>590</v>
      </c>
      <c r="B596" s="4">
        <v>40228.120000000003</v>
      </c>
      <c r="C596" s="4">
        <v>40742.92</v>
      </c>
      <c r="D596" s="4">
        <v>40742.92</v>
      </c>
      <c r="E596" s="4">
        <v>40742.92</v>
      </c>
      <c r="F596" s="4">
        <v>30557.19</v>
      </c>
      <c r="G596" s="4">
        <v>30940.99</v>
      </c>
      <c r="H596" s="4">
        <v>31789.85</v>
      </c>
      <c r="I596" s="28">
        <v>31789.85</v>
      </c>
      <c r="J596" s="28">
        <v>42386.46</v>
      </c>
      <c r="K596" s="4">
        <v>19762.400000000001</v>
      </c>
      <c r="L596" s="4">
        <v>19762.400000000001</v>
      </c>
      <c r="M596" s="28">
        <v>36595.79</v>
      </c>
      <c r="N596" s="40">
        <f t="shared" si="9"/>
        <v>406041.81000000006</v>
      </c>
    </row>
    <row r="597" spans="1:14" x14ac:dyDescent="0.25">
      <c r="A597" s="3" t="s">
        <v>591</v>
      </c>
      <c r="B597" s="4">
        <v>127538.89</v>
      </c>
      <c r="C597" s="4">
        <v>127966.76</v>
      </c>
      <c r="D597" s="4">
        <v>144800.15</v>
      </c>
      <c r="E597" s="4">
        <v>144800.15</v>
      </c>
      <c r="F597" s="4">
        <v>144800.15</v>
      </c>
      <c r="G597" s="4">
        <v>143256.4</v>
      </c>
      <c r="H597" s="4">
        <v>143692.82999999999</v>
      </c>
      <c r="I597" s="28">
        <v>143692.82999999999</v>
      </c>
      <c r="J597" s="28">
        <v>143692.82999999999</v>
      </c>
      <c r="K597" s="4">
        <v>141985.63</v>
      </c>
      <c r="L597" s="4">
        <v>141970.94</v>
      </c>
      <c r="M597" s="28">
        <v>143014.35</v>
      </c>
      <c r="N597" s="40">
        <f t="shared" si="9"/>
        <v>1691211.9100000001</v>
      </c>
    </row>
    <row r="598" spans="1:14" x14ac:dyDescent="0.25">
      <c r="A598" s="3" t="s">
        <v>593</v>
      </c>
      <c r="B598" s="4">
        <v>19211.88</v>
      </c>
      <c r="C598" s="4">
        <v>19335.61</v>
      </c>
      <c r="D598" s="4">
        <v>19335.61</v>
      </c>
      <c r="E598" s="4">
        <v>19335.61</v>
      </c>
      <c r="F598" s="4">
        <v>19335.61</v>
      </c>
      <c r="G598" s="4">
        <v>19373.48</v>
      </c>
      <c r="H598" s="4">
        <v>19430.3</v>
      </c>
      <c r="I598" s="28">
        <v>19430.3</v>
      </c>
      <c r="J598" s="28">
        <v>19430.3</v>
      </c>
      <c r="K598" s="4">
        <v>19787.580000000002</v>
      </c>
      <c r="L598" s="4">
        <v>19782.53</v>
      </c>
      <c r="M598" s="28">
        <v>19782.53</v>
      </c>
      <c r="N598" s="40">
        <f t="shared" si="9"/>
        <v>233571.33999999997</v>
      </c>
    </row>
    <row r="599" spans="1:14" x14ac:dyDescent="0.25">
      <c r="A599" s="3" t="s">
        <v>592</v>
      </c>
      <c r="B599" s="4">
        <v>45433.89</v>
      </c>
      <c r="C599" s="4">
        <v>45641.9</v>
      </c>
      <c r="D599" s="4">
        <v>45641.9</v>
      </c>
      <c r="E599" s="4">
        <v>45641.9</v>
      </c>
      <c r="F599" s="4">
        <v>45641.9</v>
      </c>
      <c r="G599" s="4">
        <v>45721.440000000002</v>
      </c>
      <c r="H599" s="4">
        <v>61219.46</v>
      </c>
      <c r="I599" s="28">
        <v>61219.46</v>
      </c>
      <c r="J599" s="28">
        <v>61219.46</v>
      </c>
      <c r="K599" s="4">
        <v>61332.25</v>
      </c>
      <c r="L599" s="4">
        <v>61291.86</v>
      </c>
      <c r="M599" s="28">
        <v>61291.86</v>
      </c>
      <c r="N599" s="40">
        <f t="shared" si="9"/>
        <v>641297.28</v>
      </c>
    </row>
    <row r="600" spans="1:14" x14ac:dyDescent="0.25">
      <c r="A600" s="3" t="s">
        <v>594</v>
      </c>
      <c r="B600" s="4">
        <v>70899.149999999994</v>
      </c>
      <c r="C600" s="4">
        <v>70931.600000000006</v>
      </c>
      <c r="D600" s="4">
        <v>70931.600000000006</v>
      </c>
      <c r="E600" s="4">
        <v>70931.600000000006</v>
      </c>
      <c r="F600" s="4">
        <v>62065.15</v>
      </c>
      <c r="G600" s="4">
        <v>61843.95</v>
      </c>
      <c r="H600" s="4">
        <v>61992.84</v>
      </c>
      <c r="I600" s="28">
        <v>61992.84</v>
      </c>
      <c r="J600" s="28">
        <v>70848.95</v>
      </c>
      <c r="K600" s="4">
        <v>71060.160000000003</v>
      </c>
      <c r="L600" s="4">
        <v>71055.259999999995</v>
      </c>
      <c r="M600" s="28">
        <v>71055.259999999995</v>
      </c>
      <c r="N600" s="40">
        <f t="shared" si="9"/>
        <v>815608.36</v>
      </c>
    </row>
    <row r="601" spans="1:14" x14ac:dyDescent="0.25">
      <c r="A601" s="3" t="s">
        <v>595</v>
      </c>
      <c r="B601" s="4">
        <v>258859.26</v>
      </c>
      <c r="C601" s="4">
        <v>267354.56</v>
      </c>
      <c r="D601" s="4">
        <v>267354.56</v>
      </c>
      <c r="E601" s="4">
        <v>263422.87</v>
      </c>
      <c r="F601" s="4">
        <v>263422.87</v>
      </c>
      <c r="G601" s="4">
        <v>263137.13</v>
      </c>
      <c r="H601" s="4">
        <v>265202.90999999997</v>
      </c>
      <c r="I601" s="28">
        <v>265202.91000000003</v>
      </c>
      <c r="J601" s="28">
        <v>265202.91000000003</v>
      </c>
      <c r="K601" s="4">
        <v>270539.39</v>
      </c>
      <c r="L601" s="4">
        <v>270241.03999999998</v>
      </c>
      <c r="M601" s="28">
        <v>270241.04000000004</v>
      </c>
      <c r="N601" s="40">
        <f t="shared" si="9"/>
        <v>3190181.45</v>
      </c>
    </row>
    <row r="602" spans="1:14" x14ac:dyDescent="0.25">
      <c r="A602" s="3" t="s">
        <v>596</v>
      </c>
      <c r="B602" s="4">
        <v>85941.48</v>
      </c>
      <c r="C602" s="4">
        <v>86603.8</v>
      </c>
      <c r="D602" s="4">
        <v>86603.8</v>
      </c>
      <c r="E602" s="4">
        <v>86603.8</v>
      </c>
      <c r="F602" s="4">
        <v>86603.8</v>
      </c>
      <c r="G602" s="4">
        <v>87022.48</v>
      </c>
      <c r="H602" s="4">
        <v>87304.67</v>
      </c>
      <c r="I602" s="28">
        <v>78574.210000000006</v>
      </c>
      <c r="J602" s="28">
        <v>78574.210000000006</v>
      </c>
      <c r="K602" s="4">
        <v>87592.37</v>
      </c>
      <c r="L602" s="4">
        <v>87574.61</v>
      </c>
      <c r="M602" s="28">
        <v>87574.61</v>
      </c>
      <c r="N602" s="40">
        <f t="shared" si="9"/>
        <v>1026573.8399999999</v>
      </c>
    </row>
    <row r="603" spans="1:14" x14ac:dyDescent="0.25">
      <c r="A603" s="3" t="s">
        <v>597</v>
      </c>
      <c r="B603" s="4">
        <v>137972.32</v>
      </c>
      <c r="C603" s="4">
        <v>138022.79</v>
      </c>
      <c r="D603" s="4">
        <v>138022.79</v>
      </c>
      <c r="E603" s="4">
        <v>128765.21</v>
      </c>
      <c r="F603" s="4">
        <v>128765.21</v>
      </c>
      <c r="G603" s="4">
        <v>125428.07</v>
      </c>
      <c r="H603" s="4">
        <v>126189.27</v>
      </c>
      <c r="I603" s="28">
        <v>126189.27</v>
      </c>
      <c r="J603" s="28">
        <v>130696.03</v>
      </c>
      <c r="K603" s="4">
        <v>137370.54999999999</v>
      </c>
      <c r="L603" s="4">
        <v>132920.85999999999</v>
      </c>
      <c r="M603" s="28">
        <v>149754.20000000001</v>
      </c>
      <c r="N603" s="40">
        <f t="shared" si="9"/>
        <v>1600096.57</v>
      </c>
    </row>
    <row r="604" spans="1:14" x14ac:dyDescent="0.25">
      <c r="A604" s="3" t="s">
        <v>598</v>
      </c>
      <c r="B604" s="4">
        <v>192605.31</v>
      </c>
      <c r="C604" s="4">
        <v>197530.32</v>
      </c>
      <c r="D604" s="4">
        <v>197530.32</v>
      </c>
      <c r="E604" s="4">
        <v>197530.32</v>
      </c>
      <c r="F604" s="4">
        <v>197530.32</v>
      </c>
      <c r="G604" s="4">
        <v>190080.71</v>
      </c>
      <c r="H604" s="4">
        <v>192946.58</v>
      </c>
      <c r="I604" s="28">
        <v>192946.58</v>
      </c>
      <c r="J604" s="28">
        <v>192946.58</v>
      </c>
      <c r="K604" s="4">
        <v>187431.65</v>
      </c>
      <c r="L604" s="4">
        <v>187321.33</v>
      </c>
      <c r="M604" s="28">
        <v>202940.15000000002</v>
      </c>
      <c r="N604" s="40">
        <f t="shared" si="9"/>
        <v>2329340.17</v>
      </c>
    </row>
    <row r="605" spans="1:14" x14ac:dyDescent="0.25">
      <c r="A605" s="3" t="s">
        <v>599</v>
      </c>
      <c r="B605" s="4">
        <v>46753.06</v>
      </c>
      <c r="C605" s="4">
        <v>39543.379999999997</v>
      </c>
      <c r="D605" s="4">
        <v>39543.379999999997</v>
      </c>
      <c r="E605" s="4">
        <v>39543.379999999997</v>
      </c>
      <c r="F605" s="4">
        <v>48330.81</v>
      </c>
      <c r="G605" s="4">
        <v>48463.14</v>
      </c>
      <c r="H605" s="4">
        <v>53261.09</v>
      </c>
      <c r="I605" s="28">
        <v>53261.090000000004</v>
      </c>
      <c r="J605" s="28">
        <v>53261.090000000004</v>
      </c>
      <c r="K605" s="4">
        <v>53715.16</v>
      </c>
      <c r="L605" s="4">
        <v>53623.839999999997</v>
      </c>
      <c r="M605" s="28">
        <v>53623.840000000004</v>
      </c>
      <c r="N605" s="40">
        <f t="shared" si="9"/>
        <v>582923.26</v>
      </c>
    </row>
    <row r="606" spans="1:14" x14ac:dyDescent="0.25">
      <c r="A606" s="3" t="s">
        <v>610</v>
      </c>
      <c r="B606" s="4">
        <v>110193.05</v>
      </c>
      <c r="C606" s="4">
        <v>110278.9</v>
      </c>
      <c r="D606" s="4">
        <v>119539.1</v>
      </c>
      <c r="E606" s="4">
        <v>119539.1</v>
      </c>
      <c r="F606" s="4">
        <v>119539.1</v>
      </c>
      <c r="G606" s="4">
        <v>119474.84</v>
      </c>
      <c r="H606" s="4">
        <v>110280.55</v>
      </c>
      <c r="I606" s="28">
        <v>119540.9</v>
      </c>
      <c r="J606" s="28">
        <v>119540.9</v>
      </c>
      <c r="K606" s="4">
        <v>118696.2</v>
      </c>
      <c r="L606" s="4">
        <v>118655.81</v>
      </c>
      <c r="M606" s="28">
        <v>118655.81</v>
      </c>
      <c r="N606" s="40">
        <f t="shared" si="9"/>
        <v>1403934.2600000002</v>
      </c>
    </row>
    <row r="607" spans="1:14" x14ac:dyDescent="0.25">
      <c r="A607" s="3" t="s">
        <v>611</v>
      </c>
      <c r="B607" s="4">
        <v>613755.17000000004</v>
      </c>
      <c r="C607" s="4">
        <v>605025.06000000006</v>
      </c>
      <c r="D607" s="4">
        <v>613400.15</v>
      </c>
      <c r="E607" s="4">
        <v>613400.15</v>
      </c>
      <c r="F607" s="4">
        <v>600837.51</v>
      </c>
      <c r="G607" s="4">
        <v>612880.64000000001</v>
      </c>
      <c r="H607" s="4">
        <v>577986.35</v>
      </c>
      <c r="I607" s="28">
        <v>588321.44999999995</v>
      </c>
      <c r="J607" s="28">
        <v>597469.36</v>
      </c>
      <c r="K607" s="4">
        <v>657930.01</v>
      </c>
      <c r="L607" s="4">
        <v>657707.30000000005</v>
      </c>
      <c r="M607" s="28">
        <v>666293.27</v>
      </c>
      <c r="N607" s="40">
        <f t="shared" si="9"/>
        <v>7405006.4199999999</v>
      </c>
    </row>
    <row r="608" spans="1:14" x14ac:dyDescent="0.25">
      <c r="A608" s="3" t="s">
        <v>600</v>
      </c>
      <c r="B608" s="4">
        <v>59210.07</v>
      </c>
      <c r="C608" s="4">
        <v>59230.26</v>
      </c>
      <c r="D608" s="4">
        <v>59230.26</v>
      </c>
      <c r="E608" s="4">
        <v>59230.26</v>
      </c>
      <c r="F608" s="4">
        <v>59230.26</v>
      </c>
      <c r="G608" s="4">
        <v>59254.14</v>
      </c>
      <c r="H608" s="4">
        <v>49451.9</v>
      </c>
      <c r="I608" s="28">
        <v>59342.28</v>
      </c>
      <c r="J608" s="28">
        <v>59342.28</v>
      </c>
      <c r="K608" s="4">
        <v>59395.53</v>
      </c>
      <c r="L608" s="4">
        <v>59395.53</v>
      </c>
      <c r="M608" s="28">
        <v>59395.53</v>
      </c>
      <c r="N608" s="40">
        <f t="shared" si="9"/>
        <v>701708.30000000016</v>
      </c>
    </row>
    <row r="609" spans="1:14" x14ac:dyDescent="0.25">
      <c r="A609" s="3" t="s">
        <v>601</v>
      </c>
      <c r="B609" s="4">
        <v>148337.66</v>
      </c>
      <c r="C609" s="4">
        <v>157824.67000000001</v>
      </c>
      <c r="D609" s="4">
        <v>157824.67000000001</v>
      </c>
      <c r="E609" s="4">
        <v>157824.67000000001</v>
      </c>
      <c r="F609" s="4">
        <v>157824.67000000001</v>
      </c>
      <c r="G609" s="4">
        <v>157557.51</v>
      </c>
      <c r="H609" s="4">
        <v>158278.78</v>
      </c>
      <c r="I609" s="28">
        <v>158278.78</v>
      </c>
      <c r="J609" s="28">
        <v>158278.78</v>
      </c>
      <c r="K609" s="4">
        <v>150528.47</v>
      </c>
      <c r="L609" s="4">
        <v>159331.71</v>
      </c>
      <c r="M609" s="28">
        <v>159331.71000000002</v>
      </c>
      <c r="N609" s="40">
        <f t="shared" si="9"/>
        <v>1881222.08</v>
      </c>
    </row>
    <row r="610" spans="1:14" x14ac:dyDescent="0.25">
      <c r="A610" s="3" t="s">
        <v>602</v>
      </c>
      <c r="B610" s="4">
        <v>231437.12</v>
      </c>
      <c r="C610" s="4">
        <v>233992.24</v>
      </c>
      <c r="D610" s="4">
        <v>233992.24</v>
      </c>
      <c r="E610" s="4">
        <v>233992.24</v>
      </c>
      <c r="F610" s="4">
        <v>233992.24</v>
      </c>
      <c r="G610" s="4">
        <v>233607.27</v>
      </c>
      <c r="H610" s="4">
        <v>221523.21</v>
      </c>
      <c r="I610" s="28">
        <v>225953.67</v>
      </c>
      <c r="J610" s="28">
        <v>217092.75</v>
      </c>
      <c r="K610" s="4">
        <v>219302.62</v>
      </c>
      <c r="L610" s="4">
        <v>219258.31</v>
      </c>
      <c r="M610" s="28">
        <v>228207.63</v>
      </c>
      <c r="N610" s="40">
        <f t="shared" si="9"/>
        <v>2732351.54</v>
      </c>
    </row>
    <row r="611" spans="1:14" x14ac:dyDescent="0.25">
      <c r="A611" s="3" t="s">
        <v>603</v>
      </c>
      <c r="B611" s="4">
        <v>31876.93</v>
      </c>
      <c r="C611" s="4">
        <v>32081.37</v>
      </c>
      <c r="D611" s="4">
        <v>32081.37</v>
      </c>
      <c r="E611" s="4">
        <v>32081.37</v>
      </c>
      <c r="F611" s="4">
        <v>32081.37</v>
      </c>
      <c r="G611" s="4">
        <v>32307.26</v>
      </c>
      <c r="H611" s="4">
        <v>32485.99</v>
      </c>
      <c r="I611" s="28">
        <v>32485.989999999998</v>
      </c>
      <c r="J611" s="28">
        <v>32485.989999999998</v>
      </c>
      <c r="K611" s="4">
        <v>32378.25</v>
      </c>
      <c r="L611" s="4">
        <v>32368.45</v>
      </c>
      <c r="M611" s="28">
        <v>24276.339999999997</v>
      </c>
      <c r="N611" s="40">
        <f t="shared" si="9"/>
        <v>378990.68000000005</v>
      </c>
    </row>
    <row r="612" spans="1:14" x14ac:dyDescent="0.25">
      <c r="A612" s="3" t="s">
        <v>604</v>
      </c>
      <c r="B612" s="4">
        <v>94137.19</v>
      </c>
      <c r="C612" s="4">
        <v>102684.25</v>
      </c>
      <c r="D612" s="4">
        <v>102684.25</v>
      </c>
      <c r="E612" s="4">
        <v>102684.25</v>
      </c>
      <c r="F612" s="4">
        <v>94099.17</v>
      </c>
      <c r="G612" s="4">
        <v>91284.07</v>
      </c>
      <c r="H612" s="4">
        <v>83346.67</v>
      </c>
      <c r="I612" s="28">
        <v>91681.34</v>
      </c>
      <c r="J612" s="28">
        <v>91681.34</v>
      </c>
      <c r="K612" s="4">
        <v>99522.65</v>
      </c>
      <c r="L612" s="4">
        <v>99504.89</v>
      </c>
      <c r="M612" s="28">
        <v>99504.890000000014</v>
      </c>
      <c r="N612" s="40">
        <f t="shared" si="9"/>
        <v>1152814.96</v>
      </c>
    </row>
    <row r="613" spans="1:14" x14ac:dyDescent="0.25">
      <c r="A613" s="3" t="s">
        <v>605</v>
      </c>
      <c r="B613" s="4">
        <v>296282.28000000003</v>
      </c>
      <c r="C613" s="4">
        <v>298318.86</v>
      </c>
      <c r="D613" s="4">
        <v>298318.86</v>
      </c>
      <c r="E613" s="4">
        <v>298318.86</v>
      </c>
      <c r="F613" s="4">
        <v>289544.78000000003</v>
      </c>
      <c r="G613" s="4">
        <v>298781.5</v>
      </c>
      <c r="H613" s="4">
        <v>300190.77</v>
      </c>
      <c r="I613" s="28">
        <v>300190.77</v>
      </c>
      <c r="J613" s="28">
        <v>300190.77</v>
      </c>
      <c r="K613" s="4">
        <v>299739</v>
      </c>
      <c r="L613" s="4">
        <v>299726.08000000002</v>
      </c>
      <c r="M613" s="28">
        <v>299726.08000000002</v>
      </c>
      <c r="N613" s="40">
        <f t="shared" si="9"/>
        <v>3579328.61</v>
      </c>
    </row>
    <row r="614" spans="1:14" x14ac:dyDescent="0.25">
      <c r="A614" s="3" t="s">
        <v>606</v>
      </c>
      <c r="B614" s="4">
        <v>92024.76</v>
      </c>
      <c r="C614" s="4">
        <v>93284.51</v>
      </c>
      <c r="D614" s="4">
        <v>93284.51</v>
      </c>
      <c r="E614" s="4">
        <v>93284.51</v>
      </c>
      <c r="F614" s="4">
        <v>93284.51</v>
      </c>
      <c r="G614" s="4">
        <v>93829.89</v>
      </c>
      <c r="H614" s="4">
        <v>94336.77</v>
      </c>
      <c r="I614" s="28">
        <v>94336.77</v>
      </c>
      <c r="J614" s="28">
        <v>94336.77</v>
      </c>
      <c r="K614" s="4">
        <v>94317.8</v>
      </c>
      <c r="L614" s="4">
        <v>94287.14</v>
      </c>
      <c r="M614" s="28">
        <v>94287.14</v>
      </c>
      <c r="N614" s="40">
        <f t="shared" si="9"/>
        <v>1124895.08</v>
      </c>
    </row>
    <row r="615" spans="1:14" x14ac:dyDescent="0.25">
      <c r="A615" s="3" t="s">
        <v>607</v>
      </c>
      <c r="B615" s="4">
        <v>112404.8</v>
      </c>
      <c r="C615" s="4">
        <v>112243.2</v>
      </c>
      <c r="D615" s="4">
        <v>112243.2</v>
      </c>
      <c r="E615" s="4">
        <v>112243.2</v>
      </c>
      <c r="F615" s="4">
        <v>102889.60000000001</v>
      </c>
      <c r="G615" s="4">
        <v>112974.68</v>
      </c>
      <c r="H615" s="4">
        <v>113203.01</v>
      </c>
      <c r="I615" s="28">
        <v>113203.01</v>
      </c>
      <c r="J615" s="28">
        <v>113203.01</v>
      </c>
      <c r="K615" s="4">
        <v>113287.44</v>
      </c>
      <c r="L615" s="4">
        <v>113279.52</v>
      </c>
      <c r="M615" s="28">
        <v>113279.52</v>
      </c>
      <c r="N615" s="40">
        <f t="shared" si="9"/>
        <v>1344454.19</v>
      </c>
    </row>
    <row r="616" spans="1:14" x14ac:dyDescent="0.25">
      <c r="A616" s="3" t="s">
        <v>608</v>
      </c>
      <c r="B616" s="4">
        <v>534540.81000000006</v>
      </c>
      <c r="C616" s="4">
        <v>539932.11</v>
      </c>
      <c r="D616" s="4">
        <v>539932.11</v>
      </c>
      <c r="E616" s="4">
        <v>539932.11</v>
      </c>
      <c r="F616" s="4">
        <v>539932.11</v>
      </c>
      <c r="G616" s="4">
        <v>540058.4</v>
      </c>
      <c r="H616" s="4">
        <v>533470.80000000005</v>
      </c>
      <c r="I616" s="28">
        <v>524460.15999999992</v>
      </c>
      <c r="J616" s="28">
        <v>533470.79999999993</v>
      </c>
      <c r="K616" s="4">
        <v>537328.37</v>
      </c>
      <c r="L616" s="4">
        <v>537145.12</v>
      </c>
      <c r="M616" s="28">
        <v>546213.49</v>
      </c>
      <c r="N616" s="40">
        <f t="shared" si="9"/>
        <v>6446416.3899999997</v>
      </c>
    </row>
    <row r="617" spans="1:14" x14ac:dyDescent="0.25">
      <c r="A617" s="3" t="s">
        <v>609</v>
      </c>
      <c r="B617" s="4">
        <v>37679.24</v>
      </c>
      <c r="C617" s="4">
        <v>37761.879999999997</v>
      </c>
      <c r="D617" s="4">
        <v>37761.879999999997</v>
      </c>
      <c r="E617" s="4">
        <v>37761.879999999997</v>
      </c>
      <c r="F617" s="4">
        <v>37761.879999999997</v>
      </c>
      <c r="G617" s="4">
        <v>37835.339999999997</v>
      </c>
      <c r="H617" s="4">
        <v>49296.11</v>
      </c>
      <c r="I617" s="28">
        <v>49296.11</v>
      </c>
      <c r="J617" s="28">
        <v>49296.11</v>
      </c>
      <c r="K617" s="4">
        <v>49425.89</v>
      </c>
      <c r="L617" s="4">
        <v>49411.81</v>
      </c>
      <c r="M617" s="28">
        <v>49411.81</v>
      </c>
      <c r="N617" s="40">
        <f t="shared" si="9"/>
        <v>522699.94</v>
      </c>
    </row>
    <row r="618" spans="1:14" x14ac:dyDescent="0.25">
      <c r="A618" s="3" t="s">
        <v>612</v>
      </c>
      <c r="B618" s="4">
        <v>55632.81</v>
      </c>
      <c r="C618" s="4">
        <v>55667.7</v>
      </c>
      <c r="D618" s="4">
        <v>89334.48</v>
      </c>
      <c r="E618" s="4">
        <v>89334.48</v>
      </c>
      <c r="F618" s="4">
        <v>80056.53</v>
      </c>
      <c r="G618" s="4">
        <v>88689.93</v>
      </c>
      <c r="H618" s="4">
        <v>88170.84</v>
      </c>
      <c r="I618" s="28">
        <v>88170.84</v>
      </c>
      <c r="J618" s="28">
        <v>88170.84</v>
      </c>
      <c r="K618" s="4">
        <v>88020.26</v>
      </c>
      <c r="L618" s="4">
        <v>87990.86</v>
      </c>
      <c r="M618" s="28">
        <v>90540.14</v>
      </c>
      <c r="N618" s="40">
        <f t="shared" si="9"/>
        <v>989779.71</v>
      </c>
    </row>
    <row r="619" spans="1:14" x14ac:dyDescent="0.25">
      <c r="A619" s="3" t="s">
        <v>613</v>
      </c>
      <c r="B619" s="4">
        <v>147244.99</v>
      </c>
      <c r="C619" s="4">
        <v>164106.54</v>
      </c>
      <c r="D619" s="4">
        <v>164106.54</v>
      </c>
      <c r="E619" s="4">
        <v>164106.54</v>
      </c>
      <c r="F619" s="4">
        <v>165801.51</v>
      </c>
      <c r="G619" s="4">
        <v>164297.51999999999</v>
      </c>
      <c r="H619" s="4">
        <v>164512.4</v>
      </c>
      <c r="I619" s="28">
        <v>164512.4</v>
      </c>
      <c r="J619" s="28">
        <v>164512.4</v>
      </c>
      <c r="K619" s="4">
        <v>165204.09</v>
      </c>
      <c r="L619" s="4">
        <v>165185.73000000001</v>
      </c>
      <c r="M619" s="28">
        <v>165185.73000000001</v>
      </c>
      <c r="N619" s="40">
        <f t="shared" si="9"/>
        <v>1958776.39</v>
      </c>
    </row>
    <row r="620" spans="1:14" x14ac:dyDescent="0.25">
      <c r="A620" s="3" t="s">
        <v>615</v>
      </c>
      <c r="B620" s="4">
        <v>66557.36</v>
      </c>
      <c r="C620" s="4">
        <v>67285.789999999994</v>
      </c>
      <c r="D620" s="4">
        <v>67285.789999999994</v>
      </c>
      <c r="E620" s="4">
        <v>67285.789999999994</v>
      </c>
      <c r="F620" s="4">
        <v>67285.789999999994</v>
      </c>
      <c r="G620" s="4">
        <v>67021.36</v>
      </c>
      <c r="H620" s="4">
        <v>67264.97</v>
      </c>
      <c r="I620" s="28">
        <v>67264.97</v>
      </c>
      <c r="J620" s="28">
        <v>67264.97</v>
      </c>
      <c r="K620" s="4">
        <v>67360.490000000005</v>
      </c>
      <c r="L620" s="4">
        <v>67305.38</v>
      </c>
      <c r="M620" s="28">
        <v>67305.38</v>
      </c>
      <c r="N620" s="40">
        <f t="shared" si="9"/>
        <v>806488.03999999992</v>
      </c>
    </row>
    <row r="621" spans="1:14" x14ac:dyDescent="0.25">
      <c r="A621" s="3" t="s">
        <v>614</v>
      </c>
      <c r="B621" s="4">
        <v>26110.720000000001</v>
      </c>
      <c r="C621" s="4">
        <v>19663.23</v>
      </c>
      <c r="D621" s="4">
        <v>19663.23</v>
      </c>
      <c r="E621" s="4">
        <v>19663.23</v>
      </c>
      <c r="F621" s="4">
        <v>26733.25</v>
      </c>
      <c r="G621" s="4">
        <v>19799.12</v>
      </c>
      <c r="H621" s="4">
        <v>28057.89</v>
      </c>
      <c r="I621" s="28">
        <v>28057.89</v>
      </c>
      <c r="J621" s="28">
        <v>28057.89</v>
      </c>
      <c r="K621" s="4">
        <v>27983.82</v>
      </c>
      <c r="L621" s="4">
        <v>27955.66</v>
      </c>
      <c r="M621" s="28">
        <v>13977.829999999998</v>
      </c>
      <c r="N621" s="40">
        <f t="shared" si="9"/>
        <v>285723.76</v>
      </c>
    </row>
    <row r="622" spans="1:14" x14ac:dyDescent="0.25">
      <c r="A622" s="3" t="s">
        <v>616</v>
      </c>
      <c r="B622" s="4">
        <v>48396.92</v>
      </c>
      <c r="C622" s="4">
        <v>48378.53</v>
      </c>
      <c r="D622" s="4">
        <v>48378.53</v>
      </c>
      <c r="E622" s="4">
        <v>48378.53</v>
      </c>
      <c r="F622" s="4">
        <v>48378.53</v>
      </c>
      <c r="G622" s="4">
        <v>48548.7</v>
      </c>
      <c r="H622" s="4">
        <v>48534.03</v>
      </c>
      <c r="I622" s="28">
        <v>48534.03</v>
      </c>
      <c r="J622" s="28">
        <v>48534.03</v>
      </c>
      <c r="K622" s="4">
        <v>47826.41</v>
      </c>
      <c r="L622" s="4">
        <v>47826.41</v>
      </c>
      <c r="M622" s="28">
        <v>47826.41</v>
      </c>
      <c r="N622" s="40">
        <f t="shared" si="9"/>
        <v>579541.06000000017</v>
      </c>
    </row>
    <row r="623" spans="1:14" x14ac:dyDescent="0.25">
      <c r="A623" s="3" t="s">
        <v>617</v>
      </c>
      <c r="B623" s="4">
        <v>28470.240000000002</v>
      </c>
      <c r="C623" s="4">
        <v>32561.88</v>
      </c>
      <c r="D623" s="4">
        <v>16280.94</v>
      </c>
      <c r="E623" s="4">
        <v>28491.64</v>
      </c>
      <c r="F623" s="4">
        <v>28491.64</v>
      </c>
      <c r="G623" s="4">
        <v>28559.14</v>
      </c>
      <c r="H623" s="4">
        <v>28665.19</v>
      </c>
      <c r="I623" s="28">
        <v>24570.16</v>
      </c>
      <c r="J623" s="28">
        <v>32760.219999999998</v>
      </c>
      <c r="K623" s="4">
        <v>32845.910000000003</v>
      </c>
      <c r="L623" s="4">
        <v>32845.910000000003</v>
      </c>
      <c r="M623" s="28">
        <v>32845.910000000003</v>
      </c>
      <c r="N623" s="40">
        <f t="shared" si="9"/>
        <v>347388.78</v>
      </c>
    </row>
    <row r="624" spans="1:14" x14ac:dyDescent="0.25">
      <c r="A624" s="3" t="s">
        <v>618</v>
      </c>
      <c r="B624" s="4">
        <v>30742.04</v>
      </c>
      <c r="C624" s="4">
        <v>30800.81</v>
      </c>
      <c r="D624" s="4">
        <v>30800.81</v>
      </c>
      <c r="E624" s="4">
        <v>30800.81</v>
      </c>
      <c r="F624" s="4">
        <v>30800.81</v>
      </c>
      <c r="G624" s="4">
        <v>30518.02</v>
      </c>
      <c r="H624" s="4">
        <v>30609.82</v>
      </c>
      <c r="I624" s="28">
        <v>30609.82</v>
      </c>
      <c r="J624" s="28">
        <v>30609.82</v>
      </c>
      <c r="K624" s="4">
        <v>23059.74</v>
      </c>
      <c r="L624" s="4">
        <v>23056.09</v>
      </c>
      <c r="M624" s="28">
        <v>23056.09</v>
      </c>
      <c r="N624" s="40">
        <f t="shared" si="9"/>
        <v>345464.68000000005</v>
      </c>
    </row>
    <row r="625" spans="1:14" x14ac:dyDescent="0.25">
      <c r="A625" s="3" t="s">
        <v>619</v>
      </c>
      <c r="B625" s="4">
        <v>74770.84</v>
      </c>
      <c r="C625" s="4">
        <v>93333.45</v>
      </c>
      <c r="D625" s="4">
        <v>93333.45</v>
      </c>
      <c r="E625" s="4">
        <v>93333.45</v>
      </c>
      <c r="F625" s="4">
        <v>93333.45</v>
      </c>
      <c r="G625" s="4">
        <v>102523.74</v>
      </c>
      <c r="H625" s="4">
        <v>102862.1</v>
      </c>
      <c r="I625" s="28">
        <v>102862.1</v>
      </c>
      <c r="J625" s="28">
        <v>102862.1</v>
      </c>
      <c r="K625" s="4">
        <v>112126.86</v>
      </c>
      <c r="L625" s="4">
        <v>112121.34</v>
      </c>
      <c r="M625" s="28">
        <v>110267.84</v>
      </c>
      <c r="N625" s="40">
        <f t="shared" si="9"/>
        <v>1193730.72</v>
      </c>
    </row>
    <row r="626" spans="1:14" x14ac:dyDescent="0.25">
      <c r="A626" s="3" t="s">
        <v>620</v>
      </c>
      <c r="B626" s="4">
        <v>63357.31</v>
      </c>
      <c r="C626" s="4">
        <v>63916.57</v>
      </c>
      <c r="D626" s="4">
        <v>63916.57</v>
      </c>
      <c r="E626" s="4">
        <v>63916.57</v>
      </c>
      <c r="F626" s="4">
        <v>63916.57</v>
      </c>
      <c r="G626" s="4">
        <v>63750.79</v>
      </c>
      <c r="H626" s="4">
        <v>64036.1</v>
      </c>
      <c r="I626" s="28">
        <v>64036.100000000006</v>
      </c>
      <c r="J626" s="28">
        <v>64036.100000000006</v>
      </c>
      <c r="K626" s="4">
        <v>64166.96</v>
      </c>
      <c r="L626" s="4">
        <v>64153.5</v>
      </c>
      <c r="M626" s="28">
        <v>64153.5</v>
      </c>
      <c r="N626" s="40">
        <f t="shared" si="9"/>
        <v>767356.6399999999</v>
      </c>
    </row>
    <row r="627" spans="1:14" x14ac:dyDescent="0.25">
      <c r="A627" s="3" t="s">
        <v>621</v>
      </c>
      <c r="B627" s="4">
        <v>22554.9</v>
      </c>
      <c r="C627" s="4">
        <v>19299.63</v>
      </c>
      <c r="D627" s="4">
        <v>19299.63</v>
      </c>
      <c r="E627" s="4">
        <v>19299.63</v>
      </c>
      <c r="F627" s="4">
        <v>19299.63</v>
      </c>
      <c r="G627" s="4">
        <v>19430.009999999998</v>
      </c>
      <c r="H627" s="4">
        <v>23840.36</v>
      </c>
      <c r="I627" s="28">
        <v>23840.36</v>
      </c>
      <c r="J627" s="28">
        <v>23840.36</v>
      </c>
      <c r="K627" s="4">
        <v>24222.94</v>
      </c>
      <c r="L627" s="4">
        <v>24222.94</v>
      </c>
      <c r="M627" s="28">
        <v>12111.47</v>
      </c>
      <c r="N627" s="40">
        <f t="shared" si="9"/>
        <v>251261.86000000002</v>
      </c>
    </row>
    <row r="628" spans="1:14" x14ac:dyDescent="0.25">
      <c r="A628" s="3" t="s">
        <v>622</v>
      </c>
      <c r="B628" s="4">
        <v>0</v>
      </c>
      <c r="C628" s="4">
        <v>17744.849999999999</v>
      </c>
      <c r="D628" s="4">
        <v>17744.849999999999</v>
      </c>
      <c r="E628" s="4">
        <v>17744.849999999999</v>
      </c>
      <c r="F628" s="4">
        <v>17744.849999999999</v>
      </c>
      <c r="G628" s="4">
        <v>17768.84</v>
      </c>
      <c r="H628" s="4">
        <v>17776.419999999998</v>
      </c>
      <c r="I628" s="28">
        <v>17776.419999999998</v>
      </c>
      <c r="J628" s="28">
        <v>17776.419999999998</v>
      </c>
      <c r="K628" s="4">
        <v>17794.09</v>
      </c>
      <c r="L628" s="4">
        <v>17794.09</v>
      </c>
      <c r="M628" s="28">
        <v>17794.09</v>
      </c>
      <c r="N628" s="40">
        <f t="shared" si="9"/>
        <v>195459.77</v>
      </c>
    </row>
    <row r="629" spans="1:14" x14ac:dyDescent="0.25">
      <c r="A629" s="3" t="s">
        <v>623</v>
      </c>
      <c r="B629" s="4">
        <v>68088.73</v>
      </c>
      <c r="C629" s="4">
        <v>69998.899999999994</v>
      </c>
      <c r="D629" s="4">
        <v>69998.899999999994</v>
      </c>
      <c r="E629" s="4">
        <v>69998.899999999994</v>
      </c>
      <c r="F629" s="4">
        <v>69998.899999999994</v>
      </c>
      <c r="G629" s="4">
        <v>71375.88</v>
      </c>
      <c r="H629" s="4">
        <v>72191.429999999993</v>
      </c>
      <c r="I629" s="28">
        <v>72191.430000000008</v>
      </c>
      <c r="J629" s="28">
        <v>72191.430000000008</v>
      </c>
      <c r="K629" s="4">
        <v>72621.11</v>
      </c>
      <c r="L629" s="4">
        <v>72579.87</v>
      </c>
      <c r="M629" s="28">
        <v>72579.87000000001</v>
      </c>
      <c r="N629" s="40">
        <f t="shared" si="9"/>
        <v>853815.35</v>
      </c>
    </row>
    <row r="630" spans="1:14" x14ac:dyDescent="0.25">
      <c r="A630" s="3" t="s">
        <v>624</v>
      </c>
      <c r="B630" s="4">
        <v>171599.58</v>
      </c>
      <c r="C630" s="4">
        <v>171682.2</v>
      </c>
      <c r="D630" s="4">
        <v>171682.2</v>
      </c>
      <c r="E630" s="4">
        <v>171682.2</v>
      </c>
      <c r="F630" s="4">
        <v>171682.2</v>
      </c>
      <c r="G630" s="4">
        <v>171336.95999999999</v>
      </c>
      <c r="H630" s="4">
        <v>162083.60999999999</v>
      </c>
      <c r="I630" s="28">
        <v>171617.94</v>
      </c>
      <c r="J630" s="28">
        <v>171617.94</v>
      </c>
      <c r="K630" s="4">
        <v>174379.22</v>
      </c>
      <c r="L630" s="4">
        <v>174317.38</v>
      </c>
      <c r="M630" s="28">
        <v>174317.38</v>
      </c>
      <c r="N630" s="40">
        <f t="shared" si="9"/>
        <v>2057998.81</v>
      </c>
    </row>
    <row r="631" spans="1:14" x14ac:dyDescent="0.25">
      <c r="A631" s="3" t="s">
        <v>625</v>
      </c>
      <c r="B631" s="4">
        <v>57564.66</v>
      </c>
      <c r="C631" s="4">
        <v>57693.21</v>
      </c>
      <c r="D631" s="4">
        <v>57693.21</v>
      </c>
      <c r="E631" s="4">
        <v>57693.21</v>
      </c>
      <c r="F631" s="4">
        <v>57693.21</v>
      </c>
      <c r="G631" s="4">
        <v>57827.28</v>
      </c>
      <c r="H631" s="4">
        <v>57937.440000000002</v>
      </c>
      <c r="I631" s="28">
        <v>57937.440000000002</v>
      </c>
      <c r="J631" s="28">
        <v>57937.440000000002</v>
      </c>
      <c r="K631" s="4">
        <v>63901.38</v>
      </c>
      <c r="L631" s="4">
        <v>63877.5</v>
      </c>
      <c r="M631" s="28">
        <v>63877.5</v>
      </c>
      <c r="N631" s="40">
        <f t="shared" si="9"/>
        <v>711633.48</v>
      </c>
    </row>
    <row r="632" spans="1:14" x14ac:dyDescent="0.25">
      <c r="A632" s="3" t="s">
        <v>626</v>
      </c>
      <c r="B632" s="4">
        <v>47051</v>
      </c>
      <c r="C632" s="4">
        <v>62509.39</v>
      </c>
      <c r="D632" s="4">
        <v>62509.39</v>
      </c>
      <c r="E632" s="4">
        <v>62509.39</v>
      </c>
      <c r="F632" s="4">
        <v>62509.39</v>
      </c>
      <c r="G632" s="4">
        <v>61495.72</v>
      </c>
      <c r="H632" s="4">
        <v>63637.55</v>
      </c>
      <c r="I632" s="28">
        <v>63637.55</v>
      </c>
      <c r="J632" s="28">
        <v>63637.55</v>
      </c>
      <c r="K632" s="4">
        <v>64733.85</v>
      </c>
      <c r="L632" s="4">
        <v>64733.85</v>
      </c>
      <c r="M632" s="28">
        <v>64733.850000000006</v>
      </c>
      <c r="N632" s="40">
        <f t="shared" si="9"/>
        <v>743698.48</v>
      </c>
    </row>
    <row r="633" spans="1:14" x14ac:dyDescent="0.25">
      <c r="A633" s="3" t="s">
        <v>627</v>
      </c>
      <c r="B633" s="4">
        <v>56451.839999999997</v>
      </c>
      <c r="C633" s="4">
        <v>56613.42</v>
      </c>
      <c r="D633" s="4">
        <v>56613.42</v>
      </c>
      <c r="E633" s="4">
        <v>56613.42</v>
      </c>
      <c r="F633" s="4">
        <v>56613.42</v>
      </c>
      <c r="G633" s="4">
        <v>56686.89</v>
      </c>
      <c r="H633" s="4">
        <v>56778.69</v>
      </c>
      <c r="I633" s="28">
        <v>56778.69</v>
      </c>
      <c r="J633" s="28">
        <v>56778.69</v>
      </c>
      <c r="K633" s="4">
        <v>56943.99</v>
      </c>
      <c r="L633" s="4">
        <v>56938.47</v>
      </c>
      <c r="M633" s="28">
        <v>56938.47</v>
      </c>
      <c r="N633" s="40">
        <f t="shared" si="9"/>
        <v>680749.40999999992</v>
      </c>
    </row>
    <row r="634" spans="1:14" x14ac:dyDescent="0.25">
      <c r="A634" s="3" t="s">
        <v>628</v>
      </c>
      <c r="B634" s="4">
        <v>111268.67</v>
      </c>
      <c r="C634" s="4">
        <v>112586.6</v>
      </c>
      <c r="D634" s="4">
        <v>112586.6</v>
      </c>
      <c r="E634" s="4">
        <v>112586.6</v>
      </c>
      <c r="F634" s="4">
        <v>112586.6</v>
      </c>
      <c r="G634" s="4">
        <v>112083.41</v>
      </c>
      <c r="H634" s="4">
        <v>114264.4</v>
      </c>
      <c r="I634" s="28">
        <v>114264.4</v>
      </c>
      <c r="J634" s="28">
        <v>114264.4</v>
      </c>
      <c r="K634" s="4">
        <v>118471.55</v>
      </c>
      <c r="L634" s="4">
        <v>118401.76</v>
      </c>
      <c r="M634" s="28">
        <v>118401.76</v>
      </c>
      <c r="N634" s="40">
        <f t="shared" si="9"/>
        <v>1371766.75</v>
      </c>
    </row>
    <row r="635" spans="1:14" x14ac:dyDescent="0.25">
      <c r="A635" s="3" t="s">
        <v>629</v>
      </c>
      <c r="B635" s="4">
        <v>36671.68</v>
      </c>
      <c r="C635" s="4">
        <v>36882.870000000003</v>
      </c>
      <c r="D635" s="4">
        <v>36882.870000000003</v>
      </c>
      <c r="E635" s="4">
        <v>36882.870000000003</v>
      </c>
      <c r="F635" s="4">
        <v>36882.870000000003</v>
      </c>
      <c r="G635" s="4">
        <v>37083.64</v>
      </c>
      <c r="H635" s="4">
        <v>37215.86</v>
      </c>
      <c r="I635" s="28">
        <v>37215.86</v>
      </c>
      <c r="J635" s="28">
        <v>37215.86</v>
      </c>
      <c r="K635" s="4">
        <v>37300.94</v>
      </c>
      <c r="L635" s="4">
        <v>37300.94</v>
      </c>
      <c r="M635" s="28">
        <v>37300.94</v>
      </c>
      <c r="N635" s="40">
        <f t="shared" si="9"/>
        <v>444837.19999999995</v>
      </c>
    </row>
    <row r="636" spans="1:14" x14ac:dyDescent="0.25">
      <c r="A636" s="3" t="s">
        <v>630</v>
      </c>
      <c r="B636" s="4">
        <v>65407.18</v>
      </c>
      <c r="C636" s="4">
        <v>65659.38</v>
      </c>
      <c r="D636" s="4">
        <v>65659.38</v>
      </c>
      <c r="E636" s="4">
        <v>65659.38</v>
      </c>
      <c r="F636" s="4">
        <v>57451.96</v>
      </c>
      <c r="G636" s="4">
        <v>56431.1</v>
      </c>
      <c r="H636" s="4">
        <v>56547.34</v>
      </c>
      <c r="I636" s="28">
        <v>64625.520000000004</v>
      </c>
      <c r="J636" s="28">
        <v>64625.520000000004</v>
      </c>
      <c r="K636" s="4">
        <v>65005.65</v>
      </c>
      <c r="L636" s="4">
        <v>64932.78</v>
      </c>
      <c r="M636" s="28">
        <v>64932.78</v>
      </c>
      <c r="N636" s="40">
        <f t="shared" si="9"/>
        <v>756937.97000000009</v>
      </c>
    </row>
    <row r="637" spans="1:14" x14ac:dyDescent="0.25">
      <c r="A637" s="3" t="s">
        <v>631</v>
      </c>
      <c r="B637" s="4">
        <v>85451.77</v>
      </c>
      <c r="C637" s="4">
        <v>81013.289999999994</v>
      </c>
      <c r="D637" s="4">
        <v>81013.289999999994</v>
      </c>
      <c r="E637" s="4">
        <v>81013.289999999994</v>
      </c>
      <c r="F637" s="4">
        <v>81013.289999999994</v>
      </c>
      <c r="G637" s="4">
        <v>78982.87</v>
      </c>
      <c r="H637" s="4">
        <v>79240.58</v>
      </c>
      <c r="I637" s="28">
        <v>79240.58</v>
      </c>
      <c r="J637" s="28">
        <v>79240.58</v>
      </c>
      <c r="K637" s="4">
        <v>77226.66</v>
      </c>
      <c r="L637" s="4">
        <v>77215.64</v>
      </c>
      <c r="M637" s="28">
        <v>77215.64</v>
      </c>
      <c r="N637" s="40">
        <f t="shared" si="9"/>
        <v>957867.47999999986</v>
      </c>
    </row>
    <row r="638" spans="1:14" x14ac:dyDescent="0.25">
      <c r="A638" s="3" t="s">
        <v>632</v>
      </c>
      <c r="B638" s="4">
        <v>764064.95</v>
      </c>
      <c r="C638" s="4">
        <v>922747.21</v>
      </c>
      <c r="D638" s="4">
        <v>906291.07</v>
      </c>
      <c r="E638" s="4">
        <v>791098.08</v>
      </c>
      <c r="F638" s="4">
        <v>807554.22</v>
      </c>
      <c r="G638" s="4">
        <v>810706.93</v>
      </c>
      <c r="H638" s="4">
        <v>783118.36</v>
      </c>
      <c r="I638" s="28">
        <v>779001.15</v>
      </c>
      <c r="J638" s="28">
        <v>795459.05999999994</v>
      </c>
      <c r="K638" s="4">
        <v>804789.91</v>
      </c>
      <c r="L638" s="4">
        <v>812905.32</v>
      </c>
      <c r="M638" s="28">
        <v>796422.62000000011</v>
      </c>
      <c r="N638" s="40">
        <f t="shared" si="9"/>
        <v>9774158.879999999</v>
      </c>
    </row>
    <row r="639" spans="1:14" x14ac:dyDescent="0.25">
      <c r="A639" s="3" t="s">
        <v>633</v>
      </c>
      <c r="B639" s="4">
        <v>14105.91</v>
      </c>
      <c r="C639" s="4">
        <v>14147.57</v>
      </c>
      <c r="D639" s="4">
        <v>30980.91</v>
      </c>
      <c r="E639" s="4">
        <v>35696.769999999997</v>
      </c>
      <c r="F639" s="4">
        <v>35696.769999999997</v>
      </c>
      <c r="G639" s="4">
        <v>33966.300000000003</v>
      </c>
      <c r="H639" s="4">
        <v>33972.199999999997</v>
      </c>
      <c r="I639" s="28">
        <v>33972.199999999997</v>
      </c>
      <c r="J639" s="28">
        <v>33972.199999999997</v>
      </c>
      <c r="K639" s="4">
        <v>33362.83</v>
      </c>
      <c r="L639" s="4">
        <v>33357.360000000001</v>
      </c>
      <c r="M639" s="28">
        <v>33048.04</v>
      </c>
      <c r="N639" s="40">
        <f t="shared" si="9"/>
        <v>366279.06</v>
      </c>
    </row>
    <row r="640" spans="1:14" x14ac:dyDescent="0.25">
      <c r="A640" s="3" t="s">
        <v>634</v>
      </c>
      <c r="B640" s="4">
        <v>42220.11</v>
      </c>
      <c r="C640" s="4">
        <v>51566.38</v>
      </c>
      <c r="D640" s="4">
        <v>51566.38</v>
      </c>
      <c r="E640" s="4">
        <v>51566.38</v>
      </c>
      <c r="F640" s="4">
        <v>51566.38</v>
      </c>
      <c r="G640" s="4">
        <v>51244.47</v>
      </c>
      <c r="H640" s="4">
        <v>42991.99</v>
      </c>
      <c r="I640" s="28">
        <v>42991.990000000005</v>
      </c>
      <c r="J640" s="28">
        <v>42991.990000000005</v>
      </c>
      <c r="K640" s="4">
        <v>42690.74</v>
      </c>
      <c r="L640" s="4">
        <v>51164.92</v>
      </c>
      <c r="M640" s="28">
        <v>51164.92</v>
      </c>
      <c r="N640" s="40">
        <f t="shared" si="9"/>
        <v>573726.64999999991</v>
      </c>
    </row>
    <row r="641" spans="1:14" x14ac:dyDescent="0.25">
      <c r="A641" s="3" t="s">
        <v>635</v>
      </c>
      <c r="B641" s="4">
        <v>93014.56</v>
      </c>
      <c r="C641" s="4">
        <v>95786.27</v>
      </c>
      <c r="D641" s="4">
        <v>95786.27</v>
      </c>
      <c r="E641" s="4">
        <v>95786.27</v>
      </c>
      <c r="F641" s="4">
        <v>95786.27</v>
      </c>
      <c r="G641" s="4">
        <v>94637.9</v>
      </c>
      <c r="H641" s="4">
        <v>94797.65</v>
      </c>
      <c r="I641" s="28">
        <v>94797.65</v>
      </c>
      <c r="J641" s="28">
        <v>94797.65</v>
      </c>
      <c r="K641" s="4">
        <v>92988.87</v>
      </c>
      <c r="L641" s="4">
        <v>92898.23</v>
      </c>
      <c r="M641" s="28">
        <v>109731.62</v>
      </c>
      <c r="N641" s="40">
        <f t="shared" si="9"/>
        <v>1150809.21</v>
      </c>
    </row>
    <row r="642" spans="1:14" x14ac:dyDescent="0.25">
      <c r="A642" s="3" t="s">
        <v>636</v>
      </c>
      <c r="B642" s="4">
        <v>50055.61</v>
      </c>
      <c r="C642" s="4">
        <v>50700.31</v>
      </c>
      <c r="D642" s="4">
        <v>50700.31</v>
      </c>
      <c r="E642" s="4">
        <v>50700.31</v>
      </c>
      <c r="F642" s="4">
        <v>42250.26</v>
      </c>
      <c r="G642" s="4">
        <v>42483.14</v>
      </c>
      <c r="H642" s="4">
        <v>51296.21</v>
      </c>
      <c r="I642" s="28">
        <v>51296.21</v>
      </c>
      <c r="J642" s="28">
        <v>51296.21</v>
      </c>
      <c r="K642" s="4">
        <v>51843.31</v>
      </c>
      <c r="L642" s="4">
        <v>51834.89</v>
      </c>
      <c r="M642" s="28">
        <v>43195.74</v>
      </c>
      <c r="N642" s="40">
        <f t="shared" ref="N642:N705" si="10">SUM(B642:M642)</f>
        <v>587652.51</v>
      </c>
    </row>
    <row r="643" spans="1:14" x14ac:dyDescent="0.25">
      <c r="A643" s="3" t="s">
        <v>637</v>
      </c>
      <c r="B643" s="4">
        <v>19132.52</v>
      </c>
      <c r="C643" s="4">
        <v>19154.560000000001</v>
      </c>
      <c r="D643" s="4">
        <v>19154.560000000001</v>
      </c>
      <c r="E643" s="4">
        <v>19154.560000000001</v>
      </c>
      <c r="F643" s="4">
        <v>19154.560000000001</v>
      </c>
      <c r="G643" s="4">
        <v>19128.849999999999</v>
      </c>
      <c r="H643" s="4">
        <v>9561.67</v>
      </c>
      <c r="I643" s="28">
        <v>9561.67</v>
      </c>
      <c r="J643" s="28">
        <v>9561.67</v>
      </c>
      <c r="K643" s="4">
        <v>10202.25</v>
      </c>
      <c r="L643" s="4">
        <v>10183.280000000001</v>
      </c>
      <c r="M643" s="28">
        <v>10183.280000000001</v>
      </c>
      <c r="N643" s="40">
        <f t="shared" si="10"/>
        <v>174133.43</v>
      </c>
    </row>
    <row r="644" spans="1:14" x14ac:dyDescent="0.25">
      <c r="A644" s="3" t="s">
        <v>638</v>
      </c>
      <c r="B644" s="4">
        <v>49993.94</v>
      </c>
      <c r="C644" s="4">
        <v>49990.26</v>
      </c>
      <c r="D644" s="4">
        <v>49990.26</v>
      </c>
      <c r="E644" s="4">
        <v>49990.26</v>
      </c>
      <c r="F644" s="4">
        <v>49990.26</v>
      </c>
      <c r="G644" s="4">
        <v>50177.56</v>
      </c>
      <c r="H644" s="4">
        <v>50180.62</v>
      </c>
      <c r="I644" s="28">
        <v>50180.62</v>
      </c>
      <c r="J644" s="28">
        <v>50180.62</v>
      </c>
      <c r="K644" s="4">
        <v>50371.01</v>
      </c>
      <c r="L644" s="4">
        <v>50346.51</v>
      </c>
      <c r="M644" s="28">
        <v>50346.51</v>
      </c>
      <c r="N644" s="40">
        <f t="shared" si="10"/>
        <v>601738.43000000005</v>
      </c>
    </row>
    <row r="645" spans="1:14" x14ac:dyDescent="0.25">
      <c r="A645" s="3" t="s">
        <v>639</v>
      </c>
      <c r="B645" s="4">
        <v>35111.39</v>
      </c>
      <c r="C645" s="4">
        <v>53063.72</v>
      </c>
      <c r="D645" s="4">
        <v>53063.72</v>
      </c>
      <c r="E645" s="4">
        <v>53063.72</v>
      </c>
      <c r="F645" s="4">
        <v>53063.72</v>
      </c>
      <c r="G645" s="4">
        <v>50819.69</v>
      </c>
      <c r="H645" s="4">
        <v>50951.9</v>
      </c>
      <c r="I645" s="28">
        <v>50951.9</v>
      </c>
      <c r="J645" s="28">
        <v>50951.9</v>
      </c>
      <c r="K645" s="4">
        <v>46247.74</v>
      </c>
      <c r="L645" s="4">
        <v>46242.85</v>
      </c>
      <c r="M645" s="28">
        <v>46242.85</v>
      </c>
      <c r="N645" s="40">
        <f t="shared" si="10"/>
        <v>589775.10000000009</v>
      </c>
    </row>
    <row r="646" spans="1:14" x14ac:dyDescent="0.25">
      <c r="A646" s="3" t="s">
        <v>640</v>
      </c>
      <c r="B646" s="4">
        <v>55108.22</v>
      </c>
      <c r="C646" s="4">
        <v>55580.17</v>
      </c>
      <c r="D646" s="4">
        <v>55580.17</v>
      </c>
      <c r="E646" s="4">
        <v>55580.17</v>
      </c>
      <c r="F646" s="4">
        <v>55580.17</v>
      </c>
      <c r="G646" s="4">
        <v>56199.03</v>
      </c>
      <c r="H646" s="4">
        <v>56462.239999999998</v>
      </c>
      <c r="I646" s="28">
        <v>37641.49</v>
      </c>
      <c r="J646" s="28">
        <v>37641.49</v>
      </c>
      <c r="K646" s="4">
        <v>56531.42</v>
      </c>
      <c r="L646" s="4">
        <v>56526.5</v>
      </c>
      <c r="M646" s="28">
        <v>56526.5</v>
      </c>
      <c r="N646" s="40">
        <f t="shared" si="10"/>
        <v>634957.56999999983</v>
      </c>
    </row>
    <row r="647" spans="1:14" x14ac:dyDescent="0.25">
      <c r="A647" s="3" t="s">
        <v>641</v>
      </c>
      <c r="B647" s="4">
        <v>74166.320000000007</v>
      </c>
      <c r="C647" s="4">
        <v>74302.92</v>
      </c>
      <c r="D647" s="4">
        <v>74302.92</v>
      </c>
      <c r="E647" s="4">
        <v>74302.92</v>
      </c>
      <c r="F647" s="4">
        <v>74302.92</v>
      </c>
      <c r="G647" s="4">
        <v>74480.679999999993</v>
      </c>
      <c r="H647" s="4">
        <v>74724.56</v>
      </c>
      <c r="I647" s="28">
        <v>84065.13</v>
      </c>
      <c r="J647" s="28">
        <v>93405.7</v>
      </c>
      <c r="K647" s="4">
        <v>109948.35</v>
      </c>
      <c r="L647" s="4">
        <v>109924.44</v>
      </c>
      <c r="M647" s="28">
        <v>109924.44</v>
      </c>
      <c r="N647" s="40">
        <f t="shared" si="10"/>
        <v>1027851.2999999998</v>
      </c>
    </row>
    <row r="648" spans="1:14" x14ac:dyDescent="0.25">
      <c r="A648" s="3" t="s">
        <v>642</v>
      </c>
      <c r="B648" s="4">
        <v>272325.45</v>
      </c>
      <c r="C648" s="4">
        <v>278088.37</v>
      </c>
      <c r="D648" s="4">
        <v>278088.37</v>
      </c>
      <c r="E648" s="4">
        <v>278088.37</v>
      </c>
      <c r="F648" s="4">
        <v>278088.37</v>
      </c>
      <c r="G648" s="4">
        <v>273153.7</v>
      </c>
      <c r="H648" s="4">
        <v>276472.32000000001</v>
      </c>
      <c r="I648" s="28">
        <v>262648.7</v>
      </c>
      <c r="J648" s="28">
        <v>276472.32000000001</v>
      </c>
      <c r="K648" s="4">
        <v>274478.48</v>
      </c>
      <c r="L648" s="4">
        <v>274307.59999999998</v>
      </c>
      <c r="M648" s="28">
        <v>274307.59999999998</v>
      </c>
      <c r="N648" s="40">
        <f t="shared" si="10"/>
        <v>3296519.6500000004</v>
      </c>
    </row>
    <row r="649" spans="1:14" x14ac:dyDescent="0.25">
      <c r="A649" s="3" t="s">
        <v>643</v>
      </c>
      <c r="B649" s="4">
        <v>75584.36</v>
      </c>
      <c r="C649" s="4">
        <v>75891.039999999994</v>
      </c>
      <c r="D649" s="4">
        <v>75891.039999999994</v>
      </c>
      <c r="E649" s="4">
        <v>75891.039999999994</v>
      </c>
      <c r="F649" s="4">
        <v>92724.43</v>
      </c>
      <c r="G649" s="4">
        <v>92889.67</v>
      </c>
      <c r="H649" s="4">
        <v>79772.509999999995</v>
      </c>
      <c r="I649" s="28">
        <v>92397.55</v>
      </c>
      <c r="J649" s="28">
        <v>92397.55</v>
      </c>
      <c r="K649" s="4">
        <v>75373.16</v>
      </c>
      <c r="L649" s="4">
        <v>75369.48</v>
      </c>
      <c r="M649" s="28">
        <v>94211.85</v>
      </c>
      <c r="N649" s="40">
        <f t="shared" si="10"/>
        <v>998393.68</v>
      </c>
    </row>
    <row r="650" spans="1:14" x14ac:dyDescent="0.25">
      <c r="A650" s="3" t="s">
        <v>644</v>
      </c>
      <c r="B650" s="4">
        <v>77823.289999999994</v>
      </c>
      <c r="C650" s="4">
        <v>91191.09</v>
      </c>
      <c r="D650" s="4">
        <v>95155.91</v>
      </c>
      <c r="E650" s="4">
        <v>95155.91</v>
      </c>
      <c r="F650" s="4">
        <v>95155.91</v>
      </c>
      <c r="G650" s="4">
        <v>95141.14</v>
      </c>
      <c r="H650" s="4">
        <v>95364.59</v>
      </c>
      <c r="I650" s="28">
        <v>95364.590000000011</v>
      </c>
      <c r="J650" s="28">
        <v>91391.069999999992</v>
      </c>
      <c r="K650" s="4">
        <v>88044.83</v>
      </c>
      <c r="L650" s="4">
        <v>88036.7</v>
      </c>
      <c r="M650" s="28">
        <v>88036.7</v>
      </c>
      <c r="N650" s="40">
        <f t="shared" si="10"/>
        <v>1095861.73</v>
      </c>
    </row>
    <row r="651" spans="1:14" x14ac:dyDescent="0.25">
      <c r="A651" s="3" t="s">
        <v>645</v>
      </c>
      <c r="B651" s="4">
        <v>33052.800000000003</v>
      </c>
      <c r="C651" s="4">
        <v>34439.269999999997</v>
      </c>
      <c r="D651" s="4">
        <v>34439.269999999997</v>
      </c>
      <c r="E651" s="4">
        <v>34439.269999999997</v>
      </c>
      <c r="F651" s="4">
        <v>34439.269999999997</v>
      </c>
      <c r="G651" s="4">
        <v>35018.94</v>
      </c>
      <c r="H651" s="4">
        <v>35458.449999999997</v>
      </c>
      <c r="I651" s="28">
        <v>35458.449999999997</v>
      </c>
      <c r="J651" s="28">
        <v>35458.449999999997</v>
      </c>
      <c r="K651" s="4">
        <v>35543.54</v>
      </c>
      <c r="L651" s="4">
        <v>35506.21</v>
      </c>
      <c r="M651" s="28">
        <v>35506.21</v>
      </c>
      <c r="N651" s="40">
        <f t="shared" si="10"/>
        <v>418760.13</v>
      </c>
    </row>
    <row r="652" spans="1:14" x14ac:dyDescent="0.25">
      <c r="A652" s="3" t="s">
        <v>646</v>
      </c>
      <c r="B652" s="4">
        <v>95474.07</v>
      </c>
      <c r="C652" s="4">
        <v>95821.759999999995</v>
      </c>
      <c r="D652" s="4">
        <v>95821.759999999995</v>
      </c>
      <c r="E652" s="4">
        <v>95821.759999999995</v>
      </c>
      <c r="F652" s="4">
        <v>95821.759999999995</v>
      </c>
      <c r="G652" s="4">
        <v>93554.44</v>
      </c>
      <c r="H652" s="4">
        <v>94380.82</v>
      </c>
      <c r="I652" s="28">
        <v>94380.82</v>
      </c>
      <c r="J652" s="28">
        <v>94380.82</v>
      </c>
      <c r="K652" s="4">
        <v>94219.81</v>
      </c>
      <c r="L652" s="4">
        <v>94175.76</v>
      </c>
      <c r="M652" s="28">
        <v>94175.760000000009</v>
      </c>
      <c r="N652" s="40">
        <f t="shared" si="10"/>
        <v>1138029.3400000003</v>
      </c>
    </row>
    <row r="653" spans="1:14" x14ac:dyDescent="0.25">
      <c r="A653" s="3" t="s">
        <v>647</v>
      </c>
      <c r="B653" s="4">
        <v>36264.629999999997</v>
      </c>
      <c r="C653" s="4">
        <v>36594.559999999998</v>
      </c>
      <c r="D653" s="4">
        <v>36594.559999999998</v>
      </c>
      <c r="E653" s="4">
        <v>36594.559999999998</v>
      </c>
      <c r="F653" s="4">
        <v>36594.559999999998</v>
      </c>
      <c r="G653" s="4">
        <v>37033.440000000002</v>
      </c>
      <c r="H653" s="4">
        <v>37403.78</v>
      </c>
      <c r="I653" s="28">
        <v>37403.78</v>
      </c>
      <c r="J653" s="28">
        <v>37403.78</v>
      </c>
      <c r="K653" s="4">
        <v>37671.269999999997</v>
      </c>
      <c r="L653" s="4">
        <v>37663.31</v>
      </c>
      <c r="M653" s="28">
        <v>37663.310000000005</v>
      </c>
      <c r="N653" s="40">
        <f t="shared" si="10"/>
        <v>444885.54000000004</v>
      </c>
    </row>
    <row r="654" spans="1:14" x14ac:dyDescent="0.25">
      <c r="A654" s="3" t="s">
        <v>648</v>
      </c>
      <c r="B654" s="4">
        <v>13870.11</v>
      </c>
      <c r="C654" s="4">
        <v>13908.66</v>
      </c>
      <c r="D654" s="4">
        <v>13908.66</v>
      </c>
      <c r="E654" s="4">
        <v>13908.66</v>
      </c>
      <c r="F654" s="4">
        <v>13908.66</v>
      </c>
      <c r="G654" s="4">
        <v>18576.099999999999</v>
      </c>
      <c r="H654" s="4">
        <v>18576.099999999999</v>
      </c>
      <c r="I654" s="28">
        <v>18576.100000000002</v>
      </c>
      <c r="J654" s="28">
        <v>18576.100000000002</v>
      </c>
      <c r="K654" s="4">
        <v>18688.11</v>
      </c>
      <c r="L654" s="4">
        <v>18686.29</v>
      </c>
      <c r="M654" s="28">
        <v>18686.29</v>
      </c>
      <c r="N654" s="40">
        <f t="shared" si="10"/>
        <v>199869.84000000003</v>
      </c>
    </row>
    <row r="655" spans="1:14" x14ac:dyDescent="0.25">
      <c r="A655" s="3" t="s">
        <v>649</v>
      </c>
      <c r="B655" s="4">
        <v>49935.25</v>
      </c>
      <c r="C655" s="4">
        <v>50185.22</v>
      </c>
      <c r="D655" s="4">
        <v>50185.22</v>
      </c>
      <c r="E655" s="4">
        <v>50185.22</v>
      </c>
      <c r="F655" s="4">
        <v>50185.22</v>
      </c>
      <c r="G655" s="4">
        <v>50454.559999999998</v>
      </c>
      <c r="H655" s="4">
        <v>50868.639999999999</v>
      </c>
      <c r="I655" s="28">
        <v>50868.639999999999</v>
      </c>
      <c r="J655" s="28">
        <v>50868.639999999999</v>
      </c>
      <c r="K655" s="4">
        <v>50810.59</v>
      </c>
      <c r="L655" s="4">
        <v>50801.75</v>
      </c>
      <c r="M655" s="28">
        <v>50801.75</v>
      </c>
      <c r="N655" s="40">
        <f t="shared" si="10"/>
        <v>606150.70000000007</v>
      </c>
    </row>
    <row r="656" spans="1:14" x14ac:dyDescent="0.25">
      <c r="A656" s="3" t="s">
        <v>650</v>
      </c>
      <c r="B656" s="4">
        <v>18838.7</v>
      </c>
      <c r="C656" s="4">
        <v>18860.740000000002</v>
      </c>
      <c r="D656" s="4">
        <v>18860.740000000002</v>
      </c>
      <c r="E656" s="4">
        <v>18860.740000000002</v>
      </c>
      <c r="F656" s="4">
        <v>18860.740000000002</v>
      </c>
      <c r="G656" s="4">
        <v>22925.84</v>
      </c>
      <c r="H656" s="4">
        <v>23074.59</v>
      </c>
      <c r="I656" s="28">
        <v>23074.59</v>
      </c>
      <c r="J656" s="28">
        <v>23074.59</v>
      </c>
      <c r="K656" s="4">
        <v>23006.04</v>
      </c>
      <c r="L656" s="4">
        <v>23006.04</v>
      </c>
      <c r="M656" s="28">
        <v>17254.53</v>
      </c>
      <c r="N656" s="40">
        <f t="shared" si="10"/>
        <v>249697.88000000003</v>
      </c>
    </row>
    <row r="657" spans="1:14" x14ac:dyDescent="0.25">
      <c r="A657" s="3" t="s">
        <v>651</v>
      </c>
      <c r="B657" s="4">
        <v>37642.519999999997</v>
      </c>
      <c r="C657" s="4">
        <v>37695.760000000002</v>
      </c>
      <c r="D657" s="4">
        <v>37695.760000000002</v>
      </c>
      <c r="E657" s="4">
        <v>37695.760000000002</v>
      </c>
      <c r="F657" s="4">
        <v>37695.760000000002</v>
      </c>
      <c r="G657" s="4">
        <v>37704.94</v>
      </c>
      <c r="H657" s="4">
        <v>37715.96</v>
      </c>
      <c r="I657" s="28">
        <v>37715.96</v>
      </c>
      <c r="J657" s="28">
        <v>37715.96</v>
      </c>
      <c r="K657" s="4">
        <v>37752.699999999997</v>
      </c>
      <c r="L657" s="4">
        <v>37745.339999999997</v>
      </c>
      <c r="M657" s="28">
        <v>37745.339999999997</v>
      </c>
      <c r="N657" s="40">
        <f t="shared" si="10"/>
        <v>452521.76</v>
      </c>
    </row>
    <row r="658" spans="1:14" x14ac:dyDescent="0.25">
      <c r="A658" s="3" t="s">
        <v>652</v>
      </c>
      <c r="B658" s="4">
        <v>69426.539999999994</v>
      </c>
      <c r="C658" s="4">
        <v>69663.89</v>
      </c>
      <c r="D658" s="4">
        <v>69663.89</v>
      </c>
      <c r="E658" s="4">
        <v>69663.89</v>
      </c>
      <c r="F658" s="4">
        <v>69663.89</v>
      </c>
      <c r="G658" s="4">
        <v>69301.14</v>
      </c>
      <c r="H658" s="4">
        <v>69408.039999999994</v>
      </c>
      <c r="I658" s="28">
        <v>69408.039999999994</v>
      </c>
      <c r="J658" s="28">
        <v>69408.039999999994</v>
      </c>
      <c r="K658" s="4">
        <v>68908.929999999993</v>
      </c>
      <c r="L658" s="4">
        <v>68660.639999999999</v>
      </c>
      <c r="M658" s="28">
        <v>68660.639999999999</v>
      </c>
      <c r="N658" s="40">
        <f t="shared" si="10"/>
        <v>831837.57000000007</v>
      </c>
    </row>
    <row r="659" spans="1:14" x14ac:dyDescent="0.25">
      <c r="A659" s="3" t="s">
        <v>653</v>
      </c>
      <c r="B659" s="4">
        <v>81984.02</v>
      </c>
      <c r="C659" s="4">
        <v>93052.12</v>
      </c>
      <c r="D659" s="4">
        <v>93052.12</v>
      </c>
      <c r="E659" s="4">
        <v>81420.61</v>
      </c>
      <c r="F659" s="4">
        <v>81420.61</v>
      </c>
      <c r="G659" s="4">
        <v>80497.100000000006</v>
      </c>
      <c r="H659" s="4">
        <v>81244.61</v>
      </c>
      <c r="I659" s="28">
        <v>69638.23</v>
      </c>
      <c r="J659" s="28">
        <v>69638.23</v>
      </c>
      <c r="K659" s="4">
        <v>78566.12</v>
      </c>
      <c r="L659" s="4">
        <v>89668.65</v>
      </c>
      <c r="M659" s="28">
        <v>89668.650000000009</v>
      </c>
      <c r="N659" s="40">
        <f t="shared" si="10"/>
        <v>989851.07</v>
      </c>
    </row>
    <row r="660" spans="1:14" x14ac:dyDescent="0.25">
      <c r="A660" s="3" t="s">
        <v>654</v>
      </c>
      <c r="B660" s="4">
        <v>376790.25</v>
      </c>
      <c r="C660" s="4">
        <v>434087.88</v>
      </c>
      <c r="D660" s="4">
        <v>450921.22</v>
      </c>
      <c r="E660" s="4">
        <v>450921.22</v>
      </c>
      <c r="F660" s="4">
        <v>450921.22</v>
      </c>
      <c r="G660" s="4">
        <v>443536.79</v>
      </c>
      <c r="H660" s="4">
        <v>451137.12</v>
      </c>
      <c r="I660" s="28">
        <v>451137.12</v>
      </c>
      <c r="J660" s="28">
        <v>451137.12</v>
      </c>
      <c r="K660" s="4">
        <v>452374.73</v>
      </c>
      <c r="L660" s="4">
        <v>452336.01</v>
      </c>
      <c r="M660" s="28">
        <v>444300.69999999995</v>
      </c>
      <c r="N660" s="40">
        <f t="shared" si="10"/>
        <v>5309601.38</v>
      </c>
    </row>
    <row r="661" spans="1:14" x14ac:dyDescent="0.25">
      <c r="A661" s="3" t="s">
        <v>655</v>
      </c>
      <c r="B661" s="4">
        <v>110011.38</v>
      </c>
      <c r="C661" s="4">
        <v>110573.91</v>
      </c>
      <c r="D661" s="4">
        <v>110573.91</v>
      </c>
      <c r="E661" s="4">
        <v>110573.91</v>
      </c>
      <c r="F661" s="4">
        <v>101359.42</v>
      </c>
      <c r="G661" s="4">
        <v>101773.53</v>
      </c>
      <c r="H661" s="4">
        <v>102444.05</v>
      </c>
      <c r="I661" s="28">
        <v>111757.14</v>
      </c>
      <c r="J661" s="28">
        <v>102444.05</v>
      </c>
      <c r="K661" s="4">
        <v>102225.21</v>
      </c>
      <c r="L661" s="4">
        <v>102197.16</v>
      </c>
      <c r="M661" s="28">
        <v>102197.16</v>
      </c>
      <c r="N661" s="40">
        <f t="shared" si="10"/>
        <v>1268130.83</v>
      </c>
    </row>
    <row r="662" spans="1:14" x14ac:dyDescent="0.25">
      <c r="A662" s="3" t="s">
        <v>656</v>
      </c>
      <c r="B662" s="4">
        <v>150344.43</v>
      </c>
      <c r="C662" s="4">
        <v>152419.53</v>
      </c>
      <c r="D662" s="4">
        <v>152419.53</v>
      </c>
      <c r="E662" s="4">
        <v>152419.53</v>
      </c>
      <c r="F662" s="4">
        <v>152419.53</v>
      </c>
      <c r="G662" s="4">
        <v>153215.32</v>
      </c>
      <c r="H662" s="4">
        <v>154026.69</v>
      </c>
      <c r="I662" s="28">
        <v>154026.69</v>
      </c>
      <c r="J662" s="28">
        <v>154026.69</v>
      </c>
      <c r="K662" s="4">
        <v>154599.85999999999</v>
      </c>
      <c r="L662" s="4">
        <v>154458.49</v>
      </c>
      <c r="M662" s="28">
        <v>154458.49000000002</v>
      </c>
      <c r="N662" s="40">
        <f t="shared" si="10"/>
        <v>1838834.7799999998</v>
      </c>
    </row>
    <row r="663" spans="1:14" x14ac:dyDescent="0.25">
      <c r="A663" s="3" t="s">
        <v>657</v>
      </c>
      <c r="B663" s="4">
        <v>247981.47</v>
      </c>
      <c r="C663" s="4">
        <v>250761.15</v>
      </c>
      <c r="D663" s="4">
        <v>250761.15</v>
      </c>
      <c r="E663" s="4">
        <v>250761.15</v>
      </c>
      <c r="F663" s="4">
        <v>250761.15</v>
      </c>
      <c r="G663" s="4">
        <v>250306.7</v>
      </c>
      <c r="H663" s="4">
        <v>252252.53</v>
      </c>
      <c r="I663" s="28">
        <v>252252.52999999997</v>
      </c>
      <c r="J663" s="28">
        <v>252252.52999999997</v>
      </c>
      <c r="K663" s="4">
        <v>254368.42</v>
      </c>
      <c r="L663" s="4">
        <v>254283.01</v>
      </c>
      <c r="M663" s="28">
        <v>254283.01</v>
      </c>
      <c r="N663" s="40">
        <f t="shared" si="10"/>
        <v>3021024.8</v>
      </c>
    </row>
    <row r="664" spans="1:14" x14ac:dyDescent="0.25">
      <c r="A664" s="3" t="s">
        <v>658</v>
      </c>
      <c r="B664" s="4">
        <v>52475.49</v>
      </c>
      <c r="C664" s="4">
        <v>52831.74</v>
      </c>
      <c r="D664" s="4">
        <v>52831.74</v>
      </c>
      <c r="E664" s="4">
        <v>35221.160000000003</v>
      </c>
      <c r="F664" s="4">
        <v>26415.87</v>
      </c>
      <c r="G664" s="4">
        <v>52533.64</v>
      </c>
      <c r="H664" s="4">
        <v>44095.82</v>
      </c>
      <c r="I664" s="28">
        <v>44095.82</v>
      </c>
      <c r="J664" s="28">
        <v>52914.98</v>
      </c>
      <c r="K664" s="4">
        <v>43589.279999999999</v>
      </c>
      <c r="L664" s="4">
        <v>52301.02</v>
      </c>
      <c r="M664" s="28">
        <v>52301.02</v>
      </c>
      <c r="N664" s="40">
        <f t="shared" si="10"/>
        <v>561607.58000000007</v>
      </c>
    </row>
    <row r="665" spans="1:14" x14ac:dyDescent="0.25">
      <c r="A665" s="3" t="s">
        <v>659</v>
      </c>
      <c r="B665" s="4">
        <v>176615.34</v>
      </c>
      <c r="C665" s="4">
        <v>177068.19</v>
      </c>
      <c r="D665" s="4">
        <v>177068.19</v>
      </c>
      <c r="E665" s="4">
        <v>177068.19</v>
      </c>
      <c r="F665" s="4">
        <v>177068.19</v>
      </c>
      <c r="G665" s="4">
        <v>177982.21</v>
      </c>
      <c r="H665" s="4">
        <v>178226.31</v>
      </c>
      <c r="I665" s="28">
        <v>178226.31</v>
      </c>
      <c r="J665" s="28">
        <v>178226.31</v>
      </c>
      <c r="K665" s="4">
        <v>178581.89</v>
      </c>
      <c r="L665" s="4">
        <v>178549.06</v>
      </c>
      <c r="M665" s="28">
        <v>178549.06</v>
      </c>
      <c r="N665" s="40">
        <f t="shared" si="10"/>
        <v>2133229.25</v>
      </c>
    </row>
    <row r="666" spans="1:14" x14ac:dyDescent="0.25">
      <c r="A666" s="3" t="s">
        <v>660</v>
      </c>
      <c r="B666" s="4">
        <v>61084.44</v>
      </c>
      <c r="C666" s="4">
        <v>61417.61</v>
      </c>
      <c r="D666" s="4">
        <v>61417.61</v>
      </c>
      <c r="E666" s="4">
        <v>61417.61</v>
      </c>
      <c r="F666" s="4">
        <v>70191.55</v>
      </c>
      <c r="G666" s="4">
        <v>69536.58</v>
      </c>
      <c r="H666" s="4">
        <v>69599.009999999995</v>
      </c>
      <c r="I666" s="28">
        <v>69599.009999999995</v>
      </c>
      <c r="J666" s="28">
        <v>69599.009999999995</v>
      </c>
      <c r="K666" s="4">
        <v>69116.67</v>
      </c>
      <c r="L666" s="4">
        <v>69102.59</v>
      </c>
      <c r="M666" s="28">
        <v>69102.59</v>
      </c>
      <c r="N666" s="40">
        <f t="shared" si="10"/>
        <v>801184.28</v>
      </c>
    </row>
    <row r="667" spans="1:14" x14ac:dyDescent="0.25">
      <c r="A667" s="3" t="s">
        <v>661</v>
      </c>
      <c r="B667" s="4">
        <v>19156.39</v>
      </c>
      <c r="C667" s="4">
        <v>19251.88</v>
      </c>
      <c r="D667" s="4">
        <v>19251.88</v>
      </c>
      <c r="E667" s="4">
        <v>19251.88</v>
      </c>
      <c r="F667" s="4">
        <v>19251.88</v>
      </c>
      <c r="G667" s="4">
        <v>19283.099999999999</v>
      </c>
      <c r="H667" s="4">
        <v>19295.96</v>
      </c>
      <c r="I667" s="28">
        <v>19295.96</v>
      </c>
      <c r="J667" s="28">
        <v>19295.96</v>
      </c>
      <c r="K667" s="4">
        <v>19358.39</v>
      </c>
      <c r="L667" s="4">
        <v>19354.72</v>
      </c>
      <c r="M667" s="28">
        <v>19354.72</v>
      </c>
      <c r="N667" s="40">
        <f t="shared" si="10"/>
        <v>231402.71999999997</v>
      </c>
    </row>
    <row r="668" spans="1:14" x14ac:dyDescent="0.25">
      <c r="A668" s="3" t="s">
        <v>662</v>
      </c>
      <c r="B668" s="4">
        <v>35062.42</v>
      </c>
      <c r="C668" s="4">
        <v>35190.959999999999</v>
      </c>
      <c r="D668" s="4">
        <v>35190.959999999999</v>
      </c>
      <c r="E668" s="4">
        <v>35190.959999999999</v>
      </c>
      <c r="F668" s="4">
        <v>35190.959999999999</v>
      </c>
      <c r="G668" s="4">
        <v>35247.269999999997</v>
      </c>
      <c r="H668" s="4">
        <v>30872.97</v>
      </c>
      <c r="I668" s="28">
        <v>30872.97</v>
      </c>
      <c r="J668" s="28">
        <v>30872.97</v>
      </c>
      <c r="K668" s="4">
        <v>35249.11</v>
      </c>
      <c r="L668" s="4">
        <v>35249.11</v>
      </c>
      <c r="M668" s="28">
        <v>35249.11</v>
      </c>
      <c r="N668" s="40">
        <f t="shared" si="10"/>
        <v>409439.7699999999</v>
      </c>
    </row>
    <row r="669" spans="1:14" x14ac:dyDescent="0.25">
      <c r="A669" s="3" t="s">
        <v>663</v>
      </c>
      <c r="B669" s="4">
        <v>47834.02</v>
      </c>
      <c r="C669" s="4">
        <v>48345.77</v>
      </c>
      <c r="D669" s="4">
        <v>32230.51</v>
      </c>
      <c r="E669" s="4">
        <v>32230.51</v>
      </c>
      <c r="F669" s="4">
        <v>32230.51</v>
      </c>
      <c r="G669" s="4">
        <v>36473.629999999997</v>
      </c>
      <c r="H669" s="4">
        <v>36770.32</v>
      </c>
      <c r="I669" s="28">
        <v>55155.479999999996</v>
      </c>
      <c r="J669" s="28">
        <v>55155.479999999996</v>
      </c>
      <c r="K669" s="4">
        <v>48117.25</v>
      </c>
      <c r="L669" s="4">
        <v>48115.12</v>
      </c>
      <c r="M669" s="28">
        <v>48115.12</v>
      </c>
      <c r="N669" s="40">
        <f t="shared" si="10"/>
        <v>520773.72</v>
      </c>
    </row>
    <row r="670" spans="1:14" x14ac:dyDescent="0.25">
      <c r="A670" s="3" t="s">
        <v>664</v>
      </c>
      <c r="B670" s="4">
        <v>35905.31</v>
      </c>
      <c r="C670" s="4">
        <v>35893.07</v>
      </c>
      <c r="D670" s="4">
        <v>35893.07</v>
      </c>
      <c r="E670" s="4">
        <v>35893.07</v>
      </c>
      <c r="F670" s="4">
        <v>35893.07</v>
      </c>
      <c r="G670" s="4">
        <v>35544.78</v>
      </c>
      <c r="H670" s="4">
        <v>35822.050000000003</v>
      </c>
      <c r="I670" s="28">
        <v>26866.539999999997</v>
      </c>
      <c r="J670" s="28">
        <v>26866.539999999997</v>
      </c>
      <c r="K670" s="4">
        <v>35697.800000000003</v>
      </c>
      <c r="L670" s="4">
        <v>35697.800000000003</v>
      </c>
      <c r="M670" s="28">
        <v>35697.799999999996</v>
      </c>
      <c r="N670" s="40">
        <f t="shared" si="10"/>
        <v>411670.89999999997</v>
      </c>
    </row>
    <row r="671" spans="1:14" x14ac:dyDescent="0.25">
      <c r="A671" s="3" t="s">
        <v>665</v>
      </c>
      <c r="B671" s="4">
        <v>34175.440000000002</v>
      </c>
      <c r="C671" s="4">
        <v>35056.910000000003</v>
      </c>
      <c r="D671" s="4">
        <v>35056.910000000003</v>
      </c>
      <c r="E671" s="4">
        <v>35056.910000000003</v>
      </c>
      <c r="F671" s="4">
        <v>35056.910000000003</v>
      </c>
      <c r="G671" s="4">
        <v>35615.78</v>
      </c>
      <c r="H671" s="4">
        <v>35675.769999999997</v>
      </c>
      <c r="I671" s="28">
        <v>35675.770000000004</v>
      </c>
      <c r="J671" s="28">
        <v>35675.770000000004</v>
      </c>
      <c r="K671" s="4">
        <v>35987.94</v>
      </c>
      <c r="L671" s="4">
        <v>35987.94</v>
      </c>
      <c r="M671" s="28">
        <v>35987.94</v>
      </c>
      <c r="N671" s="40">
        <f t="shared" si="10"/>
        <v>425009.99000000005</v>
      </c>
    </row>
    <row r="672" spans="1:14" x14ac:dyDescent="0.25">
      <c r="A672" s="3" t="s">
        <v>666</v>
      </c>
      <c r="B672" s="4">
        <v>35315.83</v>
      </c>
      <c r="C672" s="4">
        <v>35691.67</v>
      </c>
      <c r="D672" s="4">
        <v>35691.67</v>
      </c>
      <c r="E672" s="4">
        <v>35691.67</v>
      </c>
      <c r="F672" s="4">
        <v>35691.67</v>
      </c>
      <c r="G672" s="4">
        <v>36073.040000000001</v>
      </c>
      <c r="H672" s="4">
        <v>36287.26</v>
      </c>
      <c r="I672" s="28">
        <v>36287.26</v>
      </c>
      <c r="J672" s="28">
        <v>36287.26</v>
      </c>
      <c r="K672" s="4">
        <v>36554.17</v>
      </c>
      <c r="L672" s="4">
        <v>36554.17</v>
      </c>
      <c r="M672" s="28">
        <v>36554.17</v>
      </c>
      <c r="N672" s="40">
        <f t="shared" si="10"/>
        <v>432679.83999999997</v>
      </c>
    </row>
    <row r="673" spans="1:14" x14ac:dyDescent="0.25">
      <c r="A673" s="3" t="s">
        <v>667</v>
      </c>
      <c r="B673" s="4">
        <v>30876.71</v>
      </c>
      <c r="C673" s="4">
        <v>30999.13</v>
      </c>
      <c r="D673" s="4">
        <v>30999.13</v>
      </c>
      <c r="E673" s="4">
        <v>30999.13</v>
      </c>
      <c r="F673" s="4">
        <v>30999.13</v>
      </c>
      <c r="G673" s="4">
        <v>30686.959999999999</v>
      </c>
      <c r="H673" s="4">
        <v>30647.17</v>
      </c>
      <c r="I673" s="28">
        <v>22985.379999999997</v>
      </c>
      <c r="J673" s="28">
        <v>30647.17</v>
      </c>
      <c r="K673" s="4">
        <v>30554.73</v>
      </c>
      <c r="L673" s="4">
        <v>30527.200000000001</v>
      </c>
      <c r="M673" s="28">
        <v>22895.4</v>
      </c>
      <c r="N673" s="40">
        <f t="shared" si="10"/>
        <v>353817.24</v>
      </c>
    </row>
    <row r="674" spans="1:14" x14ac:dyDescent="0.25">
      <c r="A674" s="3" t="s">
        <v>668</v>
      </c>
      <c r="B674" s="4">
        <v>50172.05</v>
      </c>
      <c r="C674" s="4">
        <v>50177.57</v>
      </c>
      <c r="D674" s="4">
        <v>50177.57</v>
      </c>
      <c r="E674" s="4">
        <v>50177.57</v>
      </c>
      <c r="F674" s="4">
        <v>50177.57</v>
      </c>
      <c r="G674" s="4">
        <v>50096.76</v>
      </c>
      <c r="H674" s="4">
        <v>50164.1</v>
      </c>
      <c r="I674" s="28">
        <v>50164.1</v>
      </c>
      <c r="J674" s="28">
        <v>50164.1</v>
      </c>
      <c r="K674" s="4">
        <v>50143.3</v>
      </c>
      <c r="L674" s="4">
        <v>50138.38</v>
      </c>
      <c r="M674" s="28">
        <v>50138.38</v>
      </c>
      <c r="N674" s="40">
        <f t="shared" si="10"/>
        <v>601891.44999999995</v>
      </c>
    </row>
    <row r="675" spans="1:14" x14ac:dyDescent="0.25">
      <c r="A675" s="3" t="s">
        <v>669</v>
      </c>
      <c r="B675" s="4">
        <v>78963.88</v>
      </c>
      <c r="C675" s="4">
        <v>79857.58</v>
      </c>
      <c r="D675" s="4">
        <v>79857.58</v>
      </c>
      <c r="E675" s="4">
        <v>79857.58</v>
      </c>
      <c r="F675" s="4">
        <v>56223.519999999997</v>
      </c>
      <c r="G675" s="4">
        <v>54570.48</v>
      </c>
      <c r="H675" s="4">
        <v>54806.13</v>
      </c>
      <c r="I675" s="28">
        <v>54806.13</v>
      </c>
      <c r="J675" s="28">
        <v>54806.13</v>
      </c>
      <c r="K675" s="4">
        <v>59994.18</v>
      </c>
      <c r="L675" s="4">
        <v>59985</v>
      </c>
      <c r="M675" s="28">
        <v>59985</v>
      </c>
      <c r="N675" s="40">
        <f t="shared" si="10"/>
        <v>773713.19000000006</v>
      </c>
    </row>
    <row r="676" spans="1:14" x14ac:dyDescent="0.25">
      <c r="A676" s="3" t="s">
        <v>670</v>
      </c>
      <c r="B676" s="4">
        <v>922929.14</v>
      </c>
      <c r="C676" s="4">
        <v>941896.77</v>
      </c>
      <c r="D676" s="4">
        <v>941896.77</v>
      </c>
      <c r="E676" s="4">
        <v>941896.77</v>
      </c>
      <c r="F676" s="4">
        <v>937279.63</v>
      </c>
      <c r="G676" s="4">
        <v>937252.02</v>
      </c>
      <c r="H676" s="4">
        <v>934592.9</v>
      </c>
      <c r="I676" s="28">
        <v>939219.59</v>
      </c>
      <c r="J676" s="28">
        <v>939219.59</v>
      </c>
      <c r="K676" s="4">
        <v>936909.33</v>
      </c>
      <c r="L676" s="4">
        <v>936819.44</v>
      </c>
      <c r="M676" s="28">
        <v>927544</v>
      </c>
      <c r="N676" s="40">
        <f t="shared" si="10"/>
        <v>11237455.949999999</v>
      </c>
    </row>
    <row r="677" spans="1:14" x14ac:dyDescent="0.25">
      <c r="A677" s="3" t="s">
        <v>671</v>
      </c>
      <c r="B677" s="4">
        <v>114188.1</v>
      </c>
      <c r="C677" s="4">
        <v>119382.36</v>
      </c>
      <c r="D677" s="4">
        <v>119382.36</v>
      </c>
      <c r="E677" s="4">
        <v>104459.57</v>
      </c>
      <c r="F677" s="4">
        <v>104459.57</v>
      </c>
      <c r="G677" s="4">
        <v>122519.28</v>
      </c>
      <c r="H677" s="4">
        <v>123593.37</v>
      </c>
      <c r="I677" s="28">
        <v>123593.37</v>
      </c>
      <c r="J677" s="28">
        <v>123593.37</v>
      </c>
      <c r="K677" s="4">
        <v>123536.49</v>
      </c>
      <c r="L677" s="4">
        <v>123507.73</v>
      </c>
      <c r="M677" s="28">
        <v>123507.73000000001</v>
      </c>
      <c r="N677" s="40">
        <f t="shared" si="10"/>
        <v>1425723.3</v>
      </c>
    </row>
    <row r="678" spans="1:14" x14ac:dyDescent="0.25">
      <c r="A678" s="3" t="s">
        <v>672</v>
      </c>
      <c r="B678" s="4">
        <v>70492.72</v>
      </c>
      <c r="C678" s="4">
        <v>70503.13</v>
      </c>
      <c r="D678" s="4">
        <v>70503.13</v>
      </c>
      <c r="E678" s="4">
        <v>70503.13</v>
      </c>
      <c r="F678" s="4">
        <v>70503.13</v>
      </c>
      <c r="G678" s="4">
        <v>70509.259999999995</v>
      </c>
      <c r="H678" s="4">
        <v>61977.31</v>
      </c>
      <c r="I678" s="28">
        <v>61977.31</v>
      </c>
      <c r="J678" s="28">
        <v>70831.210000000006</v>
      </c>
      <c r="K678" s="4">
        <v>70953.03</v>
      </c>
      <c r="L678" s="4">
        <v>70938.33</v>
      </c>
      <c r="M678" s="28">
        <v>70938.33</v>
      </c>
      <c r="N678" s="40">
        <f t="shared" si="10"/>
        <v>830630.0199999999</v>
      </c>
    </row>
    <row r="679" spans="1:14" x14ac:dyDescent="0.25">
      <c r="A679" s="3" t="s">
        <v>673</v>
      </c>
      <c r="B679" s="4">
        <v>37648.629999999997</v>
      </c>
      <c r="C679" s="4">
        <v>37289.31</v>
      </c>
      <c r="D679" s="4">
        <v>37289.31</v>
      </c>
      <c r="E679" s="4">
        <v>37289.31</v>
      </c>
      <c r="F679" s="4">
        <v>37289.31</v>
      </c>
      <c r="G679" s="4">
        <v>37826.15</v>
      </c>
      <c r="H679" s="4">
        <v>38581.5</v>
      </c>
      <c r="I679" s="28">
        <v>38581.5</v>
      </c>
      <c r="J679" s="28">
        <v>38581.5</v>
      </c>
      <c r="K679" s="4">
        <v>38621.9</v>
      </c>
      <c r="L679" s="4">
        <v>38596.199999999997</v>
      </c>
      <c r="M679" s="28">
        <v>38596.199999999997</v>
      </c>
      <c r="N679" s="40">
        <f t="shared" si="10"/>
        <v>456190.82000000007</v>
      </c>
    </row>
    <row r="680" spans="1:14" x14ac:dyDescent="0.25">
      <c r="A680" s="3" t="s">
        <v>674</v>
      </c>
      <c r="B680" s="4">
        <v>101514.52</v>
      </c>
      <c r="C680" s="4">
        <v>102405.13</v>
      </c>
      <c r="D680" s="4">
        <v>102405.13</v>
      </c>
      <c r="E680" s="4">
        <v>93871.37</v>
      </c>
      <c r="F680" s="4">
        <v>93871.37</v>
      </c>
      <c r="G680" s="4">
        <v>93148.13</v>
      </c>
      <c r="H680" s="4">
        <v>93995.38</v>
      </c>
      <c r="I680" s="28">
        <v>93995.38</v>
      </c>
      <c r="J680" s="28">
        <v>93995.38</v>
      </c>
      <c r="K680" s="4">
        <v>94271.45</v>
      </c>
      <c r="L680" s="4">
        <v>94271.45</v>
      </c>
      <c r="M680" s="28">
        <v>94271.45</v>
      </c>
      <c r="N680" s="40">
        <f t="shared" si="10"/>
        <v>1152016.1399999999</v>
      </c>
    </row>
    <row r="681" spans="1:14" x14ac:dyDescent="0.25">
      <c r="A681" s="3" t="s">
        <v>675</v>
      </c>
      <c r="B681" s="4">
        <v>56830.11</v>
      </c>
      <c r="C681" s="4">
        <v>56888.88</v>
      </c>
      <c r="D681" s="4">
        <v>56888.88</v>
      </c>
      <c r="E681" s="4">
        <v>56888.88</v>
      </c>
      <c r="F681" s="4">
        <v>56888.88</v>
      </c>
      <c r="G681" s="4">
        <v>64338.44</v>
      </c>
      <c r="H681" s="4">
        <v>64586.94</v>
      </c>
      <c r="I681" s="28">
        <v>64586.94</v>
      </c>
      <c r="J681" s="28">
        <v>64586.94</v>
      </c>
      <c r="K681" s="4">
        <v>64562.48</v>
      </c>
      <c r="L681" s="4">
        <v>57147.81</v>
      </c>
      <c r="M681" s="28">
        <v>73981.2</v>
      </c>
      <c r="N681" s="40">
        <f t="shared" si="10"/>
        <v>738176.37999999989</v>
      </c>
    </row>
    <row r="682" spans="1:14" x14ac:dyDescent="0.25">
      <c r="A682" s="3" t="s">
        <v>676</v>
      </c>
      <c r="B682" s="4">
        <v>32712.48</v>
      </c>
      <c r="C682" s="4">
        <v>32973.24</v>
      </c>
      <c r="D682" s="4">
        <v>32973.24</v>
      </c>
      <c r="E682" s="4">
        <v>32973.24</v>
      </c>
      <c r="F682" s="4">
        <v>32973.24</v>
      </c>
      <c r="G682" s="4">
        <v>32820.82</v>
      </c>
      <c r="H682" s="4">
        <v>32959.760000000002</v>
      </c>
      <c r="I682" s="28">
        <v>32959.760000000002</v>
      </c>
      <c r="J682" s="28">
        <v>32959.760000000002</v>
      </c>
      <c r="K682" s="4">
        <v>33107.9</v>
      </c>
      <c r="L682" s="4">
        <v>33098.1</v>
      </c>
      <c r="M682" s="28">
        <v>33098.1</v>
      </c>
      <c r="N682" s="40">
        <f t="shared" si="10"/>
        <v>395609.63999999996</v>
      </c>
    </row>
    <row r="683" spans="1:14" x14ac:dyDescent="0.25">
      <c r="A683" s="3" t="s">
        <v>677</v>
      </c>
      <c r="B683" s="4">
        <v>33122.6</v>
      </c>
      <c r="C683" s="4">
        <v>33367.449999999997</v>
      </c>
      <c r="D683" s="4">
        <v>33367.449999999997</v>
      </c>
      <c r="E683" s="4">
        <v>33367.449999999997</v>
      </c>
      <c r="F683" s="4">
        <v>33367.449999999997</v>
      </c>
      <c r="G683" s="4">
        <v>33207.67</v>
      </c>
      <c r="H683" s="4">
        <v>33181.360000000001</v>
      </c>
      <c r="I683" s="28">
        <v>33181.360000000001</v>
      </c>
      <c r="J683" s="28">
        <v>33181.360000000001</v>
      </c>
      <c r="K683" s="4">
        <v>34288.080000000002</v>
      </c>
      <c r="L683" s="4">
        <v>34288.080000000002</v>
      </c>
      <c r="M683" s="28">
        <v>34288.080000000002</v>
      </c>
      <c r="N683" s="40">
        <f t="shared" si="10"/>
        <v>402208.38999999996</v>
      </c>
    </row>
    <row r="684" spans="1:14" x14ac:dyDescent="0.25">
      <c r="A684" s="3" t="s">
        <v>678</v>
      </c>
      <c r="B684" s="4">
        <v>52102.09</v>
      </c>
      <c r="C684" s="4">
        <v>52397.13</v>
      </c>
      <c r="D684" s="4">
        <v>52397.13</v>
      </c>
      <c r="E684" s="4">
        <v>52397.13</v>
      </c>
      <c r="F684" s="4">
        <v>52397.13</v>
      </c>
      <c r="G684" s="4">
        <v>52782.75</v>
      </c>
      <c r="H684" s="4">
        <v>52596.06</v>
      </c>
      <c r="I684" s="28">
        <v>52596.06</v>
      </c>
      <c r="J684" s="28">
        <v>52596.06</v>
      </c>
      <c r="K684" s="4">
        <v>52275.31</v>
      </c>
      <c r="L684" s="4">
        <v>52265.51</v>
      </c>
      <c r="M684" s="28">
        <v>52265.51</v>
      </c>
      <c r="N684" s="40">
        <f t="shared" si="10"/>
        <v>629067.87</v>
      </c>
    </row>
    <row r="685" spans="1:14" x14ac:dyDescent="0.25">
      <c r="A685" s="3" t="s">
        <v>679</v>
      </c>
      <c r="B685" s="4">
        <v>51162.47</v>
      </c>
      <c r="C685" s="4">
        <v>51750.71</v>
      </c>
      <c r="D685" s="4">
        <v>51750.71</v>
      </c>
      <c r="E685" s="4">
        <v>51750.71</v>
      </c>
      <c r="F685" s="4">
        <v>51750.71</v>
      </c>
      <c r="G685" s="4">
        <v>52478.55</v>
      </c>
      <c r="H685" s="4">
        <v>52585.67</v>
      </c>
      <c r="I685" s="28">
        <v>52585.67</v>
      </c>
      <c r="J685" s="28">
        <v>52585.67</v>
      </c>
      <c r="K685" s="4">
        <v>52323.06</v>
      </c>
      <c r="L685" s="4">
        <v>52310.2</v>
      </c>
      <c r="M685" s="28">
        <v>52310.2</v>
      </c>
      <c r="N685" s="40">
        <f t="shared" si="10"/>
        <v>625344.32999999984</v>
      </c>
    </row>
    <row r="686" spans="1:14" x14ac:dyDescent="0.25">
      <c r="A686" s="3" t="s">
        <v>680</v>
      </c>
      <c r="B686" s="4">
        <v>173633.72</v>
      </c>
      <c r="C686" s="4">
        <v>173824.34</v>
      </c>
      <c r="D686" s="4">
        <v>173824.34</v>
      </c>
      <c r="E686" s="4">
        <v>173824.34</v>
      </c>
      <c r="F686" s="4">
        <v>173824.34</v>
      </c>
      <c r="G686" s="4">
        <v>173811.74</v>
      </c>
      <c r="H686" s="4">
        <v>173874.83</v>
      </c>
      <c r="I686" s="28">
        <v>173874.83</v>
      </c>
      <c r="J686" s="28">
        <v>173874.83</v>
      </c>
      <c r="K686" s="4">
        <v>174429.12</v>
      </c>
      <c r="L686" s="4">
        <v>174405.09</v>
      </c>
      <c r="M686" s="28">
        <v>174405.09</v>
      </c>
      <c r="N686" s="40">
        <f t="shared" si="10"/>
        <v>2087606.6100000003</v>
      </c>
    </row>
    <row r="687" spans="1:14" x14ac:dyDescent="0.25">
      <c r="A687" s="3" t="s">
        <v>681</v>
      </c>
      <c r="B687" s="4">
        <v>19396.96</v>
      </c>
      <c r="C687" s="4">
        <v>19404.3</v>
      </c>
      <c r="D687" s="4">
        <v>19404.3</v>
      </c>
      <c r="E687" s="4">
        <v>19404.3</v>
      </c>
      <c r="F687" s="4">
        <v>19404.3</v>
      </c>
      <c r="G687" s="4">
        <v>19435.52</v>
      </c>
      <c r="H687" s="4">
        <v>19477.759999999998</v>
      </c>
      <c r="I687" s="28">
        <v>19477.759999999998</v>
      </c>
      <c r="J687" s="28">
        <v>19477.759999999998</v>
      </c>
      <c r="K687" s="4">
        <v>9737.0499999999993</v>
      </c>
      <c r="L687" s="4">
        <v>9736.1299999999992</v>
      </c>
      <c r="M687" s="28">
        <v>9736.1299999999992</v>
      </c>
      <c r="N687" s="40">
        <f t="shared" si="10"/>
        <v>204092.27000000002</v>
      </c>
    </row>
    <row r="688" spans="1:14" x14ac:dyDescent="0.25">
      <c r="A688" s="3" t="s">
        <v>682</v>
      </c>
      <c r="B688" s="4">
        <v>130502.82</v>
      </c>
      <c r="C688" s="4">
        <v>130550.56</v>
      </c>
      <c r="D688" s="4">
        <v>130550.56</v>
      </c>
      <c r="E688" s="4">
        <v>130550.56</v>
      </c>
      <c r="F688" s="4">
        <v>130550.56</v>
      </c>
      <c r="G688" s="4">
        <v>130842.53</v>
      </c>
      <c r="H688" s="4">
        <v>130879.28</v>
      </c>
      <c r="I688" s="28">
        <v>130879.28</v>
      </c>
      <c r="J688" s="28">
        <v>130879.28</v>
      </c>
      <c r="K688" s="4">
        <v>130974.76</v>
      </c>
      <c r="L688" s="4">
        <v>130952.71</v>
      </c>
      <c r="M688" s="28">
        <v>130952.71</v>
      </c>
      <c r="N688" s="40">
        <f t="shared" si="10"/>
        <v>1569065.61</v>
      </c>
    </row>
    <row r="689" spans="1:14" x14ac:dyDescent="0.25">
      <c r="A689" s="3" t="s">
        <v>683</v>
      </c>
      <c r="B689" s="4">
        <v>54666.27</v>
      </c>
      <c r="C689" s="4">
        <v>36683.32</v>
      </c>
      <c r="D689" s="4">
        <v>55024.98</v>
      </c>
      <c r="E689" s="4">
        <v>36683.32</v>
      </c>
      <c r="F689" s="4">
        <v>36683.32</v>
      </c>
      <c r="G689" s="4">
        <v>36648.639999999999</v>
      </c>
      <c r="H689" s="4">
        <v>55303.5</v>
      </c>
      <c r="I689" s="28">
        <v>55303.5</v>
      </c>
      <c r="J689" s="28">
        <v>55303.5</v>
      </c>
      <c r="K689" s="4">
        <v>55166.38</v>
      </c>
      <c r="L689" s="4">
        <v>55153.52</v>
      </c>
      <c r="M689" s="28">
        <v>55153.52</v>
      </c>
      <c r="N689" s="40">
        <f t="shared" si="10"/>
        <v>587773.77</v>
      </c>
    </row>
    <row r="690" spans="1:14" x14ac:dyDescent="0.25">
      <c r="A690" s="3" t="s">
        <v>684</v>
      </c>
      <c r="B690" s="4">
        <v>31886.73</v>
      </c>
      <c r="C690" s="4">
        <v>31988.94</v>
      </c>
      <c r="D690" s="4">
        <v>31988.94</v>
      </c>
      <c r="E690" s="4">
        <v>31988.94</v>
      </c>
      <c r="F690" s="4">
        <v>31988.94</v>
      </c>
      <c r="G690" s="4">
        <v>31840.2</v>
      </c>
      <c r="H690" s="4">
        <v>31911.21</v>
      </c>
      <c r="I690" s="28">
        <v>31911.21</v>
      </c>
      <c r="J690" s="28">
        <v>31911.21</v>
      </c>
      <c r="K690" s="4">
        <v>31985.26</v>
      </c>
      <c r="L690" s="4">
        <v>31938.13</v>
      </c>
      <c r="M690" s="28">
        <v>31938.13</v>
      </c>
      <c r="N690" s="40">
        <f t="shared" si="10"/>
        <v>383277.84</v>
      </c>
    </row>
    <row r="691" spans="1:14" x14ac:dyDescent="0.25">
      <c r="A691" s="3" t="s">
        <v>685</v>
      </c>
      <c r="B691" s="4">
        <v>64788.32</v>
      </c>
      <c r="C691" s="4">
        <v>65147.06</v>
      </c>
      <c r="D691" s="4">
        <v>65147.06</v>
      </c>
      <c r="E691" s="4">
        <v>65147.06</v>
      </c>
      <c r="F691" s="4">
        <v>65147.06</v>
      </c>
      <c r="G691" s="4">
        <v>65145.8</v>
      </c>
      <c r="H691" s="4">
        <v>65413.919999999998</v>
      </c>
      <c r="I691" s="28">
        <v>65413.919999999998</v>
      </c>
      <c r="J691" s="28">
        <v>65413.919999999998</v>
      </c>
      <c r="K691" s="4">
        <v>65426.79</v>
      </c>
      <c r="L691" s="4">
        <v>65421.89</v>
      </c>
      <c r="M691" s="28">
        <v>65421.89</v>
      </c>
      <c r="N691" s="40">
        <f t="shared" si="10"/>
        <v>783034.69000000006</v>
      </c>
    </row>
    <row r="692" spans="1:14" x14ac:dyDescent="0.25">
      <c r="A692" s="3" t="s">
        <v>686</v>
      </c>
      <c r="B692" s="4">
        <v>19020.52</v>
      </c>
      <c r="C692" s="4">
        <v>22027.26</v>
      </c>
      <c r="D692" s="4">
        <v>22027.26</v>
      </c>
      <c r="E692" s="4">
        <v>19273.86</v>
      </c>
      <c r="F692" s="4">
        <v>19273.86</v>
      </c>
      <c r="G692" s="4">
        <v>19170.740000000002</v>
      </c>
      <c r="H692" s="4">
        <v>19787.53</v>
      </c>
      <c r="I692" s="28">
        <v>19787.53</v>
      </c>
      <c r="J692" s="28">
        <v>19787.53</v>
      </c>
      <c r="K692" s="4">
        <v>24839.27</v>
      </c>
      <c r="L692" s="4">
        <v>24839.27</v>
      </c>
      <c r="M692" s="28">
        <v>24839.269999999997</v>
      </c>
      <c r="N692" s="40">
        <f t="shared" si="10"/>
        <v>254673.89999999997</v>
      </c>
    </row>
    <row r="693" spans="1:14" x14ac:dyDescent="0.25">
      <c r="A693" s="3" t="s">
        <v>687</v>
      </c>
      <c r="B693" s="4">
        <v>20136.400000000001</v>
      </c>
      <c r="C693" s="4">
        <v>20240.47</v>
      </c>
      <c r="D693" s="4">
        <v>20240.47</v>
      </c>
      <c r="E693" s="4">
        <v>20240.47</v>
      </c>
      <c r="F693" s="4">
        <v>20240.47</v>
      </c>
      <c r="G693" s="4">
        <v>20162.11</v>
      </c>
      <c r="H693" s="4">
        <v>20202.52</v>
      </c>
      <c r="I693" s="28">
        <v>20202.52</v>
      </c>
      <c r="J693" s="28">
        <v>20202.52</v>
      </c>
      <c r="K693" s="4">
        <v>20313.919999999998</v>
      </c>
      <c r="L693" s="4">
        <v>20313.919999999998</v>
      </c>
      <c r="M693" s="28">
        <v>20313.920000000002</v>
      </c>
      <c r="N693" s="40">
        <f t="shared" si="10"/>
        <v>242809.71</v>
      </c>
    </row>
    <row r="694" spans="1:14" x14ac:dyDescent="0.25">
      <c r="A694" s="3" t="s">
        <v>688</v>
      </c>
      <c r="B694" s="4">
        <v>34862.239999999998</v>
      </c>
      <c r="C694" s="4">
        <v>34948.550000000003</v>
      </c>
      <c r="D694" s="4">
        <v>34948.550000000003</v>
      </c>
      <c r="E694" s="4">
        <v>34948.550000000003</v>
      </c>
      <c r="F694" s="4">
        <v>34948.550000000003</v>
      </c>
      <c r="G694" s="4">
        <v>34871.43</v>
      </c>
      <c r="H694" s="4">
        <v>35234.42</v>
      </c>
      <c r="I694" s="28">
        <v>35234.42</v>
      </c>
      <c r="J694" s="28">
        <v>35234.42</v>
      </c>
      <c r="K694" s="4">
        <v>35320.730000000003</v>
      </c>
      <c r="L694" s="4">
        <v>35301.14</v>
      </c>
      <c r="M694" s="28">
        <v>35301.14</v>
      </c>
      <c r="N694" s="40">
        <f t="shared" si="10"/>
        <v>421154.13999999996</v>
      </c>
    </row>
    <row r="695" spans="1:14" x14ac:dyDescent="0.25">
      <c r="A695" s="3" t="s">
        <v>689</v>
      </c>
      <c r="B695" s="4">
        <v>61761.99</v>
      </c>
      <c r="C695" s="4">
        <v>63677.35</v>
      </c>
      <c r="D695" s="4">
        <v>63677.35</v>
      </c>
      <c r="E695" s="4">
        <v>63677.35</v>
      </c>
      <c r="F695" s="4">
        <v>63677.35</v>
      </c>
      <c r="G695" s="4">
        <v>65215.61</v>
      </c>
      <c r="H695" s="4">
        <v>55918.98</v>
      </c>
      <c r="I695" s="28">
        <v>46418.52</v>
      </c>
      <c r="J695" s="28">
        <v>46418.52</v>
      </c>
      <c r="K695" s="4">
        <v>67705.62</v>
      </c>
      <c r="L695" s="4">
        <v>67699.09</v>
      </c>
      <c r="M695" s="28">
        <v>67699.09</v>
      </c>
      <c r="N695" s="40">
        <f t="shared" si="10"/>
        <v>733546.82</v>
      </c>
    </row>
    <row r="696" spans="1:14" x14ac:dyDescent="0.25">
      <c r="A696" s="3" t="s">
        <v>690</v>
      </c>
      <c r="B696" s="4">
        <v>190999.45</v>
      </c>
      <c r="C696" s="4">
        <v>192499.24</v>
      </c>
      <c r="D696" s="4">
        <v>192499.24</v>
      </c>
      <c r="E696" s="4">
        <v>192499.24</v>
      </c>
      <c r="F696" s="4">
        <v>192499.24</v>
      </c>
      <c r="G696" s="4">
        <v>192124.26</v>
      </c>
      <c r="H696" s="4">
        <v>192686.5</v>
      </c>
      <c r="I696" s="28">
        <v>192686.5</v>
      </c>
      <c r="J696" s="28">
        <v>192686.5</v>
      </c>
      <c r="K696" s="4">
        <v>192644.86</v>
      </c>
      <c r="L696" s="4">
        <v>192619.23</v>
      </c>
      <c r="M696" s="28">
        <v>192619.23</v>
      </c>
      <c r="N696" s="40">
        <f t="shared" si="10"/>
        <v>2309063.4899999998</v>
      </c>
    </row>
    <row r="697" spans="1:14" x14ac:dyDescent="0.25">
      <c r="A697" s="3" t="s">
        <v>691</v>
      </c>
      <c r="B697" s="4">
        <v>36980.800000000003</v>
      </c>
      <c r="C697" s="4">
        <v>37343.18</v>
      </c>
      <c r="D697" s="4">
        <v>37343.18</v>
      </c>
      <c r="E697" s="4">
        <v>37343.18</v>
      </c>
      <c r="F697" s="4">
        <v>37343.18</v>
      </c>
      <c r="G697" s="4">
        <v>37453.360000000001</v>
      </c>
      <c r="H697" s="4">
        <v>37565.379999999997</v>
      </c>
      <c r="I697" s="28">
        <v>37565.379999999997</v>
      </c>
      <c r="J697" s="28">
        <v>37565.379999999997</v>
      </c>
      <c r="K697" s="4">
        <v>39065.699999999997</v>
      </c>
      <c r="L697" s="4">
        <v>39029.58</v>
      </c>
      <c r="M697" s="28">
        <v>39029.58</v>
      </c>
      <c r="N697" s="40">
        <f t="shared" si="10"/>
        <v>453627.88000000006</v>
      </c>
    </row>
    <row r="698" spans="1:14" x14ac:dyDescent="0.25">
      <c r="A698" s="3" t="s">
        <v>692</v>
      </c>
      <c r="B698" s="4">
        <v>33047.919999999998</v>
      </c>
      <c r="C698" s="4">
        <v>33226.65</v>
      </c>
      <c r="D698" s="4">
        <v>33226.65</v>
      </c>
      <c r="E698" s="4">
        <v>33226.65</v>
      </c>
      <c r="F698" s="4">
        <v>33226.65</v>
      </c>
      <c r="G698" s="4">
        <v>33152.58</v>
      </c>
      <c r="H698" s="4">
        <v>24896.58</v>
      </c>
      <c r="I698" s="28">
        <v>24896.579999999998</v>
      </c>
      <c r="J698" s="28">
        <v>24896.579999999998</v>
      </c>
      <c r="K698" s="4">
        <v>24772.16</v>
      </c>
      <c r="L698" s="4">
        <v>28881.040000000001</v>
      </c>
      <c r="M698" s="28">
        <v>28881.040000000001</v>
      </c>
      <c r="N698" s="40">
        <f t="shared" si="10"/>
        <v>356331.0799999999</v>
      </c>
    </row>
    <row r="699" spans="1:14" x14ac:dyDescent="0.25">
      <c r="A699" s="3" t="s">
        <v>693</v>
      </c>
      <c r="B699" s="4">
        <v>87860.06</v>
      </c>
      <c r="C699" s="4">
        <v>96082.57</v>
      </c>
      <c r="D699" s="4">
        <v>96082.57</v>
      </c>
      <c r="E699" s="4">
        <v>96082.57</v>
      </c>
      <c r="F699" s="4">
        <v>96082.57</v>
      </c>
      <c r="G699" s="4">
        <v>96385.13</v>
      </c>
      <c r="H699" s="4">
        <v>96582.12</v>
      </c>
      <c r="I699" s="28">
        <v>96582.12000000001</v>
      </c>
      <c r="J699" s="28">
        <v>96582.12000000001</v>
      </c>
      <c r="K699" s="4">
        <v>96987.77</v>
      </c>
      <c r="L699" s="4">
        <v>96973.45</v>
      </c>
      <c r="M699" s="28">
        <v>96973.450000000012</v>
      </c>
      <c r="N699" s="40">
        <f t="shared" si="10"/>
        <v>1149256.5</v>
      </c>
    </row>
    <row r="700" spans="1:14" x14ac:dyDescent="0.25">
      <c r="A700" s="3" t="s">
        <v>694</v>
      </c>
      <c r="B700" s="4">
        <v>9672.77</v>
      </c>
      <c r="C700" s="4">
        <v>19384.099999999999</v>
      </c>
      <c r="D700" s="4">
        <v>19384.099999999999</v>
      </c>
      <c r="E700" s="4">
        <v>19384.099999999999</v>
      </c>
      <c r="F700" s="4">
        <v>19384.099999999999</v>
      </c>
      <c r="G700" s="4">
        <v>19446.54</v>
      </c>
      <c r="H700" s="4">
        <v>19485.099999999999</v>
      </c>
      <c r="I700" s="28">
        <v>19485.099999999999</v>
      </c>
      <c r="J700" s="28">
        <v>19485.099999999999</v>
      </c>
      <c r="K700" s="4">
        <v>26621.85</v>
      </c>
      <c r="L700" s="4">
        <v>26597.98</v>
      </c>
      <c r="M700" s="28">
        <v>26597.980000000003</v>
      </c>
      <c r="N700" s="40">
        <f t="shared" si="10"/>
        <v>244928.82000000007</v>
      </c>
    </row>
    <row r="701" spans="1:14" x14ac:dyDescent="0.25">
      <c r="A701" s="3" t="s">
        <v>695</v>
      </c>
      <c r="B701" s="4">
        <v>37101.39</v>
      </c>
      <c r="C701" s="4">
        <v>36909.19</v>
      </c>
      <c r="D701" s="4">
        <v>36909.19</v>
      </c>
      <c r="E701" s="4">
        <v>36909.19</v>
      </c>
      <c r="F701" s="4">
        <v>36909.19</v>
      </c>
      <c r="G701" s="4">
        <v>36070.57</v>
      </c>
      <c r="H701" s="4">
        <v>36352.15</v>
      </c>
      <c r="I701" s="28">
        <v>36352.15</v>
      </c>
      <c r="J701" s="28">
        <v>36352.15</v>
      </c>
      <c r="K701" s="4">
        <v>36268.910000000003</v>
      </c>
      <c r="L701" s="4">
        <v>36251.160000000003</v>
      </c>
      <c r="M701" s="28">
        <v>36251.160000000003</v>
      </c>
      <c r="N701" s="40">
        <f t="shared" si="10"/>
        <v>438636.40000000014</v>
      </c>
    </row>
    <row r="702" spans="1:14" x14ac:dyDescent="0.25">
      <c r="A702" s="3" t="s">
        <v>696</v>
      </c>
      <c r="B702" s="4">
        <v>31083</v>
      </c>
      <c r="C702" s="4">
        <v>31565.97</v>
      </c>
      <c r="D702" s="4">
        <v>31565.97</v>
      </c>
      <c r="E702" s="4">
        <v>31565.97</v>
      </c>
      <c r="F702" s="4">
        <v>31565.97</v>
      </c>
      <c r="G702" s="4">
        <v>32320.7</v>
      </c>
      <c r="H702" s="4">
        <v>32669.63</v>
      </c>
      <c r="I702" s="28">
        <v>16334.82</v>
      </c>
      <c r="J702" s="28">
        <v>32669.629999999997</v>
      </c>
      <c r="K702" s="4">
        <v>32720.43</v>
      </c>
      <c r="L702" s="4">
        <v>32717.37</v>
      </c>
      <c r="M702" s="28">
        <v>32717.370000000003</v>
      </c>
      <c r="N702" s="40">
        <f t="shared" si="10"/>
        <v>369496.83</v>
      </c>
    </row>
    <row r="703" spans="1:14" x14ac:dyDescent="0.25">
      <c r="A703" s="3" t="s">
        <v>697</v>
      </c>
      <c r="B703" s="4">
        <v>94346.57</v>
      </c>
      <c r="C703" s="4">
        <v>94662.41</v>
      </c>
      <c r="D703" s="4">
        <v>94662.41</v>
      </c>
      <c r="E703" s="4">
        <v>86037.85</v>
      </c>
      <c r="F703" s="4">
        <v>86037.85</v>
      </c>
      <c r="G703" s="4">
        <v>85924.36</v>
      </c>
      <c r="H703" s="4">
        <v>86544.68</v>
      </c>
      <c r="I703" s="28">
        <v>95225.57</v>
      </c>
      <c r="J703" s="28">
        <v>95225.57</v>
      </c>
      <c r="K703" s="4">
        <v>97417.82</v>
      </c>
      <c r="L703" s="4">
        <v>97409.49</v>
      </c>
      <c r="M703" s="28">
        <v>97409.489999999991</v>
      </c>
      <c r="N703" s="40">
        <f t="shared" si="10"/>
        <v>1110904.07</v>
      </c>
    </row>
    <row r="704" spans="1:14" x14ac:dyDescent="0.25">
      <c r="A704" s="3" t="s">
        <v>698</v>
      </c>
      <c r="B704" s="4">
        <v>186358.08</v>
      </c>
      <c r="C704" s="4">
        <v>185393.55</v>
      </c>
      <c r="D704" s="4">
        <v>185393.55</v>
      </c>
      <c r="E704" s="4">
        <v>185393.55</v>
      </c>
      <c r="F704" s="4">
        <v>185393.55</v>
      </c>
      <c r="G704" s="4">
        <v>180208.39</v>
      </c>
      <c r="H704" s="4">
        <v>180726.9</v>
      </c>
      <c r="I704" s="28">
        <v>180726.9</v>
      </c>
      <c r="J704" s="28">
        <v>180726.9</v>
      </c>
      <c r="K704" s="4">
        <v>173963.71</v>
      </c>
      <c r="L704" s="4">
        <v>173815.47</v>
      </c>
      <c r="M704" s="28">
        <v>173815.47000000003</v>
      </c>
      <c r="N704" s="40">
        <f t="shared" si="10"/>
        <v>2171916.0199999996</v>
      </c>
    </row>
    <row r="705" spans="1:14" x14ac:dyDescent="0.25">
      <c r="A705" s="3" t="s">
        <v>699</v>
      </c>
      <c r="B705" s="4">
        <v>63052.97</v>
      </c>
      <c r="C705" s="4">
        <v>63336.37</v>
      </c>
      <c r="D705" s="4">
        <v>63336.37</v>
      </c>
      <c r="E705" s="4">
        <v>63336.37</v>
      </c>
      <c r="F705" s="4">
        <v>63336.37</v>
      </c>
      <c r="G705" s="4">
        <v>63270.9</v>
      </c>
      <c r="H705" s="4">
        <v>63538.38</v>
      </c>
      <c r="I705" s="28">
        <v>63538.38</v>
      </c>
      <c r="J705" s="28">
        <v>63538.38</v>
      </c>
      <c r="K705" s="4">
        <v>63482.68</v>
      </c>
      <c r="L705" s="4">
        <v>63482.68</v>
      </c>
      <c r="M705" s="28">
        <v>55547.340000000004</v>
      </c>
      <c r="N705" s="40">
        <f t="shared" si="10"/>
        <v>752797.19000000006</v>
      </c>
    </row>
    <row r="706" spans="1:14" x14ac:dyDescent="0.25">
      <c r="A706" s="3" t="s">
        <v>700</v>
      </c>
      <c r="B706" s="4">
        <v>18370.43</v>
      </c>
      <c r="C706" s="4">
        <v>18359.41</v>
      </c>
      <c r="D706" s="4">
        <v>18359.41</v>
      </c>
      <c r="E706" s="4">
        <v>18359.41</v>
      </c>
      <c r="F706" s="4">
        <v>18359.41</v>
      </c>
      <c r="G706" s="4">
        <v>18418.169999999998</v>
      </c>
      <c r="H706" s="4">
        <v>18434.7</v>
      </c>
      <c r="I706" s="28">
        <v>18434.7</v>
      </c>
      <c r="J706" s="28">
        <v>18434.7</v>
      </c>
      <c r="K706" s="4">
        <v>18440.21</v>
      </c>
      <c r="L706" s="4">
        <v>18438.38</v>
      </c>
      <c r="M706" s="28">
        <v>18438.38</v>
      </c>
      <c r="N706" s="40">
        <f t="shared" ref="N706:N769" si="11">SUM(B706:M706)</f>
        <v>220847.31000000003</v>
      </c>
    </row>
    <row r="707" spans="1:14" x14ac:dyDescent="0.25">
      <c r="A707" s="3" t="s">
        <v>701</v>
      </c>
      <c r="B707" s="4">
        <v>28727.54</v>
      </c>
      <c r="C707" s="4">
        <v>29061.77</v>
      </c>
      <c r="D707" s="4">
        <v>29061.77</v>
      </c>
      <c r="E707" s="4">
        <v>29061.77</v>
      </c>
      <c r="F707" s="4">
        <v>29061.77</v>
      </c>
      <c r="G707" s="4">
        <v>29302.34</v>
      </c>
      <c r="H707" s="4">
        <v>29492.09</v>
      </c>
      <c r="I707" s="28">
        <v>29492.09</v>
      </c>
      <c r="J707" s="28">
        <v>29492.09</v>
      </c>
      <c r="K707" s="4">
        <v>29841.62</v>
      </c>
      <c r="L707" s="4">
        <v>29826.92</v>
      </c>
      <c r="M707" s="28">
        <v>29826.920000000002</v>
      </c>
      <c r="N707" s="40">
        <f t="shared" si="11"/>
        <v>352248.68999999994</v>
      </c>
    </row>
    <row r="708" spans="1:14" x14ac:dyDescent="0.25">
      <c r="A708" s="3" t="s">
        <v>702</v>
      </c>
      <c r="B708" s="4">
        <v>203253.14</v>
      </c>
      <c r="C708" s="4">
        <v>205905.57</v>
      </c>
      <c r="D708" s="4">
        <v>205905.57</v>
      </c>
      <c r="E708" s="4">
        <v>205905.57</v>
      </c>
      <c r="F708" s="4">
        <v>188496.42</v>
      </c>
      <c r="G708" s="4">
        <v>205801.91</v>
      </c>
      <c r="H708" s="4">
        <v>215091.15</v>
      </c>
      <c r="I708" s="28">
        <v>222684.78999999998</v>
      </c>
      <c r="J708" s="28">
        <v>215091.15000000002</v>
      </c>
      <c r="K708" s="4">
        <v>199010.68</v>
      </c>
      <c r="L708" s="4">
        <v>199002.23</v>
      </c>
      <c r="M708" s="28">
        <v>223072.00999999998</v>
      </c>
      <c r="N708" s="40">
        <f t="shared" si="11"/>
        <v>2489220.19</v>
      </c>
    </row>
    <row r="709" spans="1:14" x14ac:dyDescent="0.25">
      <c r="A709" s="3" t="s">
        <v>733</v>
      </c>
      <c r="B709" s="4">
        <v>45699.28</v>
      </c>
      <c r="C709" s="4">
        <v>45840.68</v>
      </c>
      <c r="D709" s="4">
        <v>45840.68</v>
      </c>
      <c r="E709" s="4">
        <v>45840.68</v>
      </c>
      <c r="F709" s="4">
        <v>45840.68</v>
      </c>
      <c r="G709" s="4">
        <v>45236.52</v>
      </c>
      <c r="H709" s="4">
        <v>45413.43</v>
      </c>
      <c r="I709" s="28">
        <v>45413.43</v>
      </c>
      <c r="J709" s="28">
        <v>45413.43</v>
      </c>
      <c r="K709" s="4">
        <v>45466.05</v>
      </c>
      <c r="L709" s="4">
        <v>45436.68</v>
      </c>
      <c r="M709" s="28">
        <v>45436.68</v>
      </c>
      <c r="N709" s="40">
        <f t="shared" si="11"/>
        <v>546878.22</v>
      </c>
    </row>
    <row r="710" spans="1:14" x14ac:dyDescent="0.25">
      <c r="A710" s="3" t="s">
        <v>734</v>
      </c>
      <c r="B710" s="4">
        <v>29306.83</v>
      </c>
      <c r="C710" s="4">
        <v>29267.27</v>
      </c>
      <c r="D710" s="4">
        <v>29267.27</v>
      </c>
      <c r="E710" s="4">
        <v>29267.27</v>
      </c>
      <c r="F710" s="4">
        <v>29267.27</v>
      </c>
      <c r="G710" s="4">
        <v>29123.77</v>
      </c>
      <c r="H710" s="4">
        <v>29170.06</v>
      </c>
      <c r="I710" s="28">
        <v>29170.059999999998</v>
      </c>
      <c r="J710" s="28">
        <v>29170.059999999998</v>
      </c>
      <c r="K710" s="4">
        <v>29132.2</v>
      </c>
      <c r="L710" s="4">
        <v>29128.82</v>
      </c>
      <c r="M710" s="28">
        <v>29128.82</v>
      </c>
      <c r="N710" s="40">
        <f t="shared" si="11"/>
        <v>350399.7</v>
      </c>
    </row>
    <row r="711" spans="1:14" x14ac:dyDescent="0.25">
      <c r="A711" s="3" t="s">
        <v>735</v>
      </c>
      <c r="B711" s="4">
        <v>46766.22</v>
      </c>
      <c r="C711" s="4">
        <v>46913.120000000003</v>
      </c>
      <c r="D711" s="4">
        <v>46913.120000000003</v>
      </c>
      <c r="E711" s="4">
        <v>46913.120000000003</v>
      </c>
      <c r="F711" s="4">
        <v>37289.019999999997</v>
      </c>
      <c r="G711" s="4">
        <v>36278.82</v>
      </c>
      <c r="H711" s="4">
        <v>45864.55</v>
      </c>
      <c r="I711" s="28">
        <v>45864.55</v>
      </c>
      <c r="J711" s="28">
        <v>45864.55</v>
      </c>
      <c r="K711" s="4">
        <v>46626.02</v>
      </c>
      <c r="L711" s="4">
        <v>46571.56</v>
      </c>
      <c r="M711" s="28">
        <v>46571.56</v>
      </c>
      <c r="N711" s="40">
        <f t="shared" si="11"/>
        <v>538436.21</v>
      </c>
    </row>
    <row r="712" spans="1:14" x14ac:dyDescent="0.25">
      <c r="A712" s="3" t="s">
        <v>736</v>
      </c>
      <c r="B712" s="4">
        <v>114005.46</v>
      </c>
      <c r="C712" s="4">
        <v>125832.33</v>
      </c>
      <c r="D712" s="4">
        <v>125832.33</v>
      </c>
      <c r="E712" s="4">
        <v>125832.33</v>
      </c>
      <c r="F712" s="4">
        <v>125832.33</v>
      </c>
      <c r="G712" s="4">
        <v>129299.97</v>
      </c>
      <c r="H712" s="4">
        <v>131212.88</v>
      </c>
      <c r="I712" s="28">
        <v>131212.88</v>
      </c>
      <c r="J712" s="28">
        <v>131212.88</v>
      </c>
      <c r="K712" s="4">
        <v>131402</v>
      </c>
      <c r="L712" s="4">
        <v>131326.15</v>
      </c>
      <c r="M712" s="28">
        <v>131326.15</v>
      </c>
      <c r="N712" s="40">
        <f t="shared" si="11"/>
        <v>1534327.69</v>
      </c>
    </row>
    <row r="713" spans="1:14" x14ac:dyDescent="0.25">
      <c r="A713" s="3" t="s">
        <v>741</v>
      </c>
      <c r="B713" s="4">
        <v>31940.59</v>
      </c>
      <c r="C713" s="4">
        <v>32664.74</v>
      </c>
      <c r="D713" s="4">
        <v>32664.74</v>
      </c>
      <c r="E713" s="4">
        <v>32664.74</v>
      </c>
      <c r="F713" s="4">
        <v>32664.74</v>
      </c>
      <c r="G713" s="4">
        <v>32869.79</v>
      </c>
      <c r="H713" s="4">
        <v>32983.03</v>
      </c>
      <c r="I713" s="28">
        <v>32983.03</v>
      </c>
      <c r="J713" s="28">
        <v>32983.03</v>
      </c>
      <c r="K713" s="4">
        <v>32963.43</v>
      </c>
      <c r="L713" s="4">
        <v>32958.550000000003</v>
      </c>
      <c r="M713" s="28">
        <v>32958.550000000003</v>
      </c>
      <c r="N713" s="40">
        <f t="shared" si="11"/>
        <v>393298.96</v>
      </c>
    </row>
    <row r="714" spans="1:14" x14ac:dyDescent="0.25">
      <c r="A714" s="3" t="s">
        <v>737</v>
      </c>
      <c r="B714" s="4">
        <v>258872</v>
      </c>
      <c r="C714" s="4">
        <v>269154.48</v>
      </c>
      <c r="D714" s="4">
        <v>269154.48</v>
      </c>
      <c r="E714" s="4">
        <v>269154.48</v>
      </c>
      <c r="F714" s="4">
        <v>272371.33</v>
      </c>
      <c r="G714" s="4">
        <v>269371.65000000002</v>
      </c>
      <c r="H714" s="4">
        <v>263015.03000000003</v>
      </c>
      <c r="I714" s="28">
        <v>271469.91000000003</v>
      </c>
      <c r="J714" s="28">
        <v>271469.91000000003</v>
      </c>
      <c r="K714" s="4">
        <v>273943.11</v>
      </c>
      <c r="L714" s="4">
        <v>273933.11</v>
      </c>
      <c r="M714" s="28">
        <v>265400.05</v>
      </c>
      <c r="N714" s="40">
        <f t="shared" si="11"/>
        <v>3227309.5399999996</v>
      </c>
    </row>
    <row r="715" spans="1:14" x14ac:dyDescent="0.25">
      <c r="A715" s="3" t="s">
        <v>738</v>
      </c>
      <c r="B715" s="4">
        <v>51086.559999999998</v>
      </c>
      <c r="C715" s="4">
        <v>51238.37</v>
      </c>
      <c r="D715" s="4">
        <v>51238.37</v>
      </c>
      <c r="E715" s="4">
        <v>51238.37</v>
      </c>
      <c r="F715" s="4">
        <v>51238.37</v>
      </c>
      <c r="G715" s="4">
        <v>50929.87</v>
      </c>
      <c r="H715" s="4">
        <v>51374.879999999997</v>
      </c>
      <c r="I715" s="28">
        <v>42812.4</v>
      </c>
      <c r="J715" s="28">
        <v>42812.4</v>
      </c>
      <c r="K715" s="4">
        <v>42875.65</v>
      </c>
      <c r="L715" s="4">
        <v>34288.68</v>
      </c>
      <c r="M715" s="28">
        <v>34288.68</v>
      </c>
      <c r="N715" s="40">
        <f t="shared" si="11"/>
        <v>555422.60000000009</v>
      </c>
    </row>
    <row r="716" spans="1:14" x14ac:dyDescent="0.25">
      <c r="A716" s="3" t="s">
        <v>739</v>
      </c>
      <c r="B716" s="4">
        <v>0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28">
        <v>0</v>
      </c>
      <c r="J716" s="28">
        <v>0</v>
      </c>
      <c r="K716" s="4">
        <v>0</v>
      </c>
      <c r="L716" s="4">
        <v>0</v>
      </c>
      <c r="M716" s="28">
        <v>16833.39</v>
      </c>
      <c r="N716" s="40">
        <f t="shared" si="11"/>
        <v>16833.39</v>
      </c>
    </row>
    <row r="717" spans="1:14" x14ac:dyDescent="0.25">
      <c r="A717" s="3" t="s">
        <v>740</v>
      </c>
      <c r="B717" s="4">
        <v>46472.39</v>
      </c>
      <c r="C717" s="4">
        <v>47164.07</v>
      </c>
      <c r="D717" s="4">
        <v>47164.07</v>
      </c>
      <c r="E717" s="4">
        <v>47164.07</v>
      </c>
      <c r="F717" s="4">
        <v>39303.4</v>
      </c>
      <c r="G717" s="4">
        <v>39421.25</v>
      </c>
      <c r="H717" s="4">
        <v>47449.96</v>
      </c>
      <c r="I717" s="28">
        <v>47449.96</v>
      </c>
      <c r="J717" s="28">
        <v>47449.96</v>
      </c>
      <c r="K717" s="4">
        <v>47407.1</v>
      </c>
      <c r="L717" s="4">
        <v>47402.21</v>
      </c>
      <c r="M717" s="28">
        <v>47402.210000000006</v>
      </c>
      <c r="N717" s="40">
        <f t="shared" si="11"/>
        <v>551250.65</v>
      </c>
    </row>
    <row r="718" spans="1:14" x14ac:dyDescent="0.25">
      <c r="A718" s="3" t="s">
        <v>742</v>
      </c>
      <c r="B718" s="4">
        <v>67643.88</v>
      </c>
      <c r="C718" s="4">
        <v>67945.67</v>
      </c>
      <c r="D718" s="4">
        <v>67945.67</v>
      </c>
      <c r="E718" s="4">
        <v>67945.67</v>
      </c>
      <c r="F718" s="4">
        <v>67945.67</v>
      </c>
      <c r="G718" s="4">
        <v>68559.61</v>
      </c>
      <c r="H718" s="4">
        <v>69049.320000000007</v>
      </c>
      <c r="I718" s="28">
        <v>69049.319999999992</v>
      </c>
      <c r="J718" s="28">
        <v>69049.319999999992</v>
      </c>
      <c r="K718" s="4">
        <v>69360.3</v>
      </c>
      <c r="L718" s="4">
        <v>69339.48</v>
      </c>
      <c r="M718" s="28">
        <v>69339.48</v>
      </c>
      <c r="N718" s="40">
        <f t="shared" si="11"/>
        <v>823173.3899999999</v>
      </c>
    </row>
    <row r="719" spans="1:14" x14ac:dyDescent="0.25">
      <c r="A719" s="3" t="s">
        <v>743</v>
      </c>
      <c r="B719" s="4">
        <v>24787.78</v>
      </c>
      <c r="C719" s="4">
        <v>25136.23</v>
      </c>
      <c r="D719" s="4">
        <v>25136.23</v>
      </c>
      <c r="E719" s="4">
        <v>25136.23</v>
      </c>
      <c r="F719" s="4">
        <v>29325.59</v>
      </c>
      <c r="G719" s="4">
        <v>29119.39</v>
      </c>
      <c r="H719" s="4">
        <v>20812.95</v>
      </c>
      <c r="I719" s="28">
        <v>20812.949999999997</v>
      </c>
      <c r="J719" s="28">
        <v>20812.949999999997</v>
      </c>
      <c r="K719" s="4">
        <v>20819.45</v>
      </c>
      <c r="L719" s="4">
        <v>20816.39</v>
      </c>
      <c r="M719" s="28">
        <v>20816.39</v>
      </c>
      <c r="N719" s="40">
        <f t="shared" si="11"/>
        <v>283532.53000000003</v>
      </c>
    </row>
    <row r="720" spans="1:14" x14ac:dyDescent="0.25">
      <c r="A720" s="3" t="s">
        <v>744</v>
      </c>
      <c r="B720" s="4">
        <v>32932.839999999997</v>
      </c>
      <c r="C720" s="4">
        <v>33114.629999999997</v>
      </c>
      <c r="D720" s="4">
        <v>33114.629999999997</v>
      </c>
      <c r="E720" s="4">
        <v>33114.629999999997</v>
      </c>
      <c r="F720" s="4">
        <v>33114.629999999997</v>
      </c>
      <c r="G720" s="4">
        <v>33077.300000000003</v>
      </c>
      <c r="H720" s="4">
        <v>33137.29</v>
      </c>
      <c r="I720" s="28">
        <v>33137.29</v>
      </c>
      <c r="J720" s="28">
        <v>33137.29</v>
      </c>
      <c r="K720" s="4">
        <v>33133</v>
      </c>
      <c r="L720" s="4">
        <v>33128.1</v>
      </c>
      <c r="M720" s="28">
        <v>33128.1</v>
      </c>
      <c r="N720" s="40">
        <f t="shared" si="11"/>
        <v>397269.73</v>
      </c>
    </row>
    <row r="721" spans="1:14" x14ac:dyDescent="0.25">
      <c r="A721" s="3" t="s">
        <v>745</v>
      </c>
      <c r="B721" s="4">
        <v>48164.9</v>
      </c>
      <c r="C721" s="4">
        <v>65588.38</v>
      </c>
      <c r="D721" s="4">
        <v>65588.38</v>
      </c>
      <c r="E721" s="4">
        <v>65588.38</v>
      </c>
      <c r="F721" s="4">
        <v>57462.55</v>
      </c>
      <c r="G721" s="4">
        <v>63983.41</v>
      </c>
      <c r="H721" s="4">
        <v>64667.75</v>
      </c>
      <c r="I721" s="28">
        <v>64667.75</v>
      </c>
      <c r="J721" s="28">
        <v>64667.75</v>
      </c>
      <c r="K721" s="4">
        <v>59550.39</v>
      </c>
      <c r="L721" s="4">
        <v>48378.23</v>
      </c>
      <c r="M721" s="28">
        <v>48378.229999999996</v>
      </c>
      <c r="N721" s="40">
        <f t="shared" si="11"/>
        <v>716686.1</v>
      </c>
    </row>
    <row r="722" spans="1:14" x14ac:dyDescent="0.25">
      <c r="A722" s="3" t="s">
        <v>746</v>
      </c>
      <c r="B722" s="4">
        <v>74025.279999999999</v>
      </c>
      <c r="C722" s="4">
        <v>84176.1</v>
      </c>
      <c r="D722" s="4">
        <v>84176.1</v>
      </c>
      <c r="E722" s="4">
        <v>84176.1</v>
      </c>
      <c r="F722" s="4">
        <v>84176.1</v>
      </c>
      <c r="G722" s="4">
        <v>83980.21</v>
      </c>
      <c r="H722" s="4">
        <v>84921.06</v>
      </c>
      <c r="I722" s="28">
        <v>84921.06</v>
      </c>
      <c r="J722" s="28">
        <v>84921.06</v>
      </c>
      <c r="K722" s="4">
        <v>84383</v>
      </c>
      <c r="L722" s="4">
        <v>84345.07</v>
      </c>
      <c r="M722" s="28">
        <v>73801.94</v>
      </c>
      <c r="N722" s="40">
        <f t="shared" si="11"/>
        <v>992003.08000000007</v>
      </c>
    </row>
    <row r="723" spans="1:14" x14ac:dyDescent="0.25">
      <c r="A723" s="3" t="s">
        <v>747</v>
      </c>
      <c r="B723" s="4">
        <v>92149.02</v>
      </c>
      <c r="C723" s="4">
        <v>92898.85</v>
      </c>
      <c r="D723" s="4">
        <v>92898.85</v>
      </c>
      <c r="E723" s="4">
        <v>92898.85</v>
      </c>
      <c r="F723" s="4">
        <v>92898.85</v>
      </c>
      <c r="G723" s="4">
        <v>92875</v>
      </c>
      <c r="H723" s="4">
        <v>93036.6</v>
      </c>
      <c r="I723" s="28">
        <v>93036.6</v>
      </c>
      <c r="J723" s="28">
        <v>93036.6</v>
      </c>
      <c r="K723" s="4">
        <v>96801.79</v>
      </c>
      <c r="L723" s="4">
        <v>96795.67</v>
      </c>
      <c r="M723" s="28">
        <v>96795.67</v>
      </c>
      <c r="N723" s="40">
        <f t="shared" si="11"/>
        <v>1126122.3499999999</v>
      </c>
    </row>
    <row r="724" spans="1:14" x14ac:dyDescent="0.25">
      <c r="A724" s="3" t="s">
        <v>748</v>
      </c>
      <c r="B724" s="4">
        <v>30263.98</v>
      </c>
      <c r="C724" s="4">
        <v>30564.53</v>
      </c>
      <c r="D724" s="4">
        <v>30564.53</v>
      </c>
      <c r="E724" s="4">
        <v>30564.53</v>
      </c>
      <c r="F724" s="4">
        <v>30564.53</v>
      </c>
      <c r="G724" s="4">
        <v>30540.05</v>
      </c>
      <c r="H724" s="4">
        <v>31031.58</v>
      </c>
      <c r="I724" s="28">
        <v>31031.58</v>
      </c>
      <c r="J724" s="28">
        <v>31031.58</v>
      </c>
      <c r="K724" s="4">
        <v>31023.63</v>
      </c>
      <c r="L724" s="4">
        <v>31023.63</v>
      </c>
      <c r="M724" s="28">
        <v>31023.629999999997</v>
      </c>
      <c r="N724" s="40">
        <f t="shared" si="11"/>
        <v>369227.78</v>
      </c>
    </row>
    <row r="725" spans="1:14" x14ac:dyDescent="0.25">
      <c r="A725" s="3" t="s">
        <v>749</v>
      </c>
      <c r="B725" s="4">
        <v>66431.89</v>
      </c>
      <c r="C725" s="4">
        <v>85490.61</v>
      </c>
      <c r="D725" s="4">
        <v>85490.61</v>
      </c>
      <c r="E725" s="4">
        <v>85490.61</v>
      </c>
      <c r="F725" s="4">
        <v>85490.61</v>
      </c>
      <c r="G725" s="4">
        <v>86604.13</v>
      </c>
      <c r="H725" s="4">
        <v>87706.71</v>
      </c>
      <c r="I725" s="28">
        <v>87706.709999999992</v>
      </c>
      <c r="J725" s="28">
        <v>87706.709999999992</v>
      </c>
      <c r="K725" s="4">
        <v>85235.61</v>
      </c>
      <c r="L725" s="4">
        <v>85213.29</v>
      </c>
      <c r="M725" s="28">
        <v>85213.290000000008</v>
      </c>
      <c r="N725" s="40">
        <f t="shared" si="11"/>
        <v>1013780.7799999999</v>
      </c>
    </row>
    <row r="726" spans="1:14" x14ac:dyDescent="0.25">
      <c r="A726" s="3" t="s">
        <v>750</v>
      </c>
      <c r="B726" s="4">
        <v>217829.77</v>
      </c>
      <c r="C726" s="4">
        <v>228459.03</v>
      </c>
      <c r="D726" s="4">
        <v>210885.26</v>
      </c>
      <c r="E726" s="4">
        <v>210885.26</v>
      </c>
      <c r="F726" s="4">
        <v>206491.82</v>
      </c>
      <c r="G726" s="4">
        <v>206518.79</v>
      </c>
      <c r="H726" s="4">
        <v>207104.18</v>
      </c>
      <c r="I726" s="28">
        <v>198291.23</v>
      </c>
      <c r="J726" s="28">
        <v>211510.65</v>
      </c>
      <c r="K726" s="4">
        <v>185453.26</v>
      </c>
      <c r="L726" s="4">
        <v>185405.26</v>
      </c>
      <c r="M726" s="28">
        <v>180990.86000000002</v>
      </c>
      <c r="N726" s="40">
        <f t="shared" si="11"/>
        <v>2449825.3699999996</v>
      </c>
    </row>
    <row r="727" spans="1:14" x14ac:dyDescent="0.25">
      <c r="A727" s="3" t="s">
        <v>761</v>
      </c>
      <c r="B727" s="4">
        <v>57905.64</v>
      </c>
      <c r="C727" s="4">
        <v>58621.81</v>
      </c>
      <c r="D727" s="4">
        <v>58621.81</v>
      </c>
      <c r="E727" s="4">
        <v>58621.81</v>
      </c>
      <c r="F727" s="4">
        <v>58621.81</v>
      </c>
      <c r="G727" s="4">
        <v>57548.14</v>
      </c>
      <c r="H727" s="4">
        <v>58234.33</v>
      </c>
      <c r="I727" s="28">
        <v>58234.33</v>
      </c>
      <c r="J727" s="28">
        <v>58234.33</v>
      </c>
      <c r="K727" s="4">
        <v>58220.87</v>
      </c>
      <c r="L727" s="4">
        <v>58190.87</v>
      </c>
      <c r="M727" s="28">
        <v>58190.869999999995</v>
      </c>
      <c r="N727" s="40">
        <f t="shared" si="11"/>
        <v>699246.62</v>
      </c>
    </row>
    <row r="728" spans="1:14" x14ac:dyDescent="0.25">
      <c r="A728" s="3" t="s">
        <v>762</v>
      </c>
      <c r="B728" s="4">
        <v>36982.03</v>
      </c>
      <c r="C728" s="4">
        <v>36638.620000000003</v>
      </c>
      <c r="D728" s="4">
        <v>36638.620000000003</v>
      </c>
      <c r="E728" s="4">
        <v>36638.620000000003</v>
      </c>
      <c r="F728" s="4">
        <v>36638.620000000003</v>
      </c>
      <c r="G728" s="4">
        <v>37223.21</v>
      </c>
      <c r="H728" s="4">
        <v>37394.61</v>
      </c>
      <c r="I728" s="28">
        <v>37394.61</v>
      </c>
      <c r="J728" s="28">
        <v>37394.61</v>
      </c>
      <c r="K728" s="4">
        <v>37386.629999999997</v>
      </c>
      <c r="L728" s="4">
        <v>37386.629999999997</v>
      </c>
      <c r="M728" s="28">
        <v>37386.629999999997</v>
      </c>
      <c r="N728" s="40">
        <f t="shared" si="11"/>
        <v>445103.43999999994</v>
      </c>
    </row>
    <row r="729" spans="1:14" x14ac:dyDescent="0.25">
      <c r="A729" s="3" t="s">
        <v>763</v>
      </c>
      <c r="B729" s="4">
        <v>22591.63</v>
      </c>
      <c r="C729" s="4">
        <v>22456.97</v>
      </c>
      <c r="D729" s="4">
        <v>22456.97</v>
      </c>
      <c r="E729" s="4">
        <v>22456.97</v>
      </c>
      <c r="F729" s="4">
        <v>22456.97</v>
      </c>
      <c r="G729" s="4">
        <v>22232.31</v>
      </c>
      <c r="H729" s="4">
        <v>22327.19</v>
      </c>
      <c r="I729" s="28">
        <v>22327.19</v>
      </c>
      <c r="J729" s="28">
        <v>22327.19</v>
      </c>
      <c r="K729" s="4">
        <v>22193.14</v>
      </c>
      <c r="L729" s="4">
        <v>22171.1</v>
      </c>
      <c r="M729" s="28">
        <v>22171.1</v>
      </c>
      <c r="N729" s="40">
        <f t="shared" si="11"/>
        <v>268168.73000000004</v>
      </c>
    </row>
    <row r="730" spans="1:14" x14ac:dyDescent="0.25">
      <c r="A730" s="3" t="s">
        <v>764</v>
      </c>
      <c r="B730" s="4">
        <v>207707.43</v>
      </c>
      <c r="C730" s="4">
        <v>208499.54</v>
      </c>
      <c r="D730" s="4">
        <v>208499.54</v>
      </c>
      <c r="E730" s="4">
        <v>208499.54</v>
      </c>
      <c r="F730" s="4">
        <v>200480.33</v>
      </c>
      <c r="G730" s="4">
        <v>207622.95</v>
      </c>
      <c r="H730" s="4">
        <v>183813.75</v>
      </c>
      <c r="I730" s="28">
        <v>159838.03999999998</v>
      </c>
      <c r="J730" s="28">
        <v>207789.44999999998</v>
      </c>
      <c r="K730" s="4">
        <v>210751.51</v>
      </c>
      <c r="L730" s="4">
        <v>210736.9</v>
      </c>
      <c r="M730" s="28">
        <v>210736.9</v>
      </c>
      <c r="N730" s="40">
        <f t="shared" si="11"/>
        <v>2424975.88</v>
      </c>
    </row>
    <row r="731" spans="1:14" x14ac:dyDescent="0.25">
      <c r="A731" s="3" t="s">
        <v>765</v>
      </c>
      <c r="B731" s="4">
        <v>104570.32</v>
      </c>
      <c r="C731" s="4">
        <v>105028.24</v>
      </c>
      <c r="D731" s="4">
        <v>105028.24</v>
      </c>
      <c r="E731" s="4">
        <v>105028.24</v>
      </c>
      <c r="F731" s="4">
        <v>96275.89</v>
      </c>
      <c r="G731" s="4">
        <v>95918.64</v>
      </c>
      <c r="H731" s="4">
        <v>105023.14</v>
      </c>
      <c r="I731" s="28">
        <v>87519.28</v>
      </c>
      <c r="J731" s="28">
        <v>87519.28</v>
      </c>
      <c r="K731" s="4">
        <v>88604.36</v>
      </c>
      <c r="L731" s="4">
        <v>88597.32</v>
      </c>
      <c r="M731" s="28">
        <v>88597.319999999992</v>
      </c>
      <c r="N731" s="40">
        <f t="shared" si="11"/>
        <v>1157710.27</v>
      </c>
    </row>
    <row r="732" spans="1:14" x14ac:dyDescent="0.25">
      <c r="A732" s="3" t="s">
        <v>766</v>
      </c>
      <c r="B732" s="4">
        <v>307054.49</v>
      </c>
      <c r="C732" s="4">
        <v>305875.21000000002</v>
      </c>
      <c r="D732" s="4">
        <v>305875.21000000002</v>
      </c>
      <c r="E732" s="4">
        <v>256395.4</v>
      </c>
      <c r="F732" s="4">
        <v>260893.56</v>
      </c>
      <c r="G732" s="4">
        <v>288358.5</v>
      </c>
      <c r="H732" s="4">
        <v>298791.46000000002</v>
      </c>
      <c r="I732" s="28">
        <v>307845.75</v>
      </c>
      <c r="J732" s="28">
        <v>298791.46000000002</v>
      </c>
      <c r="K732" s="4">
        <v>316393.46999999997</v>
      </c>
      <c r="L732" s="4">
        <v>320623.19</v>
      </c>
      <c r="M732" s="28">
        <v>283980.53999999998</v>
      </c>
      <c r="N732" s="40">
        <f t="shared" si="11"/>
        <v>3550878.2399999998</v>
      </c>
    </row>
    <row r="733" spans="1:14" x14ac:dyDescent="0.25">
      <c r="A733" s="3" t="s">
        <v>767</v>
      </c>
      <c r="B733" s="4">
        <v>74763.48</v>
      </c>
      <c r="C733" s="4">
        <v>75994.460000000006</v>
      </c>
      <c r="D733" s="4">
        <v>75994.460000000006</v>
      </c>
      <c r="E733" s="4">
        <v>75994.460000000006</v>
      </c>
      <c r="F733" s="4">
        <v>75994.460000000006</v>
      </c>
      <c r="G733" s="4">
        <v>77368.06</v>
      </c>
      <c r="H733" s="4">
        <v>68014.14</v>
      </c>
      <c r="I733" s="28">
        <v>68014.14</v>
      </c>
      <c r="J733" s="28">
        <v>68014.14</v>
      </c>
      <c r="K733" s="4">
        <v>67989.509999999995</v>
      </c>
      <c r="L733" s="4">
        <v>77702.289999999994</v>
      </c>
      <c r="M733" s="28">
        <v>77702.290000000008</v>
      </c>
      <c r="N733" s="40">
        <f t="shared" si="11"/>
        <v>883545.89000000013</v>
      </c>
    </row>
    <row r="734" spans="1:14" x14ac:dyDescent="0.25">
      <c r="A734" s="3" t="s">
        <v>768</v>
      </c>
      <c r="B734" s="4">
        <v>41962.57</v>
      </c>
      <c r="C734" s="4">
        <v>41757</v>
      </c>
      <c r="D734" s="4">
        <v>41757</v>
      </c>
      <c r="E734" s="4">
        <v>41757</v>
      </c>
      <c r="F734" s="4">
        <v>37581.300000000003</v>
      </c>
      <c r="G734" s="4">
        <v>37475.25</v>
      </c>
      <c r="H734" s="4">
        <v>37710.769999999997</v>
      </c>
      <c r="I734" s="28">
        <v>46090.939999999995</v>
      </c>
      <c r="J734" s="28">
        <v>50281.02</v>
      </c>
      <c r="K734" s="4">
        <v>50391.8</v>
      </c>
      <c r="L734" s="4">
        <v>50377.14</v>
      </c>
      <c r="M734" s="28">
        <v>50377.14</v>
      </c>
      <c r="N734" s="40">
        <f t="shared" si="11"/>
        <v>527518.93000000005</v>
      </c>
    </row>
    <row r="735" spans="1:14" x14ac:dyDescent="0.25">
      <c r="A735" s="3" t="s">
        <v>769</v>
      </c>
      <c r="B735" s="4">
        <v>66236.61</v>
      </c>
      <c r="C735" s="4">
        <v>65981.960000000006</v>
      </c>
      <c r="D735" s="4">
        <v>65981.960000000006</v>
      </c>
      <c r="E735" s="4">
        <v>65981.960000000006</v>
      </c>
      <c r="F735" s="4">
        <v>65981.960000000006</v>
      </c>
      <c r="G735" s="4">
        <v>66251.91</v>
      </c>
      <c r="H735" s="4">
        <v>66460.639999999999</v>
      </c>
      <c r="I735" s="28">
        <v>66460.639999999999</v>
      </c>
      <c r="J735" s="28">
        <v>66460.639999999999</v>
      </c>
      <c r="K735" s="4">
        <v>66601.440000000002</v>
      </c>
      <c r="L735" s="4">
        <v>66601.440000000002</v>
      </c>
      <c r="M735" s="28">
        <v>66601.440000000002</v>
      </c>
      <c r="N735" s="40">
        <f t="shared" si="11"/>
        <v>795602.60000000009</v>
      </c>
    </row>
    <row r="736" spans="1:14" x14ac:dyDescent="0.25">
      <c r="A736" s="3" t="s">
        <v>770</v>
      </c>
      <c r="B736" s="4">
        <v>32124.83</v>
      </c>
      <c r="C736" s="4">
        <v>32287.040000000001</v>
      </c>
      <c r="D736" s="4">
        <v>32287.040000000001</v>
      </c>
      <c r="E736" s="4">
        <v>32287.040000000001</v>
      </c>
      <c r="F736" s="4">
        <v>32287.040000000001</v>
      </c>
      <c r="G736" s="4">
        <v>32667.79</v>
      </c>
      <c r="H736" s="4">
        <v>32741.24</v>
      </c>
      <c r="I736" s="28">
        <v>32741.24</v>
      </c>
      <c r="J736" s="28">
        <v>32741.24</v>
      </c>
      <c r="K736" s="4">
        <v>32960.99</v>
      </c>
      <c r="L736" s="4">
        <v>32960.99</v>
      </c>
      <c r="M736" s="28">
        <v>32960.990000000005</v>
      </c>
      <c r="N736" s="40">
        <f t="shared" si="11"/>
        <v>391047.47</v>
      </c>
    </row>
    <row r="737" spans="1:14" x14ac:dyDescent="0.25">
      <c r="A737" s="3" t="s">
        <v>771</v>
      </c>
      <c r="B737" s="4">
        <v>165935.59</v>
      </c>
      <c r="C737" s="4">
        <v>172526.27</v>
      </c>
      <c r="D737" s="4">
        <v>172526.27</v>
      </c>
      <c r="E737" s="4">
        <v>172526.27</v>
      </c>
      <c r="F737" s="4">
        <v>172526.27</v>
      </c>
      <c r="G737" s="4">
        <v>170129.18</v>
      </c>
      <c r="H737" s="4">
        <v>171044.39</v>
      </c>
      <c r="I737" s="28">
        <v>171044.39</v>
      </c>
      <c r="J737" s="28">
        <v>171044.39</v>
      </c>
      <c r="K737" s="4">
        <v>171333.22</v>
      </c>
      <c r="L737" s="4">
        <v>171302.64</v>
      </c>
      <c r="M737" s="28">
        <v>171302.64</v>
      </c>
      <c r="N737" s="40">
        <f t="shared" si="11"/>
        <v>2053241.5200000005</v>
      </c>
    </row>
    <row r="738" spans="1:14" x14ac:dyDescent="0.25">
      <c r="A738" s="3" t="s">
        <v>772</v>
      </c>
      <c r="B738" s="4">
        <v>78232.399999999994</v>
      </c>
      <c r="C738" s="4">
        <v>78478.48</v>
      </c>
      <c r="D738" s="4">
        <v>78478.48</v>
      </c>
      <c r="E738" s="4">
        <v>78478.48</v>
      </c>
      <c r="F738" s="4">
        <v>78478.48</v>
      </c>
      <c r="G738" s="4">
        <v>78427.039999999994</v>
      </c>
      <c r="H738" s="4">
        <v>78548.240000000005</v>
      </c>
      <c r="I738" s="28">
        <v>78548.240000000005</v>
      </c>
      <c r="J738" s="28">
        <v>68729.710000000006</v>
      </c>
      <c r="K738" s="4">
        <v>78269.119999999995</v>
      </c>
      <c r="L738" s="4">
        <v>78263.600000000006</v>
      </c>
      <c r="M738" s="28">
        <v>95096.99</v>
      </c>
      <c r="N738" s="40">
        <f t="shared" si="11"/>
        <v>948029.25999999989</v>
      </c>
    </row>
    <row r="739" spans="1:14" x14ac:dyDescent="0.25">
      <c r="A739" s="3" t="s">
        <v>773</v>
      </c>
      <c r="B739" s="4">
        <v>84321.86</v>
      </c>
      <c r="C739" s="4">
        <v>84921.8</v>
      </c>
      <c r="D739" s="4">
        <v>84921.8</v>
      </c>
      <c r="E739" s="4">
        <v>84921.8</v>
      </c>
      <c r="F739" s="4">
        <v>84921.8</v>
      </c>
      <c r="G739" s="4">
        <v>85129.74</v>
      </c>
      <c r="H739" s="4">
        <v>75837.52</v>
      </c>
      <c r="I739" s="28">
        <v>85317.21</v>
      </c>
      <c r="J739" s="28">
        <v>85317.21</v>
      </c>
      <c r="K739" s="4">
        <v>85458.11</v>
      </c>
      <c r="L739" s="4">
        <v>94949.7</v>
      </c>
      <c r="M739" s="28">
        <v>94949.7</v>
      </c>
      <c r="N739" s="40">
        <f t="shared" si="11"/>
        <v>1030968.2499999998</v>
      </c>
    </row>
    <row r="740" spans="1:14" x14ac:dyDescent="0.25">
      <c r="A740" s="3" t="s">
        <v>751</v>
      </c>
      <c r="B740" s="4">
        <v>169780.18</v>
      </c>
      <c r="C740" s="4">
        <v>171243.41</v>
      </c>
      <c r="D740" s="4">
        <v>171243.41</v>
      </c>
      <c r="E740" s="4">
        <v>154145.97</v>
      </c>
      <c r="F740" s="4">
        <v>171243.41</v>
      </c>
      <c r="G740" s="4">
        <v>169889.13</v>
      </c>
      <c r="H740" s="4">
        <v>173307.96</v>
      </c>
      <c r="I740" s="28">
        <v>173307.96</v>
      </c>
      <c r="J740" s="28">
        <v>173307.96</v>
      </c>
      <c r="K740" s="4">
        <v>174995.08</v>
      </c>
      <c r="L740" s="4">
        <v>174937.46</v>
      </c>
      <c r="M740" s="28">
        <v>174937.46</v>
      </c>
      <c r="N740" s="40">
        <f t="shared" si="11"/>
        <v>2052339.39</v>
      </c>
    </row>
    <row r="741" spans="1:14" x14ac:dyDescent="0.25">
      <c r="A741" s="3" t="s">
        <v>752</v>
      </c>
      <c r="B741" s="4">
        <v>38017.14</v>
      </c>
      <c r="C741" s="4">
        <v>55269.83</v>
      </c>
      <c r="D741" s="4">
        <v>55269.83</v>
      </c>
      <c r="E741" s="4">
        <v>55269.83</v>
      </c>
      <c r="F741" s="4">
        <v>55269.83</v>
      </c>
      <c r="G741" s="4">
        <v>38059.360000000001</v>
      </c>
      <c r="H741" s="4">
        <v>28628.54</v>
      </c>
      <c r="I741" s="28">
        <v>38171.379999999997</v>
      </c>
      <c r="J741" s="28">
        <v>38171.379999999997</v>
      </c>
      <c r="K741" s="4">
        <v>38281.56</v>
      </c>
      <c r="L741" s="4">
        <v>38272.379999999997</v>
      </c>
      <c r="M741" s="28">
        <v>55105.77</v>
      </c>
      <c r="N741" s="40">
        <f t="shared" si="11"/>
        <v>533786.82999999996</v>
      </c>
    </row>
    <row r="742" spans="1:14" x14ac:dyDescent="0.25">
      <c r="A742" s="3" t="s">
        <v>753</v>
      </c>
      <c r="B742" s="4">
        <v>101808.3</v>
      </c>
      <c r="C742" s="4">
        <v>110337.42</v>
      </c>
      <c r="D742" s="4">
        <v>110337.42</v>
      </c>
      <c r="E742" s="4">
        <v>98515.56</v>
      </c>
      <c r="F742" s="4">
        <v>98515.56</v>
      </c>
      <c r="G742" s="4">
        <v>98624.18</v>
      </c>
      <c r="H742" s="4">
        <v>107244.53</v>
      </c>
      <c r="I742" s="28">
        <v>99300.49</v>
      </c>
      <c r="J742" s="28">
        <v>107244.53</v>
      </c>
      <c r="K742" s="4">
        <v>113340.11</v>
      </c>
      <c r="L742" s="4">
        <v>113313.19</v>
      </c>
      <c r="M742" s="28">
        <v>113313.19</v>
      </c>
      <c r="N742" s="40">
        <f t="shared" si="11"/>
        <v>1271894.48</v>
      </c>
    </row>
    <row r="743" spans="1:14" x14ac:dyDescent="0.25">
      <c r="A743" s="3" t="s">
        <v>754</v>
      </c>
      <c r="B743" s="4">
        <v>34668.21</v>
      </c>
      <c r="C743" s="4">
        <v>34945.49</v>
      </c>
      <c r="D743" s="4">
        <v>34945.49</v>
      </c>
      <c r="E743" s="4">
        <v>34945.49</v>
      </c>
      <c r="F743" s="4">
        <v>34945.49</v>
      </c>
      <c r="G743" s="4">
        <v>34939.379999999997</v>
      </c>
      <c r="H743" s="4">
        <v>35160.97</v>
      </c>
      <c r="I743" s="28">
        <v>35160.97</v>
      </c>
      <c r="J743" s="28">
        <v>35160.97</v>
      </c>
      <c r="K743" s="4">
        <v>35149.33</v>
      </c>
      <c r="L743" s="4">
        <v>35146.269999999997</v>
      </c>
      <c r="M743" s="28">
        <v>35146.269999999997</v>
      </c>
      <c r="N743" s="40">
        <f t="shared" si="11"/>
        <v>420314.33</v>
      </c>
    </row>
    <row r="744" spans="1:14" x14ac:dyDescent="0.25">
      <c r="A744" s="3" t="s">
        <v>755</v>
      </c>
      <c r="B744" s="4">
        <v>26619.56</v>
      </c>
      <c r="C744" s="4">
        <v>35760.839999999997</v>
      </c>
      <c r="D744" s="4">
        <v>35760.839999999997</v>
      </c>
      <c r="E744" s="4">
        <v>26820.639999999999</v>
      </c>
      <c r="F744" s="4">
        <v>35760.839999999997</v>
      </c>
      <c r="G744" s="4">
        <v>34911.21</v>
      </c>
      <c r="H744" s="4">
        <v>35078.33</v>
      </c>
      <c r="I744" s="28">
        <v>35078.329999999994</v>
      </c>
      <c r="J744" s="28">
        <v>35078.329999999994</v>
      </c>
      <c r="K744" s="4">
        <v>34802.870000000003</v>
      </c>
      <c r="L744" s="4">
        <v>34802.870000000003</v>
      </c>
      <c r="M744" s="28">
        <v>26102.16</v>
      </c>
      <c r="N744" s="40">
        <f t="shared" si="11"/>
        <v>396576.81999999995</v>
      </c>
    </row>
    <row r="745" spans="1:14" x14ac:dyDescent="0.25">
      <c r="A745" s="3" t="s">
        <v>756</v>
      </c>
      <c r="B745" s="4">
        <v>18854.599999999999</v>
      </c>
      <c r="C745" s="4">
        <v>18929.080000000002</v>
      </c>
      <c r="D745" s="4">
        <v>18929.080000000002</v>
      </c>
      <c r="E745" s="4">
        <v>18929.080000000002</v>
      </c>
      <c r="F745" s="4">
        <v>18929.080000000002</v>
      </c>
      <c r="G745" s="4">
        <v>18946.759999999998</v>
      </c>
      <c r="H745" s="4">
        <v>18973.27</v>
      </c>
      <c r="I745" s="28">
        <v>18973.27</v>
      </c>
      <c r="J745" s="28">
        <v>18973.27</v>
      </c>
      <c r="K745" s="4">
        <v>18965.7</v>
      </c>
      <c r="L745" s="4">
        <v>18961.91</v>
      </c>
      <c r="M745" s="28">
        <v>18961.91</v>
      </c>
      <c r="N745" s="40">
        <f t="shared" si="11"/>
        <v>227327.00999999998</v>
      </c>
    </row>
    <row r="746" spans="1:14" x14ac:dyDescent="0.25">
      <c r="A746" s="3" t="s">
        <v>757</v>
      </c>
      <c r="B746" s="4">
        <v>32669</v>
      </c>
      <c r="C746" s="4">
        <v>32692.28</v>
      </c>
      <c r="D746" s="4">
        <v>32692.28</v>
      </c>
      <c r="E746" s="4">
        <v>32692.28</v>
      </c>
      <c r="F746" s="4">
        <v>32692.28</v>
      </c>
      <c r="G746" s="4">
        <v>32225.22</v>
      </c>
      <c r="H746" s="4">
        <v>32579.64</v>
      </c>
      <c r="I746" s="28">
        <v>32579.64</v>
      </c>
      <c r="J746" s="28">
        <v>32579.64</v>
      </c>
      <c r="K746" s="4">
        <v>32683.71</v>
      </c>
      <c r="L746" s="4">
        <v>32673.91</v>
      </c>
      <c r="M746" s="28">
        <v>32673.91</v>
      </c>
      <c r="N746" s="40">
        <f t="shared" si="11"/>
        <v>391433.79</v>
      </c>
    </row>
    <row r="747" spans="1:14" x14ac:dyDescent="0.25">
      <c r="A747" s="3" t="s">
        <v>758</v>
      </c>
      <c r="B747" s="4">
        <v>36829</v>
      </c>
      <c r="C747" s="4">
        <v>36997.339999999997</v>
      </c>
      <c r="D747" s="4">
        <v>36997.339999999997</v>
      </c>
      <c r="E747" s="4">
        <v>36997.339999999997</v>
      </c>
      <c r="F747" s="4">
        <v>36997.339999999997</v>
      </c>
      <c r="G747" s="4">
        <v>37456.43</v>
      </c>
      <c r="H747" s="4">
        <v>37625.99</v>
      </c>
      <c r="I747" s="28">
        <v>37625.990000000005</v>
      </c>
      <c r="J747" s="28">
        <v>37625.990000000005</v>
      </c>
      <c r="K747" s="4">
        <v>37704.949999999997</v>
      </c>
      <c r="L747" s="4">
        <v>37695.15</v>
      </c>
      <c r="M747" s="28">
        <v>37695.15</v>
      </c>
      <c r="N747" s="40">
        <f t="shared" si="11"/>
        <v>448248.01</v>
      </c>
    </row>
    <row r="748" spans="1:14" x14ac:dyDescent="0.25">
      <c r="A748" s="3" t="s">
        <v>759</v>
      </c>
      <c r="B748" s="4">
        <v>50394.87</v>
      </c>
      <c r="C748" s="4">
        <v>52129.02</v>
      </c>
      <c r="D748" s="4">
        <v>52129.02</v>
      </c>
      <c r="E748" s="4">
        <v>52129.02</v>
      </c>
      <c r="F748" s="4">
        <v>52129.02</v>
      </c>
      <c r="G748" s="4">
        <v>52157.78</v>
      </c>
      <c r="H748" s="4">
        <v>52369.58</v>
      </c>
      <c r="I748" s="28">
        <v>52369.58</v>
      </c>
      <c r="J748" s="28">
        <v>52369.58</v>
      </c>
      <c r="K748" s="4">
        <v>52506.080000000002</v>
      </c>
      <c r="L748" s="4">
        <v>52491.41</v>
      </c>
      <c r="M748" s="28">
        <v>52491.409999999996</v>
      </c>
      <c r="N748" s="40">
        <f t="shared" si="11"/>
        <v>625666.37000000011</v>
      </c>
    </row>
    <row r="749" spans="1:14" x14ac:dyDescent="0.25">
      <c r="A749" s="3" t="s">
        <v>760</v>
      </c>
      <c r="B749" s="4">
        <v>19536.52</v>
      </c>
      <c r="C749" s="4">
        <v>19589.78</v>
      </c>
      <c r="D749" s="4">
        <v>19589.78</v>
      </c>
      <c r="E749" s="4">
        <v>19589.78</v>
      </c>
      <c r="F749" s="4">
        <v>19589.78</v>
      </c>
      <c r="G749" s="4">
        <v>19615.490000000002</v>
      </c>
      <c r="H749" s="4">
        <v>19613.650000000001</v>
      </c>
      <c r="I749" s="28">
        <v>19613.650000000001</v>
      </c>
      <c r="J749" s="28">
        <v>19613.650000000001</v>
      </c>
      <c r="K749" s="4">
        <v>19733.009999999998</v>
      </c>
      <c r="L749" s="4">
        <v>19731.18</v>
      </c>
      <c r="M749" s="28">
        <v>19731.18</v>
      </c>
      <c r="N749" s="40">
        <f t="shared" si="11"/>
        <v>235547.44999999998</v>
      </c>
    </row>
    <row r="750" spans="1:14" x14ac:dyDescent="0.25">
      <c r="A750" s="3" t="s">
        <v>774</v>
      </c>
      <c r="B750" s="4">
        <v>201565.24</v>
      </c>
      <c r="C750" s="4">
        <v>203769.64</v>
      </c>
      <c r="D750" s="4">
        <v>203769.64</v>
      </c>
      <c r="E750" s="4">
        <v>203769.64</v>
      </c>
      <c r="F750" s="4">
        <v>203769.64</v>
      </c>
      <c r="G750" s="4">
        <v>187209.43</v>
      </c>
      <c r="H750" s="4">
        <v>204748.01</v>
      </c>
      <c r="I750" s="28">
        <v>204748.01</v>
      </c>
      <c r="J750" s="28">
        <v>204748.01</v>
      </c>
      <c r="K750" s="4">
        <v>206563.92</v>
      </c>
      <c r="L750" s="4">
        <v>206355.19</v>
      </c>
      <c r="M750" s="28">
        <v>206355.19</v>
      </c>
      <c r="N750" s="40">
        <f t="shared" si="11"/>
        <v>2437371.56</v>
      </c>
    </row>
    <row r="751" spans="1:14" x14ac:dyDescent="0.25">
      <c r="A751" s="3" t="s">
        <v>775</v>
      </c>
      <c r="B751" s="4">
        <v>54186.96</v>
      </c>
      <c r="C751" s="4">
        <v>54955.199999999997</v>
      </c>
      <c r="D751" s="4">
        <v>54955.199999999997</v>
      </c>
      <c r="E751" s="4">
        <v>54955.199999999997</v>
      </c>
      <c r="F751" s="4">
        <v>45796</v>
      </c>
      <c r="G751" s="4">
        <v>54085.99</v>
      </c>
      <c r="H751" s="4">
        <v>54240.23</v>
      </c>
      <c r="I751" s="28">
        <v>54240.23</v>
      </c>
      <c r="J751" s="28">
        <v>54240.23</v>
      </c>
      <c r="K751" s="4">
        <v>53883.360000000001</v>
      </c>
      <c r="L751" s="4">
        <v>53883.360000000001</v>
      </c>
      <c r="M751" s="28">
        <v>44902.799999999996</v>
      </c>
      <c r="N751" s="40">
        <f t="shared" si="11"/>
        <v>634324.76</v>
      </c>
    </row>
    <row r="752" spans="1:14" x14ac:dyDescent="0.25">
      <c r="A752" s="3" t="s">
        <v>776</v>
      </c>
      <c r="B752" s="4">
        <v>38949.39</v>
      </c>
      <c r="C752" s="4">
        <v>39556.620000000003</v>
      </c>
      <c r="D752" s="4">
        <v>39556.620000000003</v>
      </c>
      <c r="E752" s="4">
        <v>39556.620000000003</v>
      </c>
      <c r="F752" s="4">
        <v>29667.47</v>
      </c>
      <c r="G752" s="4">
        <v>30289.08</v>
      </c>
      <c r="H752" s="4">
        <v>30416.25</v>
      </c>
      <c r="I752" s="28">
        <v>30416.25</v>
      </c>
      <c r="J752" s="28">
        <v>30416.25</v>
      </c>
      <c r="K752" s="4">
        <v>30146.76</v>
      </c>
      <c r="L752" s="4">
        <v>30134.82</v>
      </c>
      <c r="M752" s="28">
        <v>30134.82</v>
      </c>
      <c r="N752" s="40">
        <f t="shared" si="11"/>
        <v>399240.95</v>
      </c>
    </row>
    <row r="753" spans="1:14" x14ac:dyDescent="0.25">
      <c r="A753" s="3" t="s">
        <v>777</v>
      </c>
      <c r="B753" s="4">
        <v>39240.660000000003</v>
      </c>
      <c r="C753" s="4">
        <v>39698.239999999998</v>
      </c>
      <c r="D753" s="4">
        <v>47637.88</v>
      </c>
      <c r="E753" s="4">
        <v>47637.88</v>
      </c>
      <c r="F753" s="4">
        <v>47637.88</v>
      </c>
      <c r="G753" s="4">
        <v>46690.91</v>
      </c>
      <c r="H753" s="4">
        <v>47228.37</v>
      </c>
      <c r="I753" s="28">
        <v>47228.37</v>
      </c>
      <c r="J753" s="28">
        <v>47228.37</v>
      </c>
      <c r="K753" s="4">
        <v>47968.43</v>
      </c>
      <c r="L753" s="4">
        <v>47963.51</v>
      </c>
      <c r="M753" s="28">
        <v>47963.509999999995</v>
      </c>
      <c r="N753" s="40">
        <f t="shared" si="11"/>
        <v>554124.01</v>
      </c>
    </row>
    <row r="754" spans="1:14" x14ac:dyDescent="0.25">
      <c r="A754" s="3" t="s">
        <v>778</v>
      </c>
      <c r="B754" s="4">
        <v>51956.4</v>
      </c>
      <c r="C754" s="4">
        <v>51810.720000000001</v>
      </c>
      <c r="D754" s="4">
        <v>51810.720000000001</v>
      </c>
      <c r="E754" s="4">
        <v>51810.720000000001</v>
      </c>
      <c r="F754" s="4">
        <v>51810.720000000001</v>
      </c>
      <c r="G754" s="4">
        <v>51927.03</v>
      </c>
      <c r="H754" s="4">
        <v>52195.13</v>
      </c>
      <c r="I754" s="28">
        <v>52195.13</v>
      </c>
      <c r="J754" s="28">
        <v>52195.13</v>
      </c>
      <c r="K754" s="4">
        <v>52323.08</v>
      </c>
      <c r="L754" s="4">
        <v>52318.16</v>
      </c>
      <c r="M754" s="28">
        <v>52318.159999999996</v>
      </c>
      <c r="N754" s="40">
        <f t="shared" si="11"/>
        <v>624671.10000000009</v>
      </c>
    </row>
    <row r="755" spans="1:14" x14ac:dyDescent="0.25">
      <c r="A755" s="3" t="s">
        <v>779</v>
      </c>
      <c r="B755" s="4">
        <v>70367.839999999997</v>
      </c>
      <c r="C755" s="4">
        <v>73406.41</v>
      </c>
      <c r="D755" s="4">
        <v>73406.41</v>
      </c>
      <c r="E755" s="4">
        <v>73406.41</v>
      </c>
      <c r="F755" s="4">
        <v>52029.3</v>
      </c>
      <c r="G755" s="4">
        <v>63464.94</v>
      </c>
      <c r="H755" s="4">
        <v>73378.86</v>
      </c>
      <c r="I755" s="28">
        <v>73378.86</v>
      </c>
      <c r="J755" s="28">
        <v>73378.86</v>
      </c>
      <c r="K755" s="4">
        <v>73636.58</v>
      </c>
      <c r="L755" s="4">
        <v>73618.820000000007</v>
      </c>
      <c r="M755" s="28">
        <v>66256.95</v>
      </c>
      <c r="N755" s="40">
        <f t="shared" si="11"/>
        <v>839730.24</v>
      </c>
    </row>
    <row r="756" spans="1:14" x14ac:dyDescent="0.25">
      <c r="A756" s="3" t="s">
        <v>780</v>
      </c>
      <c r="B756" s="4">
        <v>37334</v>
      </c>
      <c r="C756" s="4">
        <v>37447.86</v>
      </c>
      <c r="D756" s="4">
        <v>37447.86</v>
      </c>
      <c r="E756" s="4">
        <v>37447.86</v>
      </c>
      <c r="F756" s="4">
        <v>37447.86</v>
      </c>
      <c r="G756" s="4">
        <v>37506.620000000003</v>
      </c>
      <c r="H756" s="4">
        <v>37592.92</v>
      </c>
      <c r="I756" s="28">
        <v>28194.69</v>
      </c>
      <c r="J756" s="28">
        <v>37592.92</v>
      </c>
      <c r="K756" s="4">
        <v>37607.620000000003</v>
      </c>
      <c r="L756" s="4">
        <v>37607.620000000003</v>
      </c>
      <c r="M756" s="28">
        <v>37607.620000000003</v>
      </c>
      <c r="N756" s="40">
        <f t="shared" si="11"/>
        <v>440835.44999999995</v>
      </c>
    </row>
    <row r="757" spans="1:14" x14ac:dyDescent="0.25">
      <c r="A757" s="3" t="s">
        <v>781</v>
      </c>
      <c r="B757" s="4">
        <v>28475.66</v>
      </c>
      <c r="C757" s="4">
        <v>38059.360000000001</v>
      </c>
      <c r="D757" s="4">
        <v>38059.360000000001</v>
      </c>
      <c r="E757" s="4">
        <v>38059.360000000001</v>
      </c>
      <c r="F757" s="4">
        <v>38059.360000000001</v>
      </c>
      <c r="G757" s="4">
        <v>38061.199999999997</v>
      </c>
      <c r="H757" s="4">
        <v>38085.08</v>
      </c>
      <c r="I757" s="28">
        <v>38085.08</v>
      </c>
      <c r="J757" s="28">
        <v>38085.08</v>
      </c>
      <c r="K757" s="4">
        <v>51747.06</v>
      </c>
      <c r="L757" s="4">
        <v>51717.06</v>
      </c>
      <c r="M757" s="28">
        <v>51717.060000000005</v>
      </c>
      <c r="N757" s="40">
        <f t="shared" si="11"/>
        <v>488210.72000000003</v>
      </c>
    </row>
    <row r="758" spans="1:14" x14ac:dyDescent="0.25">
      <c r="A758" s="3" t="s">
        <v>782</v>
      </c>
      <c r="B758" s="4">
        <v>18901.14</v>
      </c>
      <c r="C758" s="4">
        <v>21529.59</v>
      </c>
      <c r="D758" s="4">
        <v>21529.59</v>
      </c>
      <c r="E758" s="4">
        <v>21529.59</v>
      </c>
      <c r="F758" s="4">
        <v>21529.59</v>
      </c>
      <c r="G758" s="4">
        <v>22120.91</v>
      </c>
      <c r="H758" s="4">
        <v>22322.9</v>
      </c>
      <c r="I758" s="28">
        <v>22322.9</v>
      </c>
      <c r="J758" s="28">
        <v>22322.9</v>
      </c>
      <c r="K758" s="4">
        <v>22510.21</v>
      </c>
      <c r="L758" s="4">
        <v>22510.21</v>
      </c>
      <c r="M758" s="28">
        <v>22510.210000000003</v>
      </c>
      <c r="N758" s="40">
        <f t="shared" si="11"/>
        <v>261639.73999999996</v>
      </c>
    </row>
    <row r="759" spans="1:14" x14ac:dyDescent="0.25">
      <c r="A759" s="3" t="s">
        <v>783</v>
      </c>
      <c r="B759" s="4">
        <v>40402.58</v>
      </c>
      <c r="C759" s="4">
        <v>40415.42</v>
      </c>
      <c r="D759" s="4">
        <v>40415.42</v>
      </c>
      <c r="E759" s="4">
        <v>40415.42</v>
      </c>
      <c r="F759" s="4">
        <v>40415.42</v>
      </c>
      <c r="G759" s="4">
        <v>40569.68</v>
      </c>
      <c r="H759" s="4">
        <v>48730.51</v>
      </c>
      <c r="I759" s="28">
        <v>48730.51</v>
      </c>
      <c r="J759" s="28">
        <v>48730.51</v>
      </c>
      <c r="K759" s="4">
        <v>48622.16</v>
      </c>
      <c r="L759" s="4">
        <v>48568.29</v>
      </c>
      <c r="M759" s="28">
        <v>48568.289999999994</v>
      </c>
      <c r="N759" s="40">
        <f t="shared" si="11"/>
        <v>534584.21</v>
      </c>
    </row>
    <row r="760" spans="1:14" x14ac:dyDescent="0.25">
      <c r="A760" s="3" t="s">
        <v>784</v>
      </c>
      <c r="B760" s="4">
        <v>80451.960000000006</v>
      </c>
      <c r="C760" s="4">
        <v>79353.19</v>
      </c>
      <c r="D760" s="4">
        <v>79353.19</v>
      </c>
      <c r="E760" s="4">
        <v>79353.19</v>
      </c>
      <c r="F760" s="4">
        <v>79353.19</v>
      </c>
      <c r="G760" s="4">
        <v>79788.41</v>
      </c>
      <c r="H760" s="4">
        <v>80750.080000000002</v>
      </c>
      <c r="I760" s="28">
        <v>80750.080000000002</v>
      </c>
      <c r="J760" s="28">
        <v>72675.08</v>
      </c>
      <c r="K760" s="4">
        <v>73390.66</v>
      </c>
      <c r="L760" s="4">
        <v>65236.15</v>
      </c>
      <c r="M760" s="28">
        <v>48927.11</v>
      </c>
      <c r="N760" s="40">
        <f t="shared" si="11"/>
        <v>899382.28999999992</v>
      </c>
    </row>
    <row r="761" spans="1:14" x14ac:dyDescent="0.25">
      <c r="A761" s="3" t="s">
        <v>785</v>
      </c>
      <c r="B761" s="4">
        <v>66319.25</v>
      </c>
      <c r="C761" s="4">
        <v>56881.53</v>
      </c>
      <c r="D761" s="4">
        <v>56881.53</v>
      </c>
      <c r="E761" s="4">
        <v>56881.53</v>
      </c>
      <c r="F761" s="4">
        <v>56881.53</v>
      </c>
      <c r="G761" s="4">
        <v>56958.66</v>
      </c>
      <c r="H761" s="4">
        <v>57039.48</v>
      </c>
      <c r="I761" s="28">
        <v>57039.48</v>
      </c>
      <c r="J761" s="28">
        <v>57039.48</v>
      </c>
      <c r="K761" s="4">
        <v>67081.95</v>
      </c>
      <c r="L761" s="4">
        <v>67058.100000000006</v>
      </c>
      <c r="M761" s="28">
        <v>67058.100000000006</v>
      </c>
      <c r="N761" s="40">
        <f t="shared" si="11"/>
        <v>723120.61999999988</v>
      </c>
    </row>
    <row r="762" spans="1:14" x14ac:dyDescent="0.25">
      <c r="A762" s="3" t="s">
        <v>786</v>
      </c>
      <c r="B762" s="4">
        <v>339532.6</v>
      </c>
      <c r="C762" s="4">
        <v>340106.99</v>
      </c>
      <c r="D762" s="4">
        <v>340106.99</v>
      </c>
      <c r="E762" s="4">
        <v>340106.99</v>
      </c>
      <c r="F762" s="4">
        <v>340106.99</v>
      </c>
      <c r="G762" s="4">
        <v>339901.25</v>
      </c>
      <c r="H762" s="4">
        <v>340297.61</v>
      </c>
      <c r="I762" s="28">
        <v>340297.61</v>
      </c>
      <c r="J762" s="28">
        <v>340297.61</v>
      </c>
      <c r="K762" s="4">
        <v>343875.67</v>
      </c>
      <c r="L762" s="4">
        <v>343651.16</v>
      </c>
      <c r="M762" s="28">
        <v>343651.16</v>
      </c>
      <c r="N762" s="40">
        <f t="shared" si="11"/>
        <v>4091932.63</v>
      </c>
    </row>
    <row r="763" spans="1:14" x14ac:dyDescent="0.25">
      <c r="A763" s="3" t="s">
        <v>787</v>
      </c>
      <c r="B763" s="4">
        <v>18122.52</v>
      </c>
      <c r="C763" s="4">
        <v>18170.259999999998</v>
      </c>
      <c r="D763" s="4">
        <v>18170.259999999998</v>
      </c>
      <c r="E763" s="4">
        <v>18170.259999999998</v>
      </c>
      <c r="F763" s="4">
        <v>18170.259999999998</v>
      </c>
      <c r="G763" s="4">
        <v>18192.3</v>
      </c>
      <c r="H763" s="4">
        <v>18206.990000000002</v>
      </c>
      <c r="I763" s="28">
        <v>18206.989999999998</v>
      </c>
      <c r="J763" s="28">
        <v>18206.989999999998</v>
      </c>
      <c r="K763" s="4">
        <v>18219.84</v>
      </c>
      <c r="L763" s="4">
        <v>18212.5</v>
      </c>
      <c r="M763" s="28">
        <v>18212.5</v>
      </c>
      <c r="N763" s="40">
        <f t="shared" si="11"/>
        <v>218261.66999999998</v>
      </c>
    </row>
    <row r="764" spans="1:14" x14ac:dyDescent="0.25">
      <c r="A764" s="3" t="s">
        <v>788</v>
      </c>
      <c r="B764" s="4">
        <v>18274.939999999999</v>
      </c>
      <c r="C764" s="4">
        <v>18313.5</v>
      </c>
      <c r="D764" s="4">
        <v>18313.5</v>
      </c>
      <c r="E764" s="4">
        <v>18313.5</v>
      </c>
      <c r="F764" s="4">
        <v>18313.5</v>
      </c>
      <c r="G764" s="4">
        <v>18414.5</v>
      </c>
      <c r="H764" s="4">
        <v>18460.41</v>
      </c>
      <c r="I764" s="28">
        <v>18460.41</v>
      </c>
      <c r="J764" s="28">
        <v>18460.41</v>
      </c>
      <c r="K764" s="4">
        <v>18504.48</v>
      </c>
      <c r="L764" s="4">
        <v>18451.22</v>
      </c>
      <c r="M764" s="28">
        <v>18451.22</v>
      </c>
      <c r="N764" s="40">
        <f t="shared" si="11"/>
        <v>220731.59000000003</v>
      </c>
    </row>
    <row r="765" spans="1:14" x14ac:dyDescent="0.25">
      <c r="A765" s="3" t="s">
        <v>789</v>
      </c>
      <c r="B765" s="4">
        <v>52280.83</v>
      </c>
      <c r="C765" s="4">
        <v>52752.77</v>
      </c>
      <c r="D765" s="4">
        <v>35168.519999999997</v>
      </c>
      <c r="E765" s="4">
        <v>43960.65</v>
      </c>
      <c r="F765" s="4">
        <v>52752.77</v>
      </c>
      <c r="G765" s="4">
        <v>52215.93</v>
      </c>
      <c r="H765" s="4">
        <v>52628.51</v>
      </c>
      <c r="I765" s="28">
        <v>52628.51</v>
      </c>
      <c r="J765" s="28">
        <v>52628.51</v>
      </c>
      <c r="K765" s="4">
        <v>52509.74</v>
      </c>
      <c r="L765" s="4">
        <v>52469.97</v>
      </c>
      <c r="M765" s="28">
        <v>52469.97</v>
      </c>
      <c r="N765" s="40">
        <f t="shared" si="11"/>
        <v>604466.67999999993</v>
      </c>
    </row>
    <row r="766" spans="1:14" x14ac:dyDescent="0.25">
      <c r="A766" s="3" t="s">
        <v>790</v>
      </c>
      <c r="B766" s="4">
        <v>64635.55</v>
      </c>
      <c r="C766" s="4">
        <v>73924.28</v>
      </c>
      <c r="D766" s="4">
        <v>73924.28</v>
      </c>
      <c r="E766" s="4">
        <v>73924.28</v>
      </c>
      <c r="F766" s="4">
        <v>73924.28</v>
      </c>
      <c r="G766" s="4">
        <v>73916.92</v>
      </c>
      <c r="H766" s="4">
        <v>64735.16</v>
      </c>
      <c r="I766" s="28">
        <v>64735.16</v>
      </c>
      <c r="J766" s="28">
        <v>64735.16</v>
      </c>
      <c r="K766" s="4">
        <v>64902.25</v>
      </c>
      <c r="L766" s="4">
        <v>64894.239999999998</v>
      </c>
      <c r="M766" s="28">
        <v>55623.63</v>
      </c>
      <c r="N766" s="40">
        <f t="shared" si="11"/>
        <v>813875.19000000006</v>
      </c>
    </row>
    <row r="767" spans="1:14" x14ac:dyDescent="0.25">
      <c r="A767" s="3" t="s">
        <v>791</v>
      </c>
      <c r="B767" s="4">
        <v>54293.49</v>
      </c>
      <c r="C767" s="4">
        <v>55013.35</v>
      </c>
      <c r="D767" s="4">
        <v>55013.35</v>
      </c>
      <c r="E767" s="4">
        <v>55013.35</v>
      </c>
      <c r="F767" s="4">
        <v>55013.35</v>
      </c>
      <c r="G767" s="4">
        <v>55139.43</v>
      </c>
      <c r="H767" s="4">
        <v>55368.38</v>
      </c>
      <c r="I767" s="28">
        <v>55368.38</v>
      </c>
      <c r="J767" s="28">
        <v>55368.38</v>
      </c>
      <c r="K767" s="4">
        <v>55286.36</v>
      </c>
      <c r="L767" s="4">
        <v>55241.06</v>
      </c>
      <c r="M767" s="28">
        <v>55241.06</v>
      </c>
      <c r="N767" s="40">
        <f t="shared" si="11"/>
        <v>661359.94000000018</v>
      </c>
    </row>
    <row r="768" spans="1:14" x14ac:dyDescent="0.25">
      <c r="A768" s="3" t="s">
        <v>792</v>
      </c>
      <c r="B768" s="4">
        <v>53825.83</v>
      </c>
      <c r="C768" s="4">
        <v>53986.82</v>
      </c>
      <c r="D768" s="4">
        <v>53986.82</v>
      </c>
      <c r="E768" s="4">
        <v>53986.82</v>
      </c>
      <c r="F768" s="4">
        <v>53986.82</v>
      </c>
      <c r="G768" s="4">
        <v>54160.65</v>
      </c>
      <c r="H768" s="4">
        <v>54254.3</v>
      </c>
      <c r="I768" s="28">
        <v>54254.3</v>
      </c>
      <c r="J768" s="28">
        <v>54254.3</v>
      </c>
      <c r="K768" s="4">
        <v>54289.19</v>
      </c>
      <c r="L768" s="4">
        <v>54281.25</v>
      </c>
      <c r="M768" s="28">
        <v>45234.38</v>
      </c>
      <c r="N768" s="40">
        <f t="shared" si="11"/>
        <v>640501.48</v>
      </c>
    </row>
    <row r="769" spans="1:14" x14ac:dyDescent="0.25">
      <c r="A769" s="3" t="s">
        <v>703</v>
      </c>
      <c r="B769" s="4">
        <v>17507.939999999999</v>
      </c>
      <c r="C769" s="4">
        <v>17790.740000000002</v>
      </c>
      <c r="D769" s="4">
        <v>0</v>
      </c>
      <c r="E769" s="4">
        <v>17790.740000000002</v>
      </c>
      <c r="F769" s="4">
        <v>17790.740000000002</v>
      </c>
      <c r="G769" s="4">
        <v>17763.810000000001</v>
      </c>
      <c r="H769" s="4">
        <v>17910.72</v>
      </c>
      <c r="I769" s="28">
        <v>17910.719999999998</v>
      </c>
      <c r="J769" s="28">
        <v>17910.719999999998</v>
      </c>
      <c r="K769" s="4">
        <v>17883.18</v>
      </c>
      <c r="L769" s="4">
        <v>17850.73</v>
      </c>
      <c r="M769" s="28">
        <v>17850.73</v>
      </c>
      <c r="N769" s="40">
        <f t="shared" si="11"/>
        <v>195960.77000000002</v>
      </c>
    </row>
    <row r="770" spans="1:14" x14ac:dyDescent="0.25">
      <c r="A770" s="3" t="s">
        <v>704</v>
      </c>
      <c r="B770" s="4">
        <v>39772.699999999997</v>
      </c>
      <c r="C770" s="4">
        <v>39818.6</v>
      </c>
      <c r="D770" s="4">
        <v>39818.6</v>
      </c>
      <c r="E770" s="4">
        <v>39818.6</v>
      </c>
      <c r="F770" s="4">
        <v>39818.6</v>
      </c>
      <c r="G770" s="4">
        <v>39719.440000000002</v>
      </c>
      <c r="H770" s="4">
        <v>39747</v>
      </c>
      <c r="I770" s="28">
        <v>39747</v>
      </c>
      <c r="J770" s="28">
        <v>39747</v>
      </c>
      <c r="K770" s="4">
        <v>39791.06</v>
      </c>
      <c r="L770" s="4">
        <v>39791.06</v>
      </c>
      <c r="M770" s="28">
        <v>39791.06</v>
      </c>
      <c r="N770" s="40">
        <f t="shared" ref="N770:N833" si="12">SUM(B770:M770)</f>
        <v>477380.72000000003</v>
      </c>
    </row>
    <row r="771" spans="1:14" x14ac:dyDescent="0.25">
      <c r="A771" s="3" t="s">
        <v>705</v>
      </c>
      <c r="B771" s="4">
        <v>179479.96</v>
      </c>
      <c r="C771" s="4">
        <v>179351.16</v>
      </c>
      <c r="D771" s="4">
        <v>179351.16</v>
      </c>
      <c r="E771" s="4">
        <v>179351.16</v>
      </c>
      <c r="F771" s="4">
        <v>170245.88</v>
      </c>
      <c r="G771" s="4">
        <v>170884.58</v>
      </c>
      <c r="H771" s="4">
        <v>172935.84</v>
      </c>
      <c r="I771" s="28">
        <v>182037.73</v>
      </c>
      <c r="J771" s="28">
        <v>182037.73</v>
      </c>
      <c r="K771" s="4">
        <v>182188.87</v>
      </c>
      <c r="L771" s="4">
        <v>182140.48</v>
      </c>
      <c r="M771" s="28">
        <v>163926.43</v>
      </c>
      <c r="N771" s="40">
        <f t="shared" si="12"/>
        <v>2123930.9800000004</v>
      </c>
    </row>
    <row r="772" spans="1:14" x14ac:dyDescent="0.25">
      <c r="A772" s="3" t="s">
        <v>706</v>
      </c>
      <c r="B772" s="4">
        <v>18341.650000000001</v>
      </c>
      <c r="C772" s="4">
        <v>18481.22</v>
      </c>
      <c r="D772" s="4">
        <v>18481.22</v>
      </c>
      <c r="E772" s="4">
        <v>18481.22</v>
      </c>
      <c r="F772" s="4">
        <v>18481.22</v>
      </c>
      <c r="G772" s="4">
        <v>19101.3</v>
      </c>
      <c r="H772" s="4">
        <v>19088.45</v>
      </c>
      <c r="I772" s="28">
        <v>19088.449999999997</v>
      </c>
      <c r="J772" s="28">
        <v>19088.449999999997</v>
      </c>
      <c r="K772" s="4">
        <v>18421.84</v>
      </c>
      <c r="L772" s="4">
        <v>18416.95</v>
      </c>
      <c r="M772" s="28">
        <v>18416.95</v>
      </c>
      <c r="N772" s="40">
        <f t="shared" si="12"/>
        <v>223888.92</v>
      </c>
    </row>
    <row r="773" spans="1:14" x14ac:dyDescent="0.25">
      <c r="A773" s="3" t="s">
        <v>707</v>
      </c>
      <c r="B773" s="4">
        <v>46722.14</v>
      </c>
      <c r="C773" s="4">
        <v>49389.77</v>
      </c>
      <c r="D773" s="4">
        <v>49389.77</v>
      </c>
      <c r="E773" s="4">
        <v>49389.77</v>
      </c>
      <c r="F773" s="4">
        <v>49389.77</v>
      </c>
      <c r="G773" s="4">
        <v>50422.43</v>
      </c>
      <c r="H773" s="4">
        <v>51182.68</v>
      </c>
      <c r="I773" s="28">
        <v>51182.679999999993</v>
      </c>
      <c r="J773" s="28">
        <v>51182.679999999993</v>
      </c>
      <c r="K773" s="4">
        <v>51145.34</v>
      </c>
      <c r="L773" s="4">
        <v>51113.5</v>
      </c>
      <c r="M773" s="28">
        <v>51113.5</v>
      </c>
      <c r="N773" s="40">
        <f t="shared" si="12"/>
        <v>601624.02999999991</v>
      </c>
    </row>
    <row r="774" spans="1:14" x14ac:dyDescent="0.25">
      <c r="A774" s="3" t="s">
        <v>708</v>
      </c>
      <c r="B774" s="4">
        <v>15448.77</v>
      </c>
      <c r="C774" s="4">
        <v>15723.6</v>
      </c>
      <c r="D774" s="4">
        <v>15723.6</v>
      </c>
      <c r="E774" s="4">
        <v>15723.6</v>
      </c>
      <c r="F774" s="4">
        <v>15723.6</v>
      </c>
      <c r="G774" s="4">
        <v>18093.14</v>
      </c>
      <c r="H774" s="4">
        <v>18140.88</v>
      </c>
      <c r="I774" s="28">
        <v>18140.88</v>
      </c>
      <c r="J774" s="28">
        <v>18140.88</v>
      </c>
      <c r="K774" s="4">
        <v>18170.27</v>
      </c>
      <c r="L774" s="4">
        <v>18170.27</v>
      </c>
      <c r="M774" s="28">
        <v>18170.27</v>
      </c>
      <c r="N774" s="40">
        <f t="shared" si="12"/>
        <v>205369.75999999998</v>
      </c>
    </row>
    <row r="775" spans="1:14" x14ac:dyDescent="0.25">
      <c r="A775" s="3" t="s">
        <v>709</v>
      </c>
      <c r="B775" s="4">
        <v>64782.52</v>
      </c>
      <c r="C775" s="4">
        <v>74106.09</v>
      </c>
      <c r="D775" s="4">
        <v>74106.09</v>
      </c>
      <c r="E775" s="4">
        <v>74106.09</v>
      </c>
      <c r="F775" s="4">
        <v>74106.09</v>
      </c>
      <c r="G775" s="4">
        <v>68731.929999999993</v>
      </c>
      <c r="H775" s="4">
        <v>69060.179999999993</v>
      </c>
      <c r="I775" s="28">
        <v>69060.180000000008</v>
      </c>
      <c r="J775" s="28">
        <v>52226.79</v>
      </c>
      <c r="K775" s="4">
        <v>43590.82</v>
      </c>
      <c r="L775" s="4">
        <v>43552.57</v>
      </c>
      <c r="M775" s="28">
        <v>69684.11</v>
      </c>
      <c r="N775" s="40">
        <f t="shared" si="12"/>
        <v>777113.46</v>
      </c>
    </row>
    <row r="776" spans="1:14" x14ac:dyDescent="0.25">
      <c r="A776" s="3" t="s">
        <v>710</v>
      </c>
      <c r="B776" s="4">
        <v>17999.48</v>
      </c>
      <c r="C776" s="4">
        <v>18021.509999999998</v>
      </c>
      <c r="D776" s="4">
        <v>18021.509999999998</v>
      </c>
      <c r="E776" s="4">
        <v>18021.509999999998</v>
      </c>
      <c r="F776" s="4">
        <v>18021.509999999998</v>
      </c>
      <c r="G776" s="4">
        <v>18128.02</v>
      </c>
      <c r="H776" s="4">
        <v>18148.22</v>
      </c>
      <c r="I776" s="28">
        <v>18148.22</v>
      </c>
      <c r="J776" s="28">
        <v>18148.22</v>
      </c>
      <c r="K776" s="4">
        <v>18146.39</v>
      </c>
      <c r="L776" s="4">
        <v>18144.560000000001</v>
      </c>
      <c r="M776" s="28">
        <v>18144.559999999998</v>
      </c>
      <c r="N776" s="40">
        <f t="shared" si="12"/>
        <v>217093.70999999996</v>
      </c>
    </row>
    <row r="777" spans="1:14" x14ac:dyDescent="0.25">
      <c r="A777" s="3" t="s">
        <v>711</v>
      </c>
      <c r="B777" s="4">
        <v>33052.199999999997</v>
      </c>
      <c r="C777" s="4">
        <v>33134.839999999997</v>
      </c>
      <c r="D777" s="4">
        <v>33134.839999999997</v>
      </c>
      <c r="E777" s="4">
        <v>33134.839999999997</v>
      </c>
      <c r="F777" s="4">
        <v>33134.839999999997</v>
      </c>
      <c r="G777" s="4">
        <v>33067.5</v>
      </c>
      <c r="H777" s="4">
        <v>33076.68</v>
      </c>
      <c r="I777" s="28">
        <v>33076.68</v>
      </c>
      <c r="J777" s="28">
        <v>33076.68</v>
      </c>
      <c r="K777" s="4">
        <v>33086.480000000003</v>
      </c>
      <c r="L777" s="4">
        <v>33055.870000000003</v>
      </c>
      <c r="M777" s="28">
        <v>33055.870000000003</v>
      </c>
      <c r="N777" s="40">
        <f t="shared" si="12"/>
        <v>397087.31999999995</v>
      </c>
    </row>
    <row r="778" spans="1:14" x14ac:dyDescent="0.25">
      <c r="A778" s="3" t="s">
        <v>712</v>
      </c>
      <c r="B778" s="4">
        <v>47977.61</v>
      </c>
      <c r="C778" s="4">
        <v>48651.54</v>
      </c>
      <c r="D778" s="4">
        <v>48651.54</v>
      </c>
      <c r="E778" s="4">
        <v>48651.54</v>
      </c>
      <c r="F778" s="4">
        <v>48651.54</v>
      </c>
      <c r="G778" s="4">
        <v>49088</v>
      </c>
      <c r="H778" s="4">
        <v>49214.7</v>
      </c>
      <c r="I778" s="28">
        <v>49214.700000000004</v>
      </c>
      <c r="J778" s="28">
        <v>49214.700000000004</v>
      </c>
      <c r="K778" s="4">
        <v>49454.04</v>
      </c>
      <c r="L778" s="4">
        <v>49454.04</v>
      </c>
      <c r="M778" s="28">
        <v>49454.04</v>
      </c>
      <c r="N778" s="40">
        <f t="shared" si="12"/>
        <v>587677.99000000011</v>
      </c>
    </row>
    <row r="779" spans="1:14" x14ac:dyDescent="0.25">
      <c r="A779" s="3" t="s">
        <v>713</v>
      </c>
      <c r="B779" s="4">
        <v>29315.200000000001</v>
      </c>
      <c r="C779" s="4">
        <v>29059.93</v>
      </c>
      <c r="D779" s="4">
        <v>29059.93</v>
      </c>
      <c r="E779" s="4">
        <v>29059.93</v>
      </c>
      <c r="F779" s="4">
        <v>29059.93</v>
      </c>
      <c r="G779" s="4">
        <v>29037.9</v>
      </c>
      <c r="H779" s="4">
        <v>29031.78</v>
      </c>
      <c r="I779" s="28">
        <v>29031.78</v>
      </c>
      <c r="J779" s="28">
        <v>29031.78</v>
      </c>
      <c r="K779" s="4">
        <v>29245.41</v>
      </c>
      <c r="L779" s="4">
        <v>29242.35</v>
      </c>
      <c r="M779" s="28">
        <v>29242.35</v>
      </c>
      <c r="N779" s="40">
        <f t="shared" si="12"/>
        <v>349418.2699999999</v>
      </c>
    </row>
    <row r="780" spans="1:14" x14ac:dyDescent="0.25">
      <c r="A780" s="3" t="s">
        <v>714</v>
      </c>
      <c r="B780" s="4">
        <v>77136.08</v>
      </c>
      <c r="C780" s="4">
        <v>79026.320000000007</v>
      </c>
      <c r="D780" s="4">
        <v>79026.320000000007</v>
      </c>
      <c r="E780" s="4">
        <v>79026.320000000007</v>
      </c>
      <c r="F780" s="4">
        <v>69148.03</v>
      </c>
      <c r="G780" s="4">
        <v>68915.039999999994</v>
      </c>
      <c r="H780" s="4">
        <v>69262.12</v>
      </c>
      <c r="I780" s="28">
        <v>79156.7</v>
      </c>
      <c r="J780" s="28">
        <v>79156.7</v>
      </c>
      <c r="K780" s="4">
        <v>79162.2</v>
      </c>
      <c r="L780" s="4">
        <v>79148.12</v>
      </c>
      <c r="M780" s="28">
        <v>79148.12000000001</v>
      </c>
      <c r="N780" s="40">
        <f t="shared" si="12"/>
        <v>917312.07</v>
      </c>
    </row>
    <row r="781" spans="1:14" x14ac:dyDescent="0.25">
      <c r="A781" s="3" t="s">
        <v>715</v>
      </c>
      <c r="B781" s="4">
        <v>57575.7</v>
      </c>
      <c r="C781" s="4">
        <v>57726.27</v>
      </c>
      <c r="D781" s="4">
        <v>38484.18</v>
      </c>
      <c r="E781" s="4">
        <v>38484.18</v>
      </c>
      <c r="F781" s="4">
        <v>38484.18</v>
      </c>
      <c r="G781" s="4">
        <v>40002.239999999998</v>
      </c>
      <c r="H781" s="4">
        <v>60119.07</v>
      </c>
      <c r="I781" s="28">
        <v>60119.07</v>
      </c>
      <c r="J781" s="28">
        <v>60119.07</v>
      </c>
      <c r="K781" s="4">
        <v>39776.17</v>
      </c>
      <c r="L781" s="4">
        <v>59648.35</v>
      </c>
      <c r="M781" s="28">
        <v>59648.35</v>
      </c>
      <c r="N781" s="40">
        <f t="shared" si="12"/>
        <v>610186.82999999996</v>
      </c>
    </row>
    <row r="782" spans="1:14" x14ac:dyDescent="0.25">
      <c r="A782" s="3" t="s">
        <v>716</v>
      </c>
      <c r="B782" s="4">
        <v>18071.099999999999</v>
      </c>
      <c r="C782" s="4">
        <v>18063.759999999998</v>
      </c>
      <c r="D782" s="4">
        <v>18063.759999999998</v>
      </c>
      <c r="E782" s="4">
        <v>18063.759999999998</v>
      </c>
      <c r="F782" s="4">
        <v>18063.759999999998</v>
      </c>
      <c r="G782" s="4">
        <v>18102.310000000001</v>
      </c>
      <c r="H782" s="4">
        <v>18113.34</v>
      </c>
      <c r="I782" s="28">
        <v>18113.34</v>
      </c>
      <c r="J782" s="28">
        <v>18113.34</v>
      </c>
      <c r="K782" s="4">
        <v>18140.88</v>
      </c>
      <c r="L782" s="4">
        <v>18137.21</v>
      </c>
      <c r="M782" s="28">
        <v>18137.21</v>
      </c>
      <c r="N782" s="40">
        <f t="shared" si="12"/>
        <v>217183.76999999996</v>
      </c>
    </row>
    <row r="783" spans="1:14" x14ac:dyDescent="0.25">
      <c r="A783" s="3" t="s">
        <v>717</v>
      </c>
      <c r="B783" s="4">
        <v>34177.9</v>
      </c>
      <c r="C783" s="4">
        <v>34331.53</v>
      </c>
      <c r="D783" s="4">
        <v>34331.53</v>
      </c>
      <c r="E783" s="4">
        <v>34331.53</v>
      </c>
      <c r="F783" s="4">
        <v>34331.53</v>
      </c>
      <c r="G783" s="4">
        <v>34425.19</v>
      </c>
      <c r="H783" s="4">
        <v>34930.81</v>
      </c>
      <c r="I783" s="28">
        <v>34930.81</v>
      </c>
      <c r="J783" s="28">
        <v>34930.81</v>
      </c>
      <c r="K783" s="4">
        <v>35188.5</v>
      </c>
      <c r="L783" s="4">
        <v>35185.440000000002</v>
      </c>
      <c r="M783" s="28">
        <v>35185.440000000002</v>
      </c>
      <c r="N783" s="40">
        <f t="shared" si="12"/>
        <v>416281.01999999996</v>
      </c>
    </row>
    <row r="784" spans="1:14" x14ac:dyDescent="0.25">
      <c r="A784" s="3" t="s">
        <v>718</v>
      </c>
      <c r="B784" s="4">
        <v>17309.009999999998</v>
      </c>
      <c r="C784" s="4">
        <v>17314.52</v>
      </c>
      <c r="D784" s="4">
        <v>17314.52</v>
      </c>
      <c r="E784" s="4">
        <v>17314.52</v>
      </c>
      <c r="F784" s="4">
        <v>17314.52</v>
      </c>
      <c r="G784" s="4">
        <v>17336.55</v>
      </c>
      <c r="H784" s="4">
        <v>17334.72</v>
      </c>
      <c r="I784" s="28">
        <v>17334.72</v>
      </c>
      <c r="J784" s="28">
        <v>17334.72</v>
      </c>
      <c r="K784" s="4">
        <v>17332.88</v>
      </c>
      <c r="L784" s="4">
        <v>17331.04</v>
      </c>
      <c r="M784" s="28">
        <v>17331.04</v>
      </c>
      <c r="N784" s="40">
        <f t="shared" si="12"/>
        <v>207902.76000000004</v>
      </c>
    </row>
    <row r="785" spans="1:14" x14ac:dyDescent="0.25">
      <c r="A785" s="3" t="s">
        <v>719</v>
      </c>
      <c r="B785" s="4">
        <v>75591.679999999993</v>
      </c>
      <c r="C785" s="4">
        <v>88948.85</v>
      </c>
      <c r="D785" s="4">
        <v>88948.85</v>
      </c>
      <c r="E785" s="4">
        <v>88948.85</v>
      </c>
      <c r="F785" s="4">
        <v>88948.85</v>
      </c>
      <c r="G785" s="4">
        <v>90283.25</v>
      </c>
      <c r="H785" s="4">
        <v>91261.45</v>
      </c>
      <c r="I785" s="28">
        <v>91261.45</v>
      </c>
      <c r="J785" s="28">
        <v>91261.45</v>
      </c>
      <c r="K785" s="4">
        <v>76504.36</v>
      </c>
      <c r="L785" s="4">
        <v>76498.880000000005</v>
      </c>
      <c r="M785" s="28">
        <v>76498.880000000005</v>
      </c>
      <c r="N785" s="40">
        <f t="shared" si="12"/>
        <v>1024956.7999999998</v>
      </c>
    </row>
    <row r="786" spans="1:14" x14ac:dyDescent="0.25">
      <c r="A786" s="3" t="s">
        <v>720</v>
      </c>
      <c r="B786" s="4">
        <v>53003.74</v>
      </c>
      <c r="C786" s="4">
        <v>53318.37</v>
      </c>
      <c r="D786" s="4">
        <v>70151.759999999995</v>
      </c>
      <c r="E786" s="4">
        <v>70151.759999999995</v>
      </c>
      <c r="F786" s="4">
        <v>70151.759999999995</v>
      </c>
      <c r="G786" s="4">
        <v>67089.929999999993</v>
      </c>
      <c r="H786" s="4">
        <v>67802.44</v>
      </c>
      <c r="I786" s="28">
        <v>67802.44</v>
      </c>
      <c r="J786" s="28">
        <v>67802.44</v>
      </c>
      <c r="K786" s="4">
        <v>67668.37</v>
      </c>
      <c r="L786" s="4">
        <v>67658.59</v>
      </c>
      <c r="M786" s="28">
        <v>67766.94</v>
      </c>
      <c r="N786" s="40">
        <f t="shared" si="12"/>
        <v>790368.54</v>
      </c>
    </row>
    <row r="787" spans="1:14" x14ac:dyDescent="0.25">
      <c r="A787" s="3" t="s">
        <v>721</v>
      </c>
      <c r="B787" s="4">
        <v>58228.23</v>
      </c>
      <c r="C787" s="4">
        <v>58799.94</v>
      </c>
      <c r="D787" s="4">
        <v>58799.94</v>
      </c>
      <c r="E787" s="4">
        <v>58799.94</v>
      </c>
      <c r="F787" s="4">
        <v>58799.94</v>
      </c>
      <c r="G787" s="4">
        <v>58586.91</v>
      </c>
      <c r="H787" s="4">
        <v>48895.38</v>
      </c>
      <c r="I787" s="28">
        <v>58674.46</v>
      </c>
      <c r="J787" s="28">
        <v>58674.46</v>
      </c>
      <c r="K787" s="4">
        <v>58730.14</v>
      </c>
      <c r="L787" s="4">
        <v>58706.29</v>
      </c>
      <c r="M787" s="28">
        <v>58706.29</v>
      </c>
      <c r="N787" s="40">
        <f t="shared" si="12"/>
        <v>694401.92000000016</v>
      </c>
    </row>
    <row r="788" spans="1:14" x14ac:dyDescent="0.25">
      <c r="A788" s="3" t="s">
        <v>723</v>
      </c>
      <c r="B788" s="4">
        <v>35952.449999999997</v>
      </c>
      <c r="C788" s="4">
        <v>36000.18</v>
      </c>
      <c r="D788" s="4">
        <v>36000.18</v>
      </c>
      <c r="E788" s="4">
        <v>36000.18</v>
      </c>
      <c r="F788" s="4">
        <v>36000.18</v>
      </c>
      <c r="G788" s="4">
        <v>36052.21</v>
      </c>
      <c r="H788" s="4">
        <v>35994.68</v>
      </c>
      <c r="I788" s="28">
        <v>35994.68</v>
      </c>
      <c r="J788" s="28">
        <v>35994.68</v>
      </c>
      <c r="K788" s="4">
        <v>35779.199999999997</v>
      </c>
      <c r="L788" s="4">
        <v>35779.199999999997</v>
      </c>
      <c r="M788" s="28">
        <v>35779.199999999997</v>
      </c>
      <c r="N788" s="40">
        <f t="shared" si="12"/>
        <v>431327.02</v>
      </c>
    </row>
    <row r="789" spans="1:14" x14ac:dyDescent="0.25">
      <c r="A789" s="3" t="s">
        <v>722</v>
      </c>
      <c r="B789" s="4">
        <v>18486.12</v>
      </c>
      <c r="C789" s="4">
        <v>18495.3</v>
      </c>
      <c r="D789" s="4">
        <v>18495.3</v>
      </c>
      <c r="E789" s="4">
        <v>18495.3</v>
      </c>
      <c r="F789" s="4">
        <v>18495.3</v>
      </c>
      <c r="G789" s="4">
        <v>18585.28</v>
      </c>
      <c r="H789" s="4">
        <v>18590.79</v>
      </c>
      <c r="I789" s="28">
        <v>18590.79</v>
      </c>
      <c r="J789" s="28">
        <v>18590.79</v>
      </c>
      <c r="K789" s="4">
        <v>18614.669999999998</v>
      </c>
      <c r="L789" s="4">
        <v>18548.560000000001</v>
      </c>
      <c r="M789" s="28">
        <v>18548.560000000001</v>
      </c>
      <c r="N789" s="40">
        <f t="shared" si="12"/>
        <v>222536.76</v>
      </c>
    </row>
    <row r="790" spans="1:14" x14ac:dyDescent="0.25">
      <c r="A790" s="3" t="s">
        <v>724</v>
      </c>
      <c r="B790" s="4">
        <v>153646.6</v>
      </c>
      <c r="C790" s="4">
        <v>154065.85999999999</v>
      </c>
      <c r="D790" s="4">
        <v>154065.85999999999</v>
      </c>
      <c r="E790" s="4">
        <v>154065.85999999999</v>
      </c>
      <c r="F790" s="4">
        <v>154065.85999999999</v>
      </c>
      <c r="G790" s="4">
        <v>154068.91</v>
      </c>
      <c r="H790" s="4">
        <v>155192.21</v>
      </c>
      <c r="I790" s="28">
        <v>155192.21</v>
      </c>
      <c r="J790" s="28">
        <v>155192.21</v>
      </c>
      <c r="K790" s="4">
        <v>155785.34</v>
      </c>
      <c r="L790" s="4">
        <v>155760.85999999999</v>
      </c>
      <c r="M790" s="28">
        <v>155760.86000000002</v>
      </c>
      <c r="N790" s="40">
        <f t="shared" si="12"/>
        <v>1856862.64</v>
      </c>
    </row>
    <row r="791" spans="1:14" x14ac:dyDescent="0.25">
      <c r="A791" s="3" t="s">
        <v>725</v>
      </c>
      <c r="B791" s="4">
        <v>859238.92</v>
      </c>
      <c r="C791" s="4">
        <v>877807.19</v>
      </c>
      <c r="D791" s="4">
        <v>877807.19</v>
      </c>
      <c r="E791" s="4">
        <v>877807.19</v>
      </c>
      <c r="F791" s="4">
        <v>861261.04</v>
      </c>
      <c r="G791" s="4">
        <v>844909.15</v>
      </c>
      <c r="H791" s="4">
        <v>835874.78</v>
      </c>
      <c r="I791" s="28">
        <v>835874.78</v>
      </c>
      <c r="J791" s="28">
        <v>844069.63</v>
      </c>
      <c r="K791" s="4">
        <v>881563.26</v>
      </c>
      <c r="L791" s="4">
        <v>873133.13</v>
      </c>
      <c r="M791" s="28">
        <v>864817.57000000007</v>
      </c>
      <c r="N791" s="40">
        <f t="shared" si="12"/>
        <v>10334163.830000002</v>
      </c>
    </row>
    <row r="792" spans="1:14" x14ac:dyDescent="0.25">
      <c r="A792" s="3" t="s">
        <v>726</v>
      </c>
      <c r="B792" s="4">
        <v>80699.850000000006</v>
      </c>
      <c r="C792" s="4">
        <v>80773.919999999998</v>
      </c>
      <c r="D792" s="4">
        <v>80773.919999999998</v>
      </c>
      <c r="E792" s="4">
        <v>80773.919999999998</v>
      </c>
      <c r="F792" s="4">
        <v>80773.919999999998</v>
      </c>
      <c r="G792" s="4">
        <v>80646.600000000006</v>
      </c>
      <c r="H792" s="4">
        <v>80921.460000000006</v>
      </c>
      <c r="I792" s="28">
        <v>80921.460000000006</v>
      </c>
      <c r="J792" s="28">
        <v>80921.460000000006</v>
      </c>
      <c r="K792" s="4">
        <v>80728.039999999994</v>
      </c>
      <c r="L792" s="4">
        <v>80718.240000000005</v>
      </c>
      <c r="M792" s="28">
        <v>80718.239999999991</v>
      </c>
      <c r="N792" s="40">
        <f t="shared" si="12"/>
        <v>969371.02999999991</v>
      </c>
    </row>
    <row r="793" spans="1:14" x14ac:dyDescent="0.25">
      <c r="A793" s="3" t="s">
        <v>727</v>
      </c>
      <c r="B793" s="4">
        <v>18735.87</v>
      </c>
      <c r="C793" s="4">
        <v>18759.740000000002</v>
      </c>
      <c r="D793" s="4">
        <v>18759.740000000002</v>
      </c>
      <c r="E793" s="4">
        <v>18759.740000000002</v>
      </c>
      <c r="F793" s="4">
        <v>18759.740000000002</v>
      </c>
      <c r="G793" s="4">
        <v>18768.919999999998</v>
      </c>
      <c r="H793" s="4">
        <v>18805.650000000001</v>
      </c>
      <c r="I793" s="28">
        <v>18805.649999999998</v>
      </c>
      <c r="J793" s="28">
        <v>18805.649999999998</v>
      </c>
      <c r="K793" s="4">
        <v>18829.52</v>
      </c>
      <c r="L793" s="4">
        <v>18807.48</v>
      </c>
      <c r="M793" s="28">
        <v>18807.48</v>
      </c>
      <c r="N793" s="40">
        <f t="shared" si="12"/>
        <v>225405.18000000002</v>
      </c>
    </row>
    <row r="794" spans="1:14" x14ac:dyDescent="0.25">
      <c r="A794" s="3" t="s">
        <v>728</v>
      </c>
      <c r="B794" s="4">
        <v>51123.29</v>
      </c>
      <c r="C794" s="4">
        <v>51262.87</v>
      </c>
      <c r="D794" s="4">
        <v>51262.87</v>
      </c>
      <c r="E794" s="4">
        <v>51262.87</v>
      </c>
      <c r="F794" s="4">
        <v>51262.87</v>
      </c>
      <c r="G794" s="4">
        <v>51081.67</v>
      </c>
      <c r="H794" s="4">
        <v>42704.77</v>
      </c>
      <c r="I794" s="28">
        <v>51245.72</v>
      </c>
      <c r="J794" s="28">
        <v>51245.72</v>
      </c>
      <c r="K794" s="4">
        <v>51409.78</v>
      </c>
      <c r="L794" s="4">
        <v>51387.13</v>
      </c>
      <c r="M794" s="28">
        <v>51387.130000000005</v>
      </c>
      <c r="N794" s="40">
        <f t="shared" si="12"/>
        <v>606636.69000000006</v>
      </c>
    </row>
    <row r="795" spans="1:14" x14ac:dyDescent="0.25">
      <c r="A795" s="3" t="s">
        <v>730</v>
      </c>
      <c r="B795" s="4">
        <v>18344.54</v>
      </c>
      <c r="C795" s="4">
        <v>18424.09</v>
      </c>
      <c r="D795" s="4">
        <v>18424.09</v>
      </c>
      <c r="E795" s="4">
        <v>18424.09</v>
      </c>
      <c r="F795" s="4">
        <v>18424.09</v>
      </c>
      <c r="G795" s="4">
        <v>18435.439999999999</v>
      </c>
      <c r="H795" s="4">
        <v>18460.689999999999</v>
      </c>
      <c r="I795" s="28">
        <v>18460.690000000002</v>
      </c>
      <c r="J795" s="28">
        <v>18460.690000000002</v>
      </c>
      <c r="K795" s="4">
        <v>18472.060000000001</v>
      </c>
      <c r="L795" s="4">
        <v>18470.8</v>
      </c>
      <c r="M795" s="28">
        <v>18470.8</v>
      </c>
      <c r="N795" s="40">
        <f t="shared" si="12"/>
        <v>221272.06999999998</v>
      </c>
    </row>
    <row r="796" spans="1:14" x14ac:dyDescent="0.25">
      <c r="A796" s="3" t="s">
        <v>729</v>
      </c>
      <c r="B796" s="4">
        <v>159093.26999999999</v>
      </c>
      <c r="C796" s="4">
        <v>159332.63</v>
      </c>
      <c r="D796" s="4">
        <v>159332.63</v>
      </c>
      <c r="E796" s="4">
        <v>146054.91</v>
      </c>
      <c r="F796" s="4">
        <v>146054.91</v>
      </c>
      <c r="G796" s="4">
        <v>144004.51999999999</v>
      </c>
      <c r="H796" s="4">
        <v>144747.51</v>
      </c>
      <c r="I796" s="28">
        <v>157906.35999999999</v>
      </c>
      <c r="J796" s="28">
        <v>157906.35999999999</v>
      </c>
      <c r="K796" s="4">
        <v>158224.67000000001</v>
      </c>
      <c r="L796" s="4">
        <v>158206.85</v>
      </c>
      <c r="M796" s="28">
        <v>149417.59</v>
      </c>
      <c r="N796" s="40">
        <f t="shared" si="12"/>
        <v>1840282.2100000002</v>
      </c>
    </row>
    <row r="797" spans="1:14" x14ac:dyDescent="0.25">
      <c r="A797" s="3" t="s">
        <v>731</v>
      </c>
      <c r="B797" s="4">
        <v>48838.86</v>
      </c>
      <c r="C797" s="4">
        <v>40950.019999999997</v>
      </c>
      <c r="D797" s="4">
        <v>49140.02</v>
      </c>
      <c r="E797" s="4">
        <v>49140.02</v>
      </c>
      <c r="F797" s="4">
        <v>49140.02</v>
      </c>
      <c r="G797" s="4">
        <v>49334.66</v>
      </c>
      <c r="H797" s="4">
        <v>49632.79</v>
      </c>
      <c r="I797" s="28">
        <v>41360.659999999996</v>
      </c>
      <c r="J797" s="28">
        <v>41360.659999999996</v>
      </c>
      <c r="K797" s="4">
        <v>41056.629999999997</v>
      </c>
      <c r="L797" s="4">
        <v>41050.01</v>
      </c>
      <c r="M797" s="28">
        <v>41050.01</v>
      </c>
      <c r="N797" s="40">
        <f t="shared" si="12"/>
        <v>542054.35999999987</v>
      </c>
    </row>
    <row r="798" spans="1:14" x14ac:dyDescent="0.25">
      <c r="A798" s="3" t="s">
        <v>732</v>
      </c>
      <c r="B798" s="4">
        <v>37016.300000000003</v>
      </c>
      <c r="C798" s="4">
        <v>37537.83</v>
      </c>
      <c r="D798" s="4">
        <v>37537.83</v>
      </c>
      <c r="E798" s="4">
        <v>37537.83</v>
      </c>
      <c r="F798" s="4">
        <v>37537.83</v>
      </c>
      <c r="G798" s="4">
        <v>37878.17</v>
      </c>
      <c r="H798" s="4">
        <v>38114.449999999997</v>
      </c>
      <c r="I798" s="28">
        <v>38114.449999999997</v>
      </c>
      <c r="J798" s="28">
        <v>38114.449999999997</v>
      </c>
      <c r="K798" s="4">
        <v>37273.4</v>
      </c>
      <c r="L798" s="4">
        <v>37271.56</v>
      </c>
      <c r="M798" s="28">
        <v>37271.56</v>
      </c>
      <c r="N798" s="40">
        <f t="shared" si="12"/>
        <v>451205.66000000003</v>
      </c>
    </row>
    <row r="799" spans="1:14" x14ac:dyDescent="0.25">
      <c r="A799" s="3" t="s">
        <v>793</v>
      </c>
      <c r="B799" s="4">
        <v>33446.42</v>
      </c>
      <c r="C799" s="4">
        <v>34194.43</v>
      </c>
      <c r="D799" s="4">
        <v>34194.43</v>
      </c>
      <c r="E799" s="4">
        <v>34194.43</v>
      </c>
      <c r="F799" s="4">
        <v>34194.43</v>
      </c>
      <c r="G799" s="4">
        <v>34583.11</v>
      </c>
      <c r="H799" s="4">
        <v>34725.129999999997</v>
      </c>
      <c r="I799" s="28">
        <v>34725.129999999997</v>
      </c>
      <c r="J799" s="28">
        <v>34725.129999999997</v>
      </c>
      <c r="K799" s="4">
        <v>34991.410000000003</v>
      </c>
      <c r="L799" s="4">
        <v>34991.410000000003</v>
      </c>
      <c r="M799" s="28">
        <v>34991.410000000003</v>
      </c>
      <c r="N799" s="40">
        <f t="shared" si="12"/>
        <v>413956.87000000011</v>
      </c>
    </row>
    <row r="800" spans="1:14" x14ac:dyDescent="0.25">
      <c r="A800" s="3" t="s">
        <v>794</v>
      </c>
      <c r="B800" s="4">
        <v>219845.07</v>
      </c>
      <c r="C800" s="4">
        <v>220802.03</v>
      </c>
      <c r="D800" s="4">
        <v>220802.03</v>
      </c>
      <c r="E800" s="4">
        <v>220802.03</v>
      </c>
      <c r="F800" s="4">
        <v>220802.03</v>
      </c>
      <c r="G800" s="4">
        <v>219038.28</v>
      </c>
      <c r="H800" s="4">
        <v>222540.04</v>
      </c>
      <c r="I800" s="28">
        <v>222540.04</v>
      </c>
      <c r="J800" s="28">
        <v>222540.04</v>
      </c>
      <c r="K800" s="4">
        <v>224083.65</v>
      </c>
      <c r="L800" s="4">
        <v>224047.4</v>
      </c>
      <c r="M800" s="28">
        <v>224047.4</v>
      </c>
      <c r="N800" s="40">
        <f t="shared" si="12"/>
        <v>2661890.04</v>
      </c>
    </row>
    <row r="801" spans="1:14" x14ac:dyDescent="0.25">
      <c r="A801" s="3" t="s">
        <v>795</v>
      </c>
      <c r="B801" s="4">
        <v>32632.29</v>
      </c>
      <c r="C801" s="4">
        <v>32800.61</v>
      </c>
      <c r="D801" s="4">
        <v>16400.310000000001</v>
      </c>
      <c r="E801" s="4">
        <v>32800.61</v>
      </c>
      <c r="F801" s="4">
        <v>32800.61</v>
      </c>
      <c r="G801" s="4">
        <v>33545.58</v>
      </c>
      <c r="H801" s="4">
        <v>33959.379999999997</v>
      </c>
      <c r="I801" s="28">
        <v>33959.379999999997</v>
      </c>
      <c r="J801" s="28">
        <v>33959.379999999997</v>
      </c>
      <c r="K801" s="4">
        <v>34218.910000000003</v>
      </c>
      <c r="L801" s="4">
        <v>34215.85</v>
      </c>
      <c r="M801" s="28">
        <v>34215.85</v>
      </c>
      <c r="N801" s="40">
        <f t="shared" si="12"/>
        <v>385508.76</v>
      </c>
    </row>
    <row r="802" spans="1:14" x14ac:dyDescent="0.25">
      <c r="A802" s="3" t="s">
        <v>796</v>
      </c>
      <c r="B802" s="4">
        <v>19132.52</v>
      </c>
      <c r="C802" s="4">
        <v>19237.189999999999</v>
      </c>
      <c r="D802" s="4">
        <v>19237.189999999999</v>
      </c>
      <c r="E802" s="4">
        <v>19237.189999999999</v>
      </c>
      <c r="F802" s="4">
        <v>19237.189999999999</v>
      </c>
      <c r="G802" s="4">
        <v>19312.48</v>
      </c>
      <c r="H802" s="4">
        <v>9721.44</v>
      </c>
      <c r="I802" s="28">
        <v>9721.44</v>
      </c>
      <c r="J802" s="28">
        <v>9721.44</v>
      </c>
      <c r="K802" s="4">
        <v>19479.59</v>
      </c>
      <c r="L802" s="4">
        <v>19477.759999999998</v>
      </c>
      <c r="M802" s="28">
        <v>19477.759999999998</v>
      </c>
      <c r="N802" s="40">
        <f t="shared" si="12"/>
        <v>202993.19</v>
      </c>
    </row>
    <row r="803" spans="1:14" x14ac:dyDescent="0.25">
      <c r="A803" s="3" t="s">
        <v>797</v>
      </c>
      <c r="B803" s="4">
        <v>14756.45</v>
      </c>
      <c r="C803" s="4">
        <v>14845.21</v>
      </c>
      <c r="D803" s="4">
        <v>14845.21</v>
      </c>
      <c r="E803" s="4">
        <v>14845.21</v>
      </c>
      <c r="F803" s="4">
        <v>14845.21</v>
      </c>
      <c r="G803" s="4">
        <v>14993.34</v>
      </c>
      <c r="H803" s="4">
        <v>15206.98</v>
      </c>
      <c r="I803" s="28">
        <v>15206.98</v>
      </c>
      <c r="J803" s="28">
        <v>15206.98</v>
      </c>
      <c r="K803" s="4">
        <v>15372.24</v>
      </c>
      <c r="L803" s="4">
        <v>15372.24</v>
      </c>
      <c r="M803" s="28">
        <v>15372.24</v>
      </c>
      <c r="N803" s="40">
        <f t="shared" si="12"/>
        <v>180868.28999999995</v>
      </c>
    </row>
    <row r="804" spans="1:14" x14ac:dyDescent="0.25">
      <c r="A804" s="3" t="s">
        <v>798</v>
      </c>
      <c r="B804" s="4">
        <v>19395.12</v>
      </c>
      <c r="C804" s="4">
        <v>19453.89</v>
      </c>
      <c r="D804" s="4">
        <v>19453.89</v>
      </c>
      <c r="E804" s="4">
        <v>19453.89</v>
      </c>
      <c r="F804" s="4">
        <v>19453.89</v>
      </c>
      <c r="G804" s="4">
        <v>19468.580000000002</v>
      </c>
      <c r="H804" s="4">
        <v>19477.759999999998</v>
      </c>
      <c r="I804" s="28">
        <v>19477.759999999998</v>
      </c>
      <c r="J804" s="28">
        <v>19477.759999999998</v>
      </c>
      <c r="K804" s="4">
        <v>19556.72</v>
      </c>
      <c r="L804" s="4">
        <v>19554.89</v>
      </c>
      <c r="M804" s="28">
        <v>19554.89</v>
      </c>
      <c r="N804" s="40">
        <f t="shared" si="12"/>
        <v>233779.04000000004</v>
      </c>
    </row>
    <row r="805" spans="1:14" x14ac:dyDescent="0.25">
      <c r="A805" s="3" t="s">
        <v>799</v>
      </c>
      <c r="B805" s="4">
        <v>105174.39</v>
      </c>
      <c r="C805" s="4">
        <v>105851.98</v>
      </c>
      <c r="D805" s="4">
        <v>105851.98</v>
      </c>
      <c r="E805" s="4">
        <v>105851.98</v>
      </c>
      <c r="F805" s="4">
        <v>105851.98</v>
      </c>
      <c r="G805" s="4">
        <v>106195.38</v>
      </c>
      <c r="H805" s="4">
        <v>97866.27</v>
      </c>
      <c r="I805" s="28">
        <v>88971.510000000009</v>
      </c>
      <c r="J805" s="28">
        <v>97866.27</v>
      </c>
      <c r="K805" s="4">
        <v>106800.16</v>
      </c>
      <c r="L805" s="4">
        <v>106760.98</v>
      </c>
      <c r="M805" s="28">
        <v>106760.98</v>
      </c>
      <c r="N805" s="40">
        <f t="shared" si="12"/>
        <v>1239803.8600000001</v>
      </c>
    </row>
    <row r="806" spans="1:14" x14ac:dyDescent="0.25">
      <c r="A806" s="3" t="s">
        <v>800</v>
      </c>
      <c r="B806" s="4">
        <v>87709.27</v>
      </c>
      <c r="C806" s="4">
        <v>88548.5</v>
      </c>
      <c r="D806" s="4">
        <v>88548.5</v>
      </c>
      <c r="E806" s="4">
        <v>88548.5</v>
      </c>
      <c r="F806" s="4">
        <v>88548.5</v>
      </c>
      <c r="G806" s="4">
        <v>89475.86</v>
      </c>
      <c r="H806" s="4">
        <v>90149.81</v>
      </c>
      <c r="I806" s="28">
        <v>90149.81</v>
      </c>
      <c r="J806" s="28">
        <v>90149.81</v>
      </c>
      <c r="K806" s="4">
        <v>89717.05</v>
      </c>
      <c r="L806" s="4">
        <v>89709.09</v>
      </c>
      <c r="M806" s="28">
        <v>89709.09</v>
      </c>
      <c r="N806" s="40">
        <f t="shared" si="12"/>
        <v>1070963.79</v>
      </c>
    </row>
    <row r="807" spans="1:14" x14ac:dyDescent="0.25">
      <c r="A807" s="3" t="s">
        <v>801</v>
      </c>
      <c r="B807" s="4">
        <v>553485.71</v>
      </c>
      <c r="C807" s="4">
        <v>588339.34</v>
      </c>
      <c r="D807" s="4">
        <v>589274.85</v>
      </c>
      <c r="E807" s="4">
        <v>556251.82999999996</v>
      </c>
      <c r="F807" s="4">
        <v>547996.06999999995</v>
      </c>
      <c r="G807" s="4">
        <v>544346.43999999994</v>
      </c>
      <c r="H807" s="4">
        <v>538942.56999999995</v>
      </c>
      <c r="I807" s="28">
        <v>497301.98000000004</v>
      </c>
      <c r="J807" s="28">
        <v>484928.22</v>
      </c>
      <c r="K807" s="4">
        <v>518837.5</v>
      </c>
      <c r="L807" s="4">
        <v>526935.72</v>
      </c>
      <c r="M807" s="28">
        <v>526935.72</v>
      </c>
      <c r="N807" s="40">
        <f t="shared" si="12"/>
        <v>6473575.9499999993</v>
      </c>
    </row>
    <row r="808" spans="1:14" x14ac:dyDescent="0.25">
      <c r="A808" s="3" t="s">
        <v>802</v>
      </c>
      <c r="B808" s="4">
        <v>254273.78</v>
      </c>
      <c r="C808" s="4">
        <v>255808.15</v>
      </c>
      <c r="D808" s="4">
        <v>255808.15</v>
      </c>
      <c r="E808" s="4">
        <v>255808.15</v>
      </c>
      <c r="F808" s="4">
        <v>255808.15</v>
      </c>
      <c r="G808" s="4">
        <v>260883.47</v>
      </c>
      <c r="H808" s="4">
        <v>245589.53</v>
      </c>
      <c r="I808" s="28">
        <v>285776.91000000003</v>
      </c>
      <c r="J808" s="28">
        <v>285776.91000000003</v>
      </c>
      <c r="K808" s="4">
        <v>303351.86</v>
      </c>
      <c r="L808" s="4">
        <v>303228.48</v>
      </c>
      <c r="M808" s="28">
        <v>303228.48</v>
      </c>
      <c r="N808" s="40">
        <f t="shared" si="12"/>
        <v>3265342.02</v>
      </c>
    </row>
    <row r="809" spans="1:14" x14ac:dyDescent="0.25">
      <c r="A809" s="3" t="s">
        <v>803</v>
      </c>
      <c r="B809" s="4">
        <v>14371.31</v>
      </c>
      <c r="C809" s="4">
        <v>14939.37</v>
      </c>
      <c r="D809" s="4">
        <v>14939.37</v>
      </c>
      <c r="E809" s="4">
        <v>14939.37</v>
      </c>
      <c r="F809" s="4">
        <v>44818.11</v>
      </c>
      <c r="G809" s="4">
        <v>41562.36</v>
      </c>
      <c r="H809" s="4">
        <v>43167.39</v>
      </c>
      <c r="I809" s="28">
        <v>43167.39</v>
      </c>
      <c r="J809" s="28">
        <v>43167.39</v>
      </c>
      <c r="K809" s="4">
        <v>45324.58</v>
      </c>
      <c r="L809" s="4">
        <v>45306.07</v>
      </c>
      <c r="M809" s="28">
        <v>45306.07</v>
      </c>
      <c r="N809" s="40">
        <f t="shared" si="12"/>
        <v>411008.78000000009</v>
      </c>
    </row>
    <row r="810" spans="1:14" x14ac:dyDescent="0.25">
      <c r="A810" s="3" t="s">
        <v>804</v>
      </c>
      <c r="B810" s="4">
        <v>52660.95</v>
      </c>
      <c r="C810" s="4">
        <v>35372.559999999998</v>
      </c>
      <c r="D810" s="4">
        <v>53058.84</v>
      </c>
      <c r="E810" s="4">
        <v>35372.559999999998</v>
      </c>
      <c r="F810" s="4">
        <v>35372.559999999998</v>
      </c>
      <c r="G810" s="4">
        <v>35423.97</v>
      </c>
      <c r="H810" s="4">
        <v>35490.080000000002</v>
      </c>
      <c r="I810" s="28">
        <v>35490.080000000002</v>
      </c>
      <c r="J810" s="28">
        <v>35490.080000000002</v>
      </c>
      <c r="K810" s="4">
        <v>38933.480000000003</v>
      </c>
      <c r="L810" s="4">
        <v>58391.97</v>
      </c>
      <c r="M810" s="28">
        <v>58391.97</v>
      </c>
      <c r="N810" s="40">
        <f t="shared" si="12"/>
        <v>509449.1</v>
      </c>
    </row>
    <row r="811" spans="1:14" x14ac:dyDescent="0.25">
      <c r="A811" s="3" t="s">
        <v>805</v>
      </c>
      <c r="B811" s="4">
        <v>76149.81</v>
      </c>
      <c r="C811" s="4">
        <v>77069.33</v>
      </c>
      <c r="D811" s="4">
        <v>77069.33</v>
      </c>
      <c r="E811" s="4">
        <v>77069.33</v>
      </c>
      <c r="F811" s="4">
        <v>77069.33</v>
      </c>
      <c r="G811" s="4">
        <v>79475.63</v>
      </c>
      <c r="H811" s="4">
        <v>81049.16</v>
      </c>
      <c r="I811" s="28">
        <v>81049.16</v>
      </c>
      <c r="J811" s="28">
        <v>81049.16</v>
      </c>
      <c r="K811" s="4">
        <v>82083.56</v>
      </c>
      <c r="L811" s="4">
        <v>82081.42</v>
      </c>
      <c r="M811" s="28">
        <v>82081.42</v>
      </c>
      <c r="N811" s="40">
        <f t="shared" si="12"/>
        <v>953296.64000000013</v>
      </c>
    </row>
    <row r="812" spans="1:14" x14ac:dyDescent="0.25">
      <c r="A812" s="3" t="s">
        <v>806</v>
      </c>
      <c r="B812" s="4">
        <v>9988.6299999999992</v>
      </c>
      <c r="C812" s="4">
        <v>9996.89</v>
      </c>
      <c r="D812" s="4">
        <v>9996.89</v>
      </c>
      <c r="E812" s="4">
        <v>9996.89</v>
      </c>
      <c r="F812" s="4">
        <v>9996.89</v>
      </c>
      <c r="G812" s="4">
        <v>10030.86</v>
      </c>
      <c r="H812" s="4">
        <v>10050.15</v>
      </c>
      <c r="I812" s="28">
        <v>10050.15</v>
      </c>
      <c r="J812" s="28">
        <v>10050.15</v>
      </c>
      <c r="K812" s="4">
        <v>30762.86</v>
      </c>
      <c r="L812" s="4">
        <v>30746.94</v>
      </c>
      <c r="M812" s="28">
        <v>20157.21</v>
      </c>
      <c r="N812" s="40">
        <f t="shared" si="12"/>
        <v>171824.50999999998</v>
      </c>
    </row>
    <row r="813" spans="1:14" x14ac:dyDescent="0.25">
      <c r="A813" s="3" t="s">
        <v>807</v>
      </c>
      <c r="B813" s="4">
        <v>46873.32</v>
      </c>
      <c r="C813" s="4">
        <v>48017.39</v>
      </c>
      <c r="D813" s="4">
        <v>48017.39</v>
      </c>
      <c r="E813" s="4">
        <v>48017.39</v>
      </c>
      <c r="F813" s="4">
        <v>48017.39</v>
      </c>
      <c r="G813" s="4">
        <v>49043.3</v>
      </c>
      <c r="H813" s="4">
        <v>50015.97</v>
      </c>
      <c r="I813" s="28">
        <v>50015.969999999994</v>
      </c>
      <c r="J813" s="28">
        <v>50015.969999999994</v>
      </c>
      <c r="K813" s="4">
        <v>52130.86</v>
      </c>
      <c r="L813" s="4">
        <v>52010.879999999997</v>
      </c>
      <c r="M813" s="28">
        <v>38085.08</v>
      </c>
      <c r="N813" s="40">
        <f t="shared" si="12"/>
        <v>580260.90999999992</v>
      </c>
    </row>
    <row r="814" spans="1:14" x14ac:dyDescent="0.25">
      <c r="A814" s="3" t="s">
        <v>808</v>
      </c>
      <c r="B814" s="4">
        <v>69531.66</v>
      </c>
      <c r="C814" s="4">
        <v>69813.86</v>
      </c>
      <c r="D814" s="4">
        <v>69813.86</v>
      </c>
      <c r="E814" s="4">
        <v>69813.86</v>
      </c>
      <c r="F814" s="4">
        <v>69813.86</v>
      </c>
      <c r="G814" s="4">
        <v>70283.960000000006</v>
      </c>
      <c r="H814" s="4">
        <v>70762.06</v>
      </c>
      <c r="I814" s="28">
        <v>70762.060000000012</v>
      </c>
      <c r="J814" s="28">
        <v>61916.81</v>
      </c>
      <c r="K814" s="4">
        <v>70888.77</v>
      </c>
      <c r="L814" s="4">
        <v>70867.960000000006</v>
      </c>
      <c r="M814" s="28">
        <v>70867.959999999992</v>
      </c>
      <c r="N814" s="40">
        <f t="shared" si="12"/>
        <v>835136.67999999993</v>
      </c>
    </row>
    <row r="815" spans="1:14" x14ac:dyDescent="0.25">
      <c r="A815" s="3" t="s">
        <v>809</v>
      </c>
      <c r="B815" s="4">
        <v>292892.46999999997</v>
      </c>
      <c r="C815" s="4">
        <v>294888.36</v>
      </c>
      <c r="D815" s="4">
        <v>294888.36</v>
      </c>
      <c r="E815" s="4">
        <v>294888.36</v>
      </c>
      <c r="F815" s="4">
        <v>294888.36</v>
      </c>
      <c r="G815" s="4">
        <v>295095.53999999998</v>
      </c>
      <c r="H815" s="4">
        <v>296110.62</v>
      </c>
      <c r="I815" s="28">
        <v>296110.62</v>
      </c>
      <c r="J815" s="28">
        <v>296110.62</v>
      </c>
      <c r="K815" s="4">
        <v>297429.38</v>
      </c>
      <c r="L815" s="4">
        <v>297089.87</v>
      </c>
      <c r="M815" s="28">
        <v>297089.87</v>
      </c>
      <c r="N815" s="40">
        <f t="shared" si="12"/>
        <v>3547482.43</v>
      </c>
    </row>
    <row r="816" spans="1:14" x14ac:dyDescent="0.25">
      <c r="A816" s="3" t="s">
        <v>810</v>
      </c>
      <c r="B816" s="4">
        <v>138847.29999999999</v>
      </c>
      <c r="C816" s="4">
        <v>139709.87</v>
      </c>
      <c r="D816" s="4">
        <v>147921.66</v>
      </c>
      <c r="E816" s="4">
        <v>139709.87</v>
      </c>
      <c r="F816" s="4">
        <v>140038.12</v>
      </c>
      <c r="G816" s="4">
        <v>139345.65</v>
      </c>
      <c r="H816" s="4">
        <v>141032.32999999999</v>
      </c>
      <c r="I816" s="28">
        <v>140884.62</v>
      </c>
      <c r="J816" s="28">
        <v>140884.62</v>
      </c>
      <c r="K816" s="4">
        <v>142936.26999999999</v>
      </c>
      <c r="L816" s="4">
        <v>142906.03</v>
      </c>
      <c r="M816" s="28">
        <v>142906.03</v>
      </c>
      <c r="N816" s="40">
        <f t="shared" si="12"/>
        <v>1697122.37</v>
      </c>
    </row>
    <row r="817" spans="1:14" x14ac:dyDescent="0.25">
      <c r="A817" s="3" t="s">
        <v>811</v>
      </c>
      <c r="B817" s="4">
        <v>154527.54</v>
      </c>
      <c r="C817" s="4">
        <v>158706.73000000001</v>
      </c>
      <c r="D817" s="4">
        <v>158706.73000000001</v>
      </c>
      <c r="E817" s="4">
        <v>158706.73000000001</v>
      </c>
      <c r="F817" s="4">
        <v>158706.73000000001</v>
      </c>
      <c r="G817" s="4">
        <v>164115.44</v>
      </c>
      <c r="H817" s="4">
        <v>164721.03</v>
      </c>
      <c r="I817" s="28">
        <v>164721.03</v>
      </c>
      <c r="J817" s="28">
        <v>164721.03</v>
      </c>
      <c r="K817" s="4">
        <v>186691.07</v>
      </c>
      <c r="L817" s="4">
        <v>186659.14</v>
      </c>
      <c r="M817" s="28">
        <v>186659.14</v>
      </c>
      <c r="N817" s="40">
        <f t="shared" si="12"/>
        <v>2007642.3400000003</v>
      </c>
    </row>
    <row r="818" spans="1:14" x14ac:dyDescent="0.25">
      <c r="A818" s="3" t="s">
        <v>812</v>
      </c>
      <c r="B818" s="4">
        <v>51510.17</v>
      </c>
      <c r="C818" s="4">
        <v>51823.55</v>
      </c>
      <c r="D818" s="4">
        <v>51823.55</v>
      </c>
      <c r="E818" s="4">
        <v>51823.55</v>
      </c>
      <c r="F818" s="4">
        <v>51823.55</v>
      </c>
      <c r="G818" s="4">
        <v>51601.98</v>
      </c>
      <c r="H818" s="4">
        <v>51716.44</v>
      </c>
      <c r="I818" s="28">
        <v>51716.44</v>
      </c>
      <c r="J818" s="28">
        <v>51716.44</v>
      </c>
      <c r="K818" s="4">
        <v>51967.42</v>
      </c>
      <c r="L818" s="4">
        <v>51962.53</v>
      </c>
      <c r="M818" s="28">
        <v>51962.53</v>
      </c>
      <c r="N818" s="40">
        <f t="shared" si="12"/>
        <v>621448.15</v>
      </c>
    </row>
    <row r="819" spans="1:14" x14ac:dyDescent="0.25">
      <c r="A819" s="3" t="s">
        <v>813</v>
      </c>
      <c r="B819" s="4">
        <v>123462.41</v>
      </c>
      <c r="C819" s="4">
        <v>124398.77</v>
      </c>
      <c r="D819" s="4">
        <v>124398.77</v>
      </c>
      <c r="E819" s="4">
        <v>106712.7</v>
      </c>
      <c r="F819" s="4">
        <v>123802.45</v>
      </c>
      <c r="G819" s="4">
        <v>125200.85</v>
      </c>
      <c r="H819" s="4">
        <v>125868.71</v>
      </c>
      <c r="I819" s="28">
        <v>125868.71</v>
      </c>
      <c r="J819" s="28">
        <v>125868.71</v>
      </c>
      <c r="K819" s="4">
        <v>126299.65</v>
      </c>
      <c r="L819" s="4">
        <v>126244.13</v>
      </c>
      <c r="M819" s="28">
        <v>126244.12999999999</v>
      </c>
      <c r="N819" s="40">
        <f t="shared" si="12"/>
        <v>1484369.9899999998</v>
      </c>
    </row>
    <row r="820" spans="1:14" x14ac:dyDescent="0.25">
      <c r="A820" s="3" t="s">
        <v>814</v>
      </c>
      <c r="B820" s="4">
        <v>105656.35</v>
      </c>
      <c r="C820" s="4">
        <v>147132.98000000001</v>
      </c>
      <c r="D820" s="4">
        <v>147132.98000000001</v>
      </c>
      <c r="E820" s="4">
        <v>114947.64</v>
      </c>
      <c r="F820" s="4">
        <v>114947.64</v>
      </c>
      <c r="G820" s="4">
        <v>123621.3</v>
      </c>
      <c r="H820" s="4">
        <v>124034.48</v>
      </c>
      <c r="I820" s="28">
        <v>142409.96000000002</v>
      </c>
      <c r="J820" s="28">
        <v>147003.81999999998</v>
      </c>
      <c r="K820" s="4">
        <v>147135.39000000001</v>
      </c>
      <c r="L820" s="4">
        <v>147112.78</v>
      </c>
      <c r="M820" s="28">
        <v>147112.78</v>
      </c>
      <c r="N820" s="40">
        <f t="shared" si="12"/>
        <v>1608248.1</v>
      </c>
    </row>
    <row r="821" spans="1:14" x14ac:dyDescent="0.25">
      <c r="A821" s="3" t="s">
        <v>815</v>
      </c>
      <c r="B821" s="4">
        <v>54049.87</v>
      </c>
      <c r="C821" s="4">
        <v>53614.63</v>
      </c>
      <c r="D821" s="4">
        <v>53614.63</v>
      </c>
      <c r="E821" s="4">
        <v>53614.63</v>
      </c>
      <c r="F821" s="4">
        <v>53614.63</v>
      </c>
      <c r="G821" s="4">
        <v>52504.86</v>
      </c>
      <c r="H821" s="4">
        <v>52870.91</v>
      </c>
      <c r="I821" s="28">
        <v>52870.909999999996</v>
      </c>
      <c r="J821" s="28">
        <v>48366.22</v>
      </c>
      <c r="K821" s="4">
        <v>27660.21</v>
      </c>
      <c r="L821" s="4">
        <v>31604.33</v>
      </c>
      <c r="M821" s="28">
        <v>47406.49</v>
      </c>
      <c r="N821" s="40">
        <f t="shared" si="12"/>
        <v>581792.32000000007</v>
      </c>
    </row>
    <row r="822" spans="1:14" x14ac:dyDescent="0.25">
      <c r="A822" s="3" t="s">
        <v>820</v>
      </c>
      <c r="B822" s="4">
        <v>392523.88</v>
      </c>
      <c r="C822" s="4">
        <v>393882.72</v>
      </c>
      <c r="D822" s="4">
        <v>393882.72</v>
      </c>
      <c r="E822" s="4">
        <v>393882.72</v>
      </c>
      <c r="F822" s="4">
        <v>389394.04</v>
      </c>
      <c r="G822" s="4">
        <v>388745.04</v>
      </c>
      <c r="H822" s="4">
        <v>391636.13</v>
      </c>
      <c r="I822" s="28">
        <v>396151.81999999995</v>
      </c>
      <c r="J822" s="28">
        <v>396151.81999999995</v>
      </c>
      <c r="K822" s="4">
        <v>395190.21</v>
      </c>
      <c r="L822" s="4">
        <v>395124.97</v>
      </c>
      <c r="M822" s="28">
        <v>395124.97000000003</v>
      </c>
      <c r="N822" s="40">
        <f t="shared" si="12"/>
        <v>4721691.0399999991</v>
      </c>
    </row>
    <row r="823" spans="1:14" x14ac:dyDescent="0.25">
      <c r="A823" s="3" t="s">
        <v>817</v>
      </c>
      <c r="B823" s="4">
        <v>95278.17</v>
      </c>
      <c r="C823" s="4">
        <v>95435.53</v>
      </c>
      <c r="D823" s="4">
        <v>95435.53</v>
      </c>
      <c r="E823" s="4">
        <v>95435.53</v>
      </c>
      <c r="F823" s="4">
        <v>95435.53</v>
      </c>
      <c r="G823" s="4">
        <v>95302.7</v>
      </c>
      <c r="H823" s="4">
        <v>95896.43</v>
      </c>
      <c r="I823" s="28">
        <v>95896.430000000008</v>
      </c>
      <c r="J823" s="28">
        <v>95896.430000000008</v>
      </c>
      <c r="K823" s="4">
        <v>96238.62</v>
      </c>
      <c r="L823" s="4">
        <v>96233.7</v>
      </c>
      <c r="M823" s="28">
        <v>88214.23000000001</v>
      </c>
      <c r="N823" s="40">
        <f t="shared" si="12"/>
        <v>1140698.83</v>
      </c>
    </row>
    <row r="824" spans="1:14" x14ac:dyDescent="0.25">
      <c r="A824" s="3" t="s">
        <v>816</v>
      </c>
      <c r="B824" s="4">
        <v>89443.42</v>
      </c>
      <c r="C824" s="4">
        <v>92083.53</v>
      </c>
      <c r="D824" s="4">
        <v>92083.53</v>
      </c>
      <c r="E824" s="4">
        <v>92083.53</v>
      </c>
      <c r="F824" s="4">
        <v>92083.53</v>
      </c>
      <c r="G824" s="4">
        <v>93655.47</v>
      </c>
      <c r="H824" s="4">
        <v>95129.44</v>
      </c>
      <c r="I824" s="28">
        <v>95129.44</v>
      </c>
      <c r="J824" s="28">
        <v>95129.44</v>
      </c>
      <c r="K824" s="4">
        <v>94990.51</v>
      </c>
      <c r="L824" s="4">
        <v>94982.53</v>
      </c>
      <c r="M824" s="28">
        <v>94982.53</v>
      </c>
      <c r="N824" s="40">
        <f t="shared" si="12"/>
        <v>1121776.8999999999</v>
      </c>
    </row>
    <row r="825" spans="1:14" x14ac:dyDescent="0.25">
      <c r="A825" s="3" t="s">
        <v>818</v>
      </c>
      <c r="B825" s="4">
        <v>938650.94</v>
      </c>
      <c r="C825" s="4">
        <v>938826.03</v>
      </c>
      <c r="D825" s="4">
        <v>939799.84</v>
      </c>
      <c r="E825" s="4">
        <v>939799.84</v>
      </c>
      <c r="F825" s="4">
        <v>939799.84</v>
      </c>
      <c r="G825" s="4">
        <v>939099.53</v>
      </c>
      <c r="H825" s="4">
        <v>912654.52</v>
      </c>
      <c r="I825" s="28">
        <v>889745.64</v>
      </c>
      <c r="J825" s="28">
        <v>886115.78</v>
      </c>
      <c r="K825" s="4">
        <v>929545.08</v>
      </c>
      <c r="L825" s="4">
        <v>938913.31</v>
      </c>
      <c r="M825" s="28">
        <v>943506.74</v>
      </c>
      <c r="N825" s="40">
        <f t="shared" si="12"/>
        <v>11136457.090000002</v>
      </c>
    </row>
    <row r="826" spans="1:14" x14ac:dyDescent="0.25">
      <c r="A826" s="3" t="s">
        <v>819</v>
      </c>
      <c r="B826" s="4">
        <v>2670085.2400000002</v>
      </c>
      <c r="C826" s="4">
        <v>2759919.64</v>
      </c>
      <c r="D826" s="4">
        <v>2776652.86</v>
      </c>
      <c r="E826" s="4">
        <v>2765497.38</v>
      </c>
      <c r="F826" s="4">
        <v>2759919.64</v>
      </c>
      <c r="G826" s="4">
        <v>2910260.53</v>
      </c>
      <c r="H826" s="4">
        <v>2914706.28</v>
      </c>
      <c r="I826" s="28">
        <v>2926445.61</v>
      </c>
      <c r="J826" s="28">
        <v>2914706.2800000003</v>
      </c>
      <c r="K826" s="4">
        <v>3032791.51</v>
      </c>
      <c r="L826" s="4">
        <v>3030928.93</v>
      </c>
      <c r="M826" s="28">
        <v>3006660.84</v>
      </c>
      <c r="N826" s="40">
        <f t="shared" si="12"/>
        <v>34468574.739999995</v>
      </c>
    </row>
    <row r="827" spans="1:14" x14ac:dyDescent="0.25">
      <c r="A827" s="3" t="s">
        <v>821</v>
      </c>
      <c r="B827" s="4">
        <v>19499.79</v>
      </c>
      <c r="C827" s="4">
        <v>19466.740000000002</v>
      </c>
      <c r="D827" s="4">
        <v>19466.740000000002</v>
      </c>
      <c r="E827" s="4">
        <v>19466.740000000002</v>
      </c>
      <c r="F827" s="4">
        <v>0</v>
      </c>
      <c r="G827" s="4">
        <v>0</v>
      </c>
      <c r="H827" s="4">
        <v>0</v>
      </c>
      <c r="I827" s="28">
        <v>20645.689999999999</v>
      </c>
      <c r="J827" s="28">
        <v>20645.689999999999</v>
      </c>
      <c r="K827" s="4">
        <v>21093.15</v>
      </c>
      <c r="L827" s="4">
        <v>21077.23</v>
      </c>
      <c r="M827" s="28">
        <v>21077.23</v>
      </c>
      <c r="N827" s="40">
        <f t="shared" si="12"/>
        <v>182439.00000000003</v>
      </c>
    </row>
    <row r="828" spans="1:14" x14ac:dyDescent="0.25">
      <c r="A828" s="3" t="s">
        <v>822</v>
      </c>
      <c r="B828" s="4">
        <v>219758.7</v>
      </c>
      <c r="C828" s="4">
        <v>226859.41</v>
      </c>
      <c r="D828" s="4">
        <v>226859.41</v>
      </c>
      <c r="E828" s="4">
        <v>226859.41</v>
      </c>
      <c r="F828" s="4">
        <v>226859.41</v>
      </c>
      <c r="G828" s="4">
        <v>230383.96</v>
      </c>
      <c r="H828" s="4">
        <v>233569.18</v>
      </c>
      <c r="I828" s="28">
        <v>233569.18</v>
      </c>
      <c r="J828" s="28">
        <v>233569.18</v>
      </c>
      <c r="K828" s="4">
        <v>237239.74</v>
      </c>
      <c r="L828" s="4">
        <v>237194.28</v>
      </c>
      <c r="M828" s="28">
        <v>237194.28</v>
      </c>
      <c r="N828" s="40">
        <f t="shared" si="12"/>
        <v>2769916.1399999997</v>
      </c>
    </row>
    <row r="829" spans="1:14" x14ac:dyDescent="0.25">
      <c r="A829" s="3" t="s">
        <v>823</v>
      </c>
      <c r="B829" s="4">
        <v>19589.78</v>
      </c>
      <c r="C829" s="4">
        <v>19688.939999999999</v>
      </c>
      <c r="D829" s="4">
        <v>19688.939999999999</v>
      </c>
      <c r="E829" s="4">
        <v>19688.939999999999</v>
      </c>
      <c r="F829" s="4">
        <v>19688.939999999999</v>
      </c>
      <c r="G829" s="4">
        <v>19828.5</v>
      </c>
      <c r="H829" s="4">
        <v>19863.400000000001</v>
      </c>
      <c r="I829" s="28">
        <v>19863.400000000001</v>
      </c>
      <c r="J829" s="28">
        <v>19863.400000000001</v>
      </c>
      <c r="K829" s="4">
        <v>19903.8</v>
      </c>
      <c r="L829" s="4">
        <v>19896.45</v>
      </c>
      <c r="M829" s="28">
        <v>19896.45</v>
      </c>
      <c r="N829" s="40">
        <f t="shared" si="12"/>
        <v>237460.94</v>
      </c>
    </row>
    <row r="830" spans="1:14" x14ac:dyDescent="0.25">
      <c r="A830" s="3" t="s">
        <v>824</v>
      </c>
      <c r="B830" s="4">
        <v>30507.61</v>
      </c>
      <c r="C830" s="4">
        <v>31051.78</v>
      </c>
      <c r="D830" s="4">
        <v>31051.78</v>
      </c>
      <c r="E830" s="4">
        <v>31051.78</v>
      </c>
      <c r="F830" s="4">
        <v>31051.78</v>
      </c>
      <c r="G830" s="4">
        <v>31174.83</v>
      </c>
      <c r="H830" s="4">
        <v>31245.82</v>
      </c>
      <c r="I830" s="28">
        <v>31245.82</v>
      </c>
      <c r="J830" s="28">
        <v>23434.36</v>
      </c>
      <c r="K830" s="4">
        <v>23408.66</v>
      </c>
      <c r="L830" s="4">
        <v>31201.75</v>
      </c>
      <c r="M830" s="28">
        <v>31201.75</v>
      </c>
      <c r="N830" s="40">
        <f t="shared" si="12"/>
        <v>357627.72</v>
      </c>
    </row>
    <row r="831" spans="1:14" x14ac:dyDescent="0.25">
      <c r="A831" s="3" t="s">
        <v>826</v>
      </c>
      <c r="B831" s="4">
        <v>65213.49</v>
      </c>
      <c r="C831" s="4">
        <v>70935.289999999994</v>
      </c>
      <c r="D831" s="4">
        <v>70935.289999999994</v>
      </c>
      <c r="E831" s="4">
        <v>66501.84</v>
      </c>
      <c r="F831" s="4">
        <v>66501.84</v>
      </c>
      <c r="G831" s="4">
        <v>66179.31</v>
      </c>
      <c r="H831" s="4">
        <v>66318.77</v>
      </c>
      <c r="I831" s="28">
        <v>66318.77</v>
      </c>
      <c r="J831" s="28">
        <v>66318.77</v>
      </c>
      <c r="K831" s="4">
        <v>67344.27</v>
      </c>
      <c r="L831" s="4">
        <v>67344.27</v>
      </c>
      <c r="M831" s="28">
        <v>71833.87999999999</v>
      </c>
      <c r="N831" s="40">
        <f t="shared" si="12"/>
        <v>811745.79</v>
      </c>
    </row>
    <row r="832" spans="1:14" x14ac:dyDescent="0.25">
      <c r="A832" s="3" t="s">
        <v>825</v>
      </c>
      <c r="B832" s="4">
        <v>81870.84</v>
      </c>
      <c r="C832" s="4">
        <v>82732.11</v>
      </c>
      <c r="D832" s="4">
        <v>82732.11</v>
      </c>
      <c r="E832" s="4">
        <v>82732.11</v>
      </c>
      <c r="F832" s="4">
        <v>82732.11</v>
      </c>
      <c r="G832" s="4">
        <v>83595.210000000006</v>
      </c>
      <c r="H832" s="4">
        <v>83909.86</v>
      </c>
      <c r="I832" s="28">
        <v>83909.86</v>
      </c>
      <c r="J832" s="28">
        <v>83909.86</v>
      </c>
      <c r="K832" s="4">
        <v>83759.23</v>
      </c>
      <c r="L832" s="4">
        <v>83735.39</v>
      </c>
      <c r="M832" s="28">
        <v>83735.39</v>
      </c>
      <c r="N832" s="40">
        <f t="shared" si="12"/>
        <v>999354.08</v>
      </c>
    </row>
    <row r="833" spans="1:14" x14ac:dyDescent="0.25">
      <c r="A833" s="3" t="s">
        <v>827</v>
      </c>
      <c r="B833" s="4">
        <v>43059.25</v>
      </c>
      <c r="C833" s="4">
        <v>48334.45</v>
      </c>
      <c r="D833" s="4">
        <v>48334.45</v>
      </c>
      <c r="E833" s="4">
        <v>48334.45</v>
      </c>
      <c r="F833" s="4">
        <v>48334.45</v>
      </c>
      <c r="G833" s="4">
        <v>50173.89</v>
      </c>
      <c r="H833" s="4">
        <v>46433.21</v>
      </c>
      <c r="I833" s="28">
        <v>50654.41</v>
      </c>
      <c r="J833" s="28">
        <v>50654.41</v>
      </c>
      <c r="K833" s="4">
        <v>51037.61</v>
      </c>
      <c r="L833" s="4">
        <v>51011.9</v>
      </c>
      <c r="M833" s="28">
        <v>51011.899999999994</v>
      </c>
      <c r="N833" s="40">
        <f t="shared" si="12"/>
        <v>587374.38000000012</v>
      </c>
    </row>
    <row r="834" spans="1:14" x14ac:dyDescent="0.25">
      <c r="A834" s="3" t="s">
        <v>828</v>
      </c>
      <c r="B834" s="4">
        <v>7896.08</v>
      </c>
      <c r="C834" s="4">
        <v>7915.36</v>
      </c>
      <c r="D834" s="4">
        <v>7915.36</v>
      </c>
      <c r="E834" s="4">
        <v>7915.36</v>
      </c>
      <c r="F834" s="4">
        <v>7915.36</v>
      </c>
      <c r="G834" s="4">
        <v>8110.33</v>
      </c>
      <c r="H834" s="4">
        <v>8197.86</v>
      </c>
      <c r="I834" s="28">
        <v>8197.86</v>
      </c>
      <c r="J834" s="28">
        <v>8197.86</v>
      </c>
      <c r="K834" s="4">
        <v>16355.31</v>
      </c>
      <c r="L834" s="4">
        <v>16355.31</v>
      </c>
      <c r="M834" s="28">
        <v>16355.31</v>
      </c>
      <c r="N834" s="40">
        <f t="shared" ref="N834:N854" si="13">SUM(B834:M834)</f>
        <v>121327.35999999999</v>
      </c>
    </row>
    <row r="835" spans="1:14" x14ac:dyDescent="0.25">
      <c r="A835" s="3" t="s">
        <v>829</v>
      </c>
      <c r="B835" s="4">
        <v>51817.22</v>
      </c>
      <c r="C835" s="4">
        <v>52350.82</v>
      </c>
      <c r="D835" s="4">
        <v>52350.82</v>
      </c>
      <c r="E835" s="4">
        <v>52350.82</v>
      </c>
      <c r="F835" s="4">
        <v>52350.82</v>
      </c>
      <c r="G835" s="4">
        <v>51966.18</v>
      </c>
      <c r="H835" s="4">
        <v>52549.440000000002</v>
      </c>
      <c r="I835" s="28">
        <v>52549.440000000002</v>
      </c>
      <c r="J835" s="28">
        <v>52549.440000000002</v>
      </c>
      <c r="K835" s="4">
        <v>52552.82</v>
      </c>
      <c r="L835" s="4">
        <v>52552.82</v>
      </c>
      <c r="M835" s="28">
        <v>52552.82</v>
      </c>
      <c r="N835" s="40">
        <f t="shared" si="13"/>
        <v>628493.46</v>
      </c>
    </row>
    <row r="836" spans="1:14" x14ac:dyDescent="0.25">
      <c r="A836" s="3" t="s">
        <v>830</v>
      </c>
      <c r="B836" s="4">
        <v>433843.19</v>
      </c>
      <c r="C836" s="4">
        <v>454301.82</v>
      </c>
      <c r="D836" s="4">
        <v>454301.82</v>
      </c>
      <c r="E836" s="4">
        <v>454301.82</v>
      </c>
      <c r="F836" s="4">
        <v>440940</v>
      </c>
      <c r="G836" s="4">
        <v>452932.29</v>
      </c>
      <c r="H836" s="4">
        <v>447558.25</v>
      </c>
      <c r="I836" s="28">
        <v>447558.25</v>
      </c>
      <c r="J836" s="28">
        <v>447558.25</v>
      </c>
      <c r="K836" s="4">
        <v>455569.75</v>
      </c>
      <c r="L836" s="4">
        <v>450642.5</v>
      </c>
      <c r="M836" s="28">
        <v>459839.29</v>
      </c>
      <c r="N836" s="40">
        <f t="shared" si="13"/>
        <v>5399347.2300000004</v>
      </c>
    </row>
    <row r="837" spans="1:14" x14ac:dyDescent="0.25">
      <c r="A837" s="3" t="s">
        <v>831</v>
      </c>
      <c r="B837" s="4">
        <v>54565.27</v>
      </c>
      <c r="C837" s="4">
        <v>54714.63</v>
      </c>
      <c r="D837" s="4">
        <v>54714.63</v>
      </c>
      <c r="E837" s="4">
        <v>54714.63</v>
      </c>
      <c r="F837" s="4">
        <v>45768.959999999999</v>
      </c>
      <c r="G837" s="4">
        <v>45057.37</v>
      </c>
      <c r="H837" s="4">
        <v>45661.33</v>
      </c>
      <c r="I837" s="28">
        <v>27396.799999999999</v>
      </c>
      <c r="J837" s="28">
        <v>36529.06</v>
      </c>
      <c r="K837" s="4">
        <v>54474.66</v>
      </c>
      <c r="L837" s="4">
        <v>54456.93</v>
      </c>
      <c r="M837" s="28">
        <v>54456.93</v>
      </c>
      <c r="N837" s="40">
        <f t="shared" si="13"/>
        <v>582511.20000000007</v>
      </c>
    </row>
    <row r="838" spans="1:14" x14ac:dyDescent="0.25">
      <c r="A838" s="3" t="s">
        <v>847</v>
      </c>
      <c r="B838" s="4">
        <v>165713.16</v>
      </c>
      <c r="C838" s="4">
        <v>174643.75</v>
      </c>
      <c r="D838" s="4">
        <v>174643.75</v>
      </c>
      <c r="E838" s="4">
        <v>174643.75</v>
      </c>
      <c r="F838" s="4">
        <v>166705.4</v>
      </c>
      <c r="G838" s="4">
        <v>175582.63</v>
      </c>
      <c r="H838" s="4">
        <v>176828.74</v>
      </c>
      <c r="I838" s="28">
        <v>176828.74</v>
      </c>
      <c r="J838" s="28">
        <v>176828.74</v>
      </c>
      <c r="K838" s="4">
        <v>177574.82</v>
      </c>
      <c r="L838" s="4">
        <v>177552.93</v>
      </c>
      <c r="M838" s="28">
        <v>177552.93000000002</v>
      </c>
      <c r="N838" s="40">
        <f t="shared" si="13"/>
        <v>2095099.34</v>
      </c>
    </row>
    <row r="839" spans="1:14" x14ac:dyDescent="0.25">
      <c r="A839" s="3" t="s">
        <v>832</v>
      </c>
      <c r="B839" s="4">
        <v>168804.55</v>
      </c>
      <c r="C839" s="4">
        <v>169209.78</v>
      </c>
      <c r="D839" s="4">
        <v>169209.78</v>
      </c>
      <c r="E839" s="4">
        <v>169209.78</v>
      </c>
      <c r="F839" s="4">
        <v>152288.79999999999</v>
      </c>
      <c r="G839" s="4">
        <v>152470.04</v>
      </c>
      <c r="H839" s="4">
        <v>170184.27</v>
      </c>
      <c r="I839" s="28">
        <v>170184.27</v>
      </c>
      <c r="J839" s="28">
        <v>170184.27</v>
      </c>
      <c r="K839" s="4">
        <v>169820.13</v>
      </c>
      <c r="L839" s="4">
        <v>169777.88</v>
      </c>
      <c r="M839" s="28">
        <v>169777.88</v>
      </c>
      <c r="N839" s="40">
        <f t="shared" si="13"/>
        <v>2001121.4299999997</v>
      </c>
    </row>
    <row r="840" spans="1:14" x14ac:dyDescent="0.25">
      <c r="A840" s="3" t="s">
        <v>833</v>
      </c>
      <c r="B840" s="4">
        <v>121101.97</v>
      </c>
      <c r="C840" s="4">
        <v>121632.62</v>
      </c>
      <c r="D840" s="4">
        <v>121632.62</v>
      </c>
      <c r="E840" s="4">
        <v>121632.62</v>
      </c>
      <c r="F840" s="4">
        <v>121632.62</v>
      </c>
      <c r="G840" s="4">
        <v>122151.95</v>
      </c>
      <c r="H840" s="4">
        <v>122238.22</v>
      </c>
      <c r="I840" s="28">
        <v>122238.22</v>
      </c>
      <c r="J840" s="28">
        <v>122238.22</v>
      </c>
      <c r="K840" s="4">
        <v>122714.14</v>
      </c>
      <c r="L840" s="4">
        <v>122683.45</v>
      </c>
      <c r="M840" s="28">
        <v>122683.45</v>
      </c>
      <c r="N840" s="40">
        <f t="shared" si="13"/>
        <v>1464580.0999999996</v>
      </c>
    </row>
    <row r="841" spans="1:14" x14ac:dyDescent="0.25">
      <c r="A841" s="3" t="s">
        <v>834</v>
      </c>
      <c r="B841" s="4">
        <v>61190.27</v>
      </c>
      <c r="C841" s="4">
        <v>63711</v>
      </c>
      <c r="D841" s="4">
        <v>63711</v>
      </c>
      <c r="E841" s="4">
        <v>63711</v>
      </c>
      <c r="F841" s="4">
        <v>63711</v>
      </c>
      <c r="G841" s="4">
        <v>64152.35</v>
      </c>
      <c r="H841" s="4">
        <v>64994.01</v>
      </c>
      <c r="I841" s="28">
        <v>64994.01</v>
      </c>
      <c r="J841" s="28">
        <v>64994.01</v>
      </c>
      <c r="K841" s="4">
        <v>65202.75</v>
      </c>
      <c r="L841" s="4">
        <v>65188.68</v>
      </c>
      <c r="M841" s="28">
        <v>65188.68</v>
      </c>
      <c r="N841" s="40">
        <f t="shared" si="13"/>
        <v>770748.76000000013</v>
      </c>
    </row>
    <row r="842" spans="1:14" x14ac:dyDescent="0.25">
      <c r="A842" s="3" t="s">
        <v>835</v>
      </c>
      <c r="B842" s="4">
        <v>48052.9</v>
      </c>
      <c r="C842" s="4">
        <v>48216.32</v>
      </c>
      <c r="D842" s="4">
        <v>48216.32</v>
      </c>
      <c r="E842" s="4">
        <v>48216.32</v>
      </c>
      <c r="F842" s="4">
        <v>48216.32</v>
      </c>
      <c r="G842" s="4">
        <v>47836.19</v>
      </c>
      <c r="H842" s="4">
        <v>48009.440000000002</v>
      </c>
      <c r="I842" s="28">
        <v>48009.440000000002</v>
      </c>
      <c r="J842" s="28">
        <v>48009.440000000002</v>
      </c>
      <c r="K842" s="4">
        <v>48044.33</v>
      </c>
      <c r="L842" s="4">
        <v>48036.35</v>
      </c>
      <c r="M842" s="28">
        <v>48036.35</v>
      </c>
      <c r="N842" s="40">
        <f t="shared" si="13"/>
        <v>576899.72</v>
      </c>
    </row>
    <row r="843" spans="1:14" x14ac:dyDescent="0.25">
      <c r="A843" s="3" t="s">
        <v>837</v>
      </c>
      <c r="B843" s="4">
        <v>19081.099999999999</v>
      </c>
      <c r="C843" s="4">
        <v>23095.41</v>
      </c>
      <c r="D843" s="4">
        <v>23095.41</v>
      </c>
      <c r="E843" s="4">
        <v>23095.41</v>
      </c>
      <c r="F843" s="4">
        <v>23095.41</v>
      </c>
      <c r="G843" s="4">
        <v>19251.88</v>
      </c>
      <c r="H843" s="4">
        <v>19266.580000000002</v>
      </c>
      <c r="I843" s="28">
        <v>19266.580000000002</v>
      </c>
      <c r="J843" s="28">
        <v>19266.580000000002</v>
      </c>
      <c r="K843" s="4">
        <v>19224.34</v>
      </c>
      <c r="L843" s="4">
        <v>19211.48</v>
      </c>
      <c r="M843" s="28">
        <v>19211.48</v>
      </c>
      <c r="N843" s="40">
        <f t="shared" si="13"/>
        <v>246161.66000000006</v>
      </c>
    </row>
    <row r="844" spans="1:14" x14ac:dyDescent="0.25">
      <c r="A844" s="3" t="s">
        <v>836</v>
      </c>
      <c r="B844" s="4">
        <v>37713.519999999997</v>
      </c>
      <c r="C844" s="4">
        <v>37859.199999999997</v>
      </c>
      <c r="D844" s="4">
        <v>18929.599999999999</v>
      </c>
      <c r="E844" s="4">
        <v>37859.199999999997</v>
      </c>
      <c r="F844" s="4">
        <v>37859.199999999997</v>
      </c>
      <c r="G844" s="4">
        <v>38157.910000000003</v>
      </c>
      <c r="H844" s="4">
        <v>38288.92</v>
      </c>
      <c r="I844" s="28">
        <v>38288.92</v>
      </c>
      <c r="J844" s="28">
        <v>38288.92</v>
      </c>
      <c r="K844" s="4">
        <v>38408.28</v>
      </c>
      <c r="L844" s="4">
        <v>38395.42</v>
      </c>
      <c r="M844" s="28">
        <v>38395.42</v>
      </c>
      <c r="N844" s="40">
        <f t="shared" si="13"/>
        <v>438444.51</v>
      </c>
    </row>
    <row r="845" spans="1:14" x14ac:dyDescent="0.25">
      <c r="A845" s="3" t="s">
        <v>838</v>
      </c>
      <c r="B845" s="4">
        <v>194160.88</v>
      </c>
      <c r="C845" s="4">
        <v>251606.17</v>
      </c>
      <c r="D845" s="4">
        <v>238563.24</v>
      </c>
      <c r="E845" s="4">
        <v>248875.12</v>
      </c>
      <c r="F845" s="4">
        <v>239622.59</v>
      </c>
      <c r="G845" s="4">
        <v>266366.83</v>
      </c>
      <c r="H845" s="4">
        <v>279544.69</v>
      </c>
      <c r="I845" s="28">
        <v>272387.05000000005</v>
      </c>
      <c r="J845" s="28">
        <v>272387.05000000005</v>
      </c>
      <c r="K845" s="4">
        <v>256986.72</v>
      </c>
      <c r="L845" s="4">
        <v>273790.63</v>
      </c>
      <c r="M845" s="28">
        <v>301007.11</v>
      </c>
      <c r="N845" s="40">
        <f t="shared" si="13"/>
        <v>3095298.08</v>
      </c>
    </row>
    <row r="846" spans="1:14" x14ac:dyDescent="0.25">
      <c r="A846" s="3" t="s">
        <v>845</v>
      </c>
      <c r="B846" s="4">
        <v>276917.84000000003</v>
      </c>
      <c r="C846" s="4">
        <v>299115.64</v>
      </c>
      <c r="D846" s="4">
        <v>311241.95</v>
      </c>
      <c r="E846" s="4">
        <v>311241.95</v>
      </c>
      <c r="F846" s="4">
        <v>315284.06</v>
      </c>
      <c r="G846" s="4">
        <v>319809.56</v>
      </c>
      <c r="H846" s="4">
        <v>324914.17</v>
      </c>
      <c r="I846" s="28">
        <v>324914.17</v>
      </c>
      <c r="J846" s="28">
        <v>308251.90000000002</v>
      </c>
      <c r="K846" s="4">
        <v>329381.62</v>
      </c>
      <c r="L846" s="4">
        <v>329354.08</v>
      </c>
      <c r="M846" s="28">
        <v>320909.10000000003</v>
      </c>
      <c r="N846" s="40">
        <f t="shared" si="13"/>
        <v>3771336.04</v>
      </c>
    </row>
    <row r="847" spans="1:14" x14ac:dyDescent="0.25">
      <c r="A847" s="3" t="s">
        <v>839</v>
      </c>
      <c r="B847" s="4">
        <v>30404.16</v>
      </c>
      <c r="C847" s="4">
        <v>30893.85</v>
      </c>
      <c r="D847" s="4">
        <v>30893.85</v>
      </c>
      <c r="E847" s="4">
        <v>30893.85</v>
      </c>
      <c r="F847" s="4">
        <v>30893.85</v>
      </c>
      <c r="G847" s="4">
        <v>30909.77</v>
      </c>
      <c r="H847" s="4">
        <v>31354.16</v>
      </c>
      <c r="I847" s="28">
        <v>31354.16</v>
      </c>
      <c r="J847" s="28">
        <v>31354.16</v>
      </c>
      <c r="K847" s="4">
        <v>32203.19</v>
      </c>
      <c r="L847" s="4">
        <v>32160.959999999999</v>
      </c>
      <c r="M847" s="28">
        <v>32160.959999999999</v>
      </c>
      <c r="N847" s="40">
        <f t="shared" si="13"/>
        <v>375476.92000000004</v>
      </c>
    </row>
    <row r="848" spans="1:14" x14ac:dyDescent="0.25">
      <c r="A848" s="3" t="s">
        <v>840</v>
      </c>
      <c r="B848" s="4">
        <v>116369.7</v>
      </c>
      <c r="C848" s="4">
        <v>125091.04</v>
      </c>
      <c r="D848" s="4">
        <v>125091.04</v>
      </c>
      <c r="E848" s="4">
        <v>125091.04</v>
      </c>
      <c r="F848" s="4">
        <v>125091.04</v>
      </c>
      <c r="G848" s="4">
        <v>116339.4</v>
      </c>
      <c r="H848" s="4">
        <v>106799.5</v>
      </c>
      <c r="I848" s="28">
        <v>87381.41</v>
      </c>
      <c r="J848" s="28">
        <v>87381.41</v>
      </c>
      <c r="K848" s="4">
        <v>103811.88</v>
      </c>
      <c r="L848" s="4">
        <v>103752.23</v>
      </c>
      <c r="M848" s="28">
        <v>124502.68</v>
      </c>
      <c r="N848" s="40">
        <f t="shared" si="13"/>
        <v>1346702.3699999999</v>
      </c>
    </row>
    <row r="849" spans="1:14" x14ac:dyDescent="0.25">
      <c r="A849" s="3" t="s">
        <v>843</v>
      </c>
      <c r="B849" s="4">
        <v>60450.84</v>
      </c>
      <c r="C849" s="4">
        <v>62283.53</v>
      </c>
      <c r="D849" s="4">
        <v>62283.53</v>
      </c>
      <c r="E849" s="4">
        <v>62283.53</v>
      </c>
      <c r="F849" s="4">
        <v>62283.53</v>
      </c>
      <c r="G849" s="4">
        <v>64945.04</v>
      </c>
      <c r="H849" s="4">
        <v>65671.009999999995</v>
      </c>
      <c r="I849" s="28">
        <v>65671.009999999995</v>
      </c>
      <c r="J849" s="28">
        <v>65671.009999999995</v>
      </c>
      <c r="K849" s="4">
        <v>66307.62</v>
      </c>
      <c r="L849" s="4">
        <v>66245.81</v>
      </c>
      <c r="M849" s="28">
        <v>66245.81</v>
      </c>
      <c r="N849" s="40">
        <f t="shared" si="13"/>
        <v>770342.27</v>
      </c>
    </row>
    <row r="850" spans="1:14" x14ac:dyDescent="0.25">
      <c r="A850" s="3" t="s">
        <v>841</v>
      </c>
      <c r="B850" s="4">
        <v>80775.14</v>
      </c>
      <c r="C850" s="4">
        <v>81047.56</v>
      </c>
      <c r="D850" s="4">
        <v>81047.56</v>
      </c>
      <c r="E850" s="4">
        <v>81047.56</v>
      </c>
      <c r="F850" s="4">
        <v>81047.56</v>
      </c>
      <c r="G850" s="4">
        <v>79150.59</v>
      </c>
      <c r="H850" s="4">
        <v>79593.14</v>
      </c>
      <c r="I850" s="28">
        <v>79593.14</v>
      </c>
      <c r="J850" s="28">
        <v>69644</v>
      </c>
      <c r="K850" s="4">
        <v>68982.539999999994</v>
      </c>
      <c r="L850" s="4">
        <v>68982.539999999994</v>
      </c>
      <c r="M850" s="28">
        <v>68982.539999999994</v>
      </c>
      <c r="N850" s="40">
        <f t="shared" si="13"/>
        <v>919893.87000000011</v>
      </c>
    </row>
    <row r="851" spans="1:14" x14ac:dyDescent="0.25">
      <c r="A851" s="3" t="s">
        <v>842</v>
      </c>
      <c r="B851" s="4">
        <v>49408.12</v>
      </c>
      <c r="C851" s="4">
        <v>49413.63</v>
      </c>
      <c r="D851" s="4">
        <v>49413.63</v>
      </c>
      <c r="E851" s="4">
        <v>49413.63</v>
      </c>
      <c r="F851" s="4">
        <v>49413.63</v>
      </c>
      <c r="G851" s="4">
        <v>49411.18</v>
      </c>
      <c r="H851" s="4">
        <v>49559.93</v>
      </c>
      <c r="I851" s="28">
        <v>49559.93</v>
      </c>
      <c r="J851" s="28">
        <v>49559.93</v>
      </c>
      <c r="K851" s="4">
        <v>49300.39</v>
      </c>
      <c r="L851" s="4">
        <v>49289.38</v>
      </c>
      <c r="M851" s="28">
        <v>49289.38</v>
      </c>
      <c r="N851" s="40">
        <f t="shared" si="13"/>
        <v>593032.76</v>
      </c>
    </row>
    <row r="852" spans="1:14" x14ac:dyDescent="0.25">
      <c r="A852" s="3" t="s">
        <v>844</v>
      </c>
      <c r="B852" s="4">
        <v>188774.08</v>
      </c>
      <c r="C852" s="4">
        <v>189693.97</v>
      </c>
      <c r="D852" s="4">
        <v>189693.97</v>
      </c>
      <c r="E852" s="4">
        <v>189693.97</v>
      </c>
      <c r="F852" s="4">
        <v>189693.97</v>
      </c>
      <c r="G852" s="4">
        <v>187476.57</v>
      </c>
      <c r="H852" s="4">
        <v>191365.16</v>
      </c>
      <c r="I852" s="28">
        <v>191365.16</v>
      </c>
      <c r="J852" s="28">
        <v>191365.16</v>
      </c>
      <c r="K852" s="4">
        <v>192927.3</v>
      </c>
      <c r="L852" s="4">
        <v>192856.58</v>
      </c>
      <c r="M852" s="28">
        <v>175324.16</v>
      </c>
      <c r="N852" s="40">
        <f t="shared" si="13"/>
        <v>2270230.0499999998</v>
      </c>
    </row>
    <row r="853" spans="1:14" x14ac:dyDescent="0.25">
      <c r="A853" s="3" t="s">
        <v>846</v>
      </c>
      <c r="B853" s="4">
        <v>45083.8</v>
      </c>
      <c r="C853" s="4">
        <v>41050.82</v>
      </c>
      <c r="D853" s="4">
        <v>41050.82</v>
      </c>
      <c r="E853" s="4">
        <v>41050.82</v>
      </c>
      <c r="F853" s="4">
        <v>37033.32</v>
      </c>
      <c r="G853" s="4">
        <v>41189.160000000003</v>
      </c>
      <c r="H853" s="4">
        <v>41296.879999999997</v>
      </c>
      <c r="I853" s="28">
        <v>41296.879999999997</v>
      </c>
      <c r="J853" s="28">
        <v>41296.879999999997</v>
      </c>
      <c r="K853" s="4">
        <v>41836.17</v>
      </c>
      <c r="L853" s="4">
        <v>41831.279999999999</v>
      </c>
      <c r="M853" s="28">
        <v>41831.279999999999</v>
      </c>
      <c r="N853" s="40">
        <f t="shared" si="13"/>
        <v>495848.11</v>
      </c>
    </row>
    <row r="854" spans="1:14" x14ac:dyDescent="0.25">
      <c r="A854" s="3" t="s">
        <v>848</v>
      </c>
      <c r="B854" s="4">
        <v>18095.84</v>
      </c>
      <c r="C854" s="4">
        <v>18102.14</v>
      </c>
      <c r="D854" s="4">
        <v>18102.14</v>
      </c>
      <c r="E854" s="4">
        <v>18102.14</v>
      </c>
      <c r="F854" s="4">
        <v>18102.14</v>
      </c>
      <c r="G854" s="4">
        <v>18136.23</v>
      </c>
      <c r="H854" s="4">
        <v>18141.28</v>
      </c>
      <c r="I854" s="28">
        <v>18141.28</v>
      </c>
      <c r="J854" s="28">
        <v>18141.28</v>
      </c>
      <c r="K854" s="4">
        <v>18156.43</v>
      </c>
      <c r="L854" s="4">
        <v>18155.169999999998</v>
      </c>
      <c r="M854" s="28">
        <v>18155.169999999998</v>
      </c>
      <c r="N854" s="40">
        <f t="shared" si="13"/>
        <v>217531.24</v>
      </c>
    </row>
  </sheetData>
  <sortState xmlns:xlrd2="http://schemas.microsoft.com/office/spreadsheetml/2017/richdata2" ref="A2:N854">
    <sortCondition ref="A2:A854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D6BA1-7CCE-486F-958D-E96DA8E22D62}">
  <dimension ref="A1:M25"/>
  <sheetViews>
    <sheetView showGridLines="0" workbookViewId="0">
      <selection activeCell="O10" sqref="O10"/>
    </sheetView>
  </sheetViews>
  <sheetFormatPr defaultRowHeight="15" x14ac:dyDescent="0.25"/>
  <cols>
    <col min="1" max="1" width="17.7109375" style="9" customWidth="1"/>
    <col min="2" max="6" width="17.7109375" customWidth="1"/>
    <col min="7" max="9" width="17.5703125" customWidth="1"/>
    <col min="10" max="10" width="17.85546875" bestFit="1" customWidth="1"/>
    <col min="11" max="12" width="17.7109375" customWidth="1"/>
    <col min="13" max="13" width="20" customWidth="1"/>
  </cols>
  <sheetData>
    <row r="1" spans="1:13" s="17" customFormat="1" ht="45" x14ac:dyDescent="0.25">
      <c r="A1" s="16" t="s">
        <v>1737</v>
      </c>
      <c r="B1" s="16" t="s">
        <v>1751</v>
      </c>
      <c r="C1" s="16" t="s">
        <v>1763</v>
      </c>
      <c r="D1" s="48" t="s">
        <v>1764</v>
      </c>
      <c r="E1" s="16" t="s">
        <v>1768</v>
      </c>
      <c r="F1" s="16" t="s">
        <v>1767</v>
      </c>
      <c r="G1" s="22" t="s">
        <v>1769</v>
      </c>
      <c r="H1" s="16" t="s">
        <v>1753</v>
      </c>
      <c r="I1" s="16" t="s">
        <v>1758</v>
      </c>
      <c r="J1" s="16" t="s">
        <v>1754</v>
      </c>
      <c r="K1" s="16" t="s">
        <v>1759</v>
      </c>
      <c r="L1" s="16" t="s">
        <v>1760</v>
      </c>
      <c r="M1" s="16" t="s">
        <v>1761</v>
      </c>
    </row>
    <row r="2" spans="1:13" x14ac:dyDescent="0.25">
      <c r="A2" s="12" t="s">
        <v>1739</v>
      </c>
      <c r="B2" s="24">
        <v>101</v>
      </c>
      <c r="C2" s="50">
        <v>6727252</v>
      </c>
      <c r="D2" s="51">
        <v>0.68548514851485132</v>
      </c>
      <c r="E2" s="23">
        <v>5092327.5290000029</v>
      </c>
      <c r="F2" s="61">
        <f>E2/C2</f>
        <v>0.75696993794791734</v>
      </c>
      <c r="G2" s="24" t="s">
        <v>1728</v>
      </c>
      <c r="H2" s="24">
        <f>COUNTIFS('Compilado 2018-2022'!$C$2:$C$854,"Centro",'Compilado 2018-2022'!$M$2:$M$854,"&lt; 0")</f>
        <v>14</v>
      </c>
      <c r="I2" s="27">
        <f t="shared" ref="I2:I14" si="0">H2/B2</f>
        <v>0.13861386138613863</v>
      </c>
      <c r="J2" s="24">
        <f>COUNTIFS('Compilado 2018-2022'!$C$2:$C$854,"Centro",'Compilado 2018-2022'!$N$2:$N$854,"&lt; 0")</f>
        <v>0</v>
      </c>
      <c r="K2" s="27">
        <f t="shared" ref="K2:K14" si="1">J2/B2</f>
        <v>0</v>
      </c>
      <c r="L2" s="24">
        <f>COUNTIFS('Compilado 2018-2022'!$C$2:$C$854,"Centro",'Compilado 2018-2022'!$O$2:$O$854,"&lt; 0")</f>
        <v>0</v>
      </c>
      <c r="M2" s="27">
        <f t="shared" ref="M2:M14" si="2">L2/B2</f>
        <v>0</v>
      </c>
    </row>
    <row r="3" spans="1:13" x14ac:dyDescent="0.25">
      <c r="A3" s="12" t="s">
        <v>1748</v>
      </c>
      <c r="B3" s="24">
        <v>51</v>
      </c>
      <c r="C3" s="50">
        <v>798326</v>
      </c>
      <c r="D3" s="51">
        <v>0.67374509803921567</v>
      </c>
      <c r="E3" s="23">
        <v>576925.61500000011</v>
      </c>
      <c r="F3" s="61">
        <f t="shared" ref="F3:F15" si="3">E3/C3</f>
        <v>0.72266920405949464</v>
      </c>
      <c r="G3" s="24" t="s">
        <v>1728</v>
      </c>
      <c r="H3" s="24">
        <f>COUNTIFS('Compilado 2018-2022'!$C$2:$C$854,"Centro Sul",'Compilado 2018-2022'!$M$2:$M$854,"&lt; 0")</f>
        <v>13</v>
      </c>
      <c r="I3" s="27">
        <f t="shared" si="0"/>
        <v>0.25490196078431371</v>
      </c>
      <c r="J3" s="24">
        <f>COUNTIFS('Compilado 2018-2022'!$C$2:$C$854,"Centro Sul",'Compilado 2018-2022'!$N$2:$N$854,"&lt; 0")</f>
        <v>0</v>
      </c>
      <c r="K3" s="27">
        <f t="shared" si="1"/>
        <v>0</v>
      </c>
      <c r="L3" s="24">
        <f>COUNTIFS('Compilado 2018-2022'!$C$2:$C$854,"Centro Sul",'Compilado 2018-2022'!$O$2:$O$854,"&lt; 0")</f>
        <v>0</v>
      </c>
      <c r="M3" s="27">
        <f t="shared" si="2"/>
        <v>0</v>
      </c>
    </row>
    <row r="4" spans="1:13" x14ac:dyDescent="0.25">
      <c r="A4" s="12" t="s">
        <v>1260</v>
      </c>
      <c r="B4" s="24">
        <v>31</v>
      </c>
      <c r="C4" s="50">
        <v>408352</v>
      </c>
      <c r="D4" s="51">
        <v>0.62583870967741928</v>
      </c>
      <c r="E4" s="23">
        <v>263802.41499999998</v>
      </c>
      <c r="F4" s="61">
        <f t="shared" si="3"/>
        <v>0.64601719839746097</v>
      </c>
      <c r="G4" s="24" t="s">
        <v>1724</v>
      </c>
      <c r="H4" s="24">
        <f>COUNTIFS('Compilado 2018-2022'!$C$2:$C$854,"Jequitinhonha",'Compilado 2018-2022'!$M$2:$M$854,"&lt; 0")</f>
        <v>7</v>
      </c>
      <c r="I4" s="27">
        <f t="shared" si="0"/>
        <v>0.22580645161290322</v>
      </c>
      <c r="J4" s="24">
        <f>COUNTIFS('Compilado 2018-2022'!$C$2:$C$854,"Jequitinhonha",'Compilado 2018-2022'!$N$2:$N$854,"&lt; 0")</f>
        <v>0</v>
      </c>
      <c r="K4" s="27">
        <f t="shared" si="1"/>
        <v>0</v>
      </c>
      <c r="L4" s="24">
        <f>COUNTIFS('Compilado 2018-2022'!$C$2:$C$854,"Jequitinhonha",'Compilado 2018-2022'!$O$2:$O$854,"&lt; 0")</f>
        <v>0</v>
      </c>
      <c r="M4" s="27">
        <f t="shared" si="2"/>
        <v>0</v>
      </c>
    </row>
    <row r="5" spans="1:13" x14ac:dyDescent="0.25">
      <c r="A5" s="12" t="s">
        <v>1742</v>
      </c>
      <c r="B5" s="24">
        <v>51</v>
      </c>
      <c r="C5" s="50">
        <v>693209</v>
      </c>
      <c r="D5" s="51">
        <v>0.62750980392156863</v>
      </c>
      <c r="E5" s="23">
        <v>466506.96199999988</v>
      </c>
      <c r="F5" s="61">
        <f t="shared" si="3"/>
        <v>0.67296726095593085</v>
      </c>
      <c r="G5" s="24" t="s">
        <v>1724</v>
      </c>
      <c r="H5" s="24">
        <f>COUNTIFS('Compilado 2018-2022'!$C$2:$C$854,"Leste",'Compilado 2018-2022'!$M$2:$M$854,"&lt; 0")</f>
        <v>25</v>
      </c>
      <c r="I5" s="27">
        <f t="shared" si="0"/>
        <v>0.49019607843137253</v>
      </c>
      <c r="J5" s="24">
        <f>COUNTIFS('Compilado 2018-2022'!$C$2:$C$854,"Leste",'Compilado 2018-2022'!$N$2:$N$854,"&lt; 0")</f>
        <v>0</v>
      </c>
      <c r="K5" s="27">
        <f t="shared" si="1"/>
        <v>0</v>
      </c>
      <c r="L5" s="24">
        <f>COUNTIFS('Compilado 2018-2022'!$C$2:$C$854,"Leste",'Compilado 2018-2022'!$O$2:$O$854,"&lt; 0")</f>
        <v>0</v>
      </c>
      <c r="M5" s="27">
        <f t="shared" si="2"/>
        <v>0</v>
      </c>
    </row>
    <row r="6" spans="1:13" x14ac:dyDescent="0.25">
      <c r="A6" s="12" t="s">
        <v>1740</v>
      </c>
      <c r="B6" s="24">
        <v>53</v>
      </c>
      <c r="C6" s="50">
        <v>699214</v>
      </c>
      <c r="D6" s="51">
        <v>0.64494339622641483</v>
      </c>
      <c r="E6" s="23">
        <v>469055.32899999997</v>
      </c>
      <c r="F6" s="61">
        <f t="shared" si="3"/>
        <v>0.67083229025734603</v>
      </c>
      <c r="G6" s="24" t="s">
        <v>1724</v>
      </c>
      <c r="H6" s="24">
        <f>COUNTIFS('Compilado 2018-2022'!$C$2:$C$854,"Leste do Sul",'Compilado 2018-2022'!$M$2:$M$854,"&lt; 0")</f>
        <v>16</v>
      </c>
      <c r="I6" s="27">
        <f t="shared" si="0"/>
        <v>0.30188679245283018</v>
      </c>
      <c r="J6" s="24">
        <f>COUNTIFS('Compilado 2018-2022'!$C$2:$C$854,"Leste do Sul",'Compilado 2018-2022'!$N$2:$N$854,"&lt; 0")</f>
        <v>0</v>
      </c>
      <c r="K6" s="27">
        <f t="shared" si="1"/>
        <v>0</v>
      </c>
      <c r="L6" s="24">
        <f>COUNTIFS('Compilado 2018-2022'!$C$2:$C$854,"Leste do Sul",'Compilado 2018-2022'!$O$2:$O$854,"&lt; 0")</f>
        <v>0</v>
      </c>
      <c r="M6" s="27">
        <f t="shared" si="2"/>
        <v>0</v>
      </c>
    </row>
    <row r="7" spans="1:13" x14ac:dyDescent="0.25">
      <c r="A7" s="12" t="s">
        <v>1745</v>
      </c>
      <c r="B7" s="24">
        <v>57</v>
      </c>
      <c r="C7" s="50">
        <v>835346</v>
      </c>
      <c r="D7" s="51">
        <v>0.60503508771929826</v>
      </c>
      <c r="E7" s="23">
        <v>521938.65100000019</v>
      </c>
      <c r="F7" s="61">
        <f t="shared" si="3"/>
        <v>0.62481732240293264</v>
      </c>
      <c r="G7" s="24" t="s">
        <v>1724</v>
      </c>
      <c r="H7" s="24">
        <f>COUNTIFS('Compilado 2018-2022'!$C$2:$C$854,"Nordeste",'Compilado 2018-2022'!$M$2:$M$854,"&lt; 0")</f>
        <v>12</v>
      </c>
      <c r="I7" s="27">
        <f t="shared" si="0"/>
        <v>0.21052631578947367</v>
      </c>
      <c r="J7" s="24">
        <f>COUNTIFS('Compilado 2018-2022'!$C$2:$C$854,"Nordeste",'Compilado 2018-2022'!$N$2:$N$854,"&lt; 0")</f>
        <v>0</v>
      </c>
      <c r="K7" s="27">
        <f t="shared" si="1"/>
        <v>0</v>
      </c>
      <c r="L7" s="24">
        <f>COUNTIFS('Compilado 2018-2022'!$C$2:$C$854,"Nordeste",'Compilado 2018-2022'!$O$2:$O$854,"&lt; 0")</f>
        <v>0</v>
      </c>
      <c r="M7" s="27">
        <f t="shared" si="2"/>
        <v>0</v>
      </c>
    </row>
    <row r="8" spans="1:13" x14ac:dyDescent="0.25">
      <c r="A8" s="12" t="s">
        <v>1749</v>
      </c>
      <c r="B8" s="24">
        <v>33</v>
      </c>
      <c r="C8" s="50">
        <v>714167</v>
      </c>
      <c r="D8" s="51">
        <v>0.69251515151515153</v>
      </c>
      <c r="E8" s="23">
        <v>514349.45600000006</v>
      </c>
      <c r="F8" s="61">
        <f t="shared" si="3"/>
        <v>0.72020893712535028</v>
      </c>
      <c r="G8" s="24" t="s">
        <v>1728</v>
      </c>
      <c r="H8" s="24">
        <f>COUNTIFS('Compilado 2018-2022'!$C$2:$C$854,"Noroeste",'Compilado 2018-2022'!$M$2:$M$854,"&lt; 0")</f>
        <v>4</v>
      </c>
      <c r="I8" s="27">
        <f t="shared" si="0"/>
        <v>0.12121212121212122</v>
      </c>
      <c r="J8" s="24">
        <f>COUNTIFS('Compilado 2018-2022'!$C$2:$C$854,"Noroeste",'Compilado 2018-2022'!$N$2:$N$854,"&lt; 0")</f>
        <v>0</v>
      </c>
      <c r="K8" s="27">
        <f t="shared" si="1"/>
        <v>0</v>
      </c>
      <c r="L8" s="24">
        <f>COUNTIFS('Compilado 2018-2022'!$C$2:$C$854,"Noroeste",'Compilado 2018-2022'!$O$2:$O$854,"&lt; 0")</f>
        <v>0</v>
      </c>
      <c r="M8" s="27">
        <f t="shared" si="2"/>
        <v>0</v>
      </c>
    </row>
    <row r="9" spans="1:13" x14ac:dyDescent="0.25">
      <c r="A9" s="12" t="s">
        <v>1750</v>
      </c>
      <c r="B9" s="24">
        <v>86</v>
      </c>
      <c r="C9" s="50">
        <v>1700450</v>
      </c>
      <c r="D9" s="51">
        <v>0.62502325581395379</v>
      </c>
      <c r="E9" s="23">
        <v>1143914.1910000001</v>
      </c>
      <c r="F9" s="61">
        <f t="shared" si="3"/>
        <v>0.67271262959804767</v>
      </c>
      <c r="G9" s="24" t="s">
        <v>1724</v>
      </c>
      <c r="H9" s="24">
        <f>COUNTIFS('Compilado 2018-2022'!$C$2:$C$854,"Norte",'Compilado 2018-2022'!$M$2:$M$854,"&lt; 0")</f>
        <v>37</v>
      </c>
      <c r="I9" s="27">
        <f t="shared" si="0"/>
        <v>0.43023255813953487</v>
      </c>
      <c r="J9" s="24">
        <f>COUNTIFS('Compilado 2018-2022'!$C$2:$C$854,"Norte",'Compilado 2018-2022'!$N$2:$N$854,"&lt; 0")</f>
        <v>0</v>
      </c>
      <c r="K9" s="27">
        <f t="shared" si="1"/>
        <v>0</v>
      </c>
      <c r="L9" s="24">
        <f>COUNTIFS('Compilado 2018-2022'!$C$2:$C$854,"Norte",'Compilado 2018-2022'!$O$2:$O$854,"&lt; 0")</f>
        <v>0</v>
      </c>
      <c r="M9" s="27">
        <f t="shared" si="2"/>
        <v>0</v>
      </c>
    </row>
    <row r="10" spans="1:13" x14ac:dyDescent="0.25">
      <c r="A10" s="12" t="s">
        <v>1744</v>
      </c>
      <c r="B10" s="24">
        <v>53</v>
      </c>
      <c r="C10" s="50">
        <v>1313161</v>
      </c>
      <c r="D10" s="51">
        <v>0.69932075471698096</v>
      </c>
      <c r="E10" s="23">
        <v>954343.34700000007</v>
      </c>
      <c r="F10" s="61">
        <f t="shared" si="3"/>
        <v>0.72675273405165097</v>
      </c>
      <c r="G10" s="24" t="s">
        <v>1728</v>
      </c>
      <c r="H10" s="24">
        <f>COUNTIFS('Compilado 2018-2022'!$C$2:$C$854,"Oeste",'Compilado 2018-2022'!$M$2:$M$854,"&lt; 0")</f>
        <v>5</v>
      </c>
      <c r="I10" s="27">
        <f t="shared" si="0"/>
        <v>9.4339622641509441E-2</v>
      </c>
      <c r="J10" s="24">
        <f>COUNTIFS('Compilado 2018-2022'!$C$2:$C$854,"Oeste",'Compilado 2018-2022'!$N$2:$N$854,"&lt; 0")</f>
        <v>0</v>
      </c>
      <c r="K10" s="27">
        <f t="shared" si="1"/>
        <v>0</v>
      </c>
      <c r="L10" s="24">
        <f>COUNTIFS('Compilado 2018-2022'!$C$2:$C$854,"Oeste",'Compilado 2018-2022'!$O$2:$O$854,"&lt; 0")</f>
        <v>0</v>
      </c>
      <c r="M10" s="27">
        <f t="shared" si="2"/>
        <v>0</v>
      </c>
    </row>
    <row r="11" spans="1:13" x14ac:dyDescent="0.25">
      <c r="A11" s="12" t="s">
        <v>1747</v>
      </c>
      <c r="B11" s="24">
        <v>94</v>
      </c>
      <c r="C11" s="50">
        <v>1693470</v>
      </c>
      <c r="D11" s="51">
        <v>0.67358510638297875</v>
      </c>
      <c r="E11" s="23">
        <v>1228480.9739999999</v>
      </c>
      <c r="F11" s="61">
        <f t="shared" si="3"/>
        <v>0.72542234229127167</v>
      </c>
      <c r="G11" s="24" t="s">
        <v>1728</v>
      </c>
      <c r="H11" s="24">
        <f>COUNTIFS('Compilado 2018-2022'!$C$2:$C$854,"Sudeste",'Compilado 2018-2022'!$M$2:$M$854,"&lt; 0")</f>
        <v>20</v>
      </c>
      <c r="I11" s="27">
        <f t="shared" si="0"/>
        <v>0.21276595744680851</v>
      </c>
      <c r="J11" s="24">
        <f>COUNTIFS('Compilado 2018-2022'!$C$2:$C$854,"Sudeste",'Compilado 2018-2022'!$N$2:$N$854,"&lt; 0")</f>
        <v>0</v>
      </c>
      <c r="K11" s="27">
        <f t="shared" si="1"/>
        <v>0</v>
      </c>
      <c r="L11" s="24">
        <f>COUNTIFS('Compilado 2018-2022'!$C$2:$C$854,"Sudeste",'Compilado 2018-2022'!$O$2:$O$854,"&lt; 0")</f>
        <v>0</v>
      </c>
      <c r="M11" s="27">
        <f t="shared" si="2"/>
        <v>0</v>
      </c>
    </row>
    <row r="12" spans="1:13" x14ac:dyDescent="0.25">
      <c r="A12" s="12" t="s">
        <v>1746</v>
      </c>
      <c r="B12" s="24">
        <v>154</v>
      </c>
      <c r="C12" s="50">
        <v>2842451</v>
      </c>
      <c r="D12" s="51">
        <v>0.69962987012987021</v>
      </c>
      <c r="E12" s="23">
        <v>2071964.2270000007</v>
      </c>
      <c r="F12" s="61">
        <f t="shared" si="3"/>
        <v>0.72893577655340436</v>
      </c>
      <c r="G12" s="24" t="s">
        <v>1728</v>
      </c>
      <c r="H12" s="24">
        <f>COUNTIFS('Compilado 2018-2022'!$C$2:$C$854,"Sul",'Compilado 2018-2022'!$M$2:$M$854,"&lt; 0")</f>
        <v>19</v>
      </c>
      <c r="I12" s="27">
        <f t="shared" si="0"/>
        <v>0.12337662337662338</v>
      </c>
      <c r="J12" s="24">
        <f>COUNTIFS('Compilado 2018-2022'!$C$2:$C$854,"Sul",'Compilado 2018-2022'!$N$2:$N$854,"&lt; 0")</f>
        <v>2</v>
      </c>
      <c r="K12" s="27">
        <f t="shared" si="1"/>
        <v>1.2987012987012988E-2</v>
      </c>
      <c r="L12" s="24">
        <f>COUNTIFS('Compilado 2018-2022'!$C$2:$C$854,"Sul",'Compilado 2018-2022'!$O$2:$O$854,"&lt; 0")</f>
        <v>1</v>
      </c>
      <c r="M12" s="27">
        <f t="shared" si="2"/>
        <v>6.4935064935064939E-3</v>
      </c>
    </row>
    <row r="13" spans="1:13" x14ac:dyDescent="0.25">
      <c r="A13" s="12" t="s">
        <v>1738</v>
      </c>
      <c r="B13" s="24">
        <v>27</v>
      </c>
      <c r="C13" s="50">
        <v>1327105</v>
      </c>
      <c r="D13" s="51">
        <v>0.71192592592592585</v>
      </c>
      <c r="E13" s="23">
        <v>1009188.1540000001</v>
      </c>
      <c r="F13" s="61">
        <f t="shared" si="3"/>
        <v>0.76044333643532358</v>
      </c>
      <c r="G13" s="24" t="s">
        <v>1728</v>
      </c>
      <c r="H13" s="24">
        <f>COUNTIFS('Compilado 2018-2022'!$C$2:$C$854,"Triângulo do Norte",'Compilado 2018-2022'!$M$2:$M$854,"&lt; 0")</f>
        <v>6</v>
      </c>
      <c r="I13" s="27">
        <f t="shared" si="0"/>
        <v>0.22222222222222221</v>
      </c>
      <c r="J13" s="24">
        <f>COUNTIFS('Compilado 2018-2022'!$C$2:$C$854,"Triângulo do Norte",'Compilado 2018-2022'!$N$2:$N$854,"&lt; 0")</f>
        <v>0</v>
      </c>
      <c r="K13" s="27">
        <f t="shared" si="1"/>
        <v>0</v>
      </c>
      <c r="L13" s="24">
        <f>COUNTIFS('Compilado 2018-2022'!$C$2:$C$854,"Triângulo do Norte",'Compilado 2018-2022'!$O$2:$O$854,"&lt; 0")</f>
        <v>0</v>
      </c>
      <c r="M13" s="27">
        <f t="shared" si="2"/>
        <v>0</v>
      </c>
    </row>
    <row r="14" spans="1:13" x14ac:dyDescent="0.25">
      <c r="A14" s="12" t="s">
        <v>1743</v>
      </c>
      <c r="B14" s="24">
        <v>27</v>
      </c>
      <c r="C14" s="50">
        <v>806172</v>
      </c>
      <c r="D14" s="51">
        <v>0.71266666666666667</v>
      </c>
      <c r="E14" s="23">
        <v>602755.78700000013</v>
      </c>
      <c r="F14" s="61">
        <f t="shared" si="3"/>
        <v>0.74767641024496034</v>
      </c>
      <c r="G14" s="24" t="s">
        <v>1728</v>
      </c>
      <c r="H14" s="24">
        <f>COUNTIFS('Compilado 2018-2022'!$C$2:$C$854,"Triângulo do Sul",'Compilado 2018-2022'!$M$2:$M$854,"&lt; 0")</f>
        <v>6</v>
      </c>
      <c r="I14" s="27">
        <f t="shared" si="0"/>
        <v>0.22222222222222221</v>
      </c>
      <c r="J14" s="24">
        <f>COUNTIFS('Compilado 2018-2022'!$C$2:$C$854,"Triângulo do Sul",'Compilado 2018-2022'!$N$2:$N$854,"&lt; 0")</f>
        <v>1</v>
      </c>
      <c r="K14" s="27">
        <f t="shared" si="1"/>
        <v>3.7037037037037035E-2</v>
      </c>
      <c r="L14" s="24">
        <f>COUNTIFS('Compilado 2018-2022'!$C$2:$C$854,"Triângulo do Sul",'Compilado 2018-2022'!$O$2:$O$854,"&lt; 0")</f>
        <v>1</v>
      </c>
      <c r="M14" s="27">
        <f t="shared" si="2"/>
        <v>3.7037037037037035E-2</v>
      </c>
    </row>
    <row r="15" spans="1:13" x14ac:dyDescent="0.25">
      <c r="A15" s="12" t="s">
        <v>1741</v>
      </c>
      <c r="B15" s="24">
        <v>35</v>
      </c>
      <c r="C15" s="50">
        <v>853248</v>
      </c>
      <c r="D15" s="51">
        <v>0.65254285714285709</v>
      </c>
      <c r="E15" s="23">
        <v>614289.32200000016</v>
      </c>
      <c r="F15" s="61">
        <f t="shared" si="3"/>
        <v>0.71994229344809502</v>
      </c>
      <c r="G15" s="24" t="s">
        <v>1728</v>
      </c>
      <c r="H15" s="24">
        <f>COUNTIFS('Compilado 2018-2022'!$C$2:$C$854,"Vale do Aço",'Compilado 2018-2022'!$M$2:$M$854,"&lt; 0")</f>
        <v>14</v>
      </c>
      <c r="I15" s="27">
        <f t="shared" ref="I15:I16" si="4">H15/B15</f>
        <v>0.4</v>
      </c>
      <c r="J15" s="24">
        <f>COUNTIFS('Compilado 2018-2022'!$C$2:$C$854,"Vale do Aço",'Compilado 2018-2022'!$N$2:$N$854,"&lt; 0")</f>
        <v>1</v>
      </c>
      <c r="K15" s="27">
        <f t="shared" ref="K15:K16" si="5">J15/B15</f>
        <v>2.8571428571428571E-2</v>
      </c>
      <c r="L15" s="24">
        <f>COUNTIFS('Compilado 2018-2022'!$C$2:$C$854,"Vale do Aço",'Compilado 2018-2022'!$O$2:$O$854,"&lt; 0")</f>
        <v>0</v>
      </c>
      <c r="M15" s="27">
        <f t="shared" ref="M15:M16" si="6">L15/B15</f>
        <v>0</v>
      </c>
    </row>
    <row r="16" spans="1:13" s="1" customFormat="1" x14ac:dyDescent="0.25">
      <c r="A16" s="49" t="s">
        <v>1752</v>
      </c>
      <c r="B16" s="46">
        <f>SUM(B2:B15)</f>
        <v>853</v>
      </c>
      <c r="C16" s="52">
        <f>SUM(C2:C15)</f>
        <v>21411923</v>
      </c>
      <c r="D16" s="53">
        <f>(SUM(D2:D15))/14</f>
        <v>0.66641191659951093</v>
      </c>
      <c r="E16" s="46">
        <f>SUM(E2:E15)</f>
        <v>15529841.959000006</v>
      </c>
      <c r="F16" s="53">
        <f>E16/C16</f>
        <v>0.72528945480515716</v>
      </c>
      <c r="G16" s="46" t="s">
        <v>1728</v>
      </c>
      <c r="H16" s="60">
        <f>SUM(H2:H15)</f>
        <v>198</v>
      </c>
      <c r="I16" s="47">
        <f t="shared" si="4"/>
        <v>0.2321219226260258</v>
      </c>
      <c r="J16" s="60">
        <f>SUM(J2:J15)</f>
        <v>4</v>
      </c>
      <c r="K16" s="47">
        <f t="shared" si="5"/>
        <v>4.6893317702227429E-3</v>
      </c>
      <c r="L16" s="60">
        <f>SUM(L2:L15)</f>
        <v>2</v>
      </c>
      <c r="M16" s="47">
        <f t="shared" si="6"/>
        <v>2.3446658851113715E-3</v>
      </c>
    </row>
    <row r="20" spans="1:2" x14ac:dyDescent="0.25">
      <c r="A20" s="62" t="s">
        <v>1765</v>
      </c>
      <c r="B20" s="62"/>
    </row>
    <row r="21" spans="1:2" x14ac:dyDescent="0.25">
      <c r="A21" s="12" t="s">
        <v>1730</v>
      </c>
      <c r="B21" s="23" t="s">
        <v>1731</v>
      </c>
    </row>
    <row r="22" spans="1:2" x14ac:dyDescent="0.25">
      <c r="A22" s="12" t="s">
        <v>1727</v>
      </c>
      <c r="B22" s="23" t="s">
        <v>1732</v>
      </c>
    </row>
    <row r="23" spans="1:2" x14ac:dyDescent="0.25">
      <c r="A23" s="12" t="s">
        <v>1724</v>
      </c>
      <c r="B23" s="23" t="s">
        <v>1733</v>
      </c>
    </row>
    <row r="24" spans="1:2" x14ac:dyDescent="0.25">
      <c r="A24" s="12" t="s">
        <v>1728</v>
      </c>
      <c r="B24" s="23" t="s">
        <v>1734</v>
      </c>
    </row>
    <row r="25" spans="1:2" x14ac:dyDescent="0.25">
      <c r="A25" s="12" t="s">
        <v>1735</v>
      </c>
      <c r="B25" s="23" t="s">
        <v>1736</v>
      </c>
    </row>
  </sheetData>
  <mergeCells count="1">
    <mergeCell ref="A20:B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Compilado 2018-2022</vt:lpstr>
      <vt:lpstr>PAB Fixo 2018 e 2019</vt:lpstr>
      <vt:lpstr>Capitação ponderada 2020 e 2021</vt:lpstr>
      <vt:lpstr>Capitação ponderada 2022</vt:lpstr>
      <vt:lpstr>Tabela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Schilling</dc:creator>
  <cp:lastModifiedBy>Caroline Schilling</cp:lastModifiedBy>
  <dcterms:created xsi:type="dcterms:W3CDTF">2022-01-22T15:37:56Z</dcterms:created>
  <dcterms:modified xsi:type="dcterms:W3CDTF">2023-12-17T01:39:26Z</dcterms:modified>
</cp:coreProperties>
</file>